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defaultThemeVersion="166925"/>
  <mc:AlternateContent xmlns:mc="http://schemas.openxmlformats.org/markup-compatibility/2006">
    <mc:Choice Requires="x15">
      <x15ac:absPath xmlns:x15ac="http://schemas.microsoft.com/office/spreadsheetml/2010/11/ac" url="C:\Users\jared\source\repos\avtopia\data_sync_desktop\assets\archive\"/>
    </mc:Choice>
  </mc:AlternateContent>
  <xr:revisionPtr revIDLastSave="0" documentId="8_{78E04BB7-E347-4FAC-8A7E-2220AFEFDF48}" xr6:coauthVersionLast="47" xr6:coauthVersionMax="47" xr10:uidLastSave="{00000000-0000-0000-0000-000000000000}"/>
  <bookViews>
    <workbookView xWindow="-120" yWindow="-120" windowWidth="29040" windowHeight="15840" activeTab="1" xr2:uid="{E125252B-67A9-45E6-B298-07BB19A81468}"/>
  </bookViews>
  <sheets>
    <sheet name="Sheet1" sheetId="1" r:id="rId1"/>
    <sheet name="Sheet2" sheetId="2" r:id="rId2"/>
  </sheets>
  <definedNames>
    <definedName name="_xlnm._FilterDatabase" localSheetId="0" hidden="1">Sheet1!$A$1:$BA$1624</definedName>
    <definedName name="_xlnm.Extract" localSheetId="0">Sheet1!$R$2:$R$1624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87" i="2" l="1"/>
  <c r="F86" i="2"/>
  <c r="F85" i="2"/>
  <c r="F83" i="2"/>
  <c r="F82" i="2"/>
  <c r="F81" i="2"/>
  <c r="F80" i="2"/>
  <c r="F77" i="2"/>
  <c r="F76" i="2"/>
  <c r="F74" i="2"/>
  <c r="F73" i="2"/>
  <c r="F72" i="2"/>
  <c r="F71" i="2"/>
  <c r="F70" i="2"/>
  <c r="F68" i="2"/>
  <c r="F67" i="2"/>
  <c r="F66" i="2"/>
  <c r="F65" i="2"/>
  <c r="F64" i="2"/>
  <c r="F63" i="2"/>
  <c r="F62" i="2"/>
  <c r="F61" i="2"/>
  <c r="F60" i="2"/>
  <c r="F59" i="2"/>
  <c r="F58" i="2"/>
  <c r="F57" i="2"/>
  <c r="F55" i="2"/>
  <c r="F53" i="2"/>
  <c r="F52" i="2"/>
  <c r="F51" i="2"/>
  <c r="F50" i="2"/>
  <c r="F49" i="2"/>
  <c r="F48" i="2"/>
  <c r="F47" i="2"/>
  <c r="F45" i="2"/>
  <c r="F43" i="2"/>
  <c r="F40" i="2"/>
  <c r="F36" i="2"/>
  <c r="F35" i="2"/>
  <c r="F34" i="2"/>
  <c r="F33" i="2"/>
  <c r="F32" i="2"/>
  <c r="F31" i="2"/>
  <c r="F30" i="2"/>
  <c r="F29" i="2"/>
  <c r="F28" i="2"/>
  <c r="F26" i="2"/>
  <c r="F25" i="2"/>
  <c r="F24" i="2"/>
  <c r="F23" i="2"/>
  <c r="F21" i="2"/>
  <c r="F20" i="2"/>
  <c r="F19" i="2"/>
  <c r="F18" i="2"/>
  <c r="F17" i="2"/>
  <c r="F16" i="2"/>
  <c r="F15" i="2"/>
  <c r="F14" i="2"/>
  <c r="F13" i="2"/>
  <c r="F12" i="2"/>
  <c r="F11" i="2"/>
  <c r="F10" i="2"/>
  <c r="F9" i="2"/>
  <c r="F8" i="2"/>
  <c r="F7" i="2"/>
  <c r="F5" i="2"/>
  <c r="F1" i="2"/>
  <c r="F88" i="2" l="1"/>
</calcChain>
</file>

<file path=xl/sharedStrings.xml><?xml version="1.0" encoding="utf-8"?>
<sst xmlns="http://schemas.openxmlformats.org/spreadsheetml/2006/main" count="37147" uniqueCount="17187">
  <si>
    <t>Account: Account Name</t>
  </si>
  <si>
    <t>Account: DBA 1</t>
  </si>
  <si>
    <t>Account: DBA 2</t>
  </si>
  <si>
    <t>Account: DBA 3</t>
  </si>
  <si>
    <t>Account: Shipping Street 1</t>
  </si>
  <si>
    <t>Account: Shipping Street 2</t>
  </si>
  <si>
    <t>Account: Shipping City</t>
  </si>
  <si>
    <t>Account:ShippingState/Province</t>
  </si>
  <si>
    <t>Account: Shipping Zip/Postal Code</t>
  </si>
  <si>
    <t>Account: Shipping Country</t>
  </si>
  <si>
    <t>Account: Phone</t>
  </si>
  <si>
    <t>Account: Website</t>
  </si>
  <si>
    <t>Account:AirportCode</t>
  </si>
  <si>
    <t>Bus Category 1</t>
  </si>
  <si>
    <t>Bus Category 2</t>
  </si>
  <si>
    <t>Bus Category 3</t>
  </si>
  <si>
    <t>Bus Category 4</t>
  </si>
  <si>
    <t>Bus Category 5</t>
  </si>
  <si>
    <t>SyncStatus</t>
  </si>
  <si>
    <t>Google:SyncByPhone</t>
  </si>
  <si>
    <t>Google:SyncByNameAndAddress</t>
  </si>
  <si>
    <t>Google:SyncByWebsite</t>
  </si>
  <si>
    <t>Google:SyncByName</t>
  </si>
  <si>
    <t>Google:SyncByNearby</t>
  </si>
  <si>
    <t>Google:MapsURL</t>
  </si>
  <si>
    <t>Google:JSONCandidate</t>
  </si>
  <si>
    <t>Google:JSONNearby</t>
  </si>
  <si>
    <t>Google:CompanyName</t>
  </si>
  <si>
    <t>Google:BusinessStatus</t>
  </si>
  <si>
    <t>Google:PlaceID</t>
  </si>
  <si>
    <t>Google:FormattedAddress</t>
  </si>
  <si>
    <t>MatchStreet</t>
  </si>
  <si>
    <t>MatchCity</t>
  </si>
  <si>
    <t>MatchState</t>
  </si>
  <si>
    <t>MatchZip</t>
  </si>
  <si>
    <t>Google:Latitude</t>
  </si>
  <si>
    <t>Google:Longitude</t>
  </si>
  <si>
    <t>Google:PlacesDetailsJSON</t>
  </si>
  <si>
    <t>Google:AdrAddress</t>
  </si>
  <si>
    <t>Google:FormattedPhone</t>
  </si>
  <si>
    <t>Google:Icon</t>
  </si>
  <si>
    <t>Google:ID</t>
  </si>
  <si>
    <t>Google:InternationalPhone</t>
  </si>
  <si>
    <t>Google:ListingTypes</t>
  </si>
  <si>
    <t>Google:UTCOffset</t>
  </si>
  <si>
    <t>Google:Vicinity</t>
  </si>
  <si>
    <t>Google:BusinessURL</t>
  </si>
  <si>
    <t>Google:Rating</t>
  </si>
  <si>
    <t>Google:NumReviews</t>
  </si>
  <si>
    <t>Google:PriceLevel</t>
  </si>
  <si>
    <t>Google:GlobalCode</t>
  </si>
  <si>
    <t>Google:CompoundCode</t>
  </si>
  <si>
    <t>Google:OpeningHours</t>
  </si>
  <si>
    <t>1 Vision Aviation</t>
  </si>
  <si>
    <t>2044 Scanlan Ave</t>
  </si>
  <si>
    <t>Salina</t>
  </si>
  <si>
    <t>KS</t>
  </si>
  <si>
    <t>67401</t>
  </si>
  <si>
    <t>US</t>
  </si>
  <si>
    <t>http://1vision.aero/</t>
  </si>
  <si>
    <t>SLN</t>
  </si>
  <si>
    <t>P145</t>
  </si>
  <si>
    <t>REPO</t>
  </si>
  <si>
    <t>HANG</t>
  </si>
  <si>
    <t>https://maps.google.com/?cid=14747138387774421522</t>
  </si>
  <si>
    <t>OPERATIONAL</t>
  </si>
  <si>
    <t>ChIJp2g5XB7JvIcREjrS4DpcqMw</t>
  </si>
  <si>
    <t>2044 Scanlan Ave, Salina, KS 67401, USA</t>
  </si>
  <si>
    <t>{"html_attributions":[],"result":{"address_components":[{"long_name":"2044","short_name":"2044","types":["street_number"]},{"long_name":"Scanlan Avenue","short_name":"Scanlan Ave","types":["route"]},{"long_name":"Salina","short_name":"Salina","types":["locality","political"]},{"long_name":"Saline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class=\"street-address\"&gt;2044 Scanlan Ave&lt;/span&gt;, &lt;span class=\"locality\"&gt;Salina&lt;/span&gt;, &lt;span class=\"region\"&gt;KS&lt;/span&gt; &lt;span class=\"postal-code\"&gt;67401&lt;/span&gt;, &lt;span class=\"country-name\"&gt;USA&lt;/span&gt;","formatted_address":"2044 Scanlan Ave, Salina, KS 67401, USA","formatted_phone_number":null,"geometry":{"location":{"lat":38.80735769999999,"lng":-97.63733669999999},"viewport":{"northeast":{"lat":38.80870703029149,"lng":-97.6355214197085},"southwest":{"lat":38.80600906970849,"lng":-97.6382193802915}}},"icon":"https://maps.gstatic.com/mapfiles/place_api/icons/v1/png_71/generic_business-71.png","id":null,"international_phone_number":null,"name":"1 Vision Aviation","place_id":"ChIJp2g5XB7JvIcREjrS4DpcqMw","rating":3.7,"reference":null,"reviews":[{"author_name":"Bobby Whiteman","author_url":"https://www.google.com/maps/contrib/109708439715971637247/reviews","language":"en","profile_photo_url":"https://lh3.googleusercontent.com/a/AATXAJwOg45O_L9TKpjKclElZALwu1ES7B5HWNRNP8iu=s128-c0x00000000-cc-rp-mo","rating":1,"relative_time_description":"10 months ago","text":"Had to give a full star because it wont let you give half star rating.surprised this place is still in buisiness.","time":1614626368},{"author_name":"Ethan Bertrand","author_url":"https://www.google.com/maps/contrib/108556567451515714129/reviews","language":"en","profile_photo_url":"https://lh3.googleusercontent.com/a/AATXAJxU38FBP5oPKcf_BjJEYKYVCDcDY7cc0JSJFlWl=s128-c0x00000000-cc-rp-mo","rating":5,"relative_time_description":"11 months ago","text":"Jimmy and team are knowledgeable, respectful and easy to work with.","time":1611253702},{"author_name":"Jett Vann","author_url":"https://www.google.com/maps/contrib/114548707315401440630/reviews","language":null,"profile_photo_url":"https://lh3.googleusercontent.com/a-/AOh14GjSQ5dAamUoCUqA0833Gp1LKWcAevssjZCjJ3i8=s128-c0x00000000-cc-rp-mo","rating":5,"relative_time_description":"9 months ago","text":"","time":1616819256},{"author_name":"Biruk Alemu","author_url":"https://www.google.com/maps/contrib/111253678928477014522/reviews","language":null,"profile_photo_url":"https://lh3.googleusercontent.com/a/AATXAJx4MNEjS5UkaOFCeLEDf7y_toRAG7u1MuE_c6sy=s128-c0x00000000-cc-rp-mo","rating":5,"relative_time_description":"a year ago","text":"","time":1606802599},{"author_name":"Amanda Monthei","author_url":"https://www.google.com/maps/contrib/116577537071926482113/reviews","language":null,"profile_photo_url":"https://lh3.googleusercontent.com/a/AATXAJwyVQTN6YVPIG--AFSsx1DHORRc8eTmffjc0lDq=s128-c0x00000000-cc-rp-mo","rating":1,"relative_time_description":"5 months ago","text":"","time":1626375660}],"types":["point_of_interest","establishment"],"url":"https://maps.google.com/?cid=14747138387774421522","utc_offset":-360,"vicinity":"2044 Scanlan Avenue, Salina","website":"http://1vision.aero/"},"status":"OK"}</t>
  </si>
  <si>
    <t>&lt;span class="street-address"&gt;2044 Scanlan Ave&lt;/span&gt;, &lt;span class="locality"&gt;Salina&lt;/span&gt;, &lt;span class="region"&gt;KS&lt;/span&gt; &lt;span class="postal-code"&gt;67401&lt;/span&gt;, &lt;span class="country-name"&gt;USA&lt;/span&gt;</t>
  </si>
  <si>
    <t>https://maps.gstatic.com/mapfiles/place_api/icons/v1/png_71/generic_business-71.png</t>
  </si>
  <si>
    <t>point_of_interest,establishment</t>
  </si>
  <si>
    <t>2044 Scanlan Avenue, Salina</t>
  </si>
  <si>
    <t>24/7 Flight Support</t>
  </si>
  <si>
    <t>14121 NE Airport Way</t>
  </si>
  <si>
    <t>Portland</t>
  </si>
  <si>
    <t>OR</t>
  </si>
  <si>
    <t>97230</t>
  </si>
  <si>
    <t>(631) 731-0565</t>
  </si>
  <si>
    <t>http://www.247.aero/contact/</t>
  </si>
  <si>
    <t>PDX</t>
  </si>
  <si>
    <t>CNSL</t>
  </si>
  <si>
    <t>https://maps.google.com/?cid=12255980812482063639</t>
  </si>
  <si>
    <t>ChIJ3bQdlZmjlVQRFy3_LZ39Fao</t>
  </si>
  <si>
    <t>14121 NE Airport Way, Portland, OR 97230, USA</t>
  </si>
  <si>
    <t>{"html_attributions":[],"result":{"address_components":[{"long_name":"14121","short_name":"14121","types":["street_number"]},{"long_name":"Northeast Airport Way","short_name":"NE Airport Way","types":["route"]},{"long_name":"Argay","short_name":"Argay","types":["neighborhood","political"]},{"long_name":"Portland","short_name":"Portland","types":["locality","political"]},{"long_name":"Multnomah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States","short_name":"US","types":["country","political"]},{"long_name":"97230","short_name":"97230","types":["postal_code"]}],"adr_address":"&lt;span class=\"street-address\"&gt;14121 NE Airport Way&lt;/span&gt;, &lt;span class=\"locality\"&gt;Portland&lt;/span&gt;, &lt;span class=\"region\"&gt;OR&lt;/span&gt; &lt;span class=\"postal-code\"&gt;97230&lt;/span&gt;, &lt;span class=\"country-name\"&gt;USA&lt;/span&gt;","formatted_address":"14121 NE Airport Way, Portland, OR 97230, USA","formatted_phone_number":"(631) 731-0565","geometry":{"location":{"lat":45.5617374,"lng":-122.5172475},"viewport":{"northeast":{"lat":45.5629231802915,"lng":-122.5160710697085},"southwest":{"lat":45.5602252197085,"lng":-122.5187690302915}}},"icon":"https://maps.gstatic.com/mapfiles/place_api/icons/v1/png_71/generic_business-71.png","id":null,"international_phone_number":"+1 631-731-0565","name":"24/7 Flight Support","place_id":"ChIJ3bQdlZmjlVQRFy3_LZ39Fao","rating":5.0,"reference":null,"reviews":[{"author_name":"Ammar Eng","author_url":"https://www.google.com/maps/contrib/108465733041230473970/reviews","language":"en","profile_photo_url":"https://lh3.googleusercontent.com/a-/AOh14GjwMOzYWT104gA2VJEy36ksFtBPSs0h_Jg0C_iX=s128-c0x00000000-cc-rp-mo-ba2","rating":5,"relative_time_description":"6 months ago","text":"I love this Road","time":1625093755}],"types":["point_of_interest","establishment"],"url":"https://maps.google.com/?cid=12255980812482063639","utc_offset":-480,"vicinity":"14121 Northeast Airport Way, Portland","website":"http://www.247.aero/contact/"},"status":"OK"}</t>
  </si>
  <si>
    <t>&lt;span class="street-address"&gt;14121 NE Airport Way&lt;/span&gt;, &lt;span class="locality"&gt;Portland&lt;/span&gt;, &lt;span class="region"&gt;OR&lt;/span&gt; &lt;span class="postal-code"&gt;97230&lt;/span&gt;, &lt;span class="country-name"&gt;USA&lt;/span&gt;</t>
  </si>
  <si>
    <t>+1 631-731-0565</t>
  </si>
  <si>
    <t>14121 Northeast Airport Way, Portland</t>
  </si>
  <si>
    <t>3 D Aviation Inc</t>
  </si>
  <si>
    <t>Nassau Flyers</t>
  </si>
  <si>
    <t>1300 New Hwy</t>
  </si>
  <si>
    <t>Farmingdale</t>
  </si>
  <si>
    <t>NY</t>
  </si>
  <si>
    <t>11735-1517</t>
  </si>
  <si>
    <t>(631) 454-0626</t>
  </si>
  <si>
    <t>http://www.flynfi.com/</t>
  </si>
  <si>
    <t>FRG</t>
  </si>
  <si>
    <t>FLT61</t>
  </si>
  <si>
    <t>https://maps.google.com/?cid=9012127429399910560</t>
  </si>
  <si>
    <t>ChIJsYGUsBwr6IkRoJjvEyaCEX0</t>
  </si>
  <si>
    <t>1300 New Hwy, Farmingdale, NY 11735, USA</t>
  </si>
  <si>
    <t>{"html_attributions":[],"result":{"address_components":[{"long_name":"1300","short_name":"1300","types":["street_number"]},{"long_name":"New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States","short_name":"US","types":["country","political"]},{"long_name":"11735","short_name":"11735","types":["postal_code"]},{"long_name":"1517","short_name":"1517","types":["postal_code_suffix"]}],"adr_address":"&lt;span class=\"street-address\"&gt;1300 New Hwy&lt;/span&gt;, &lt;span class=\"locality\"&gt;Farmingdale&lt;/span&gt;, &lt;span class=\"region\"&gt;NY&lt;/span&gt; &lt;span class=\"postal-code\"&gt;11735-1517&lt;/span&gt;, &lt;span class=\"country-name\"&gt;USA&lt;/span&gt;","formatted_address":"1300 New Hwy, Farmingdale, NY 11735, USA","formatted_phone_number":"(631) 454-0626","geometry":{"location":{"lat":40.73842820000001,"lng":-73.41340629999999},"viewport":{"northeast":{"lat":40.7397872302915,"lng":-73.41191856970849},"southwest":{"lat":40.73708926970851,"lng":-73.4146165302915}}},"icon":"https://maps.gstatic.com/mapfiles/place_api/icons/v1/png_71/generic_business-71.png","id":null,"international_phone_number":"+1 631-454-0626","name":"3 D Aviation Inc","place_id":"ChIJsYGUsBwr6IkRoJjvEyaCEX0","rating":null,"reference":null,"reviews":null,"types":["point_of_interest","establishment"],"url":"https://maps.google.com/?cid=9012127429399910560","utc_offset":-300,"vicinity":"1300 New Highway, Farmingdale","website":"http://www.flynfi.com/"},"status":"OK"}</t>
  </si>
  <si>
    <t>&lt;span class="street-address"&gt;1300 New Hwy&lt;/span&gt;, &lt;span class="locality"&gt;Farmingdale&lt;/span&gt;, &lt;span class="region"&gt;NY&lt;/span&gt; &lt;span class="postal-code"&gt;11735-1517&lt;/span&gt;, &lt;span class="country-name"&gt;USA&lt;/span&gt;</t>
  </si>
  <si>
    <t>+1 631-454-0626</t>
  </si>
  <si>
    <t>1300 New Highway, Farmingdale</t>
  </si>
  <si>
    <t/>
  </si>
  <si>
    <t>3D Aviation Charter &amp; Cargo</t>
  </si>
  <si>
    <t>(631) 465-0885</t>
  </si>
  <si>
    <t>https://www.nassauflyers.com/</t>
  </si>
  <si>
    <t>P135</t>
  </si>
  <si>
    <t>CRG</t>
  </si>
  <si>
    <t>https://maps.google.com/?cid=11083942137109628795</t>
  </si>
  <si>
    <t>ChIJsYGUsBwr6IkRe0dnAaYS0pk</t>
  </si>
  <si>
    <t>{"html_attributions":[],"result":{"address_components":[{"long_name":"1300","short_name":"1300","types":["street_number"]},{"long_name":"New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States","short_name":"US","types":["country","political"]},{"long_name":"11735","short_name":"11735","types":["postal_code"]},{"long_name":"1517","short_name":"1517","types":["postal_code_suffix"]}],"adr_address":"&lt;span class=\"street-address\"&gt;1300 New Hwy&lt;/span&gt;, &lt;span class=\"locality\"&gt;Farmingdale&lt;/span&gt;, &lt;span class=\"region\"&gt;NY&lt;/span&gt; &lt;span class=\"postal-code\"&gt;11735-1517&lt;/span&gt;, &lt;span class=\"country-name\"&gt;USA&lt;/span&gt;","formatted_address":"1300 New Hwy, Farmingdale, NY 11735, USA","formatted_phone_number":"(631) 465-0885","geometry":{"location":{"lat":40.7383893,"lng":-73.41339700000002},"viewport":{"northeast":{"lat":40.73974818029151,"lng":-73.4119114697085},"southwest":{"lat":40.73705021970851,"lng":-73.4146094302915}}},"icon":"https://maps.gstatic.com/mapfiles/place_api/icons/v1/png_71/generic_business-71.png","id":null,"international_phone_number":"+1 631-465-0885","name":"3D Aviation Charter &amp; Cargo","place_id":"ChIJsYGUsBwr6IkRe0dnAaYS0pk","rating":null,"reference":null,"reviews":null,"types":["travel_agency","point_of_interest","establishment"],"url":"https://maps.google.com/?cid=11083942137109628795","utc_offset":-300,"vicinity":"1300 New Highway, Farmingdale","website":null},"status":"OK"}</t>
  </si>
  <si>
    <t>+1 631-465-0885</t>
  </si>
  <si>
    <t>travel_agency,point_of_interest,establishment</t>
  </si>
  <si>
    <t>4-J Aviation</t>
  </si>
  <si>
    <t>Tulsa</t>
  </si>
  <si>
    <t>OK</t>
  </si>
  <si>
    <t>74152-0366</t>
  </si>
  <si>
    <t>(918) 299-2532</t>
  </si>
  <si>
    <t>RVS</t>
  </si>
  <si>
    <t>https://maps.google.com/?cid=16083813591999652084</t>
  </si>
  <si>
    <t>ChIJVVyuv3vrtocR9CC9CD8vNd8</t>
  </si>
  <si>
    <t>PO Box 52366, Tulsa, OK 74152, USA</t>
  </si>
  <si>
    <t>{"html_attributions":[],"result":{"address_components":[{"long_name":"PO Box 52366","short_name":"PO Box 52366","types":["post_box"]},{"long_name":"Cherry Street","short_name":"Cherry Street","types":["neighborhood","political"]},{"long_name":"Tulsa","short_name":"Tulsa","types":["locality","political"]},{"long_name":"Tulsa County","short_name":"Tulsa County","types":["administrative_area_level_2","political"]},{"long_name":"Oklahoma","short_name":"OK","types":["administrative_area_level_1","political"]},{"long_name":"United States","short_name":"US","types":["country","political"]},{"long_name":"74152","short_name":"74152","types":["postal_code"]},{"long_name":"0366","short_name":"0366","types":["postal_code_suffix"]}],"adr_address":"&lt;span class=\"post-office-box\"&gt;PO Box 52366&lt;/span&gt;, &lt;span class=\"locality\"&gt;Tulsa&lt;/span&gt;, &lt;span class=\"region\"&gt;OK&lt;/span&gt; &lt;span class=\"postal-code\"&gt;74152-0366&lt;/span&gt;, &lt;span class=\"country-name\"&gt;USA&lt;/span&gt;","formatted_address":"PO Box 52366, Tulsa, OK 74152, USA","formatted_phone_number":"(918) 299-2532","geometry":{"location":{"lat":36.1418688,"lng":-95.95995169999999},"viewport":{"northeast":{"lat":36.1432177802915,"lng":-95.95861071970849},"southwest":{"lat":36.1405198197085,"lng":-95.96130868029151}}},"icon":"https://maps.gstatic.com/mapfiles/place_api/icons/v1/png_71/generic_business-71.png","id":null,"international_phone_number":"+1 918-299-2532","name":"4-J Aviation","place_id":"ChIJVVyuv3vrtocR9CC9CD8vNd8","rating":null,"reference":null,"reviews":null,"types":["point_of_interest","establishment"],"url":"https://maps.google.com/?cid=16083813591999652084","utc_offset":-360,"vicinity":"Tulsa","website":null},"status":"OK"}</t>
  </si>
  <si>
    <t>&lt;span class="post-office-box"&gt;PO Box 52366&lt;/span&gt;, &lt;span class="locality"&gt;Tulsa&lt;/span&gt;, &lt;span class="region"&gt;OK&lt;/span&gt; &lt;span class="postal-code"&gt;74152-0366&lt;/span&gt;, &lt;span class="country-name"&gt;USA&lt;/span&gt;</t>
  </si>
  <si>
    <t>+1 918-299-2532</t>
  </si>
  <si>
    <t>A &amp; P Aviation Consulting</t>
  </si>
  <si>
    <t>2111 Smithtown Ave</t>
  </si>
  <si>
    <t>Ronkonkoma</t>
  </si>
  <si>
    <t>11779-7364</t>
  </si>
  <si>
    <t>(631) 588-7774</t>
  </si>
  <si>
    <t>http://www.apaviationconsulting.com/Home.html</t>
  </si>
  <si>
    <t>ISP</t>
  </si>
  <si>
    <t>https://maps.google.com/?cid=4560746926675584844</t>
  </si>
  <si>
    <t>ChIJBUpAFbY36IkRTOfzeioHSz8</t>
  </si>
  <si>
    <t>2111 Smithtown Ave, Ronkonkoma, NY 11779, USA</t>
  </si>
  <si>
    <t>{"html_attributions":[],"result":{"address_components":[{"long_name":"2111","short_name":"2111","types":["street_number"]},{"long_name":"Smithtown Avenue","short_name":"Smithtown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States","short_name":"US","types":["country","political"]},{"long_name":"11779","short_name":"11779","types":["postal_code"]},{"long_name":"7364","short_name":"7364","types":["postal_code_suffix"]}],"adr_address":"&lt;span class=\"street-address\"&gt;2111 Smithtown Ave&lt;/span&gt;, &lt;span class=\"locality\"&gt;Ronkonkoma&lt;/span&gt;, &lt;span class=\"region\"&gt;NY&lt;/span&gt; &lt;span class=\"postal-code\"&gt;11779-7364&lt;/span&gt;, &lt;span class=\"country-name\"&gt;USA&lt;/span&gt;","formatted_address":"2111 Smithtown Ave, Ronkonkoma, NY 11779, USA","formatted_phone_number":"(631) 588-7774","geometry":{"location":{"lat":40.7985504,"lng":-73.1100276},"viewport":{"northeast":{"lat":40.7999818802915,"lng":-73.10867806970849},"southwest":{"lat":40.7972839197085,"lng":-73.11137603029151}}},"icon":"https://maps.gstatic.com/mapfiles/place_api/icons/v1/png_71/generic_business-71.png","id":null,"international_phone_number":"+1 631-588-7774","name":"A &amp; P Aviation Consulting","place_id":"ChIJBUpAFbY36IkRTOfzeioHSz8","rating":null,"reference":null,"reviews":null,"types":["point_of_interest","establishment"],"url":"https://maps.google.com/?cid=4560746926675584844","utc_offset":-300,"vicinity":"2111 Smithtown Avenue, Ronkonkoma","website":"http://www.apaviationconsulting.com/Home.html"},"status":"OK"}</t>
  </si>
  <si>
    <t>&lt;span class="street-address"&gt;2111 Smithtown Ave&lt;/span&gt;, &lt;span class="locality"&gt;Ronkonkoma&lt;/span&gt;, &lt;span class="region"&gt;NY&lt;/span&gt; &lt;span class="postal-code"&gt;11779-7364&lt;/span&gt;, &lt;span class="country-name"&gt;USA&lt;/span&gt;</t>
  </si>
  <si>
    <t>+1 631-588-7774</t>
  </si>
  <si>
    <t>2111 Smithtown Avenue, Ronkonkoma</t>
  </si>
  <si>
    <t>A Different Point of View</t>
  </si>
  <si>
    <t>45 Hartley Pl</t>
  </si>
  <si>
    <t>Santa Barbara</t>
  </si>
  <si>
    <t>CA</t>
  </si>
  <si>
    <t>93117</t>
  </si>
  <si>
    <t>(805) 698-6784</t>
  </si>
  <si>
    <t>http://www.adifferentpointofview.org/</t>
  </si>
  <si>
    <t>SBA</t>
  </si>
  <si>
    <t>NPRO</t>
  </si>
  <si>
    <t>https://maps.google.com/?cid=7423200209373708</t>
  </si>
  <si>
    <t>ChIJ5UX2GYFA6YARDIqTe1xfGgA</t>
  </si>
  <si>
    <t>45 Hartley Pl, Santa Barbara, CA 93117, USA</t>
  </si>
  <si>
    <t>{"html_attributions":[],"result":{"address_components":[{"long_name":"45","short_name":"45","types":["street_number"]},{"long_name":"Hartley Place","short_name":"Hartley Pl","types":["route"]},{"long_name":"Santa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class=\"street-address\"&gt;45 Hartley Pl&lt;/span&gt;, &lt;span class=\"locality\"&gt;Santa Barbara&lt;/span&gt;, &lt;span class=\"region\"&gt;CA&lt;/span&gt; &lt;span class=\"postal-code\"&gt;93117&lt;/span&gt;, &lt;span class=\"country-name\"&gt;USA&lt;/span&gt;","formatted_address":"45 Hartley Pl, Santa Barbara, CA 93117, USA","formatted_phone_number":"(805) 698-6784","geometry":{"location":{"lat":34.43299769999999,"lng":-119.8388429},"viewport":{"northeast":{"lat":34.4343372802915,"lng":-119.8374574697085},"southwest":{"lat":34.4316393197085,"lng":-119.8401554302915}}},"icon":"https://maps.gstatic.com/mapfiles/place_api/icons/v1/png_71/generic_business-71.png","id":null,"international_phone_number":"+1 805-698-6784","name":"A Different Point of View","place_id":"ChIJ5UX2GYFA6YARDIqTe1xfGgA","rating":5.0,"reference":null,"reviews":[{"author_name":"Paul Andre","author_url":"https://www.google.com/maps/contrib/118104027240777327516/reviews","language":"en","profile_photo_url":"https://lh3.googleusercontent.com/a-/AOh14GhLCr6QDovMUCsnaik9EizYcE8UHRS-3fJ4b9vV=s128-c0x00000000-cc-rp-mo","rating":5,"relative_time_description":"6 years ago","text":"The work ADPOV does for today's youth just takes my breath away. It is transforming the lives of young people, who have not had the advantages of life - like the mind-changing experience of flying - that most of us take for granted. It works. I became a supporter and it's my favorite non-profit. It changes lives.","time":1433370616}],"types":["travel_agency","point_of_interest","establishment"],"url":"https://maps.google.com/?cid=7423200209373708","utc_offset":-480,"vicinity":"45 Hartley Place, Santa Barbara","website":"http://www.adifferentpointofview.org/"},"status":"OK"}</t>
  </si>
  <si>
    <t>&lt;span class="street-address"&gt;45 Hartley Pl&lt;/span&gt;, &lt;span class="locality"&gt;Santa Barbara&lt;/span&gt;, &lt;span class="region"&gt;CA&lt;/span&gt; &lt;span class="postal-code"&gt;93117&lt;/span&gt;, &lt;span class="country-name"&gt;USA&lt;/span&gt;</t>
  </si>
  <si>
    <t>+1 805-698-6784</t>
  </si>
  <si>
    <t>45 Hartley Place, Santa Barbara</t>
  </si>
  <si>
    <t>A M I R I O N E</t>
  </si>
  <si>
    <t>Tijuana</t>
  </si>
  <si>
    <t>B.C.</t>
  </si>
  <si>
    <t>22300</t>
  </si>
  <si>
    <t>MX</t>
  </si>
  <si>
    <t>52790838791</t>
  </si>
  <si>
    <t>http://amirione.com/</t>
  </si>
  <si>
    <t>TIJ</t>
  </si>
  <si>
    <t>https://maps.google.com/?cid=1335117292211012003</t>
  </si>
  <si>
    <t>ChIJf2aqLPhI2YARowG4fxpKhxI</t>
  </si>
  <si>
    <t>AP 447, Libertad, 22300 Tijuana, B.C., Mexico</t>
  </si>
  <si>
    <t>{"html_attributions":[],"result":{"address_components":[{"long_name":"Tijuana","short_name":"Tijuana","types":["locality","political"]},{"long_name":"Libertad","short_name":"Libertad","types":["sublocality_level_1","sublocality","political"]},{"long_name":"Baja California","short_name":"B.C.","types":["administrative_area_level_1","political"]},{"long_name":"Mexico","short_name":"MX","types":["country","political"]},{"long_name":"22300","short_name":"22300","types":["postal_code"]}],"adr_address":"AP 447, &lt;span class=\"extended-address\"&gt;Libertad&lt;/span&gt;, &lt;span class=\"postal-code\"&gt;22300&lt;/span&gt; &lt;span class=\"locality\"&gt;Tijuana&lt;/span&gt;, &lt;span class=\"region\"&gt;B.C.&lt;/span&gt;, &lt;span class=\"country-name\"&gt;Mexico&lt;/span&gt;","formatted_address":"AP 447, Libertad, 22300 Tijuana, B.C., Mexico","formatted_phone_number":"52790838791","geometry":{"location":{"lat":32.5406369,"lng":-117.0209316},"viewport":{"northeast":{"lat":32.5420511302915,"lng":-117.0195264197085},"southwest":{"lat":32.5393531697085,"lng":-117.0222243802915}}},"icon":"https://maps.gstatic.com/mapfiles/place_api/icons/v1/png_71/school-71.png","id":null,"international_phone_number":"+52 52790838791","name":"A M I R I O N E","place_id":"ChIJf2aqLPhI2YARowG4fxpKhxI","rating":null,"reference":null,"reviews":null,"types":["university","point_of_interest","establishment"],"url":"https://maps.google.com/?cid=1335117292211012003","utc_offset":-480,"vicinity":"AP 447, Tijuana","website":null},"status":"OK"}</t>
  </si>
  <si>
    <t>AP 447, &lt;span class="extended-address"&gt;Libertad&lt;/span&gt;, &lt;span class="postal-code"&gt;22300&lt;/span&gt; &lt;span class="locality"&gt;Tijuana&lt;/span&gt;, &lt;span class="region"&gt;B.C.&lt;/span&gt;, &lt;span class="country-name"&gt;Mexico&lt;/span&gt;</t>
  </si>
  <si>
    <t>https://maps.gstatic.com/mapfiles/place_api/icons/v1/png_71/school-71.png</t>
  </si>
  <si>
    <t>+52 52790838791</t>
  </si>
  <si>
    <t>university,point_of_interest,establishment</t>
  </si>
  <si>
    <t>AP 447, Tijuana</t>
  </si>
  <si>
    <t>A P D Aviation</t>
  </si>
  <si>
    <t>255 El Cielo Rd</t>
  </si>
  <si>
    <t># 140</t>
  </si>
  <si>
    <t>Palm Springs</t>
  </si>
  <si>
    <t>92262-6910</t>
  </si>
  <si>
    <t>(760) 327-9247</t>
  </si>
  <si>
    <t>PSP</t>
  </si>
  <si>
    <t>https://maps.google.com/?cid=10564526803655890608</t>
  </si>
  <si>
    <t>ChIJ_S9DpX8c24ARsJYAmCe9nJI</t>
  </si>
  <si>
    <t>255 El Cielo Rd # 140, Palm Springs, CA 92262, USA</t>
  </si>
  <si>
    <t>{"html_attributions":[],"result":{"address_components":[{"long_name":"# 140","short_name":"# 140","types":["subpremise"]},{"long_name":"255","short_name":"255","types":["street_number"]},{"long_name":"El Cielo Road","short_name":"El Cielo Rd","types":["route"]},{"long_name":"Palm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States","short_name":"US","types":["country","political"]},{"long_name":"92262","short_name":"92262","types":["postal_code"]},{"long_name":"6910","short_name":"6910","types":["postal_code_suffix"]}],"adr_address":"&lt;span class=\"street-address\"&gt;255 El Cielo Rd # 140&lt;/span&gt;, &lt;span class=\"locality\"&gt;Palm Springs&lt;/span&gt;, &lt;span class=\"region\"&gt;CA&lt;/span&gt; &lt;span class=\"postal-code\"&gt;92262-6910&lt;/span&gt;, &lt;span class=\"country-name\"&gt;USA&lt;/span&gt;","formatted_address":"255 El Cielo Rd # 140, Palm Springs, CA 92262, USA","formatted_phone_number":"(760) 327-9247","geometry":{"location":{"lat":33.825621,"lng":-116.511633},"viewport":{"northeast":{"lat":33.82683833029149,"lng":-116.5102864197085},"southwest":{"lat":33.82414036970849,"lng":-116.5129843802915}}},"icon":"https://maps.gstatic.com/mapfiles/place_api/icons/v1/png_71/generic_business-71.png","id":null,"international_phone_number":"+1 760-327-9247","name":"A P D Aviation","place_id":"ChIJ_S9DpX8c24ARsJYAmCe9nJI","rating":null,"reference":null,"reviews":null,"types":["point_of_interest","establishment"],"url":"https://maps.google.com/?cid=10564526803655890608","utc_offset":-480,"vicinity":"255 El Cielo Road # 140, Palm Springs","website":null},"status":"OK"}</t>
  </si>
  <si>
    <t>&lt;span class="street-address"&gt;255 El Cielo Rd # 140&lt;/span&gt;, &lt;span class="locality"&gt;Palm Springs&lt;/span&gt;, &lt;span class="region"&gt;CA&lt;/span&gt; &lt;span class="postal-code"&gt;92262-6910&lt;/span&gt;, &lt;span class="country-name"&gt;USA&lt;/span&gt;</t>
  </si>
  <si>
    <t>+1 760-327-9247</t>
  </si>
  <si>
    <t>255 El Cielo Road # 140, Palm Springs</t>
  </si>
  <si>
    <t>A-One FS LLC</t>
  </si>
  <si>
    <t>37300 Palmdale Rd</t>
  </si>
  <si>
    <t>Rancho Mirage</t>
  </si>
  <si>
    <t>92270-2246</t>
  </si>
  <si>
    <t>(760) 333-4906</t>
  </si>
  <si>
    <t>https://maps.google.com/?cid=9925962855924586417</t>
  </si>
  <si>
    <t>ChIJVVVZC5YC24ARsVcboaAawIk</t>
  </si>
  <si>
    <t>37300 Palmdale Rd, Rancho Mirage, CA 92270, USA</t>
  </si>
  <si>
    <t>{"html_attributions":[],"result":{"address_components":[{"long_name":"37300","short_name":"37300","types":["street_number"]},{"long_name":"Palmdale Road","short_name":"Palmdale Rd","types":["route"]},{"long_name":"Rancho Mirage","short_name":"Rancho Mirage","types":["locality","political"]},{"long_name":"Riverside County","short_name":"Riverside County","types":["administrative_area_level_2","political"]},{"long_name":"California","short_name":"CA","types":["administrative_area_level_1","political"]},{"long_name":"United States","short_name":"US","types":["country","political"]},{"long_name":"92270","short_name":"92270","types":["postal_code"]},{"long_name":"2246","short_name":"2246","types":["postal_code_suffix"]}],"adr_address":"&lt;span class=\"street-address\"&gt;37300 Palmdale Rd&lt;/span&gt;, &lt;span class=\"locality\"&gt;Rancho Mirage&lt;/span&gt;, &lt;span class=\"region\"&gt;CA&lt;/span&gt; &lt;span class=\"postal-code\"&gt;92270-2246&lt;/span&gt;, &lt;span class=\"country-name\"&gt;USA&lt;/span&gt;","formatted_address":"37300 Palmdale Rd, Rancho Mirage, CA 92270, USA","formatted_phone_number":"(760) 333-4906","geometry":{"location":{"lat":33.7773218,"lng":-116.4367475},"viewport":{"northeast":{"lat":33.77866468029149,"lng":-116.4354951197085},"southwest":{"lat":33.7759667197085,"lng":-116.4381930802915}}},"icon":"https://maps.gstatic.com/mapfiles/place_api/icons/v1/png_71/generic_business-71.png","id":null,"international_phone_number":"+1 760-333-4906","name":"A-One FS LLC","place_id":"ChIJVVVZC5YC24ARsVcboaAawIk","rating":null,"reference":null,"reviews":null,"types":["point_of_interest","establishment"],"url":"https://maps.google.com/?cid=9925962855924586417","utc_offset":-480,"vicinity":"37300 Palmdale Road, Rancho Mirage","website":null},"status":"OK"}</t>
  </si>
  <si>
    <t>&lt;span class="street-address"&gt;37300 Palmdale Rd&lt;/span&gt;, &lt;span class="locality"&gt;Rancho Mirage&lt;/span&gt;, &lt;span class="region"&gt;CA&lt;/span&gt; &lt;span class="postal-code"&gt;92270-2246&lt;/span&gt;, &lt;span class="country-name"&gt;USA&lt;/span&gt;</t>
  </si>
  <si>
    <t>+1 760-333-4906</t>
  </si>
  <si>
    <t>37300 Palmdale Road, Rancho Mirage</t>
  </si>
  <si>
    <t>A&amp;P Americas Best AMT Course</t>
  </si>
  <si>
    <t>Goodyear</t>
  </si>
  <si>
    <t>AZ</t>
  </si>
  <si>
    <t>85338</t>
  </si>
  <si>
    <t>(602) 284-6994</t>
  </si>
  <si>
    <t>http://www.americasbestamtcourses.com/</t>
  </si>
  <si>
    <t>GEU</t>
  </si>
  <si>
    <t>TRNS</t>
  </si>
  <si>
    <t>https://maps.google.com/?cid=296734959199369194</t>
  </si>
  <si>
    <t>ChIJWwFBTxw5K4cR6reEi982HgQ</t>
  </si>
  <si>
    <t>1300 South Litchfield Road Building: 150, Suite: A1020, Goodyear, AZ 85338, USA</t>
  </si>
  <si>
    <t>{"html_attributions":[],"result":{"address_components":[{"long_name":"Goodyear","short_name":"Goodyear","types":["locality","political"]},{"long_name":"Maricopa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States","short_name":"US","types":["country","political"]},{"long_name":"85338","short_name":"85338","types":["postal_code"]}],"adr_address":"1300 South Litchfield Road Building: 150, Suite: A1020, &lt;span class=\"locality\"&gt;Goodyear&lt;/span&gt;, &lt;span class=\"region\"&gt;AZ&lt;/span&gt; &lt;span class=\"postal-code\"&gt;85338&lt;/span&gt;, &lt;span class=\"country-name\"&gt;USA&lt;/span&gt;","formatted_address":"1300 South Litchfield Road Building: 150, Suite: A1020, Goodyear, AZ 85338, USA","formatted_phone_number":"(602) 284-6994","geometry":{"location":{"lat":33.4321013,"lng":-112.3601523},"viewport":{"northeast":{"lat":33.4333871302915,"lng":-112.3571457},"southwest":{"lat":33.4306891697085,"lng":-112.3611545}}},"icon":"https://maps.gstatic.com/mapfiles/place_api/icons/v1/png_71/school-71.png","id":null,"international_phone_number":"+1 602-284-6994","name":"A&amp;P Americas Best AMT Course","place_id":"ChIJWwFBTxw5K4cR6reEi982HgQ","rating":4.7,"reference":null,"reviews":[{"author_name":"Mauricio","author_url":"https://www.google.com/maps/contrib/100190515489670838339/reviews","language":"en","profile_photo_url":"https://lh3.googleusercontent.com/a-/AOh14GjcX-uafQbZs23qvd9-Shck961dlgqi2JkDQU-wpQ=s128-c0x00000000-cc-rp-mo-ba4","rating":1,"relative_time_description":"2 months ago","text":"The worst experience that I've had. I payed for a course but never scheduled me, never answered my calls or emails. I'm looking for refund my money but, I think it will be very difficult, these people are opportunists.\nIf you are foreign don't go to this place.","time":1635352330},{"author_name":"Garrett Williams","author_url":"https://www.google.com/maps/contrib/101033541074527730761/reviews","language":"en","profile_photo_url":"https://lh3.googleusercontent.com/a-/AOh14GhbNNo-hbKy68jLJGKoXP1Ll5Ab-fG-Ke_DJv6zmQ=s128-c0x00000000-cc-rp-mo-ba2","rating":5,"relative_time_description":"10 months ago","text":"Antonio is the best instructor out there for this purpose. I just finished with the course and got my A&amp;P. As long as you put in the work, he will help you to help yourself. Highly recommend if you're looking into it.","time":1614892373},{"author_name":"Manatees Moo","author_url":"https://www.google.com/maps/contrib/108463942080003028885/reviews","language":"en","profile_photo_url":"https://lh3.googleusercontent.com/a-/AOh14Ggvy1H3B29B7VMIdzcjbGKxLqB6OcwKZznWwi9myA=s128-c0x00000000-cc-rp-mo-ba6","rating":5,"relative_time_description":"4 months ago","text":"This reviews for the testing center portion of this facility and not its training. Friendly staff, great set up, clean facility, and awesome decor.","time":1629835256},{"author_name":"B","author_url":"https://www.google.com/maps/contrib/100160310465815865276/reviews","language":"en","profile_photo_url":"https://lh3.googleusercontent.com/a/AATXAJxaAJt449HO8jPA-JN-GQW1KLDn4zKHLhzDD7jg=s128-c0x00000000-cc-rp-mo","rating":5,"relative_time_description":"a year ago","text":"I just finished the A &amp; P course there and it was awesome. It was extremely challenging, but Tony and the team at America’s Best AMT get the job done. They were always extremely professional and made the class fun. They were always available to help you out with any challenging areas and didn’t stop until you understood the material and felt comfortable. I highly recommend this course.","time":1582939093},{"author_name":"shane routery","author_url":"https://www.google.com/maps/contrib/115757146187641274885/reviews","language":"en","profile_photo_url":"https://lh3.googleusercontent.com/a/AATXAJycruw_GzZtFl2z0q4AbTpMgKn318k0ChcfrOI=s128-c0x00000000-cc-rp-mo-ba3","rating":5,"relative_time_description":"a year ago","text":"Best place for all military personal! Great staff and awesome instructors!","time":1603211099}],"types":["university","point_of_interest","establishment"],"url":"https://maps.google.com/?cid=296734959199369194","utc_offset":-420,"vicinity":"1300 South Litchfield Road Building: 150, Suite: A1020, Goodyear","website":"http://www.americasbestamtcourses.com/"},"status":"OK"}</t>
  </si>
  <si>
    <t>1300 South Litchfield Road Building: 150, Suite: A1020, &lt;span class="locality"&gt;Goodyear&lt;/span&gt;, &lt;span class="region"&gt;AZ&lt;/span&gt; &lt;span class="postal-code"&gt;85338&lt;/span&gt;, &lt;span class="country-name"&gt;USA&lt;/span&gt;</t>
  </si>
  <si>
    <t>+1 602-284-6994</t>
  </si>
  <si>
    <t>1300 South Litchfield Road Building: 150, Suite: A1020, Goodyear</t>
  </si>
  <si>
    <t>A2M Consulting, LLC</t>
  </si>
  <si>
    <t>15655 W Roosevelt St</t>
  </si>
  <si>
    <t>Ste 225</t>
  </si>
  <si>
    <t>(702) 351-4204</t>
  </si>
  <si>
    <t>http://a2mpc.com/contact/</t>
  </si>
  <si>
    <t>https://maps.google.com/?cid=16890128378300406271</t>
  </si>
  <si>
    <t>ChIJzRlgo284K4cR_xlXt0XKZeo</t>
  </si>
  <si>
    <t>15655 W Roosevelt St Ste 225, Goodyear, AZ 85338, USA</t>
  </si>
  <si>
    <t>{"html_attributions":[],"result":{"address_components":[{"long_name":"Ste 225","short_name":"Ste 225","types":["subpremise"]},{"long_name":"15655","short_name":"15655","types":["street_number"]},{"long_name":"West Roosevelt Street","short_name":"W Roosevelt St","types":["route"]},{"long_name":"Canyon Trails","short_name":"Canyon Trails","types":["neighborhood","political"]},{"long_name":"Goodyear","short_name":"Goodyear","types":["locality","political"]},{"long_name":"Maricopa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States","short_name":"US","types":["country","political"]},{"long_name":"85338","short_name":"85338","types":["postal_code"]}],"adr_address":"&lt;span class=\"street-address\"&gt;15655 W Roosevelt St Ste 225&lt;/span&gt;, &lt;span class=\"locality\"&gt;Goodyear&lt;/span&gt;, &lt;span class=\"region\"&gt;AZ&lt;/span&gt; &lt;span class=\"postal-code\"&gt;85338&lt;/span&gt;, &lt;span class=\"country-name\"&gt;USA&lt;/span&gt;","formatted_address":"15655 W Roosevelt St Ste 225, Goodyear, AZ 85338, USA","formatted_phone_number":"(702) 351-4204","geometry":{"location":{"lat":33.4556088,"lng":-112.3957055},"viewport":{"northeast":{"lat":33.4570946302915,"lng":-112.3942859697085},"southwest":{"lat":33.45439666970851,"lng":-112.3969839302915}}},"icon":"https://maps.gstatic.com/mapfiles/place_api/icons/v1/png_71/generic_business-71.png","id":null,"international_phone_number":"+1 702-351-4204","name":"A2M Consulting, LLC","place_id":"ChIJzRlgo284K4cR_xlXt0XKZeo","rating":5.0,"reference":null,"reviews":[{"author_name":"sean caffrey","author_url":"https://www.google.com/maps/contrib/118222312064658504028/reviews","language":"en","profile_photo_url":"https://lh3.googleusercontent.com/a-/AOh14Gg8YUvEDDZAqq8ku3YoeXMJ_Dh-7muWjzGlARKPLQ=s128-c0x00000000-cc-rp-mo","rating":5,"relative_time_description":"a year ago","text":"Had a good time working there for Al.","time":1603225516},{"author_name":"Al Arseo","author_url":"https://www.google.com/maps/contrib/105412599398032545278/reviews","language":null,"profile_photo_url":"https://lh3.googleusercontent.com/a/AATXAJwlB3-OyAPMXJ94HL2-yAh4IG-hOw0s_-6nPWpO=s128-c0x00000000-cc-rp-mo","rating":5,"relative_time_description":"3 years ago","text":"","time":1523931982}],"types":["point_of_interest","establishment"],"url":"https://maps.google.com/?cid=16890128378300406271","utc_offset":-420,"vicinity":"15655 West Roosevelt Street Ste 225, Goodyear","website":"http://a2mpc.com/contact/"},"status":"OK"}</t>
  </si>
  <si>
    <t>&lt;span class="street-address"&gt;15655 W Roosevelt St Ste 225&lt;/span&gt;, &lt;span class="locality"&gt;Goodyear&lt;/span&gt;, &lt;span class="region"&gt;AZ&lt;/span&gt; &lt;span class="postal-code"&gt;85338&lt;/span&gt;, &lt;span class="country-name"&gt;USA&lt;/span&gt;</t>
  </si>
  <si>
    <t>+1 702-351-4204</t>
  </si>
  <si>
    <t>15655 West Roosevelt Street Ste 225, Goodyear</t>
  </si>
  <si>
    <t>AA Flight Academy/Museum</t>
  </si>
  <si>
    <t>13885 FAA Blvd</t>
  </si>
  <si>
    <t>Fort Worth</t>
  </si>
  <si>
    <t>TX</t>
  </si>
  <si>
    <t>76155</t>
  </si>
  <si>
    <t>(848) 480-4217</t>
  </si>
  <si>
    <t>DFW</t>
  </si>
  <si>
    <t>MSM</t>
  </si>
  <si>
    <t>https://maps.google.com/?cid=2070084160800623114</t>
  </si>
  <si>
    <t>ChIJIWICQACBToYRCgqvk5Nquhw</t>
  </si>
  <si>
    <t>13885 FAA Blvd, Fort Worth, TX 76155, USA</t>
  </si>
  <si>
    <t>{"html_attributions":[],"result":{"address_components":[{"long_name":"13885","short_name":"13885","types":["street_number"]},{"long_name":"FAA Boulevard","short_name":"FAA Blvd","types":["route"]},{"long_name":"Fort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States","short_name":"US","types":["country","political"]},{"long_name":"76155","short_name":"76155","types":["postal_code"]}],"adr_address":"&lt;span class=\"street-address\"&gt;13885 FAA Blvd&lt;/span&gt;, &lt;span class=\"locality\"&gt;Fort Worth&lt;/span&gt;, &lt;span class=\"region\"&gt;TX&lt;/span&gt; &lt;span class=\"postal-code\"&gt;76155&lt;/span&gt;, &lt;span class=\"country-name\"&gt;USA&lt;/span&gt;","formatted_address":"13885 FAA Blvd, Fort Worth, TX 76155, USA","formatted_phone_number":"(848) 480-4217","geometry":{"location":{"lat":32.8332643,"lng":-97.06325389999999},"viewport":{"northeast":{"lat":32.8350984302915,"lng":-97.06184246970848},"southwest":{"lat":32.8324004697085,"lng":-97.0645404302915}}},"icon":"https://maps.gstatic.com/mapfiles/place_api/icons/v1/png_71/generic_business-71.png","id":null,"international_phone_number":"+1 848-480-4217","name":"AA Flight Academy/Museum","place_id":"ChIJIWICQACBToYRCgqvk5Nquhw","rating":4.7,"reference":null,"reviews":[{"author_name":"ladi da","author_url":"https://www.google.com/maps/contrib/117515253632858859444/reviews","language":"en","profile_photo_url":"https://lh3.googleusercontent.com/a-/AOh14GjRvKmSpldh9M1qkiGwD2XcLNQNOATQ6L6_zWbyEKE=s128-c0x00000000-cc-rp-mo-ba4","rating":5,"relative_time_description":"a month ago","text":"I loved this visit.  Top things to me were the cockpit of the MD80 and the flight simulator. I also enjoyed walking in the old Flagship plane. Overall a wonderful visit.","time":1638659479},{"author_name":"Kyni Hartwell","author_url":"https://www.google.com/maps/contrib/111204301923461641770/reviews","language":"en","profile_photo_url":"https://lh3.googleusercontent.com/a-/AOh14GiHgzNsc1PWqKck5i2LimMEZP_iizizNbj2nZ5Bmw=s128-c0x00000000-cc-rp-mo-ba4","rating":5,"relative_time_description":"3 months ago","text":"Awesome entertainment space for events. The museum portion is amazing to stop and look at all the wonderful aviation history. There are also many interactive areas with great photo ops. I highly recommended this living space and museum. It has many details and is it one of the kind of experience.","time":1632696439},{"author_name":"Veronica Linkletter","author_url":"https://www.google.com/maps/contrib/101107613434055859982/reviews","language":"en","profile_photo_url":"https://lh3.googleusercontent.com/a-/AOh14GhC5SCXwy6i8LazGNGm1csVFd3SBoq-lBua2lanLw=s128-c0x00000000-cc-rp-mo-ba4","rating":4,"relative_time_description":"3 weeks ago","text":"Really neat museum, houses the history of American Airlines. There are flight simulators and a control center area where you can answer questions that the operations center has to handle. There is a kids play area other exhibits.","time":1639854826},{"author_name":"JC Gonzalez","author_url":"https://www.google.com/maps/contrib/113012812803848723682/reviews","language":"en","profile_photo_url":"https://lh3.googleusercontent.com/a/AATXAJzL6cxZjwRCAnfDoRFiUFS3ojF5pjUlh4x5D6sq=s128-c0x00000000-cc-rp-mo-ba3","rating":5,"relative_time_description":"3 months ago","text":"A nice place to visit, minutes from DFW, if you have a few hours between flights.","time":1631564298},{"author_name":"Kelly O'Donnell","author_url":"https://www.google.com/maps/contrib/114140844515925276073/reviews","language":"en","profile_photo_url":"https://lh3.googleusercontent.com/a-/AOh14GhWp2ecf1Y4YWe65FfUVt75F7bUlSMcxSG5ykYQ=s128-c0x00000000-cc-rp-mo","rating":5,"relative_time_description":"4 months ago","text":"Wonderful museum with a great staff.  My boys loved the MD 80 cockpit!!","time":1628964326}],"types":["point_of_interest","establishment"],"url":"https://maps.google.com/?cid=2070084160800623114","utc_offset":-360,"vicinity":"13885 FAA Boulevard, Fort Worth","website":null},"status":"OK"}</t>
  </si>
  <si>
    <t>&lt;span class="street-address"&gt;13885 FAA Blvd&lt;/span&gt;, &lt;span class="locality"&gt;Fort Worth&lt;/span&gt;, &lt;span class="region"&gt;TX&lt;/span&gt; &lt;span class="postal-code"&gt;76155&lt;/span&gt;, &lt;span class="country-name"&gt;USA&lt;/span&gt;</t>
  </si>
  <si>
    <t>+1 848-480-4217</t>
  </si>
  <si>
    <t>13885 FAA Boulevard, Fort Worth</t>
  </si>
  <si>
    <t>Aaco Avionics</t>
  </si>
  <si>
    <t>9626 Rainier Ave S</t>
  </si>
  <si>
    <t>Seattle</t>
  </si>
  <si>
    <t>WA</t>
  </si>
  <si>
    <t>98118-5935</t>
  </si>
  <si>
    <t>(206) 722-1571</t>
  </si>
  <si>
    <t>SEA</t>
  </si>
  <si>
    <t>AVIONICS</t>
  </si>
  <si>
    <t>https://maps.google.com/?cid=8427022462202789736</t>
  </si>
  <si>
    <t>ChIJCUd-R3dCkFQRaL_V9UfM8nQ</t>
  </si>
  <si>
    <t>9626 Rainier Ave S, Seattle, WA 98118, USA</t>
  </si>
  <si>
    <t>{"html_attributions":[],"result":{"address_components":[{"long_name":"9626","short_name":"9626","types":["street_number"]},{"long_name":"Rainier Avenue South","short_name":"Rainier Ave S","types":["route"]},{"long_name":"Seattle","short_name":"Seattle","types":["locality","political"]},{"long_name":"King County","short_name":"King County","types":["administrative_area_level_2","political"]},{"long_name":"Washington","short_name":"WA","types":["administrative_area_level_1","political"]},{"long_name":"United States","short_name":"US","types":["country","political"]},{"long_name":"98118","short_name":"98118","types":["postal_code"]},{"long_name":"5935","short_name":"5935","types":["postal_code_suffix"]}],"adr_address":"&lt;span class=\"street-address\"&gt;9626 Rainier Ave S&lt;/span&gt;, &lt;span class=\"locality\"&gt;Seattle&lt;/span&gt;, &lt;span class=\"region\"&gt;WA&lt;/span&gt; &lt;span class=\"postal-code\"&gt;98118-5935&lt;/span&gt;, &lt;span class=\"country-name\"&gt;USA&lt;/span&gt;","formatted_address":"9626 Rainier Ave S, Seattle, WA 98118, USA","formatted_phone_number":"(206) 722-1571","geometry":{"location":{"lat":47.518832,"lng":-122.2563109},"viewport":{"northeast":{"lat":47.52010913029149,"lng":-122.2550731197085},"southwest":{"lat":47.5174111697085,"lng":-122.2577710802915}}},"icon":"https://maps.gstatic.com/mapfiles/place_api/icons/v1/png_71/generic_business-71.png","id":null,"international_phone_number":"+1 206-722-1571","name":"Aaco Avionics","place_id":"ChIJCUd-R3dCkFQRaL_V9UfM8nQ","rating":null,"reference":null,"reviews":null,"types":["point_of_interest","establishment"],"url":"https://maps.google.com/?cid=8427022462202789736","utc_offset":-480,"vicinity":"9626 Rainier Avenue South, Seattle","website":null},"status":"OK"}</t>
  </si>
  <si>
    <t>&lt;span class="street-address"&gt;9626 Rainier Ave S&lt;/span&gt;, &lt;span class="locality"&gt;Seattle&lt;/span&gt;, &lt;span class="region"&gt;WA&lt;/span&gt; &lt;span class="postal-code"&gt;98118-5935&lt;/span&gt;, &lt;span class="country-name"&gt;USA&lt;/span&gt;</t>
  </si>
  <si>
    <t>+1 206-722-1571</t>
  </si>
  <si>
    <t>9626 Rainier Avenue South, Seattle</t>
  </si>
  <si>
    <t>ABM | Aviation</t>
  </si>
  <si>
    <t>2300 Valley View Ln</t>
  </si>
  <si>
    <t>#150</t>
  </si>
  <si>
    <t>Irving</t>
  </si>
  <si>
    <t>75062</t>
  </si>
  <si>
    <t>(469) 647-5914</t>
  </si>
  <si>
    <t>https://www.abm.com/careers/</t>
  </si>
  <si>
    <t>RECT</t>
  </si>
  <si>
    <t>https://maps.google.com/?cid=12849398551782558568</t>
  </si>
  <si>
    <t>ABM Industries</t>
  </si>
  <si>
    <t>ChIJsTpLHIKBToYRaAtrYOc7UrI</t>
  </si>
  <si>
    <t>2300 Valley View Ln #150, Irving, TX 75062, USA</t>
  </si>
  <si>
    <t>{"html_attributions":[],"result":{"address_components":[{"long_name":"#150","short_name":"#150","types":["subpremise"]},{"long_name":"2300","short_name":"2300","types":["street_number"]},{"long_name":"Valley View Lane","short_name":"Valley View Ln","types":["route"]},{"long_name":"Irving","short_name":"Irving","types":["locality","political"]},{"long_name":"Dallas County","short_name":"Dallas County","types":["administrative_area_level_2","political"]},{"long_name":"Texas","short_name":"TX","types":["administrative_area_level_1","political"]},{"long_name":"United States","short_name":"US","types":["country","political"]},{"long_name":"75062","short_name":"75062","types":["postal_code"]}],"adr_address":"&lt;span class=\"street-address\"&gt;2300 Valley View Ln #150&lt;/span&gt;, &lt;span class=\"locality\"&gt;Irving&lt;/span&gt;, &lt;span class=\"region\"&gt;TX&lt;/span&gt; &lt;span class=\"postal-code\"&gt;75062&lt;/span&gt;, &lt;span class=\"country-name\"&gt;USA&lt;/span&gt;","formatted_address":"2300 Valley View Ln #150, Irving, TX 75062, USA","formatted_phone_number":"(469) 647-5914","geometry":{"location":{"lat":32.83983589999999,"lng":-97.02083239999999},"viewport":{"northeast":{"lat":32.8410726802915,"lng":-97.01946001970849},"southwest":{"lat":32.8383747197085,"lng":-97.02215798029151}}},"icon":"https://maps.gstatic.com/mapfiles/place_api/icons/v1/png_71/school-71.png","id":null,"international_phone_number":"+1 469-647-5914","name":"ABM Industries","place_id":"ChIJsTpLHIKBToYRaAtrYOc7UrI","rating":2.8,"reference":null,"reviews":[{"author_name":"DT","author_url":"https://www.google.com/maps/contrib/111706885382491558854/reviews","language":"en","profile_photo_url":"https://lh3.googleusercontent.com/a/AATXAJyxy1kmBCdx90bw-ya8Etk47MtMjA3WrKQu4_u8=s128-c0x00000000-cc-rp-mo","rating":1,"relative_time_description":"a month ago","text":"I have an interview here tomorrow but after these reviews I'm scared to go😬","time":1639610040},{"author_name":"Richard Anderson","author_url":"https://www.google.com/maps/contrib/102099525037672421928/reviews","language":"en","profile_photo_url":"https://lh3.googleusercontent.com/a-/AOh14GhmYfukOx_SzTJuGNGttYCyP7xMW7fHoayMlHFerg=s128-c0x00000000-cc-rp-mo","rating":3,"relative_time_description":"a month ago","text":"It's non-stop driving on bus routes.","time":1639599632},{"author_name":"Lamont Taylor","author_url":"https://www.google.com/maps/contrib/114180552043246050201/reviews","language":"en","profile_photo_url":"https://lh3.googleusercontent.com/a/AATXAJzU3wMQU39A5-3-QPqBUS5smU4y_ccWU4rJ69wp=s128-c0x00000000-cc-rp-mo","rating":5,"relative_time_description":"7 months ago","text":"Very  friendly people and I will enjoy working there","time":1623371764},{"author_name":"Amanda C","author_url":"https://www.google.com/maps/contrib/106464098680890407341/reviews","language":"en","profile_photo_url":"https://lh3.googleusercontent.com/a-/AOh14GgAq2JqVm6WiDoWAvdySKA-h7EImtyBMy9kUVN7=s128-c0x00000000-cc-rp-mo","rating":1,"relative_time_description":"5 months ago","text":"Down right rude people work for this company.","time":1627755964},{"author_name":"Alexis Harmon","author_url":"https://www.google.com/maps/contrib/101904813653223178881/reviews","language":"en","profile_photo_url":"https://lh3.googleusercontent.com/a/AATXAJw9h81K3gXOjXv8bkVgFNXjrZQ9kt3AMJkAUgvv=s128-c0x00000000-cc-rp-mo","rating":1,"relative_time_description":"a year ago","text":"Not very professional and very disorganized. You will get into a verbal altercation. Looking for another job at this moment . Will not stay to be treated terribly, especially not at this pay rate .","time":1579901797}],"types":["point_of_interest","establishment"],"url":"https://maps.google.com/?cid=12849398551782558568","utc_offset":-360,"vicinity":"2300 Valley View Lane #150, Irving","website":"https://www.abm.com/careers/"},"status":"OK"}</t>
  </si>
  <si>
    <t>&lt;span class="street-address"&gt;2300 Valley View Ln #150&lt;/span&gt;, &lt;span class="locality"&gt;Irving&lt;/span&gt;, &lt;span class="region"&gt;TX&lt;/span&gt; &lt;span class="postal-code"&gt;75062&lt;/span&gt;, &lt;span class="country-name"&gt;USA&lt;/span&gt;</t>
  </si>
  <si>
    <t>+1 469-647-5914</t>
  </si>
  <si>
    <t>2300 Valley View Lane #150, Irving</t>
  </si>
  <si>
    <t>Above All Aviation</t>
  </si>
  <si>
    <t>1523 Cook Pl</t>
  </si>
  <si>
    <t>(805) 683-7575</t>
  </si>
  <si>
    <t>http://www.aboveallsba.com/</t>
  </si>
  <si>
    <t>FLT141</t>
  </si>
  <si>
    <t>https://maps.google.com/?cid=5290151183609906946</t>
  </si>
  <si>
    <t>ChIJm1lhdYI_6YARAkcuG3lkakk</t>
  </si>
  <si>
    <t>1523 Cook Pl, Santa Barbara, CA 93117, USA</t>
  </si>
  <si>
    <t>{"html_attributions":[],"result":{"address_components":[{"long_name":"1523","short_name":"1523","types":["street_number"]},{"long_name":"Cook Place","short_name":"Cook Pl","types":["route"]},{"long_name":"Santa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class=\"street-address\"&gt;1523 Cook Pl&lt;/span&gt;, &lt;span class=\"locality\"&gt;Santa Barbara&lt;/span&gt;, &lt;span class=\"region\"&gt;CA&lt;/span&gt; &lt;span class=\"postal-code\"&gt;93117&lt;/span&gt;, &lt;span class=\"country-name\"&gt;USA&lt;/span&gt;","formatted_address":"1523 Cook Pl, Santa Barbara, CA 93117, USA","formatted_phone_number":"(805) 683-7575","geometry":{"location":{"lat":34.42969739999999,"lng":-119.8448822},"viewport":{"northeast":{"lat":34.4310578302915,"lng":-119.8439841697085},"southwest":{"lat":34.4283598697085,"lng":-119.8466821302915}}},"icon":"https://maps.gstatic.com/mapfiles/place_api/icons/v1/png_71/school-71.png","id":null,"international_phone_number":"+1 805-683-7575","name":"Above All Aviation","place_id":"ChIJm1lhdYI_6YARAkcuG3lkakk","rating":4.7,"reference":null,"reviews":[{"author_name":"Igor D'Angelo","author_url":"https://www.google.com/maps/contrib/112571911736698558034/reviews","language":"en","profile_photo_url":"https://lh3.googleusercontent.com/a-/AOh14GhO_oh2HZUaPOF49WLXP8ca2f2PKa0aCgxz7kuNBA=s128-c0x00000000-cc-rp-mo-ba2","rating":5,"relative_time_description":"7 months ago","text":"I can't say enough positive things about this flight school. Everyone is simply fantastic, professional and a pleasure to work with. A special 'thank you' to Juliet for being a truly outstanding instructor.","time":1621886254},{"author_name":"Charles Ray","author_url":"https://www.google.com/maps/contrib/112547477137212425213/reviews","language":"en","profile_photo_url":"https://lh3.googleusercontent.com/a-/AOh14Gj3ErdARXdbtbnSr-g6gOovgYDzwQcLasi4TFfkhw=s128-c0x00000000-cc-rp-mo-ba3","rating":5,"relative_time_description":"a year ago","text":"This is where I'm getting my BFR (bi-annual flight review) and they are very thorough and attentive, but they do try to drag out the instruction so you have to pay more, and if you miss a lesson and cancel in advance, they still charge you.","time":1607637775},{"author_name":"Jay Ward","author_url":"https://www.google.com/maps/contrib/116031611364296692863/reviews","language":"en","profile_photo_url":"https://lh3.googleusercontent.com/a-/AOh14GiygULg1KGwKpYwb6tRe87rF_OkpyxUNMWu-3odpA=s128-c0x00000000-cc-rp-mo","rating":5,"relative_time_description":"2 years ago","text":"Above all aviation is amazing! Great staff and great testing center! The owner is very helpful! I can’t say enough good things about the place!","time":1575559986},{"author_name":"Mark S","author_url":"https://www.google.com/maps/contrib/113758101848201964592/reviews","language":"en","profile_photo_url":"https://lh3.googleusercontent.com/a/AATXAJzEDXMGDFVlLIOIO4zEmD6H8GMrPyypaPaTtNtx=s128-c0x00000000-cc-rp-mo","rating":5,"relative_time_description":"a year ago","text":"I wanted to rent an aircraft to take my girlfriend up flying and propose afterwards. Everyone at Above All Aviation were very professional and quick to respond to any questions I had.  The aircraft were well maintained and they were very accommodating.  I would highly recommend to anyone looking to learn how to fly or rent an aircraft for a few hours to go through Above All Aviation. I will definitely fly through them again.","time":1603729985},{"author_name":"Mitch McCarley","author_url":"https://www.google.com/maps/contrib/106382280856245329971/reviews","language":"en","profile_photo_url":"https://lh3.googleusercontent.com/a-/AOh14Ggye2eDWlO7VFECATvT7WHpa2Nvuf6GSYeezag=s128-c0x00000000-cc-rp-mo-ba2","rating":5,"relative_time_description":"8 months ago","text":"Great scenic flight tour of Santa Barbara and Santa Ynez. Thanks Steve!","time":1618880149}],"types":["university","point_of_interest","establishment"],"url":"https://maps.google.com/?cid=5290151183609906946","utc_offset":-480,"vicinity":"1523 Cook Place, Santa Barbara","website":"http://www.aboveallsba.com/"},"status":"OK"}</t>
  </si>
  <si>
    <t>&lt;span class="street-address"&gt;1523 Cook Pl&lt;/span&gt;, &lt;span class="locality"&gt;Santa Barbara&lt;/span&gt;, &lt;span class="region"&gt;CA&lt;/span&gt; &lt;span class="postal-code"&gt;93117&lt;/span&gt;, &lt;span class="country-name"&gt;USA&lt;/span&gt;</t>
  </si>
  <si>
    <t>+1 805-683-7575</t>
  </si>
  <si>
    <t>1523 Cook Place, Santa Barbara</t>
  </si>
  <si>
    <t>Above and Beyond Aviation</t>
  </si>
  <si>
    <t>4309 Emma Browning Ave</t>
  </si>
  <si>
    <t>Austin</t>
  </si>
  <si>
    <t>78719-3327</t>
  </si>
  <si>
    <t>(512) 766-8359</t>
  </si>
  <si>
    <t>https://aboveaviation.com/</t>
  </si>
  <si>
    <t>AUS</t>
  </si>
  <si>
    <t>RENT</t>
  </si>
  <si>
    <t>https://maps.google.com/?cid=80889634303685321</t>
  </si>
  <si>
    <t>ChIJIzQmlhmxRIYRybKunrFgHwE</t>
  </si>
  <si>
    <t>4309 Emma Browning Ave, Austin, TX 78719, USA</t>
  </si>
  <si>
    <t>{"html_attributions":[],"result":{"address_components":[{"long_name":"4309","short_name":"4309","types":["street_number"]},{"long_name":"Emma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States","short_name":"US","types":["country","political"]},{"long_name":"78719","short_name":"78719","types":["postal_code"]},{"long_name":"3327","short_name":"3327","types":["postal_code_suffix"]}],"adr_address":"&lt;span class=\"street-address\"&gt;4309 Emma Browning Ave&lt;/span&gt;, &lt;span class=\"locality\"&gt;Austin&lt;/span&gt;, &lt;span class=\"region\"&gt;TX&lt;/span&gt; &lt;span class=\"postal-code\"&gt;78719-3327&lt;/span&gt;, &lt;span class=\"country-name\"&gt;USA&lt;/span&gt;","formatted_address":"4309 Emma Browning Ave, Austin, TX 78719, USA","formatted_phone_number":"(512) 766-8359","geometry":{"location":{"lat":30.1860704,"lng":-97.6625256},"viewport":{"northeast":{"lat":30.18778328029149,"lng":-97.66142906970848},"southwest":{"lat":30.1850853197085,"lng":-97.6641270302915}}},"icon":"https://maps.gstatic.com/mapfiles/place_api/icons/v1/png_71/school-71.png","id":null,"international_phone_number":"+1 512-766-8359","name":"Above and Beyond Aviation","place_id":"ChIJIzQmlhmxRIYRybKunrFgHwE","rating":4.8,"reference":null,"reviews":[{"author_name":"Kate Greenstein","author_url":"https://www.google.com/maps/contrib/102018300703383932413/reviews","language":"en","profile_photo_url":"https://lh3.googleusercontent.com/a-/AOh14Gi6-zl1bjlHxh4IGCM3pkA5CydcdrZp4mBZDvw9xA=s128-c0x00000000-cc-rp-mo","rating":5,"relative_time_description":"3 months ago","text":"I took my discovery flight with Above and Beyond Aviation and it was amazing! Bobbi was incredibly attentive and quick to respond and paired me with Andrew for my first flight. Andrew was AMAZING!!! He was super knowledgable, calm, encouraging, and fun to fly with. I absolutely want to continue flying with them and I'm so stoked I found them. I would definitely recommend!","time":1632587706},{"author_name":"Daniel Zimlich","author_url":"https://www.google.com/maps/contrib/106597409750371044575/reviews","language":"en","profile_photo_url":"https://lh3.googleusercontent.com/a-/AOh14Gi-brD72BPXVV7iusgsAp8BxFaMyJvt4NIO8gyfNbw=s128-c0x00000000-cc-rp-mo","rating":5,"relative_time_description":"a year ago","text":"Shawn T. is a great instructor and the management team is quick to respond to any feedback.  Great location, seamless rentals!","time":1599580299},{"author_name":"Ethan Gregerson","author_url":"https://www.google.com/maps/contrib/100815922436897937793/reviews","language":"en","profile_photo_url":"https://lh3.googleusercontent.com/a-/AOh14Gig5XxgzNb6t0Xtxw2FEb5UQ1g31uzAkFhVGufs=s128-c0x00000000-cc-rp-mo","rating":5,"relative_time_description":"9 months ago","text":"This has got to be one of the best flight schools out there. If you're in the Austin Area, this is the one to choose. I have not done training with them yet due to an unforeseen issue with my Medical, but I'll write based on my experience leading up to this point.\n\nFirst of all, their communication is unmatched. I've never had a better experience with any other business I've worked with. They reply in a very timely manner, answer all of your questions, send detailed and clear instructions for everything leading up to your first flight. I don't think the process could have been easier.\n\nI booked a discovery flight with them and my instructor, Andrew, reached out to me separately, and gave me all the information regarding the flight upcoming. He was extremely responsive, and answered all the questions I had for him. I arrived to the airport the day of my discovery flight, and Andrew was right there to greet me. He did a great job walking me through what we were doing on the flight, and he was once again always happy to answer my questions. We walked out and preflighted the aircraft, hopped in and taxied to the runway. That's where we we're cleared for takeoff, and he let me take off myself on my first flight, which was definitely an experience I'll never forget. After flying around the city for some time and performing a few basic maneuvers (all of which I was at the controls of the majority of the time) we headed back to the airport and landed. Afterwards, we went and chatted about training and parted ways.\n\nAs the time came to start training, unfortunately complications arose with my medical exam that grounded me. I reached out to Bobbi to let her know what happened, and she could not have been better. She wrote me a long and caring email, giving me all the information I needed to move forward, and made an effort to connect me with people who have gone through similar situations, which was extremely comforting. She quite literally went \"above and beyond\" what she needed to and as a consumer there is nothing that I could have imagined going better.\n\nAs a 16 year old trying to figure out my passion, and trying to pave my own path to pursue my dreams of being a pilot, the process of becoming a pilot can be confusing and very intimidating, and nobody could have done better to be there to answer my questions and help me along every step of my journey so far than Above and Beyond, and I have absolutely no doubt that will continue to be the case as I move forward with this journey.\n\nThanks and thank you again to everyone at above and beyond for being so awesome. If you're thinking about working with them, I'd highly recommend them!!","time":1617718271},{"author_name":"Charles Toothaker","author_url":"https://www.google.com/maps/contrib/104493300870962970955/reviews","language":"en","profile_photo_url":"https://lh3.googleusercontent.com/a/AATXAJwcj3_0SbLIYOugC0fnToXJYAWVn9GNp1oV_5br=s128-c0x00000000-cc-rp-mo","rating":5,"relative_time_description":"a year ago","text":"I started my PPL training with Above &amp; Beyond in December 2019 and passed my check ride early July 2020 (with two months off due to the Covid shutdown).  I had some past training from a few years prior in a 150 but transitioned to the 172 at Above &amp; Beyond.\n\nI did my training with Mike, who was an excellent instructor and gave me confidence in flying the airplane.  Lesson times were very flexible.  I did most of my training on the weekends or after 4PM during the week.","time":1594655189},{"author_name":"Cole DeGroat","author_url":"https://www.google.com/maps/contrib/114209462965656627982/reviews","language":"en","profile_photo_url":"https://lh3.googleusercontent.com/a/AATXAJxCasGKDbPv4fktJiL0QAx3CPrH0MaFfcCPRuz3=s128-c0x00000000-cc-rp-mo","rating":4,"relative_time_description":"a year ago","text":"I started my private pilot training at Above and Beyond Aviation last summer, and it was essentially where I learned to fly. I trained with Jeff Uskert a CFI out of here, who also took me on my discovery flight and cemented my attraction to aviation.  Jeff was a kind, easy to communicate with instructor, and you can tell he truly cares about his students and their success.  I did not finish my PPL in Austin, however I still communicate and chat with Jeff quite regularly.  One point of emphasis he also was keen on was safety and doing things the right way.  Jeff was truly a great instructor and I still regret to this day not finishing my license with him. As far as the aircraft and airport were concerned, AUS is quite the busy field which can induce challenges and benefits to trianing.  The planes were typically well kept and maintained as best as could be expected.  The administrative side of things and scheduling also went quite smoothly.","time":1601936370}],"types":["university","point_of_interest","establishment"],"url":"https://maps.google.com/?cid=80889634303685321","utc_offset":-360,"vicinity":"4309 Emma Browning Avenue, Austin","website":"https://aboveaviation.com/"},"status":"OK"}</t>
  </si>
  <si>
    <t>&lt;span class="street-address"&gt;4309 Emma Browning Ave&lt;/span&gt;, &lt;span class="locality"&gt;Austin&lt;/span&gt;, &lt;span class="region"&gt;TX&lt;/span&gt; &lt;span class="postal-code"&gt;78719-3327&lt;/span&gt;, &lt;span class="country-name"&gt;USA&lt;/span&gt;</t>
  </si>
  <si>
    <t>+1 512-766-8359</t>
  </si>
  <si>
    <t>4309 Emma Browning Avenue, Austin</t>
  </si>
  <si>
    <t>Above it All Aviation</t>
  </si>
  <si>
    <t>5025 Voyager Dr</t>
  </si>
  <si>
    <t>Dallas</t>
  </si>
  <si>
    <t>75237</t>
  </si>
  <si>
    <t>(214) 402-9916</t>
  </si>
  <si>
    <t>http://www.flyaboveitall.com/</t>
  </si>
  <si>
    <t>RBD</t>
  </si>
  <si>
    <t>https://maps.google.com/?cid=12299055521669472541</t>
  </si>
  <si>
    <t>ChIJg_AFqlIhTIYRHWHqcdUFr6o</t>
  </si>
  <si>
    <t>5025 Voyager Dr, Dallas, TX 75237, USA</t>
  </si>
  <si>
    <t>{"html_attributions":[],"result":{"address_components":[{"long_name":"5025","short_name":"5025","types":["street_number"]},{"long_name":"Voyager Drive","short_name":"Voyager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class=\"street-address\"&gt;5025 Voyager Dr&lt;/span&gt;, &lt;span class=\"locality\"&gt;Dallas&lt;/span&gt;, &lt;span class=\"region\"&gt;TX&lt;/span&gt; &lt;span class=\"postal-code\"&gt;75237&lt;/span&gt;, &lt;span class=\"country-name\"&gt;USA&lt;/span&gt;","formatted_address":"5025 Voyager Dr, Dallas, TX 75237, USA","formatted_phone_number":"(214) 402-9916","geometry":{"location":{"lat":32.6837447,"lng":-96.8650984},"viewport":{"northeast":{"lat":32.6851016802915,"lng":-96.8635000697085},"southwest":{"lat":32.6824037197085,"lng":-96.8661980302915}}},"icon":"https://maps.gstatic.com/mapfiles/place_api/icons/v1/png_71/school-71.png","id":null,"international_phone_number":"+1 214-402-9916","name":"Above it All Aviation","place_id":"ChIJg_AFqlIhTIYRHWHqcdUFr6o","rating":4.3,"reference":null,"reviews":[{"author_name":"Brooks Johnson","author_url":"https://www.google.com/maps/contrib/116244307001096183975/reviews","language":"en","profile_photo_url":"https://lh3.googleusercontent.com/a-/AOh14GhkZmJdrCxoidVCft4rjlO3pCZwYCfj80VipYcwmA=s128-c0x00000000-cc-rp-mo","rating":5,"relative_time_description":"9 months ago","text":"Flew with Torrey and Aidan, some fantastic CFIIs, and earned my PPL.  Looking forward to working with them on my Instrument next!  Awesome value, tailored courses to meet your timeline/skill and all under part 61... can’t be beat in DFW.","time":1617115667},{"author_name":"Paul Voorhies","author_url":"https://www.google.com/maps/contrib/110972449144920444992/reviews","language":"en","profile_photo_url":"https://lh3.googleusercontent.com/a/AATXAJyQAGz7iViIBd68Q40Dhl2XDMvfhTYIWXogScHI=s128-c0x00000000-cc-rp-mo","rating":5,"relative_time_description":"a year ago","text":"Great place and excellent communication.  Just earned my Instrument Rating with Above it All Aviation.  I had transferred from another school where I felt like my instructor and the school were just trying to make money off me.  Above it All really came through and showed me the areas I needed to work on.  And bam! 2 months later I was done!!  Thank you so much!!","time":1603492378},{"author_name":"Robert Thomas","author_url":"https://www.google.com/maps/contrib/104159181040462550699/reviews","language":"en","profile_photo_url":"https://lh3.googleusercontent.com/a/AATXAJyadvgSGPimcPc_3OmRnl-ZMymDcr6aJfaswZRR=s128-c0x00000000-cc-rp-mo","rating":5,"relative_time_description":"a year ago","text":"Great school!  I really enjoyed the personal attention they showed us.  Both my wife and I recently earned our license through Above it All Aviation and are sure excited about new adventure together.","time":1603490963},{"author_name":"Ayodele Fadahunsi","author_url":"https://www.google.com/maps/contrib/110931819384142783155/reviews","language":"en","profile_photo_url":"https://lh3.googleusercontent.com/a/AATXAJxt-GF97pYUzJuQSX1lKxlCiZ4APyT7kZj3zR1B=s128-c0x00000000-cc-rp-mo","rating":1,"relative_time_description":"2 years ago","text":"Impossible to schedule a session. I was given a gift certificate for a flight lesson on  09/6/19 which expired on 12/31/19 despite multiple attempts on my part to book a session throughout the 4 months. If you call the number, you may or may not get text message response from Above it All 1-2 weeks later. I am trying to figure out how to get a refund ordered on behalf of PCI Pharmacy who awarded me the gift certificate because Above it All Aviation has clearly stolen money from them.","time":1578163127},{"author_name":"Blake Brininstool","author_url":"https://www.google.com/maps/contrib/114179981903016217886/reviews","language":null,"profile_photo_url":"https://lh3.googleusercontent.com/a/AATXAJztJG1dXN_IzncdnxX8o43xPyjHV-T9lNWYM72D=s128-c0x00000000-cc-rp-mo-ba3","rating":5,"relative_time_description":"11 months ago","text":"","time":1611959656}],"types":["university","point_of_interest","establishment"],"url":"https://maps.google.com/?cid=12299055521669472541","utc_offset":-360,"vicinity":"5025 Voyager Drive, Dallas","website":"http://www.flyaboveitall.com/"},"status":"OK"}</t>
  </si>
  <si>
    <t>&lt;span class="street-address"&gt;5025 Voyager Dr&lt;/span&gt;, &lt;span class="locality"&gt;Dallas&lt;/span&gt;, &lt;span class="region"&gt;TX&lt;/span&gt; &lt;span class="postal-code"&gt;75237&lt;/span&gt;, &lt;span class="country-name"&gt;USA&lt;/span&gt;</t>
  </si>
  <si>
    <t>+1 214-402-9916</t>
  </si>
  <si>
    <t>5025 Voyager Drive, Dallas</t>
  </si>
  <si>
    <t>ABOVE Private Aviation</t>
  </si>
  <si>
    <t>433 Plaza Real</t>
  </si>
  <si>
    <t>Suite 275</t>
  </si>
  <si>
    <t>Boca Raton</t>
  </si>
  <si>
    <t>FL</t>
  </si>
  <si>
    <t>33432</t>
  </si>
  <si>
    <t>(855) 755-5387</t>
  </si>
  <si>
    <t>http://www.iflyabove.com/</t>
  </si>
  <si>
    <t>BCT</t>
  </si>
  <si>
    <t>https://maps.google.com/?cid=7006606555665585425</t>
  </si>
  <si>
    <t>ChIJJ4KKi7jj2IgREdVeL4p3PGE</t>
  </si>
  <si>
    <t>433 Plaza Real Suite 275, Boca Raton, FL 33432, USA</t>
  </si>
  <si>
    <t>{"html_attributions":[],"result":{"address_components":[{"long_name":"Suite 275","short_name":"Suite 275","types":["subpremise"]},{"long_name":"433","short_name":"433","types":["street_number"]},{"long_name":"Plaza Real","short_name":"Plaza Real","types":["route"]},{"long_name":"Boca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States","short_name":"US","types":["country","political"]},{"long_name":"33432","short_name":"33432","types":["postal_code"]}],"adr_address":"&lt;span class=\"street-address\"&gt;433 Plaza Real Suite 275&lt;/span&gt;, &lt;span class=\"locality\"&gt;Boca Raton&lt;/span&gt;, &lt;span class=\"region\"&gt;FL&lt;/span&gt; &lt;span class=\"postal-code\"&gt;33432&lt;/span&gt;, &lt;span class=\"country-name\"&gt;USA&lt;/span&gt;","formatted_address":"433 Plaza Real Suite 275, Boca Raton, FL 33432, USA","formatted_phone_number":"(855) 755-5387","geometry":{"location":{"lat":26.355441,"lng":-80.0857209},"viewport":{"northeast":{"lat":26.3567679302915,"lng":-80.08421591970848},"southwest":{"lat":26.3540699697085,"lng":-80.08691388029149}}},"icon":"https://maps.gstatic.com/mapfiles/place_api/icons/v1/png_71/generic_business-71.png","id":null,"international_phone_number":"+1 855-755-5387","name":"ABOVE Private Aviation","place_id":"ChIJJ4KKi7jj2IgREdVeL4p3PGE","rating":5.0,"reference":null,"reviews":[{"author_name":"Cornelia ( Nina) Bonnie","author_url":"https://www.google.com/maps/contrib/113986243055229746582/reviews","language":"en","profile_photo_url":"https://lh3.googleusercontent.com/a/AATXAJwiqy132QuN9WV51xXOv2X9JnKCDH4y3pmfQ0Zu=s128-c0x00000000-cc-rp-mo","rating":5,"relative_time_description":"a month ago","text":"My son and i had to make a quick trip which included tight schedule and deadlines. The flight was perfect. we were meet by a driver who delivered us on time and was there to get us back to the Airport. PERFECT TRIP FROM BEGINNING TO END! WOW!","time":1636595737},{"author_name":"Lisa Berger","author_url":"https://www.google.com/maps/contrib/111351709687234465714/reviews","language":"en","profile_photo_url":"https://lh3.googleusercontent.com/a/AATXAJx7aKKUPOMDMcfbTEwOGMramUQasbIncg5yuC-2=s128-c0x00000000-cc-rp-mo","rating":5,"relative_time_description":"11 months ago","text":"First class service from start to finish!  David Hammer went ABOVE and beyond to create a stress-free and memorable experience with every flight!\n\nAmidst the pandemic, we were referred to David to help my parents  charter private flights between FL and NJ.  He was extremely helpful and provided my parents with outstanding service, safety and comfort.\n\nSo when I decided - at the last minute - to surprise my parents for my father's milestone birthday in January,  I knew that David was the only person to call to fly my family comfortably and safely to FL.  David's service was second to none, and the flight crew was fantastic.  The 'downside' is that now my 9 and 13 year old children only want to fly private!!  :)\n\nI highly recommend David and ABOVE Private Aviation to anyone looking for incredible service, convenience and truly stress-free travel...","time":1612392211},{"author_name":"Jeff Sussman","author_url":"https://www.google.com/maps/contrib/115848641663618254346/reviews","language":"en","profile_photo_url":"https://lh3.googleusercontent.com/a/AATXAJw7q0gp_4R_R1jpVevAltFKZv-4MPH14JkAa148=s128-c0x00000000-cc-rp-mo","rating":5,"relative_time_description":"7 months ago","text":"I Fly Above rocks!!!!  The absolute best experience from initial wheels up.  David is a pro and couldn't do enough to make every detail of our trip perfect.  I will absolutely be using his services again.","time":1623271288},{"author_name":"Linda Neal","author_url":"https://www.google.com/maps/contrib/116319815157669408927/reviews","language":"en","profile_photo_url":"https://lh3.googleusercontent.com/a/AATXAJwgkgFGWYlmC8Lya8ewg7J6mG_MK_4DV6oMPCP9=s128-c0x00000000-cc-rp-mo","rating":5,"relative_time_description":"5 months ago","text":"We had to fly private as it was the only way to get our dogs to the States with covid restrictions unless we flew them cargo which we didn’t want to do.\nDavid at Above private aviation made everything very easy and we and the dogs thouroughly enjoyed the flight.\nGoing to be difficult to go back to commercial!","time":1626460105},{"author_name":"Carol Medley","author_url":"https://www.google.com/maps/contrib/109438622958394995312/reviews","language":"en","profile_photo_url":"https://lh3.googleusercontent.com/a/AATXAJyKimSUQ3XmfgsZ1tRYqzZgx5S44csZhqxRZx_Q=s128-c0x00000000-cc-rp-mo","rating":5,"relative_time_description":"10 months ago","text":"Working with David Hammer is a pleasure from start to finish. He is a very professional and really knows what he is doing.  He always presents several options and always manages to get the best prices, so there is no reason to look elsewhere. He is my go to guy for private aviation!","time":1615753044}],"types":["travel_agency","point_of_interest","establishment"],"url":"https://maps.google.com/?cid=7006606555665585425","utc_offset":-300,"vicinity":"433 Plaza Real Suite 275, Boca Raton","website":"http://www.iflyabove.com/"},"status":"OK"}</t>
  </si>
  <si>
    <t>&lt;span class="street-address"&gt;433 Plaza Real Suite 275&lt;/span&gt;, &lt;span class="locality"&gt;Boca Raton&lt;/span&gt;, &lt;span class="region"&gt;FL&lt;/span&gt; &lt;span class="postal-code"&gt;33432&lt;/span&gt;, &lt;span class="country-name"&gt;USA&lt;/span&gt;</t>
  </si>
  <si>
    <t>+1 855-755-5387</t>
  </si>
  <si>
    <t>433 Plaza Real Suite 275, Boca Raton</t>
  </si>
  <si>
    <t>Absolute Aero Maintenance</t>
  </si>
  <si>
    <t>21889 Skywest Dr</t>
  </si>
  <si>
    <t>Hayward</t>
  </si>
  <si>
    <t>94541-7021</t>
  </si>
  <si>
    <t>(510) 782-6591</t>
  </si>
  <si>
    <t>http://www.absolute-aero.com/</t>
  </si>
  <si>
    <t>HWD</t>
  </si>
  <si>
    <t>APIA</t>
  </si>
  <si>
    <t>https://maps.google.com/?cid=12855017089275632239</t>
  </si>
  <si>
    <t>ChIJ9yMNHxeRj4ARb5rZE-8xZrI</t>
  </si>
  <si>
    <t>21889 Skywest Dr, Hayward, CA 94541, USA</t>
  </si>
  <si>
    <t>{"html_attributions":[],"result":{"address_components":[{"long_name":"21889","short_name":"21889","types":["street_number"]},{"long_name":"Skywest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States","short_name":"US","types":["country","political"]},{"long_name":"94541","short_name":"94541","types":["postal_code"]},{"long_name":"7021","short_name":"7021","types":["postal_code_suffix"]}],"adr_address":"&lt;span class=\"street-address\"&gt;21889 Skywest Dr&lt;/span&gt;, &lt;span class=\"locality\"&gt;Hayward&lt;/span&gt;, &lt;span class=\"region\"&gt;CA&lt;/span&gt; &lt;span class=\"postal-code\"&gt;94541-7021&lt;/span&gt;, &lt;span class=\"country-name\"&gt;USA&lt;/span&gt;","formatted_address":"21889 Skywest Dr, Hayward, CA 94541, USA","formatted_phone_number":"(510) 782-6591","geometry":{"location":{"lat":37.6601898,"lng":-122.1165115},"viewport":{"northeast":{"lat":37.66133463029149,"lng":-122.1149261197085},"southwest":{"lat":37.65863666970849,"lng":-122.1176240802915}}},"icon":"https://maps.gstatic.com/mapfiles/place_api/icons/v1/png_71/generic_business-71.png","id":null,"international_phone_number":"+1 510-782-6591","name":"Absolute Aero Maintenance","place_id":"ChIJ9yMNHxeRj4ARb5rZE-8xZrI","rating":4.7,"reference":null,"reviews":[{"author_name":"Joel Stephens","author_url":"https://www.google.com/maps/contrib/107477045899324900744/reviews","language":"en","profile_photo_url":"https://lh3.googleusercontent.com/a-/AOh14GgMBB1MidmRhP1Yhfm35DLzyfDmaFCkXIcK_Fv3VQ=s128-c0x00000000-cc-rp-mo-ba5","rating":5,"relative_time_description":"8 months ago","text":"Awesome team of mechanics here. They are detail oriented and are more concerned with doing it right than just getting planes in and out. After my last service was done they let me know that I should go fly a bit and they wanted me to come back just so they could do a double check.  Even if nothing was wrong they just wanted to give it one last look to make sure it was right.  That speaks really highly to their commitment to quality.  Thanks guys, N86SK.","time":1619620501},{"author_name":"Henry Telfeian","author_url":"https://www.google.com/maps/contrib/117795143929812003016/reviews","language":"en","profile_photo_url":"https://lh3.googleusercontent.com/a/AATXAJzphpzCIjdv_qh20rIBMsnwGManEI2v-FJCTP6b=s128-c0x00000000-cc-rp-mo","rating":5,"relative_time_description":"a year ago","text":"I have been using Absolute Aero for seven years and have never been disappointed in the quality of their work, their thoroughness, or how quickly they respond to my needs.  When minor issues come up, they readily come over to the hangar to check things out and get me on my way.   They have always completed my annuals as well as replacing all six cylinders.  I have complete confidence in the work they perform and would recommend them to any pilot.  Matt and Brandon are a real pleasure to work with and a great find.","time":1604969983},{"author_name":"Kareem Fahmi","author_url":"https://www.google.com/maps/contrib/116071957509732527614/reviews","language":"en","profile_photo_url":"https://lh3.googleusercontent.com/a-/AOh14GjDKil-9VZrv1W3qvytaEkNdNpn_EZEKs3ZfM-s3Q=s128-c0x00000000-cc-rp-mo-ba3","rating":5,"relative_time_description":"a year ago","text":"I've trusted Absolute with all of my aircraft maintenance needs for the past 7 years, including annuals and a complete engine removal and reinstall.. Matt, Brandon, and their staff are simply awesome. They're extremely honest, detail-oriented, responsive, affordable, and trustworthy. Basically, everything you'd want in an aircraft maintenance shop. General aviation needs more places like Absolute Aero.","time":1603839221},{"author_name":"Andrew Segal","author_url":"https://www.google.com/maps/contrib/107426208208067348281/reviews","language":"en","profile_photo_url":"https://lh3.googleusercontent.com/a/AATXAJymJ9ybSWGoHYzdA7GaafH6f8uEx6ctO9ir2t7P=s128-c0x00000000-cc-rp-mo","rating":5,"relative_time_description":"a year ago","text":"Matt and Brandon routinely go above and beyond.  Beyond bringing their highly competent skills to bear on the DA40NG, they have worked hard to accommodate schedules around training and check rides for two individual pilots pursuing ratings this year.  Highly recommend!","time":1605555424},{"author_name":"Tim Prachar","author_url":"https://www.google.com/maps/contrib/117788246274198114516/reviews","language":"en","profile_photo_url":"https://lh3.googleusercontent.com/a-/AOh14Gi_uYiIkNZAvMjqZCosW0ij4-qh69YX_JqouJJJN5M=s128-c0x00000000-cc-rp-mo-ba3","rating":5,"relative_time_description":"3 months ago","text":"Worth flying across the bay for!","time":1632349922}],"types":["point_of_interest","establishment"],"url":"https://maps.google.com/?cid=12855017089275632239","utc_offset":-480,"vicinity":"21889 Skywest Drive, Hayward","website":"http://www.absolute-aero.com/"},"status":"OK"}</t>
  </si>
  <si>
    <t>&lt;span class="street-address"&gt;21889 Skywest Dr&lt;/span&gt;, &lt;span class="locality"&gt;Hayward&lt;/span&gt;, &lt;span class="region"&gt;CA&lt;/span&gt; &lt;span class="postal-code"&gt;94541-7021&lt;/span&gt;, &lt;span class="country-name"&gt;USA&lt;/span&gt;</t>
  </si>
  <si>
    <t>+1 510-782-6591</t>
  </si>
  <si>
    <t>21889 Skywest Drive, Hayward</t>
  </si>
  <si>
    <t>AC Air Technology</t>
  </si>
  <si>
    <t>13832 Magnolia Ave</t>
  </si>
  <si>
    <t>Chino</t>
  </si>
  <si>
    <t>91710-7027</t>
  </si>
  <si>
    <t>(855) 884-7222</t>
  </si>
  <si>
    <t>https://acairtechnology.com/</t>
  </si>
  <si>
    <t>CNO</t>
  </si>
  <si>
    <t>GSERT</t>
  </si>
  <si>
    <t>https://maps.google.com/?cid=1403520538580697814</t>
  </si>
  <si>
    <t>ChIJN0D6oMzM3IAR1kIRYX5OehM</t>
  </si>
  <si>
    <t>13832 Magnolia Ave, Chino, CA 91710, USA</t>
  </si>
  <si>
    <t>{"html_attributions":[],"result":{"address_components":[{"long_name":"13832","short_name":"13832","types":["street_number"]},{"long_name":"Magnolia Avenue","short_name":"Magnolia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States","short_name":"US","types":["country","political"]},{"long_name":"91710","short_name":"91710","types":["postal_code"]},{"long_name":"7027","short_name":"7027","types":["postal_code_suffix"]}],"adr_address":"&lt;span class=\"street-address\"&gt;13832 Magnolia Ave&lt;/span&gt;, &lt;span class=\"locality\"&gt;Chino&lt;/span&gt;, &lt;span class=\"region\"&gt;CA&lt;/span&gt; &lt;span class=\"postal-code\"&gt;91710-7027&lt;/span&gt;, &lt;span class=\"country-name\"&gt;USA&lt;/span&gt;","formatted_address":"13832 Magnolia Ave, Chino, CA 91710, USA","formatted_phone_number":"(855) 884-7222","geometry":{"location":{"lat":34.002028,"lng":-117.672962},"viewport":{"northeast":{"lat":34.0035179802915,"lng":-117.6716225197085},"southwest":{"lat":34.0008200197085,"lng":-117.6743204802915}}},"icon":"https://maps.gstatic.com/mapfiles/place_api/icons/v1/png_71/generic_business-71.png","id":null,"international_phone_number":"+1 855-884-7222","name":"AC Air Technology","place_id":"ChIJN0D6oMzM3IAR1kIRYX5OehM","rating":5.0,"reference":null,"reviews":[{"author_name":"John Godfrey","author_url":"https://www.google.com/maps/contrib/112425945923068879511/reviews","language":"en","profile_photo_url":"https://lh3.googleusercontent.com/a-/AOh14GgNG_rdaVw79q5QOL8bBma4pkfvv6O3aW6VtJPJ=s128-c0x00000000-cc-rp-mo","rating":5,"relative_time_description":"3 weeks ago","text":"After years with various gasoline powered tugs and some experience with a \"stick steer\" electric tug, I managed to buy a very early, used AC Air T-1 tug. Not only is the tug a wonder to behold but because of age and previous heavy use, I have had the chance to interact with AC for problem solving. They are great! The tug and the company are to be commended. My tug is 10 years old and it works as well as when I got it, thanks to the ingenious design and the availability of new batteries, new treads and the help/support in updating.","time":1639600767},{"author_name":"Jay Curtis","author_url":"https://www.google.com/maps/contrib/112356198271605293747/reviews","language":"en","profile_photo_url":"https://lh3.googleusercontent.com/a-/AOh14Giebj8NrqhDzD9nTYRU4BBEl6e1rwxYgONjmiD8=s128-c0x00000000-cc-rp-mo","rating":5,"relative_time_description":"a month ago","text":"This machine saved my back and allowed me to bet another plane in my hangar safely. Being able to spot your own wings and tail is a huge benefit. The customer service has always been fantastic . Even the small\nOne will tow a citation","time":1637867109},{"author_name":"Miguel Nelson","author_url":"https://www.google.com/maps/contrib/117344570145788283338/reviews","language":"en","profile_photo_url":"https://lh3.googleusercontent.com/a-/AOh14Gh67bQmRat4m-PL3OtsOdgOTCvTlgx-VRSHYK4VHQ=s128-c0x00000000-cc-rp-mo","rating":5,"relative_time_description":"a month ago","text":"I purchased the T1X2 tug earlier this year, for my 1943 Howard DGA-15P.  Andy and his company have built an outstanding product, with great customer service.  Being able to walk alongside, vice looking over my shoulder with a driving tug, while precisely controlling the aircraft parking among 3 other planes in my hangar is a godsend.  The tug had been bulletproof thus far, and is worth every penny.","time":1637952403},{"author_name":"Marla Boone","author_url":"https://www.google.com/maps/contrib/116884840950516188152/reviews","language":"en","profile_photo_url":"https://lh3.googleusercontent.com/a-/AOh14Ggs4npnTnPPrhoXjKxZ7oV3qy7tkxp5NJL3Fk2C=s128-c0x00000000-cc-rp-mo","rating":5,"relative_time_description":"a month ago","text":"Customer service is the best. Britney was great when I ordered.   When the shipping company lost track of the shipment, she launched an investigation and the tug showed up very shortly.   The tug itself is a wonder.   My WACO is over 2,000 pounds and it hauls it around no trouble at all.","time":1637864749},{"author_name":"Bill Kalivas","author_url":"https://www.google.com/maps/contrib/102186425061435892829/reviews","language":"en","profile_photo_url":"https://lh3.googleusercontent.com/a/AATXAJxxktP4EYL83zzbrl-bUBJc3v3OZQ1WW8lME46_=s128-c0x00000000-cc-rp-mo","rating":5,"relative_time_description":"a month ago","text":"This is the best \"upgrade\" you can give yourself... I have a C180 that this tug makes ground handling a breeze. It's as cool a toy you can have as well. Highly recommend it..","time":1637936912}],"types":["point_of_interest","establishment"],"url":"https://maps.google.com/?cid=1403520538580697814","utc_offset":-480,"vicinity":"13832 Magnolia Avenue, Chino","website":"https://acairtechnology.com/"},"status":"OK"}</t>
  </si>
  <si>
    <t>&lt;span class="street-address"&gt;13832 Magnolia Ave&lt;/span&gt;, &lt;span class="locality"&gt;Chino&lt;/span&gt;, &lt;span class="region"&gt;CA&lt;/span&gt; &lt;span class="postal-code"&gt;91710-7027&lt;/span&gt;, &lt;span class="country-name"&gt;USA&lt;/span&gt;</t>
  </si>
  <si>
    <t>+1 855-884-7222</t>
  </si>
  <si>
    <t>13832 Magnolia Avenue, Chino</t>
  </si>
  <si>
    <t>ACA Aviation Clean Air</t>
  </si>
  <si>
    <t>123 Westside Blvd</t>
  </si>
  <si>
    <t>Pooler</t>
  </si>
  <si>
    <t>GA</t>
  </si>
  <si>
    <t>31322</t>
  </si>
  <si>
    <t>(912) 401-0335</t>
  </si>
  <si>
    <t>http://www.aviationcleanair.com/</t>
  </si>
  <si>
    <t>SAV</t>
  </si>
  <si>
    <t>DINF</t>
  </si>
  <si>
    <t>https://maps.google.com/?cid=3338497463369072360</t>
  </si>
  <si>
    <t>ChIJzX6Ovhqh-4gR6P6nO8G5VC4</t>
  </si>
  <si>
    <t>123 Westside Blvd, Pooler, GA 31322, USA</t>
  </si>
  <si>
    <t>{"html_attributions":[],"result":{"address_components":[{"long_name":"123","short_name":"123","types":["street_number"]},{"long_name":"Westside Boulevard","short_name":"Westside Blvd","types":["route"]},{"long_name":"Pooler","short_name":"Pooler","types":["locality","political"]},{"long_name":"Chatham County","short_name":"Chatham County","types":["administrative_area_level_2","political"]},{"long_name":"Georgia","short_name":"GA","types":["administrative_area_level_1","political"]},{"long_name":"United States","short_name":"US","types":["country","political"]},{"long_name":"31322","short_name":"31322","types":["postal_code"]}],"adr_address":"&lt;span class=\"street-address\"&gt;123 Westside Blvd&lt;/span&gt;, &lt;span class=\"locality\"&gt;Pooler&lt;/span&gt;, &lt;span class=\"region\"&gt;GA&lt;/span&gt; &lt;span class=\"postal-code\"&gt;31322&lt;/span&gt;, &lt;span class=\"country-name\"&gt;USA&lt;/span&gt;","formatted_address":"123 Westside Blvd, Pooler, GA 31322, USA","formatted_phone_number":"(912) 401-0335","geometry":{"location":{"lat":32.106785,"lng":-81.220007},"viewport":{"northeast":{"lat":32.1078974802915,"lng":-81.21874281970851},"southwest":{"lat":32.1051995197085,"lng":-81.22144078029152}}},"icon":"https://maps.gstatic.com/mapfiles/place_api/icons/v1/png_71/generic_business-71.png","id":null,"international_phone_number":"+1 912-401-0335","name":"ACA Aviation Clean Air","place_id":"ChIJzX6Ovhqh-4gR6P6nO8G5VC4","rating":null,"reference":null,"reviews":null,"types":["point_of_interest","establishment"],"url":"https://maps.google.com/?cid=3338497463369072360","utc_offset":-300,"vicinity":"123 Westside Boulevard, Pooler","website":"http://www.aviationcleanair.com/"},"status":"OK"}</t>
  </si>
  <si>
    <t>&lt;span class="street-address"&gt;123 Westside Blvd&lt;/span&gt;, &lt;span class="locality"&gt;Pooler&lt;/span&gt;, &lt;span class="region"&gt;GA&lt;/span&gt; &lt;span class="postal-code"&gt;31322&lt;/span&gt;, &lt;span class="country-name"&gt;USA&lt;/span&gt;</t>
  </si>
  <si>
    <t>+1 912-401-0335</t>
  </si>
  <si>
    <t>123 Westside Boulevard, Pooler</t>
  </si>
  <si>
    <t>Academy of Aviation</t>
  </si>
  <si>
    <t>7150 Republic Airport</t>
  </si>
  <si>
    <t># 101</t>
  </si>
  <si>
    <t>11735-3999</t>
  </si>
  <si>
    <t>(516) 613-4556</t>
  </si>
  <si>
    <t>https://www.academyofaviation.com/</t>
  </si>
  <si>
    <t>https://maps.google.com/?cid=2855351368674333751</t>
  </si>
  <si>
    <t>ChIJ8yi6gNkq6IkRN1TCBvE-oCc</t>
  </si>
  <si>
    <t>7150 Republic Airport # 101, Farmingdale, NY 11735, USA</t>
  </si>
  <si>
    <t>{"html_attributions":[],"result":{"address_components":[{"long_name":"# 101","short_name":"# 101","types":["subpremise"]},{"long_name":"7150","short_name":"7150","types":["street_number"]},{"long_name":"Republic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States","short_name":"US","types":["country","political"]},{"long_name":"11735","short_name":"11735","types":["postal_code"]},{"long_name":"3999","short_name":"3999","types":["postal_code_suffix"]}],"adr_address":"&lt;span class=\"street-address\"&gt;7150 Republic Airport # 101&lt;/span&gt;, &lt;span class=\"locality\"&gt;Farmingdale&lt;/span&gt;, &lt;span class=\"region\"&gt;NY&lt;/span&gt; &lt;span class=\"postal-code\"&gt;11735-3999&lt;/span&gt;, &lt;span class=\"country-name\"&gt;USA&lt;/span&gt;","formatted_address":"7150 Republic Airport # 101, Farmingdale, NY 11735, USA","formatted_phone_number":"(516) 613-4556","geometry":{"location":{"lat":40.72617939999999,"lng":-73.4167882},"viewport":{"northeast":{"lat":40.72752838029149,"lng":-73.4154392197085},"southwest":{"lat":40.72483041970849,"lng":-73.41813718029151}}},"icon":"https://maps.gstatic.com/mapfiles/place_api/icons/v1/png_71/school-71.png","id":null,"international_phone_number":"+1 516-613-4556","name":"Academy of Aviation","place_id":"ChIJ8yi6gNkq6IkRN1TCBvE-oCc","rating":4.6,"reference":null,"reviews":[{"author_name":"Joey Adflow","author_url":"https://www.google.com/maps/contrib/114448965142366331917/reviews","language":"en","profile_photo_url":"https://lh3.googleusercontent.com/a/AATXAJzd3WfYhZ8kb3TtYuW9sm-5ZdKYZMo9MaQlbwdT=s128-c0x00000000-cc-rp-mo","rating":1,"relative_time_description":"2 months ago","text":"This isn't a school its a business. They pay their instructions minimum wage who show up to the job just because they need their requirement hours. They aren't 'teachers' they are simply showing up.\n\nThe will rope you into a contract that they refuse to let you out of, and keep your money if you ask for a refund.\n\nThere are much better, and cheaper options when it comes to flight lessons. I do not recommend.","time":1635163071},{"author_name":"Hari Govind","author_url":"https://www.google.com/maps/contrib/102675063856226315259/reviews","language":"en","profile_photo_url":"https://lh3.googleusercontent.com/a-/AOh14GiYJd5VIe5v0V6MsRAtdlTIxl6nEaPz87PY3rnNrA=s128-c0x00000000-cc-rp-mo","rating":5,"relative_time_description":"11 months ago","text":"Now getting the information ☺️☺️👍🏻😊😊😊","time":1611602646},{"author_name":"jay","author_url":"https://www.google.com/maps/contrib/113669293330529162716/reviews","language":"en","profile_photo_url":"https://lh3.googleusercontent.com/a-/AOh14GhJqFnPqLIwS9MyS0RN9kHZLe5ot14_-xI7n2SMng=s128-c0x00000000-cc-rp-mo","rating":5,"relative_time_description":"a year ago","text":"Nice place and aviation school in New York to success as a pilot. I went for a discovery flight with my cousin and the staff and instructor explained everything detailed to us and also other schools just care about the money you spend in hours and this school care about your success. I'm considering to apply for this year .","time":1582553265},{"author_name":"Mingyu Kang","author_url":"https://www.google.com/maps/contrib/109211177344953630497/reviews","language":"en","profile_photo_url":"https://lh3.googleusercontent.com/a-/AOh14GjlcBK8fBWAlFCUqMiByebeLIRJDwny0fWX4Od1=s128-c0x00000000-cc-rp-mo","rating":5,"relative_time_description":"a year ago","text":"If you are looking for flight school around New York area, This is the place where to go for your dream. I ve got my private and Instrument rating.\nvery satisfied and great faculty member. great instructors.","time":1594352285},{"author_name":"Charles Cunningham","author_url":"https://www.google.com/maps/contrib/116630197277772878565/reviews","language":"en","profile_photo_url":"https://lh3.googleusercontent.com/a-/AOh14Ggf1Q60Q46B4DFjJD8KwLWzVEy6-UXU27f5BM9hiw=s128-c0x00000000-cc-rp-mo","rating":5,"relative_time_description":"3 years ago","text":"Would recommend.   I did not train there but recently got checked out to rent.   Checkout went perfectly and the instructor I flew with was very knowledgeable and gave me lots of good advice for my future ratings.\nI would definitely recommend their instructors.   Everyone at AOA is very professional and they have a wide selection of planes.   They manage their school well and it is well organized.   Good experience overall.","time":1520893590}],"types":["airport","university","school","point_of_interest","establishment"],"url":"https://maps.google.com/?cid=2855351368674333751","utc_offset":-300,"vicinity":"7150 Republic Airport # 101, Farmingdale","website":"https://www.academyofaviation.com/"},"status":"OK"}</t>
  </si>
  <si>
    <t>&lt;span class="street-address"&gt;7150 Republic Airport # 101&lt;/span&gt;, &lt;span class="locality"&gt;Farmingdale&lt;/span&gt;, &lt;span class="region"&gt;NY&lt;/span&gt; &lt;span class="postal-code"&gt;11735-3999&lt;/span&gt;, &lt;span class="country-name"&gt;USA&lt;/span&gt;</t>
  </si>
  <si>
    <t>+1 516-613-4556</t>
  </si>
  <si>
    <t>airport,university,school,point_of_interest,establishment</t>
  </si>
  <si>
    <t>7150 Republic Airport # 101, Farmingdale</t>
  </si>
  <si>
    <t>Accelerated Flight Training LLC d/b/a AFTCenter</t>
  </si>
  <si>
    <t>14181 Fern Ave</t>
  </si>
  <si>
    <t>91710</t>
  </si>
  <si>
    <t>(714) 321-3725</t>
  </si>
  <si>
    <t>http://www.aftcenter.com/</t>
  </si>
  <si>
    <t>https://maps.google.com/?cid=7615948261646824856</t>
  </si>
  <si>
    <t>ChIJh6c6ZM0z3YARmHU2y5dIsWk</t>
  </si>
  <si>
    <t>14181 Fern Ave, Chino, CA 91710, USA</t>
  </si>
  <si>
    <t>{"html_attributions":[],"result":{"address_components":[{"long_name":"14181","short_name":"14181","types":["street_number"]},{"long_name":"Fern Avenue","short_name":"Fern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class=\"street-address\"&gt;14181 Fern Ave&lt;/span&gt;, &lt;span class=\"locality\"&gt;Chino&lt;/span&gt;, &lt;span class=\"region\"&gt;CA&lt;/span&gt; &lt;span class=\"postal-code\"&gt;91710&lt;/span&gt;, &lt;span class=\"country-name\"&gt;USA&lt;/span&gt;","formatted_address":"14181 Fern Ave, Chino, CA 91710, USA","formatted_phone_number":"(714) 321-3725","geometry":{"location":{"lat":33.9959289,"lng":-117.6537976},"viewport":{"northeast":{"lat":33.9971772302915,"lng":-117.6524513697085},"southwest":{"lat":33.9944792697085,"lng":-117.6551493302915}}},"icon":"https://maps.gstatic.com/mapfiles/place_api/icons/v1/png_71/school-71.png","id":null,"international_phone_number":"+1 714-321-3725","name":"Accelerated Flight Training LLC d/b/a AFTCenter","place_id":"ChIJh6c6ZM0z3YARmHU2y5dIsWk","rating":4.3,"reference":null,"reviews":[{"author_name":"FlyUAAK","author_url":"https://www.google.com/maps/contrib/107515408853464046023/reviews","language":"en","profile_photo_url":"https://lh3.googleusercontent.com/a-/AOh14GisOHwrFJX4fXIxhbvEvKRPGDSbfH2GO4jc8crCTg=s128-c0x00000000-cc-rp-mo","rating":1,"relative_time_description":"2 months ago","text":"I would not recommend this flight training center. This person the owner of this flight training center name is Wenho Zhang. She has taken money in advance for training from our student and we asked for refund since the student discontinued flight training. She owe us back and our student almost $40,000.00. We have talked many times over and over and we have been waiting for this refund for 2 years. She has stopped all communication and never kept her promise. We are in process of Law Suit and legal action. Avoid this this flight training school at all cost or else you could be next victim.  Don't not apply to this school and if you need more infos you could contact me direct. Also most of those 5 Stars feedbacks are all fake.","time":1635971488},{"author_name":"Xiaofei Gao","author_url":"https://www.google.com/maps/contrib/106564885940820315256/reviews","language":"en","profile_photo_url":"https://lh3.googleusercontent.com/a-/AOh14GjC7rh9k5O5hsu8AgVf3_ko3UpOxzptkLyQOugA=s128-c0x00000000-cc-rp-mo","rating":5,"relative_time_description":"11 months ago","text":"This is a really good place to start learning fly.they have helicopter and fixed wing training! I am graduated heli commercial pilot.doing CFI now.I’m thinking to get fixed wing now. Classmates and everyone was really nice!!","time":1611181200},{"author_name":"Siddhant Munj","author_url":"https://www.google.com/maps/contrib/111221182369232079608/reviews","language":"en","profile_photo_url":"https://lh3.googleusercontent.com/a/AATXAJztTeUJzBmjtn3LyvDJqNPpjY-POfHj8c_dkxYf=s128-c0x00000000-cc-rp-mo","rating":5,"relative_time_description":"2 years ago","text":"I am currently a student pilot at aft center i just completed my 1st flight and it was a very good exprience. The weather in california is too good for flying and aft center is very well suggested for anyone who wants to pursue their career as a pilot","time":1575419725},{"author_name":"jay singer","author_url":"https://www.google.com/maps/contrib/107916504559899165165/reviews","language":"en","profile_photo_url":"https://lh3.googleusercontent.com/a/AATXAJwyF_I8ZT1m_o8MigbnO91uQTtizECJXkEN4M6A=s128-c0x00000000-cc-rp-mo","rating":5,"relative_time_description":"2 years ago","text":"What a place!  From the moment i met them to explain what i was looking for in my flight training to all the dealings i have had with them. Totally professional and honest. I couldn't have found a better flight school. So happy i chose AFT","time":1554754579},{"author_name":"Michael Thayer","author_url":"https://www.google.com/maps/contrib/115767908719570779598/reviews","language":"en","profile_photo_url":"https://lh3.googleusercontent.com/a/AATXAJzHH_gEn7QjKOesSqPmcYCTGYW8lJvvjkjseV2j=s128-c0x00000000-cc-rp-mo","rating":5,"relative_time_description":"a year ago","text":"Great place with great instructors and staff!!!","time":1598140024}],"types":["university","point_of_interest","establishment"],"url":"https://maps.google.com/?cid=7615948261646824856","utc_offset":-480,"vicinity":"14181 Fern Avenue, Chino","website":"http://www.aftcenter.com/"},"status":"OK"}</t>
  </si>
  <si>
    <t>&lt;span class="street-address"&gt;14181 Fern Ave&lt;/span&gt;, &lt;span class="locality"&gt;Chino&lt;/span&gt;, &lt;span class="region"&gt;CA&lt;/span&gt; &lt;span class="postal-code"&gt;91710&lt;/span&gt;, &lt;span class="country-name"&gt;USA&lt;/span&gt;</t>
  </si>
  <si>
    <t>+1 714-321-3725</t>
  </si>
  <si>
    <t>14181 Fern Avenue, Chino</t>
  </si>
  <si>
    <t>Access Professional Air</t>
  </si>
  <si>
    <t>107 W Piper Dr</t>
  </si>
  <si>
    <t>74132</t>
  </si>
  <si>
    <t>(918) 298-3718</t>
  </si>
  <si>
    <t>http://www.accessproair.com/</t>
  </si>
  <si>
    <t>https://maps.google.com/?cid=2200410570813803632</t>
  </si>
  <si>
    <t>ChIJ24aXOnaVtocRcAxfgcFtiR4</t>
  </si>
  <si>
    <t>107 W Piper Dr, Tulsa, OK 74132, USA</t>
  </si>
  <si>
    <t>{"html_attributions":[],"result":{"address_components":[{"long_name":"107","short_name":"107","types":["street_number"]},{"long_name":"West Piper Drive","short_name":"W Piper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class=\"street-address\"&gt;107 W Piper Dr&lt;/span&gt;, &lt;span class=\"locality\"&gt;Tulsa&lt;/span&gt;, &lt;span class=\"region\"&gt;OK&lt;/span&gt; &lt;span class=\"postal-code\"&gt;74132&lt;/span&gt;, &lt;span class=\"country-name\"&gt;USA&lt;/span&gt;","formatted_address":"107 W Piper Dr, Tulsa, OK 74132, USA","formatted_phone_number":"(918) 298-3718","geometry":{"location":{"lat":36.04003,"lng":-95.9913378},"viewport":{"northeast":{"lat":36.04118253029151,"lng":-95.9900464697085},"southwest":{"lat":36.03848456970851,"lng":-95.99274443029151}}},"icon":"https://maps.gstatic.com/mapfiles/place_api/icons/v1/png_71/generic_business-71.png","id":null,"international_phone_number":"+1 918-298-3718","name":"Access Professional Air","place_id":"ChIJ24aXOnaVtocRcAxfgcFtiR4","rating":null,"reference":null,"reviews":null,"types":["point_of_interest","establishment"],"url":"https://maps.google.com/?cid=2200410570813803632","utc_offset":-360,"vicinity":"107 West Piper Drive, Tulsa","website":"http://www.accessproair.com/"},"status":"OK"}</t>
  </si>
  <si>
    <t>&lt;span class="street-address"&gt;107 W Piper Dr&lt;/span&gt;, &lt;span class="locality"&gt;Tulsa&lt;/span&gt;, &lt;span class="region"&gt;OK&lt;/span&gt; &lt;span class="postal-code"&gt;74132&lt;/span&gt;, &lt;span class="country-name"&gt;USA&lt;/span&gt;</t>
  </si>
  <si>
    <t>+1 918-298-3718</t>
  </si>
  <si>
    <t>107 West Piper Drive, Tulsa</t>
  </si>
  <si>
    <t>Accessible Aviation</t>
  </si>
  <si>
    <t>8517 Earhart Rd</t>
  </si>
  <si>
    <t>300</t>
  </si>
  <si>
    <t>Oakland</t>
  </si>
  <si>
    <t>94621</t>
  </si>
  <si>
    <t>(662) 244-8434</t>
  </si>
  <si>
    <t>https://www.accessibleaviation.com/golden_triangle.php</t>
  </si>
  <si>
    <t>GTR</t>
  </si>
  <si>
    <t>https://maps.google.com/?cid=8706500524799807913</t>
  </si>
  <si>
    <t>ChIJsfI40q-Fj4ARqdFxKRm003g</t>
  </si>
  <si>
    <t>8517 Earhart Rd #300, Oakland, CA 94621, USA</t>
  </si>
  <si>
    <t>{"html_attributions":[],"result":{"address_components":[{"long_name":"300","short_name":"300","types":["subpremise"]},{"long_name":"8517","short_name":"8517","types":["street_number"]},{"long_name":"Earhart Road","short_name":"Earhart Rd","types":["route"]},{"long_name":"Oakland","short_name":"Oakland","types":["locality","political"]},{"long_name":"Alameda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States","short_name":"US","types":["country","political"]},{"long_name":"94621","short_name":"94621","types":["postal_code"]}],"adr_address":"&lt;span class=\"street-address\"&gt;8517 Earhart Rd #300&lt;/span&gt;, &lt;span class=\"locality\"&gt;Oakland&lt;/span&gt;, &lt;span class=\"region\"&gt;CA&lt;/span&gt; &lt;span class=\"postal-code\"&gt;94621&lt;/span&gt;, &lt;span class=\"country-name\"&gt;USA&lt;/span&gt;","formatted_address":"8517 Earhart Rd #300, Oakland, CA 94621, USA","formatted_phone_number":"(662) 244-8434","geometry":{"location":{"lat":37.7304211,"lng":-122.2112235},"viewport":{"northeast":{"lat":37.7319167302915,"lng":-122.2097432197085},"southwest":{"lat":37.7292187697085,"lng":-122.2124411802915}}},"icon":"https://maps.gstatic.com/mapfiles/place_api/icons/v1/png_71/school-71.png","id":null,"international_phone_number":"+1 662-244-8434","name":"Accessible Aviation","place_id":"ChIJsfI40q-Fj4ARqdFxKRm003g","rating":null,"reference":null,"reviews":null,"types":["university","school","point_of_interest","establishment"],"url":"https://maps.google.com/?cid=8706500524799807913","utc_offset":-480,"vicinity":"8517 Earhart Road #300, Oakland","website":"https://www.accessibleaviation.com/golden_triangle.php"},"status":"OK"}</t>
  </si>
  <si>
    <t>&lt;span class="street-address"&gt;8517 Earhart Rd #300&lt;/span&gt;, &lt;span class="locality"&gt;Oakland&lt;/span&gt;, &lt;span class="region"&gt;CA&lt;/span&gt; &lt;span class="postal-code"&gt;94621&lt;/span&gt;, &lt;span class="country-name"&gt;USA&lt;/span&gt;</t>
  </si>
  <si>
    <t>+1 662-244-8434</t>
  </si>
  <si>
    <t>university,school,point_of_interest,establishment</t>
  </si>
  <si>
    <t>8517 Earhart Road #300, Oakland</t>
  </si>
  <si>
    <t>Accord Aviation Interiors, LLC</t>
  </si>
  <si>
    <t>4701 N Main St</t>
  </si>
  <si>
    <t>76106-2432</t>
  </si>
  <si>
    <t>(817) 626-1431</t>
  </si>
  <si>
    <t>http://www.accordaviation.com/</t>
  </si>
  <si>
    <t>FTW</t>
  </si>
  <si>
    <t>P145INT</t>
  </si>
  <si>
    <t>https://maps.google.com/?cid=17683576416810099833</t>
  </si>
  <si>
    <t>ChIJG2Vgdtp1ToYReeRwOg-vaPU</t>
  </si>
  <si>
    <t>4701 N Main St, Fort Worth, TX 76106, USA</t>
  </si>
  <si>
    <t>{"html_attributions":[],"result":{"address_components":[{"long_name":"4701","short_name":"4701","types":["street_number"]},{"long_name":"North Main Street","short_name":"N Main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States","short_name":"US","types":["country","political"]},{"long_name":"76106","short_name":"76106","types":["postal_code"]},{"long_name":"2432","short_name":"2432","types":["postal_code_suffix"]}],"adr_address":"&lt;span class=\"street-address\"&gt;4701 N Main St&lt;/span&gt;, &lt;span class=\"locality\"&gt;Fort Worth&lt;/span&gt;, &lt;span class=\"region\"&gt;TX&lt;/span&gt; &lt;span class=\"postal-code\"&gt;76106-2432&lt;/span&gt;, &lt;span class=\"country-name\"&gt;USA&lt;/span&gt;","formatted_address":"4701 N Main St, Fort Worth, TX 76106, USA","formatted_phone_number":"(817) 626-1431","geometry":{"location":{"lat":32.82914230000001,"lng":-97.358837},"viewport":{"northeast":{"lat":32.83054938029151,"lng":-97.35708796970849},"southwest":{"lat":32.82785141970851,"lng":-97.3597859302915}}},"icon":"https://maps.gstatic.com/mapfiles/place_api/icons/v1/png_71/generic_business-71.png","id":null,"international_phone_number":"+1 817-626-1431","name":"Accord Aviation Interiors, LLC","place_id":"ChIJG2Vgdtp1ToYReeRwOg-vaPU","rating":5.0,"reference":null,"reviews":[{"author_name":"Ken Hensley","author_url":"https://www.google.com/maps/contrib/115593419045130202227/reviews","language":null,"profile_photo_url":"https://lh3.googleusercontent.com/a/AATXAJz0-N1phRju-Gu3699ZPWKPnnAfL0qj9qMZk28D=s128-c0x00000000-cc-rp-mo","rating":5,"relative_time_description":"a week ago","text":"","time":1640632316},{"author_name":"David Simmons","author_url":"https://www.google.com/maps/contrib/102245483770689115805/reviews","language":null,"profile_photo_url":"https://lh3.googleusercontent.com/a-/AOh14GiJZeUr2VmJ6d6CDAQCvb55drtaY8100jhpAGWf=s128-c0x00000000-cc-rp-mo-ba5","rating":5,"relative_time_description":"a year ago","text":"","time":1580083077}],"types":["general_contractor","point_of_interest","store","establishment"],"url":"https://maps.google.com/?cid=17683576416810099833","utc_offset":-360,"vicinity":"4701 North Main Street, Fort Worth","website":"http://www.accordaviation.com/"},"status":"OK"}</t>
  </si>
  <si>
    <t>&lt;span class="street-address"&gt;4701 N Main St&lt;/span&gt;, &lt;span class="locality"&gt;Fort Worth&lt;/span&gt;, &lt;span class="region"&gt;TX&lt;/span&gt; &lt;span class="postal-code"&gt;76106-2432&lt;/span&gt;, &lt;span class="country-name"&gt;USA&lt;/span&gt;</t>
  </si>
  <si>
    <t>+1 817-626-1431</t>
  </si>
  <si>
    <t>general_contractor,point_of_interest,store,establishment</t>
  </si>
  <si>
    <t>4701 North Main Street, Fort Worth</t>
  </si>
  <si>
    <t>Accurate Aviation</t>
  </si>
  <si>
    <t>204 Moffett Pl</t>
  </si>
  <si>
    <t>Goleta</t>
  </si>
  <si>
    <t>(805) 770-2500</t>
  </si>
  <si>
    <t>http://www.accurateaviation.com/</t>
  </si>
  <si>
    <t>https://maps.google.com/?cid=1138104404890300826</t>
  </si>
  <si>
    <t>ChIJvfEzSH8_6YARmjHLIu1byw8</t>
  </si>
  <si>
    <t>Santa Barbara Airport, 204 Moffett Pl, Goleta, CA 93117, USA</t>
  </si>
  <si>
    <t>{"html_attributions":[],"result":{"address_components":[{"long_name":"Santa Barbara Airport","short_name":"Santa Barbara Airport","types":["point_of_interest","establishment"]},{"long_name":"204","short_name":"204","types":["street_number"]},{"long_name":"Moffett Place","short_name":"Moffett Pl","types":["route"]},{"long_name":"Goleta","short_name":"Goleta","types":["locality","political"]},{"long_name":"Santa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class=\"extended-address\"&gt;Santa Barbara Airport&lt;/span&gt;, &lt;span class=\"street-address\"&gt;204 Moffett Pl&lt;/span&gt;, &lt;span class=\"locality\"&gt;Goleta&lt;/span&gt;, &lt;span class=\"region\"&gt;CA&lt;/span&gt; &lt;span class=\"postal-code\"&gt;93117&lt;/span&gt;, &lt;span class=\"country-name\"&gt;USA&lt;/span&gt;","formatted_address":"Santa Barbara Airport, 204 Moffett Pl, Goleta, CA 93117, USA","formatted_phone_number":"(805) 770-2500","geometry":{"location":{"lat":34.4235301,"lng":-119.8356957},"viewport":{"northeast":{"lat":34.4248840802915,"lng":-119.8342812197085},"southwest":{"lat":34.4221861197085,"lng":-119.8369791802915}}},"icon":"https://maps.gstatic.com/mapfiles/place_api/icons/v1/png_71/school-71.png","id":null,"international_phone_number":"+1 805-770-2500","name":"Accurate Aviation","place_id":"ChIJvfEzSH8_6YARmjHLIu1byw8","rating":null,"reference":null,"reviews":null,"types":["point_of_interest","establishment"],"url":"https://maps.google.com/?cid=1138104404890300826","utc_offset":-480,"vicinity":"Santa Barbara Airport, 204 Moffett Place, Goleta","website":"http://www.accurateaviation.com/"},"status":"OK"}</t>
  </si>
  <si>
    <t>&lt;span class="extended-address"&gt;Santa Barbara Airport&lt;/span&gt;, &lt;span class="street-address"&gt;204 Moffett Pl&lt;/span&gt;, &lt;span class="locality"&gt;Goleta&lt;/span&gt;, &lt;span class="region"&gt;CA&lt;/span&gt; &lt;span class="postal-code"&gt;93117&lt;/span&gt;, &lt;span class="country-name"&gt;USA&lt;/span&gt;</t>
  </si>
  <si>
    <t>+1 805-770-2500</t>
  </si>
  <si>
    <t>Santa Barbara Airport, 204 Moffett Place, Goleta</t>
  </si>
  <si>
    <t>Ace Aviation</t>
  </si>
  <si>
    <t>289 E Perimeter Rd</t>
  </si>
  <si>
    <t>Renton</t>
  </si>
  <si>
    <t>98057</t>
  </si>
  <si>
    <t>(425) 204-0845</t>
  </si>
  <si>
    <t>http://www.aceaviationinc.com/</t>
  </si>
  <si>
    <t>BFI</t>
  </si>
  <si>
    <t>PART</t>
  </si>
  <si>
    <t>https://maps.google.com/?cid=6879038064806790922</t>
  </si>
  <si>
    <t>ChIJpcbS4KhCkFQRCgczWaxAd18</t>
  </si>
  <si>
    <t>289 E Perimeter Rd, Renton, WA 98057, USA</t>
  </si>
  <si>
    <t>{"html_attributions":[],"result":{"address_components":[{"long_name":"289","short_name":"289","types":["street_number"]},{"long_name":"East Perimeter Road","short_name":"E Perimeter Rd","types":["route"]},{"long_name":"Renton","short_name":"Renton","types":["locality","political"]},{"long_name":"King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States","short_name":"US","types":["country","political"]},{"long_name":"98057","short_name":"98057","types":["postal_code"]}],"adr_address":"&lt;span class=\"street-address\"&gt;289 E Perimeter Rd&lt;/span&gt;, &lt;span class=\"locality\"&gt;Renton&lt;/span&gt;, &lt;span class=\"region\"&gt;WA&lt;/span&gt; &lt;span class=\"postal-code\"&gt;98057&lt;/span&gt;, &lt;span class=\"country-name\"&gt;USA&lt;/span&gt;","formatted_address":"289 E Perimeter Rd, Renton, WA 98057, USA","formatted_phone_number":"(425) 204-0845","geometry":{"location":{"lat":47.4860755,"lng":-122.2106065},"viewport":{"northeast":{"lat":47.4876145802915,"lng":-122.2092090197085},"southwest":{"lat":47.4849166197085,"lng":-122.2119069802915}}},"icon":"https://maps.gstatic.com/mapfiles/place_api/icons/v1/png_71/generic_business-71.png","id":null,"international_phone_number":"+1 425-204-0845","name":"Ace Aviation","place_id":"ChIJpcbS4KhCkFQRCgczWaxAd18","rating":4.5,"reference":null,"reviews":[{"author_name":"Jared P. Hernandez","author_url":"https://www.google.com/maps/contrib/113007456908305921194/reviews","language":"en","profile_photo_url":"https://lh3.googleusercontent.com/a-/AOh14GhRnjWdHO_2TBV-32HU3vY0ztfwxt6vns4LE6-AOQ=s128-c0x00000000-cc-rp-mo-ba3","rating":5,"relative_time_description":"4 years ago","text":"Didn't have much of a chance to look around, but the lobby area is nice and the hangar was very clean and well-maintained. I just loved being there as someone who'd love to have their pilot's license someday.","time":1497240804},{"author_name":"john lesh","author_url":"https://www.google.com/maps/contrib/100977662532694455088/reviews","language":"en","profile_photo_url":"https://lh3.googleusercontent.com/a/AATXAJyI4Ksf2sO-D7fq7ySoRuXS9oYLZBDDQKJQqRhQ=s128-c0x00000000-cc-rp-mo","rating":5,"relative_time_description":"3 years ago","text":"Great shop, I wouldn't take my plane anywhere else","time":1535481391},{"author_name":"howard cordell","author_url":"https://www.google.com/maps/contrib/100916495297036841184/reviews","language":"en","profile_photo_url":"https://lh3.googleusercontent.com/a/AATXAJwmG1HxupU9p76wohgX9n_DddcIZovHZxkR2zh6=s128-c0x00000000-cc-rp-mo-ba4","rating":4,"relative_time_description":"a year ago","text":"Very professional as expected from the aviation industry","time":1581560762},{"author_name":"En el mundo de los ciegos El tuerto es el rey","author_url":"https://www.google.com/maps/contrib/104098129727115374796/reviews","language":"en-US","profile_photo_url":"https://lh3.googleusercontent.com/a-/AOh14GggzZE1NWg_bXxqogVwNkvVqnfYzN5ECWtrePc-_Q4=s128-c0x00000000-cc-rp-mo-ba4","rating":5,"relative_time_description":"5 years ago","text":"More handsome boys: 3","time":1471149788},{"author_name":"Luis Salas","author_url":"https://www.google.com/maps/contrib/106298529873928305138/reviews","language":null,"profile_photo_url":"https://lh3.googleusercontent.com/a/AATXAJy5qMs9e6q-CVe51ppw8rXcO4BJoGBgt8r1-PE3=s128-c0x00000000-cc-rp-mo-ba2","rating":4,"relative_time_description":"2 months ago","text":"","time":1635970023}],"types":["point_of_interest","store","establishment"],"url":"https://maps.google.com/?cid=6879038064806790922","utc_offset":-480,"vicinity":"289 East Perimeter Road, Renton","website":"http://www.aceaviationinc.com/"},"status":"OK"}</t>
  </si>
  <si>
    <t>&lt;span class="street-address"&gt;289 E Perimeter Rd&lt;/span&gt;, &lt;span class="locality"&gt;Renton&lt;/span&gt;, &lt;span class="region"&gt;WA&lt;/span&gt; &lt;span class="postal-code"&gt;98057&lt;/span&gt;, &lt;span class="country-name"&gt;USA&lt;/span&gt;</t>
  </si>
  <si>
    <t>+1 425-204-0845</t>
  </si>
  <si>
    <t>point_of_interest,store,establishment</t>
  </si>
  <si>
    <t>289 East Perimeter Road, Renton</t>
  </si>
  <si>
    <t>ACI Jet - San Luis Obispo</t>
  </si>
  <si>
    <t>4751 Aviadores Wy</t>
  </si>
  <si>
    <t>San Luis Obispo</t>
  </si>
  <si>
    <t>93401</t>
  </si>
  <si>
    <t>(805) 782-9722</t>
  </si>
  <si>
    <t>https://www.acijet.com/</t>
  </si>
  <si>
    <t>SBP</t>
  </si>
  <si>
    <t>FBO</t>
  </si>
  <si>
    <t>MGC</t>
  </si>
  <si>
    <t>https://maps.google.com/?cid=3227798343341513158</t>
  </si>
  <si>
    <t>ChIJPyKYMLn27IARxhl33X1xyyw</t>
  </si>
  <si>
    <t>4751 Aviadores Wy, San Luis Obispo, CA 93401, USA</t>
  </si>
  <si>
    <t>{"html_attributions":[],"result":{"address_components":[{"long_name":"4751","short_name":"4751","types":["street_number"]},{"long_name":"Aviadores Way","short_name":"Aviadores Wy","types":["route"]},{"long_name":"San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class=\"street-address\"&gt;4751 Aviadores Wy&lt;/span&gt;, &lt;span class=\"locality\"&gt;San Luis Obispo&lt;/span&gt;, &lt;span class=\"region\"&gt;CA&lt;/span&gt; &lt;span class=\"postal-code\"&gt;93401&lt;/span&gt;, &lt;span class=\"country-name\"&gt;USA&lt;/span&gt;","formatted_address":"4751 Aviadores Wy, San Luis Obispo, CA 93401, USA","formatted_phone_number":"(805) 782-9722","geometry":{"location":{"lat":35.2369515,"lng":-120.6353846},"viewport":{"northeast":{"lat":35.2383421802915,"lng":-120.6339683197085},"southwest":{"lat":35.2356442197085,"lng":-120.6366662802915}}},"icon":"https://maps.gstatic.com/mapfiles/place_api/icons/v1/png_71/airport-71.png","id":null,"international_phone_number":"+1 805-782-9722","name":"ACI Jet - San Luis Obispo","place_id":"ChIJPyKYMLn27IARxhl33X1xyyw","rating":4.7,"reference":null,"reviews":[{"author_name":"Indra Singhal","author_url":"https://www.google.com/maps/contrib/100226032093244986605/reviews","language":"en","profile_photo_url":"https://lh3.googleusercontent.com/a-/AOh14Gj9CNIcBt7tzr2GkW-CBnzEFoiVLNuTjeHabSw7i0U=s128-c0x00000000-cc-rp-mo-ba5","rating":5,"relative_time_description":"4 months ago","text":"Private flyers looking for professional meeting space at the airport will be well served at ACI Jet in San Luis Obispo. Excellent conference and meeting facilities, refreshments, snacks, and friendly staff to support your needs.\n\nVery impressive.","time":1629991317},{"author_name":"Andrew Lynch","author_url":"https://www.google.com/maps/contrib/112826906616813670064/reviews","language":"en","profile_photo_url":"https://lh3.googleusercontent.com/a-/AOh14GiCRYxSuNDdPy7JD_4wZAROrDE_dtI4y26g33CMaQ=s128-c0x00000000-cc-rp-mo","rating":5,"relative_time_description":"a month ago","text":"Excellent FBO. Friendly service, even for a little bugsmasher airplane. Keep up the good work keeping flying fun and enjoyable for the little guys.","time":1638072173},{"author_name":"Dillon Francis","author_url":"https://www.google.com/maps/contrib/107365275669082009477/reviews","language":"en","profile_photo_url":"https://lh3.googleusercontent.com/a-/AOh14Gj6pm3Qe2joMuxDMxDpGQCRPt9lhh8C4uXhs027RA=s128-c0x00000000-cc-rp-mo-ba3","rating":5,"relative_time_description":"2 months ago","text":"Astonishingly nice FBO, with state of the art facilities including meeting rooms with touch surfaces, private pilot lounges, flight planning rooms, and a spacious, aesthetically pleasing lobby with second floor view of the airport. Dont forget the ice cream by a local creamery. 10/10, with nice, knowledgeable and professional staff.","time":1634248417},{"author_name":"Dirk Dreyer","author_url":"https://www.google.com/maps/contrib/116177325758576900925/reviews","language":"en","profile_photo_url":"https://lh3.googleusercontent.com/a-/AOh14GjHPM7IEQ98arEMtMot2q4yv5qkxyE_gx4G32CVMb8=s128-c0x00000000-cc-rp-mo-ba4","rating":5,"relative_time_description":"5 months ago","text":"Super nice facility, friendly staff, excellent service and free snacks...we will be back.","time":1626301265},{"author_name":"D'Artagnan Heath","author_url":"https://www.google.com/maps/contrib/105142090006289414317/reviews","language":"en","profile_photo_url":"https://lh3.googleusercontent.com/a-/AOh14Gj3RNPWiUr8mloS4-qcQosY_JZa8od2Apq4e5ARuMI=s128-c0x00000000-cc-rp-mo-ba3","rating":5,"relative_time_description":"a year ago","text":"Kate at the front desk and everyone else we interacted with at ACI were super nice, extremely friendly and helpful!\n\nThey had great service, cheap fuel and  wonderful recommendations for dinner as well.\n\nWe can't wait to come back to enjoy their hospitality again!","time":1602795697}],"types":["airport","point_of_interest","establishment"],"url":"https://maps.google.com/?cid=3227798343341513158","utc_offset":-480,"vicinity":"4751 Aviadores Way, San Luis Obispo","website":"https://www.acijet.com/"},"status":"OK"}</t>
  </si>
  <si>
    <t>&lt;span class="street-address"&gt;4751 Aviadores Wy&lt;/span&gt;, &lt;span class="locality"&gt;San Luis Obispo&lt;/span&gt;, &lt;span class="region"&gt;CA&lt;/span&gt; &lt;span class="postal-code"&gt;93401&lt;/span&gt;, &lt;span class="country-name"&gt;USA&lt;/span&gt;</t>
  </si>
  <si>
    <t>https://maps.gstatic.com/mapfiles/place_api/icons/v1/png_71/airport-71.png</t>
  </si>
  <si>
    <t>+1 805-782-9722</t>
  </si>
  <si>
    <t>airport,point_of_interest,establishment</t>
  </si>
  <si>
    <t>4751 Aviadores Way, San Luis Obispo</t>
  </si>
  <si>
    <t>ACI Jet Maintenance, Repair &amp; Overhaul (MRO)</t>
  </si>
  <si>
    <t>(805) 548-1350</t>
  </si>
  <si>
    <t>http://mro.acijet.com/</t>
  </si>
  <si>
    <t>AFLIM</t>
  </si>
  <si>
    <t>https://maps.google.com/?cid=13809807537779313467</t>
  </si>
  <si>
    <t>ChIJ-Sw8pb327IAROwvZwclKpr8</t>
  </si>
  <si>
    <t>{"html_attributions":[],"result":{"address_components":[{"long_name":"4751","short_name":"4751","types":["street_number"]},{"long_name":"Aviadores Way","short_name":"Aviadores Wy","types":["route"]},{"long_name":"San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class=\"street-address\"&gt;4751 Aviadores Wy&lt;/span&gt;, &lt;span class=\"locality\"&gt;San Luis Obispo&lt;/span&gt;, &lt;span class=\"region\"&gt;CA&lt;/span&gt; &lt;span class=\"postal-code\"&gt;93401&lt;/span&gt;, &lt;span class=\"country-name\"&gt;USA&lt;/span&gt;","formatted_address":"4751 Aviadores Wy, San Luis Obispo, CA 93401, USA","formatted_phone_number":"(805) 548-1350","geometry":{"location":{"lat":35.2365842,"lng":-120.6353596},"viewport":{"northeast":{"lat":35.23800468029149,"lng":-120.6338119697085},"southwest":{"lat":35.2353067197085,"lng":-120.6365099302915}}},"icon":"https://maps.gstatic.com/mapfiles/place_api/icons/v1/png_71/generic_business-71.png","id":null,"international_phone_number":"+1 805-548-1350","name":"ACI Jet Maintenance, Repair &amp; Overhaul (MRO)","place_id":"ChIJ-Sw8pb327IAROwvZwclKpr8","rating":5.0,"reference":null,"reviews":[{"author_name":"Oscar Lima Québec California usa","author_url":"https://www.google.com/maps/contrib/104472515941212092551/reviews","language":"en","profile_photo_url":"https://lh3.googleusercontent.com/a-/AOh14GiKdBshbnFoIIh3xAMgCUaExwRZ7MkWbGfCiAW09g=s128-c0x00000000-cc-rp-mo","rating":5,"relative_time_description":"7 years ago","text":"very good FBO and perfect charter service.\nalways a pleasure to travel with you. leclercq family santa barbara.","time":1396851016}],"types":["point_of_interest","establishment"],"url":"https://maps.google.com/?cid=13809807537779313467","utc_offset":-480,"vicinity":"4751 Aviadores Way, San Luis Obispo","website":"http://mro.acijet.com/"},"status":"OK"}</t>
  </si>
  <si>
    <t>+1 805-548-1350</t>
  </si>
  <si>
    <t>Ackerman Aviation Group</t>
  </si>
  <si>
    <t>20002 Horizon Way</t>
  </si>
  <si>
    <t>San Antonio</t>
  </si>
  <si>
    <t>78258-3154</t>
  </si>
  <si>
    <t>(210) 377-2717</t>
  </si>
  <si>
    <t>http://www.acavgroup.com/</t>
  </si>
  <si>
    <t>SAT</t>
  </si>
  <si>
    <t>ACAC</t>
  </si>
  <si>
    <t>https://maps.google.com/?cid=12297752955550346454</t>
  </si>
  <si>
    <t>ChIJo9dpKjhiXIYR1qwWIyhlqqo</t>
  </si>
  <si>
    <t>20002 Horizon Way, San Antonio, TX 78258, USA</t>
  </si>
  <si>
    <t>{"html_attributions":[],"result":{"address_components":[{"long_name":"20002","short_name":"20002","types":["street_number"]},{"long_name":"Horizon Way","short_name":"Horizon Way","types":["route"]},{"long_name":"Stone Oak","short_name":"Stone Oak","types":["neighborhood","political"]},{"long_name":"San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States","short_name":"US","types":["country","political"]},{"long_name":"78258","short_name":"78258","types":["postal_code"]},{"long_name":"3154","short_name":"3154","types":["postal_code_suffix"]}],"adr_address":"&lt;span class=\"street-address\"&gt;20002 Horizon Way&lt;/span&gt;, &lt;span class=\"locality\"&gt;San Antonio&lt;/span&gt;, &lt;span class=\"region\"&gt;TX&lt;/span&gt; &lt;span class=\"postal-code\"&gt;78258-3154&lt;/span&gt;, &lt;span class=\"country-name\"&gt;USA&lt;/span&gt;","formatted_address":"20002 Horizon Way, San Antonio, TX 78258, USA","formatted_phone_number":"(210) 377-2717","geometry":{"location":{"lat":29.628191,"lng":-98.517095},"viewport":{"northeast":{"lat":29.6295104802915,"lng":-98.5158559697085},"southwest":{"lat":29.6268125197085,"lng":-98.5185539302915}}},"icon":"https://maps.gstatic.com/mapfiles/place_api/icons/v1/png_71/generic_business-71.png","id":null,"international_phone_number":"+1 210-377-2717","name":"Ackerman Aviation Group","place_id":"ChIJo9dpKjhiXIYR1qwWIyhlqqo","rating":null,"reference":null,"reviews":null,"types":["point_of_interest","establishment"],"url":"https://maps.google.com/?cid=12297752955550346454","utc_offset":-360,"vicinity":"20002 Horizon Way, San Antonio","website":"http://www.acavgroup.com/"},"status":"OK"}</t>
  </si>
  <si>
    <t>&lt;span class="street-address"&gt;20002 Horizon Way&lt;/span&gt;, &lt;span class="locality"&gt;San Antonio&lt;/span&gt;, &lt;span class="region"&gt;TX&lt;/span&gt; &lt;span class="postal-code"&gt;78258-3154&lt;/span&gt;, &lt;span class="country-name"&gt;USA&lt;/span&gt;</t>
  </si>
  <si>
    <t>+1 210-377-2717</t>
  </si>
  <si>
    <t>20002 Horizon Way, San Antonio</t>
  </si>
  <si>
    <t>Acropolis Aviation</t>
  </si>
  <si>
    <t>33487</t>
  </si>
  <si>
    <t>(561) 988-2226</t>
  </si>
  <si>
    <t>http://acropolisaviation.net/</t>
  </si>
  <si>
    <t>https://maps.google.com/?cid=16146854400688432070</t>
  </si>
  <si>
    <t>ChIJpWHtFDMe2YgRdAElTucAEF0</t>
  </si>
  <si>
    <t>6453 West Rogers Circle, Bay S-5, Boca Raton, FL 33487, USA</t>
  </si>
  <si>
    <t>{"html_attributions":[],"result":{"address_components":[{"long_name":"Boca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States","short_name":"US","types":["country","political"]},{"long_name":"33487","short_name":"33487","types":["postal_code"]}],"adr_address":"6453 West Rogers Circle, &lt;span class=\"street-address\"&gt;Bay S-5&lt;/span&gt;, &lt;span class=\"locality\"&gt;Boca Raton&lt;/span&gt;, &lt;span class=\"region\"&gt;FL&lt;/span&gt; &lt;span class=\"postal-code\"&gt;33487&lt;/span&gt;, &lt;span class=\"country-name\"&gt;USA&lt;/span&gt;","formatted_address":"6453 West Rogers Circle, Bay S-5, Boca Raton, FL 33487, USA","formatted_phone_number":"(561) 988-2226","geometry":{"location":{"lat":26.405001,"lng":-80.1139819},"viewport":{"northeast":{"lat":26.4063965302915,"lng":-80.1126333197085},"southwest":{"lat":26.4036985697085,"lng":-80.11533128029151}}},"icon":"https://maps.gstatic.com/mapfiles/place_api/icons/v1/png_71/generic_business-71.png","id":null,"international_phone_number":"+1 561-988-2226","name":"Acropolis Aviation","place_id":"ChIJ2b3yFDMe2YgRxqP8GIcmFeA","rating":null,"reference":null,"reviews":null,"types":["point_of_interest","store","establishment"],"url":"https://maps.google.com/?cid=16146854400688432070","utc_offset":-300,"vicinity":"6453 West Rogers Circle, Bay S-5, Boca Raton","website":"http://acropolisaviation.net/"},"status":"OK"}</t>
  </si>
  <si>
    <t>6453 West Rogers Circle, &lt;span class="street-address"&gt;Bay S-5&lt;/span&gt;, &lt;span class="locality"&gt;Boca Raton&lt;/span&gt;, &lt;span class="region"&gt;FL&lt;/span&gt; &lt;span class="postal-code"&gt;33487&lt;/span&gt;, &lt;span class="country-name"&gt;USA&lt;/span&gt;</t>
  </si>
  <si>
    <t>+1 561-988-2226</t>
  </si>
  <si>
    <t>6453 West Rogers Circle, Bay S-5, Boca Raton</t>
  </si>
  <si>
    <t>Addison Aviation Services</t>
  </si>
  <si>
    <t>4584 Claire Chennault Dr</t>
  </si>
  <si>
    <t>Addison</t>
  </si>
  <si>
    <t>75001-5321</t>
  </si>
  <si>
    <t>(972) 248-1707</t>
  </si>
  <si>
    <t>https://addisontexas.net/addison-aviation-services</t>
  </si>
  <si>
    <t>ADS</t>
  </si>
  <si>
    <t>ChIJJ-ekcFMhTIYRu1ciStqaR-I</t>
  </si>
  <si>
    <t>Addison Pilot Shop</t>
  </si>
  <si>
    <t>4653 Westgrove Dr</t>
  </si>
  <si>
    <t>75001-3216</t>
  </si>
  <si>
    <t>(972) 735-8710</t>
  </si>
  <si>
    <t>http://www.addisonpilotshop.com/</t>
  </si>
  <si>
    <t>PILOT</t>
  </si>
  <si>
    <t>https://maps.google.com/?cid=17019798744652519475</t>
  </si>
  <si>
    <t>ChIJRTsWllMhTIYRMxink8h4Muw</t>
  </si>
  <si>
    <t>4653 Westgrove Dr, Addison, TX 75001, USA</t>
  </si>
  <si>
    <t>{"html_attributions":[],"result":{"address_components":[{"long_name":"4653","short_name":"4653","types":["street_number"]},{"long_name":"Westgrove Drive","short_name":"Westgrove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States","short_name":"US","types":["country","political"]},{"long_name":"75001","short_name":"75001","types":["postal_code"]},{"long_name":"3216","short_name":"3216","types":["postal_code_suffix"]}],"adr_address":"&lt;span class=\"street-address\"&gt;4653 Westgrove Dr&lt;/span&gt;, &lt;span class=\"locality\"&gt;Addison&lt;/span&gt;, &lt;span class=\"region\"&gt;TX&lt;/span&gt; &lt;span class=\"postal-code\"&gt;75001-3216&lt;/span&gt;, &lt;span class=\"country-name\"&gt;USA&lt;/span&gt;","formatted_address":"4653 Westgrove Dr, Addison, TX 75001, USA","formatted_phone_number":"(972) 735-8710","geometry":{"location":{"lat":32.9760365,"lng":-96.8313137},"viewport":{"northeast":{"lat":32.9772726302915,"lng":-96.82998916970848},"southwest":{"lat":32.9745746697085,"lng":-96.83268713029149}}},"icon":"https://maps.gstatic.com/mapfiles/place_api/icons/v1/png_71/generic_business-71.png","id":null,"international_phone_number":"+1 972-735-8710","name":"Addison Pilot Shop","place_id":"ChIJRTsWllMhTIYRMxink8h4Muw","rating":4.8,"reference":null,"reviews":[{"author_name":"Jordan Bellinger","author_url":"https://www.google.com/maps/contrib/107790228448294465257/reviews","language":"en","profile_photo_url":"https://lh3.googleusercontent.com/a-/AOh14GhcGOV720Vi2rZr5I3LI1VfkZCFsu2EpRXNO8b5OCY=s128-c0x00000000-cc-rp-mo-ba4","rating":5,"relative_time_description":"2 weeks ago","text":"Just started my pilot training and I heard these ladies are the go to for supplies and equipment in the Dallas area. They are nice and very knowledgeable with absolutely great customer service. I ran into some issues yesterday and they went above and beyond to help me out. Thank you.","time":1640093596},{"author_name":"Michael McLoughlin","author_url":"https://www.google.com/maps/contrib/115277764856931653139/reviews","language":"en","profile_photo_url":"https://lh3.googleusercontent.com/a/AATXAJyeyJg6dRdCqb3d6_G33aheE1iBj1Bli3qjB-fO=s128-c0x00000000-cc-rp-mo","rating":5,"relative_time_description":"a month ago","text":"A great location for pilot supplies, especially headsets.  The owner is helpful and knowledgeable.","time":1637644686},{"author_name":"Ahmet Öncü","author_url":"https://www.google.com/maps/contrib/112725237291349415666/reviews","language":"en","profile_photo_url":"https://lh3.googleusercontent.com/a-/AOh14Gg_p5IcT9Wbyq7hPTn77_kAJdXaxjM23GEfeCcgJAY=s128-c0x00000000-cc-rp-mo-ba5","rating":5,"relative_time_description":"4 months ago","text":"Beautiful customer service from the owner she is a sweetheart very helpful. I'll definitely come back.\n\nNote: prices are lower than Amazon","time":1629180563},{"author_name":"Ray Dauphinais","author_url":"https://www.google.com/maps/contrib/106153461944626076266/reviews","language":"en","profile_photo_url":"https://lh3.googleusercontent.com/a-/AOh14GjwEwYEt4_KSsZrpWu2FaExmXsGXfHKYy6nH-uzI-0=s128-c0x00000000-cc-rp-mo-ba3","rating":5,"relative_time_description":"8 months ago","text":"Well stocked. Friendly, knowledgeable manager.","time":1620082894},{"author_name":"75876","author_url":"https://www.google.com/maps/contrib/108459124695466668779/reviews","language":"en","profile_photo_url":"https://lh3.googleusercontent.com/a/AATXAJy2m4qIPJ1EqsRGvaYq4KPUZt5P2E8Z98NiTZSj=s128-c0x00000000-cc-rp-mo","rating":5,"relative_time_description":"6 months ago","text":"This is my go to shop for anything aviation. My schedule had changed at the last moment at work and was getting off 30 minutes before the shop was to close, well I was going to get there 10 minutes after closing due to heavy traffic in the afternoon and called to make sure what time they closed, I spoke with Brenda and she said \"no worries, I will wait for you\" to me that is going above and beyond and she has won my business for life. Thank you!","time":1624670148}],"types":["point_of_interest","store","establishment"],"url":"https://maps.google.com/?cid=17019798744652519475","utc_offset":-360,"vicinity":"4653 Westgrove Drive, Addison","website":"http://www.addisonpilotshop.com/"},"status":"OK"}</t>
  </si>
  <si>
    <t>&lt;span class="street-address"&gt;4653 Westgrove Dr&lt;/span&gt;, &lt;span class="locality"&gt;Addison&lt;/span&gt;, &lt;span class="region"&gt;TX&lt;/span&gt; &lt;span class="postal-code"&gt;75001-3216&lt;/span&gt;, &lt;span class="country-name"&gt;USA&lt;/span&gt;</t>
  </si>
  <si>
    <t>+1 972-735-8710</t>
  </si>
  <si>
    <t>4653 Westgrove Drive, Addison</t>
  </si>
  <si>
    <t>ADF Airways Miami Flight School</t>
  </si>
  <si>
    <t>14532 SW 129th St</t>
  </si>
  <si>
    <t>Miami</t>
  </si>
  <si>
    <t>33186-5305</t>
  </si>
  <si>
    <t>(305) 233-6648</t>
  </si>
  <si>
    <t>http://www.adfairways.net/</t>
  </si>
  <si>
    <t>TMB</t>
  </si>
  <si>
    <t>https://maps.google.com/?cid=16137764906724569226</t>
  </si>
  <si>
    <t>ChIJFXrIrpPB2YgRijAVXq7b9N8</t>
  </si>
  <si>
    <t>14532 SW 129th St, Miami, FL 33186, USA</t>
  </si>
  <si>
    <t>{"html_attributions":[],"result":{"address_components":[{"long_name":"14532","short_name":"14532","types":["street_number"]},{"long_name":"Southwest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States","short_name":"US","types":["country","political"]},{"long_name":"33186","short_name":"33186","types":["postal_code"]},{"long_name":"5305","short_name":"5305","types":["postal_code_suffix"]}],"adr_address":"&lt;span class=\"street-address\"&gt;14532 SW 129th St&lt;/span&gt;, &lt;span class=\"locality\"&gt;Miami&lt;/span&gt;, &lt;span class=\"region\"&gt;FL&lt;/span&gt; &lt;span class=\"postal-code\"&gt;33186-5305&lt;/span&gt;, &lt;span class=\"country-name\"&gt;USA&lt;/span&gt;","formatted_address":"14532 SW 129th St, Miami, FL 33186, USA","formatted_phone_number":"(305) 233-6648","geometry":{"location":{"lat":25.6460801,"lng":-80.4294001},"viewport":{"northeast":{"lat":25.64752888029151,"lng":-80.4280550197085},"southwest":{"lat":25.6448309197085,"lng":-80.43075298029152}}},"icon":"https://maps.gstatic.com/mapfiles/place_api/icons/v1/png_71/school-71.png","id":null,"international_phone_number":"+1 305-233-6648","name":"ADF Airways Miami Flight School","place_id":"ChIJFXrIrpPB2YgRijAVXq7b9N8","rating":4.7,"reference":null,"reviews":[{"author_name":"USAC Tricentenaria","author_url":"https://www.google.com/maps/contrib/114626016083122883865/reviews","language":"en","profile_photo_url":"https://lh3.googleusercontent.com/a-/AOh14GjngAZ4g49VreqfVePPr6oghXm6pU3wkBqLQhhe=s128-c0x00000000-cc-rp-mo","rating":1,"relative_time_description":"5 months ago","text":"Horrible school! I wanted to learn to fly and no one ever picks up the phone at the school, when I showed up for an intro flight they refused to see me because I wore shorts. Much better options at this airport","time":1628435678},{"author_name":"Just Me","author_url":"https://www.google.com/maps/contrib/101640743696142514866/reviews","language":"en","profile_photo_url":"https://lh3.googleusercontent.com/a-/AOh14GivEcSep6NY-PAvOqvJ9Q9X101bObHvsexz-t5_vQ=s128-c0x00000000-cc-rp-mo-ba4","rating":5,"relative_time_description":"a year ago","text":"AMAZING experience for introductory flight for my son, from the moment I called to ask questions and schedule, to finishing the flight.  Everyone is kind, professional, helpful - and you can tell they are happy to be there.  The business is super clean and well organized, from completing paperwork in advance to the protections in place for COVID.  Super impressed.  Our pilot was Ricardo, and he took an interest in showing my son around the plane, and answering questions.  He and his team were first rate. Thank you so much for making my son's first flight such a great experience!!!","time":1601142702},{"author_name":"Nicolas Rios","author_url":"https://www.google.com/maps/contrib/117617159963875730949/reviews","language":"en","profile_photo_url":"https://lh3.googleusercontent.com/a-/AOh14GjTSFgrlCecpPc5kyxhk2IxiLtHRvIxqIl5Bstt3A=s128-c0x00000000-cc-rp-mo","rating":5,"relative_time_description":"a year ago","text":"It is one of the best flight schools I have known and is currently offering some courses from home due to the situation with the virus. Really professional.","time":1588800258},{"author_name":"Lenyn Pazmiño","author_url":"https://www.google.com/maps/contrib/117683878751927908808/reviews","language":"en","profile_photo_url":"https://lh3.googleusercontent.com/a-/AOh14GhZAqs1Lg2M2_9H5tuPOAK2PLZPxafFbtL1xQ1e5Q=s128-c0x00000000-cc-rp-mo-ba3","rating":5,"relative_time_description":"5 months ago","text":"Is the future of my son","time":1626874154},{"author_name":"Chris Anderson","author_url":"https://www.google.com/maps/contrib/113515219227513460069/reviews","language":"en","profile_photo_url":"https://lh3.googleusercontent.com/a/AATXAJy3E0A3ES5FUu0GM3BBtJpNfxUnAJctMEfHtDjZ=s128-c0x00000000-cc-rp-mo","rating":5,"relative_time_description":"a year ago","text":"Excellent flight school. Competent instructors, adequate aircraft, equipment, and simulation. Very helpful with the FAA exam also.","time":1582739007}],"types":["university","point_of_interest","establishment"],"url":"https://maps.google.com/?cid=16137764906724569226","utc_offset":-300,"vicinity":"14532 Southwest 129th Street, Miami","website":"http://www.adfairways.net/"},"status":"OK"}</t>
  </si>
  <si>
    <t>&lt;span class="street-address"&gt;14532 SW 129th St&lt;/span&gt;, &lt;span class="locality"&gt;Miami&lt;/span&gt;, &lt;span class="region"&gt;FL&lt;/span&gt; &lt;span class="postal-code"&gt;33186-5305&lt;/span&gt;, &lt;span class="country-name"&gt;USA&lt;/span&gt;</t>
  </si>
  <si>
    <t>+1 305-233-6648</t>
  </si>
  <si>
    <t>14532 Southwest 129th Street, Miami</t>
  </si>
  <si>
    <t>Advanced Aircraft Center</t>
  </si>
  <si>
    <t>14299 SW 127th St</t>
  </si>
  <si>
    <t>33186</t>
  </si>
  <si>
    <t>(305) 259-8291</t>
  </si>
  <si>
    <t>http://www.advancedaircraftcenter.com/</t>
  </si>
  <si>
    <t>https://maps.google.com/?cid=12351149941133203386</t>
  </si>
  <si>
    <t>ChIJCaEtcpHB2YgRutfUqG4ZaKs</t>
  </si>
  <si>
    <t>14299 SW 127th St, Miami, FL 33186, USA</t>
  </si>
  <si>
    <t>{"html_attributions":[],"result":{"address_components":[{"long_name":"14299","short_name":"14299","types":["street_number"]},{"long_name":"Southwest 127th Street","short_name":"SW 127th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class=\"street-address\"&gt;14299 SW 127th St&lt;/span&gt;, &lt;span class=\"locality\"&gt;Miami&lt;/span&gt;, &lt;span class=\"region\"&gt;FL&lt;/span&gt; &lt;span class=\"postal-code\"&gt;33186&lt;/span&gt;, &lt;span class=\"country-name\"&gt;USA&lt;/span&gt;","formatted_address":"14299 SW 127th St, Miami, FL 33186, USA","formatted_phone_number":"(305) 259-8291","geometry":{"location":{"lat":25.649768,"lng":-80.4254658},"viewport":{"northeast":{"lat":25.6511169802915,"lng":-80.42411681970849},"southwest":{"lat":25.6484190197085,"lng":-80.42681478029151}}},"icon":"https://maps.gstatic.com/mapfiles/place_api/icons/v1/png_71/shopping-71.png","id":null,"international_phone_number":"+1 305-259-8291","name":"Advanced Aircraft Center","place_id":"ChIJCaEtcpHB2YgRutfUqG4ZaKs","rating":4.5,"reference":null,"reviews":[{"author_name":"Israel Hohle","author_url":"https://www.google.com/maps/contrib/108021086551011688643/reviews","language":"en","profile_photo_url":"https://lh3.googleusercontent.com/a-/AOh14Gi9swpPKTOJqrYI_y9Pi0DFurx8CEgObQOFRrcXrDI=s128-c0x00000000-cc-rp-mo-ba4","rating":5,"relative_time_description":"2 weeks ago","text":"Nice.","time":1639979833},{"author_name":"aviation results","author_url":"https://www.google.com/maps/contrib/106221479867815353459/reviews","language":"en","profile_photo_url":"https://lh3.googleusercontent.com/a-/AOh14GgcIEL54z9w2d18QUbcc1RHmLM_2bUeJTlnp0Mlvg=s128-c0x00000000-cc-rp-mo","rating":5,"relative_time_description":"3 years ago","text":"Pete went out of his way to make us feel like family. The shop was clean and the staff knowledgeable. Definitely recommend!","time":1534811316},{"author_name":"Chad Jensen","author_url":"https://www.google.com/maps/contrib/104947563373332431906/reviews","language":"en","profile_photo_url":"https://lh3.googleusercontent.com/a-/AOh14GhLPcG5R7ow19AQFiIaIHoK_nXqzIXAPIkSQwlxWg=s128-c0x00000000-cc-rp-mo","rating":5,"relative_time_description":"2 years ago","text":"This is the best aviation repair facility out there. We stopped here for the night on a fuel stop and ended up stranded as we had a problem with the nose gear on our Cirrus SR22. They went above and beyond to get me and my family to Key West. Pete,  his Son, and team of mechanics spent most of the day trying different options to get us back in the air. At last, they actually had a spare nose gear in their warehouse that allowed us to get on our way. Amazing!  I was impressed with their professionalism, speed, and dedication. Highly recommend Advanced Aviation Services. I owe a huge debt of gratitude.\n\nIf you have a GA airplane, you must use this place!","time":1550476188},{"author_name":"Aviator Services","author_url":"https://www.google.com/maps/contrib/104955783633797497182/reviews","language":"en","profile_photo_url":"https://lh3.googleusercontent.com/a-/AOh14Gg1-3Egrp7mjnMfYiPsJDp1_OyOTuZDjwCpFZ4www=s128-c0x00000000-cc-rp-mo","rating":5,"relative_time_description":"6 years ago","text":"They handle the maintenance for my Cirrus SR22 and do an excellent job.  Pete Lobello, the owner, is extremely knowledgble and quickly handles any maintenance issues whether during routine inspections or discrepenacies.  He respones quickly even when I call him after hours.  He is very customer service oriented.  I recommend them highly if you need aircraft maintennace services or any expertise related to your airplane.","time":1449264800},{"author_name":"Victor Caracena","author_url":"https://www.google.com/maps/contrib/117965534352528072984/reviews","language":"en","profile_photo_url":"https://lh3.googleusercontent.com/a-/AOh14Gg2CjJGzfS2WjtyDSajy3selEy9YN_-v9dkoUbnhw=s128-c0x00000000-cc-rp-mo","rating":1,"relative_time_description":"3 years ago","text":"Disagree with the prices of original parts, at about 40% more expensive than other Piper centers. They have also\nscreamed and insulted us by phone.","time":1519229299}],"types":["point_of_interest","store","establishment"],"url":"https://maps.google.com/?cid=12351149941133203386","utc_offset":-300,"vicinity":"14299 Southwest 127th Street, Miami","website":"http://www.advancedaircraftcenter.com/"},"status":"OK"}</t>
  </si>
  <si>
    <t>&lt;span class="street-address"&gt;14299 SW 127th St&lt;/span&gt;, &lt;span class="locality"&gt;Miami&lt;/span&gt;, &lt;span class="region"&gt;FL&lt;/span&gt; &lt;span class="postal-code"&gt;33186&lt;/span&gt;, &lt;span class="country-name"&gt;USA&lt;/span&gt;</t>
  </si>
  <si>
    <t>https://maps.gstatic.com/mapfiles/place_api/icons/v1/png_71/shopping-71.png</t>
  </si>
  <si>
    <t>+1 305-259-8291</t>
  </si>
  <si>
    <t>14299 Southwest 127th Street, Miami</t>
  </si>
  <si>
    <t>Advanced Aircraft Services</t>
  </si>
  <si>
    <t>8622 Gibbs Dr</t>
  </si>
  <si>
    <t>San Diego</t>
  </si>
  <si>
    <t>92123-1729</t>
  </si>
  <si>
    <t>(858) 560-7599</t>
  </si>
  <si>
    <t>https://advaircraft.com/</t>
  </si>
  <si>
    <t>MYF</t>
  </si>
  <si>
    <t>https://maps.google.com/?cid=11559581204409438426</t>
  </si>
  <si>
    <t>ChIJy1Vbd9v_24AR2lAbMdzha6A</t>
  </si>
  <si>
    <t>8622 Gibbs Dr, San Diego, CA 92123, USA</t>
  </si>
  <si>
    <t>{"html_attributions":[],"result":{"address_components":[{"long_name":"8622","short_name":"8622","types":["street_number"]},{"long_name":"Gibbs Drive","short_name":"Gibbs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States","short_name":"US","types":["country","political"]},{"long_name":"92123","short_name":"92123","types":["postal_code"]},{"long_name":"1729","short_name":"1729","types":["postal_code_suffix"]}],"adr_address":"&lt;span class=\"street-address\"&gt;8622 Gibbs Dr&lt;/span&gt;, &lt;span class=\"locality\"&gt;San Diego&lt;/span&gt;, &lt;span class=\"region\"&gt;CA&lt;/span&gt; &lt;span class=\"postal-code\"&gt;92123-1729&lt;/span&gt;, &lt;span class=\"country-name\"&gt;USA&lt;/span&gt;","formatted_address":"8622 Gibbs Dr, San Diego, CA 92123, USA","formatted_phone_number":"(858) 560-7599","geometry":{"location":{"lat":32.8106953,"lng":-117.143422},"viewport":{"northeast":{"lat":32.8119212802915,"lng":-117.1420707697085},"southwest":{"lat":32.80922331970851,"lng":-117.1447687302915}}},"icon":"https://maps.gstatic.com/mapfiles/place_api/icons/v1/png_71/school-71.png","id":null,"international_phone_number":"+1 858-560-7599","name":"Advanced Aircraft Services","place_id":"ChIJy1Vbd9v_24AR2lAbMdzha6A","rating":4.7,"reference":null,"reviews":[{"author_name":"Mortimer Franks","author_url":"https://www.google.com/maps/contrib/112294885156048244620/reviews","language":"en","profile_photo_url":"https://lh3.googleusercontent.com/a/AATXAJxc5AXLyLZB4-qafR1PwVmZqGGhlR0d9R1ICrWh=s128-c0x00000000-cc-rp-mo","rating":5,"relative_time_description":"3 years ago","text":"Great service. Great people","time":1534220550},{"author_name":"Brandon","author_url":"https://www.google.com/maps/contrib/113015094275126792831/reviews","language":null,"profile_photo_url":"https://lh3.googleusercontent.com/a-/AOh14GiT2Z7iDE4IaTA9GdXd_9hV6pw6H9lS1Q8NxMU0mAA=s128-c0x00000000-cc-rp-mo","rating":4,"relative_time_description":"7 years ago","text":"","time":1392950481},{"author_name":"Mike Haley","author_url":"https://www.google.com/maps/contrib/115048405621060827823/reviews","language":null,"profile_photo_url":"https://lh3.googleusercontent.com/a-/AOh14GhzqdYY9rGvQhvJmsJmuptw2kdcvXy_RGdp_Gvx=s128-c0x00000000-cc-rp-mo-ba3","rating":5,"relative_time_description":"4 years ago","text":"","time":1505509084}],"types":["university","point_of_interest","establishment"],"url":"https://maps.google.com/?cid=11559581204409438426","utc_offset":-480,"vicinity":"8622 Gibbs Drive, San Diego","website":"https://advaircraft.com/"},"status":"OK"}</t>
  </si>
  <si>
    <t>&lt;span class="street-address"&gt;8622 Gibbs Dr&lt;/span&gt;, &lt;span class="locality"&gt;San Diego&lt;/span&gt;, &lt;span class="region"&gt;CA&lt;/span&gt; &lt;span class="postal-code"&gt;92123-1729&lt;/span&gt;, &lt;span class="country-name"&gt;USA&lt;/span&gt;</t>
  </si>
  <si>
    <t>+1 858-560-7599</t>
  </si>
  <si>
    <t>8622 Gibbs Drive, San Diego</t>
  </si>
  <si>
    <t>Advanced Aviation Maintenance</t>
  </si>
  <si>
    <t>4113 Quando Dr</t>
  </si>
  <si>
    <t>Belle Isle</t>
  </si>
  <si>
    <t>32812-2848</t>
  </si>
  <si>
    <t>(407) 857-7377</t>
  </si>
  <si>
    <t>MCO</t>
  </si>
  <si>
    <t>https://maps.google.com/?cid=16881486354508369057</t>
  </si>
  <si>
    <t>ChIJFfNx4Etj54gRoUwTwWUWR-o</t>
  </si>
  <si>
    <t>4113 Quando Dr, Belle Isle, FL 32812, USA</t>
  </si>
  <si>
    <t>{"html_attributions":[],"result":{"address_components":[{"long_name":"4113","short_name":"4113","types":["street_number"]},{"long_name":"Quando Drive","short_name":"Quando Dr","types":["route"]},{"long_name":"Belle Isle","short_name":"Belle Isle","types":["locality","political"]},{"long_name":"Orange County","short_name":"Orange County","types":["administrative_area_level_2","political"]},{"long_name":"Florida","short_name":"FL","types":["administrative_area_level_1","political"]},{"long_name":"United States","short_name":"US","types":["country","political"]},{"long_name":"32812","short_name":"32812","types":["postal_code"]},{"long_name":"2848","short_name":"2848","types":["postal_code_suffix"]}],"adr_address":"&lt;span class=\"street-address\"&gt;4113 Quando Dr&lt;/span&gt;, &lt;span class=\"locality\"&gt;Belle Isle&lt;/span&gt;, &lt;span class=\"region\"&gt;FL&lt;/span&gt; &lt;span class=\"postal-code\"&gt;32812-2848&lt;/span&gt;, &lt;span class=\"country-name\"&gt;USA&lt;/span&gt;","formatted_address":"4113 Quando Dr, Belle Isle, FL 32812, USA","formatted_phone_number":"(407) 857-7377","geometry":{"location":{"lat":28.471018,"lng":-81.3345499},"viewport":{"northeast":{"lat":28.4722381802915,"lng":-81.33320011970848},"southwest":{"lat":28.4695402197085,"lng":-81.33589808029149}}},"icon":"https://maps.gstatic.com/mapfiles/place_api/icons/v1/png_71/generic_business-71.png","id":null,"international_phone_number":"+1 407-857-7377","name":"Advanced Aviation Maintenance","place_id":"ChIJFfNx4Etj54gRoUwTwWUWR-o","rating":null,"reference":null,"reviews":null,"types":["general_contractor","point_of_interest","establishment"],"url":"https://maps.google.com/?cid=16881486354508369057","utc_offset":-300,"vicinity":"4113 Quando Drive, Belle Isle","website":null},"status":"OK"}</t>
  </si>
  <si>
    <t>&lt;span class="street-address"&gt;4113 Quando Dr&lt;/span&gt;, &lt;span class="locality"&gt;Belle Isle&lt;/span&gt;, &lt;span class="region"&gt;FL&lt;/span&gt; &lt;span class="postal-code"&gt;32812-2848&lt;/span&gt;, &lt;span class="country-name"&gt;USA&lt;/span&gt;</t>
  </si>
  <si>
    <t>+1 407-857-7377</t>
  </si>
  <si>
    <t>general_contractor,point_of_interest,establishment</t>
  </si>
  <si>
    <t>4113 Quando Drive, Belle Isle</t>
  </si>
  <si>
    <t>Advanced Composite Structures</t>
  </si>
  <si>
    <t>2111 Spinner Ln</t>
  </si>
  <si>
    <t>Sanford</t>
  </si>
  <si>
    <t>32773-6814</t>
  </si>
  <si>
    <t>(407) 585-6111</t>
  </si>
  <si>
    <t>http://www.acs-composites.com/</t>
  </si>
  <si>
    <t>SFB</t>
  </si>
  <si>
    <t>https://maps.google.com/?cid=10668218436911838698</t>
  </si>
  <si>
    <t>ChIJG66aS8kU54gR6jVnTiUgDZQ</t>
  </si>
  <si>
    <t>2111 Spinner Ln, Sanford, FL 32773, USA</t>
  </si>
  <si>
    <t>{"html_attributions":[],"result":{"address_components":[{"long_name":"2111","short_name":"2111","types":["street_number"]},{"long_name":"Spinner Lane","short_name":"Spinner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States","short_name":"US","types":["country","political"]},{"long_name":"32773","short_name":"32773","types":["postal_code"]},{"long_name":"6814","short_name":"6814","types":["postal_code_suffix"]}],"adr_address":"&lt;span class=\"street-address\"&gt;2111 Spinner Ln&lt;/span&gt;, &lt;span class=\"locality\"&gt;Sanford&lt;/span&gt;, &lt;span class=\"region\"&gt;FL&lt;/span&gt; &lt;span class=\"postal-code\"&gt;32773-6814&lt;/span&gt;, &lt;span class=\"country-name\"&gt;USA&lt;/span&gt;","formatted_address":"2111 Spinner Ln, Sanford, FL 32773, USA","formatted_phone_number":"(407) 585-6111","geometry":{"location":{"lat":28.7671718,"lng":-81.2232666},"viewport":{"northeast":{"lat":28.7686555802915,"lng":-81.2219162697085},"southwest":{"lat":28.7659576197085,"lng":-81.22461423029151}}},"icon":"https://maps.gstatic.com/mapfiles/place_api/icons/v1/png_71/generic_business-71.png","id":null,"international_phone_number":"+1 407-585-6111","name":"Advanced Composite Structures","place_id":"ChIJG66aS8kU54gR6jVnTiUgDZQ","rating":4.9,"reference":null,"reviews":[{"author_name":"osmar salguero","author_url":"https://www.google.com/maps/contrib/110500786440929922385/reviews","language":"en","profile_photo_url":"https://lh3.googleusercontent.com/a-/AOh14GiV-J-xiIbbSMRvzQ5fpfmZj4oQvCo6T5GqsQZz=s128-c0x00000000-cc-rp-mo-ba5","rating":4,"relative_time_description":"7 months ago","text":"Good job","time":1623260614},{"author_name":"Maid Solutions","author_url":"https://www.google.com/maps/contrib/101107859456053190881/reviews","language":"en","profile_photo_url":"https://lh3.googleusercontent.com/a/AATXAJzGY3rSRv5D1rPGxnHjHvVVCKk-iaK4QXHvu0nr=s128-c0x00000000-cc-rp-mo-ba3","rating":5,"relative_time_description":"a year ago","text":"The owner is great man","time":1592653734},{"author_name":"Robert LeFebvre","author_url":"https://www.google.com/maps/contrib/106727272728628470652/reviews","language":null,"profile_photo_url":"https://lh3.googleusercontent.com/a/AATXAJzgwAFM5CzXABZ-aNsYylDohAJPHYuDFZRYXGxz=s128-c0x00000000-cc-rp-mo-ba4","rating":5,"relative_time_description":"9 months ago","text":"","time":1617655933},{"author_name":"David From Down Under","author_url":"https://www.google.com/maps/contrib/105902456583078872678/reviews","language":null,"profile_photo_url":"https://lh3.googleusercontent.com/a/AATXAJzf2H226D1e9HxCles1-HbxRFgj41r7vKeGBRmZ=s128-c0x00000000-cc-rp-mo","rating":5,"relative_time_description":"a year ago","text":"","time":1592700959},{"author_name":"James Scott","author_url":"https://www.google.com/maps/contrib/108651941704420125345/reviews","language":null,"profile_photo_url":"https://lh3.googleusercontent.com/a/AATXAJy9YqA8U-Pi8dDnMa2mGjv60J56LfTRtCEci0MC=s128-c0x00000000-cc-rp-mo","rating":5,"relative_time_description":"2 years ago","text":"","time":1551193561}],"types":["point_of_interest","establishment"],"url":"https://maps.google.com/?cid=10668218436911838698","utc_offset":-300,"vicinity":"2111 Spinner Lane, Sanford","website":"http://www.acs-composites.com/"},"status":"OK"}</t>
  </si>
  <si>
    <t>&lt;span class="street-address"&gt;2111 Spinner Ln&lt;/span&gt;, &lt;span class="locality"&gt;Sanford&lt;/span&gt;, &lt;span class="region"&gt;FL&lt;/span&gt; &lt;span class="postal-code"&gt;32773-6814&lt;/span&gt;, &lt;span class="country-name"&gt;USA&lt;/span&gt;</t>
  </si>
  <si>
    <t>+1 407-585-6111</t>
  </si>
  <si>
    <t>2111 Spinner Lane, Sanford</t>
  </si>
  <si>
    <t>Advantage Air Charter Inc</t>
  </si>
  <si>
    <t>477 Sandau Rd</t>
  </si>
  <si>
    <t># H</t>
  </si>
  <si>
    <t>78216-3644</t>
  </si>
  <si>
    <t>(210) 342-3860</t>
  </si>
  <si>
    <t>https://maps.google.com/?cid=11014180088136931753</t>
  </si>
  <si>
    <t>ChIJhSsjbR9gXIYRqRmVPW862pg</t>
  </si>
  <si>
    <t>477 Sandau Rd # H, San Antonio, TX 78216, USA</t>
  </si>
  <si>
    <t>{"html_attributions":[],"result":{"address_components":[{"long_name":"# H","short_name":"# H","types":["subpremise"]},{"long_name":"477","short_name":"477","types":["street_number"]},{"long_name":"Sandau Road","short_name":"Sandau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States","short_name":"US","types":["country","political"]},{"long_name":"78216","short_name":"78216","types":["postal_code"]},{"long_name":"3644","short_name":"3644","types":["postal_code_suffix"]}],"adr_address":"&lt;span class=\"street-address\"&gt;477 Sandau Rd # H&lt;/span&gt;, &lt;span class=\"locality\"&gt;San Antonio&lt;/span&gt;, &lt;span class=\"region\"&gt;TX&lt;/span&gt; &lt;span class=\"postal-code\"&gt;78216-3644&lt;/span&gt;, &lt;span class=\"country-name\"&gt;USA&lt;/span&gt;","formatted_address":"477 Sandau Rd # H, San Antonio, TX 78216, USA","formatted_phone_number":"(210) 342-3860","geometry":{"location":{"lat":29.5388539,"lng":-98.4868126},"viewport":{"northeast":{"lat":29.5401013302915,"lng":-98.48556811970849},"southwest":{"lat":29.5374033697085,"lng":-98.4882660802915}}},"icon":"https://maps.gstatic.com/mapfiles/place_api/icons/v1/png_71/generic_business-71.png","id":null,"international_phone_number":"+1 210-342-3860","name":"Advantage Air Charter Inc","place_id":"ChIJhSsjbR9gXIYRqRmVPW862pg","rating":null,"reference":null,"reviews":null,"types":["point_of_interest","establishment"],"url":"https://maps.google.com/?cid=11014180088136931753","utc_offset":-360,"vicinity":"477 Sandau Road # H, San Antonio","website":null},"status":"OK"}</t>
  </si>
  <si>
    <t>&lt;span class="street-address"&gt;477 Sandau Rd # H&lt;/span&gt;, &lt;span class="locality"&gt;San Antonio&lt;/span&gt;, &lt;span class="region"&gt;TX&lt;/span&gt; &lt;span class="postal-code"&gt;78216-3644&lt;/span&gt;, &lt;span class="country-name"&gt;USA&lt;/span&gt;</t>
  </si>
  <si>
    <t>+1 210-342-3860</t>
  </si>
  <si>
    <t>477 Sandau Road # H, San Antonio</t>
  </si>
  <si>
    <t>Adventure Wings Aviation LLC</t>
  </si>
  <si>
    <t>724 Cedar St</t>
  </si>
  <si>
    <t>Pacific Grove</t>
  </si>
  <si>
    <t>93950-3912</t>
  </si>
  <si>
    <t>(831) 383-8620</t>
  </si>
  <si>
    <t>https://www.iac.org/flight-school/adventure-wings-aviation</t>
  </si>
  <si>
    <t>MRY</t>
  </si>
  <si>
    <t>https://maps.google.com/?cid=8131155837402519689</t>
  </si>
  <si>
    <t>ChIJoTEk0DXhjYARiZi4RSer13A</t>
  </si>
  <si>
    <t>724 Cedar St, Pacific Grove, CA 93950, USA</t>
  </si>
  <si>
    <t>{"html_attributions":[],"result":{"address_components":[{"long_name":"724","short_name":"724","types":["street_number"]},{"long_name":"Cedar Street","short_name":"Cedar St","types":["route"]},{"long_name":"Pacific Grove","short_name":"Pacific Grove","types":["locality","political"]},{"long_name":"Monterey County","short_name":"Monterey County","types":["administrative_area_level_2","political"]},{"long_name":"California","short_name":"CA","types":["administrative_area_level_1","political"]},{"long_name":"United States","short_name":"US","types":["country","political"]},{"long_name":"93950","short_name":"93950","types":["postal_code"]},{"long_name":"3912","short_name":"3912","types":["postal_code_suffix"]}],"adr_address":"&lt;span class=\"street-address\"&gt;724 Cedar St&lt;/span&gt;, &lt;span class=\"locality\"&gt;Pacific Grove&lt;/span&gt;, &lt;span class=\"region\"&gt;CA&lt;/span&gt; &lt;span class=\"postal-code\"&gt;93950-3912&lt;/span&gt;, &lt;span class=\"country-name\"&gt;USA&lt;/span&gt;","formatted_address":"724 Cedar St, Pacific Grove, CA 93950, USA","formatted_phone_number":"(831) 383-8620","geometry":{"location":{"lat":36.617175,"lng":-121.9268891},"viewport":{"northeast":{"lat":36.6184914302915,"lng":-121.9254209697085},"southwest":{"lat":36.6157934697085,"lng":-121.9281189302915}}},"icon":"https://maps.gstatic.com/mapfiles/place_api/icons/v1/png_71/school-71.png","id":null,"international_phone_number":"+1 831-383-8620","name":"Adventure Wings Aviation LLC","place_id":"ChIJoTEk0DXhjYARiZi4RSer13A","rating":null,"reference":null,"reviews":null,"types":["point_of_interest","establishment"],"url":"https://maps.google.com/?cid=8131155837402519689","utc_offset":-480,"vicinity":"724 Cedar Street, Pacific Grove","website":"https://www.iac.org/flight-school/adventure-wings-aviation"},"status":"OK"}</t>
  </si>
  <si>
    <t>&lt;span class="street-address"&gt;724 Cedar St&lt;/span&gt;, &lt;span class="locality"&gt;Pacific Grove&lt;/span&gt;, &lt;span class="region"&gt;CA&lt;/span&gt; &lt;span class="postal-code"&gt;93950-3912&lt;/span&gt;, &lt;span class="country-name"&gt;USA&lt;/span&gt;</t>
  </si>
  <si>
    <t>+1 831-383-8620</t>
  </si>
  <si>
    <t>724 Cedar Street, Pacific Grove</t>
  </si>
  <si>
    <t>Adyson Aviation Group</t>
  </si>
  <si>
    <t>1704 Maxwell Dr</t>
  </si>
  <si>
    <t>Wall Township</t>
  </si>
  <si>
    <t>NJ</t>
  </si>
  <si>
    <t>07719</t>
  </si>
  <si>
    <t>(848) 220-9370</t>
  </si>
  <si>
    <t>https://adysonaviationgroup.com/</t>
  </si>
  <si>
    <t>BLM</t>
  </si>
  <si>
    <t>DEAL</t>
  </si>
  <si>
    <t>https://maps.google.com/?cid=3317392570458540121</t>
  </si>
  <si>
    <t>ChIJZ3b_U9spwokRWYizbve-CS4</t>
  </si>
  <si>
    <t>1704 Maxwell Dr, Wall Township, NJ 07719, USA</t>
  </si>
  <si>
    <t>{"html_attributions":[],"result":{"address_components":[{"long_name":"1704","short_name":"1704","types":["street_number"]},{"long_name":"Maxwell Drive","short_name":"Maxwell Dr","types":["route"]},{"long_name":"Wall Township","short_name":"Wall Township","types":["locality","political"]},{"long_name":"Monmouth County","short_name":"Monmouth County","types":["administrative_area_level_2","political"]},{"long_name":"New Jersey","short_name":"NJ","types":["administrative_area_level_1","political"]},{"long_name":"United States","short_name":"US","types":["country","political"]},{"long_name":"07719","short_name":"07719","types":["postal_code"]}],"adr_address":"&lt;span class=\"street-address\"&gt;1704 Maxwell Dr&lt;/span&gt;, &lt;span class=\"locality\"&gt;Wall Township&lt;/span&gt;, &lt;span class=\"region\"&gt;NJ&lt;/span&gt; &lt;span class=\"postal-code\"&gt;07719&lt;/span&gt;, &lt;span class=\"country-name\"&gt;USA&lt;/span&gt;","formatted_address":"1704 Maxwell Dr, Wall Township, NJ 07719, USA","formatted_phone_number":"(848) 220-9370","geometry":{"location":{"lat":40.1723074,"lng":-74.06106679999999},"viewport":{"northeast":{"lat":40.1736610802915,"lng":-74.0596342697085},"southwest":{"lat":40.1709631197085,"lng":-74.0623322302915}}},"icon":"https://maps.gstatic.com/mapfiles/place_api/icons/v1/png_71/generic_business-71.png","id":null,"international_phone_number":"+1 848-220-9370","name":"Adyson Aviation Group","place_id":"ChIJZ3b_U9spwokRWYizbve-CS4","rating":5.0,"reference":null,"reviews":[{"author_name":"BJ Duncsak","author_url":"https://www.google.com/maps/contrib/114254280271558122275/reviews","language":"en","profile_photo_url":"https://lh3.googleusercontent.com/a/AATXAJzg4JbeD3JOiO8ZO02Z0iCMOLtORZ5iMr50bgVU=s128-c0x00000000-cc-rp-mo","rating":5,"relative_time_description":"a year ago","text":"Dan Dunn and his corporation are first class ... I fully recommend him and his company to anyone I know and network with ... His knowledge and his focus is amazing and love to do business with him anytime... love his experience and back ground to pretty much get any deal done . Very impressed with everything he does .  Thank you for providing a great  business decision I had ever made ... also great family man also and truly could say he tears everyone as family and I would say I consider himself a friend.  Dan get thing handled in a timely manner ... I wish him great success in his new adventure... John Duncsak","time":1582143713}],"types":["point_of_interest","establishment"],"url":"https://maps.google.com/?cid=3317392570458540121","utc_offset":-300,"vicinity":"1704 Maxwell Drive, Wall Township","website":"https://adysonaviationgroup.com/"},"status":"OK"}</t>
  </si>
  <si>
    <t>&lt;span class="street-address"&gt;1704 Maxwell Dr&lt;/span&gt;, &lt;span class="locality"&gt;Wall Township&lt;/span&gt;, &lt;span class="region"&gt;NJ&lt;/span&gt; &lt;span class="postal-code"&gt;07719&lt;/span&gt;, &lt;span class="country-name"&gt;USA&lt;/span&gt;</t>
  </si>
  <si>
    <t>+1 848-220-9370</t>
  </si>
  <si>
    <t>1704 Maxwell Drive, Wall Township</t>
  </si>
  <si>
    <t>Aerial Avionics</t>
  </si>
  <si>
    <t>120 Olmsted Way</t>
  </si>
  <si>
    <t>Monterey</t>
  </si>
  <si>
    <t>93940</t>
  </si>
  <si>
    <t>(831) 324-8305</t>
  </si>
  <si>
    <t>http://www.aerialavionics.com/</t>
  </si>
  <si>
    <t>https://maps.google.com/?cid=7345194719278279243</t>
  </si>
  <si>
    <t>ChIJAQAAAK0yjoARSyqoQK5f72U</t>
  </si>
  <si>
    <t>120 Olmsted Way, Monterey, CA 93940, USA</t>
  </si>
  <si>
    <t>{"html_attributions":[],"result":{"address_components":[{"long_name":"120","short_name":"120","types":["street_number"]},{"long_name":"Olmsted Way","short_name":"Olmsted Way","types":["route"]},{"long_name":"Monterey","short_name":"Monterey","types":["locality","political"]},{"long_name":"Monterey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States","short_name":"US","types":["country","political"]},{"long_name":"93940","short_name":"93940","types":["postal_code"]}],"adr_address":"&lt;span class=\"street-address\"&gt;120 Olmsted Way&lt;/span&gt;, &lt;span class=\"locality\"&gt;Monterey&lt;/span&gt;, &lt;span class=\"region\"&gt;CA&lt;/span&gt; &lt;span class=\"postal-code\"&gt;93940&lt;/span&gt;, &lt;span class=\"country-name\"&gt;USA&lt;/span&gt;","formatted_address":"120 Olmsted Way, Monterey, CA 93940, USA","formatted_phone_number":"(831) 324-8305","geometry":{"location":{"lat":36.5852451,"lng":-121.8452577},"viewport":{"northeast":{"lat":36.5863877802915,"lng":-121.8443081197085},"southwest":{"lat":36.5836898197085,"lng":-121.8470060802915}}},"icon":"https://maps.gstatic.com/mapfiles/place_api/icons/v1/png_71/generic_business-71.png","id":null,"international_phone_number":"+1 831-324-8305","name":"Aerial Avionics","place_id":"ChIJAQAAAK0yjoARSyqoQK5f72U","rating":5.0,"reference":null,"reviews":[{"author_name":"Danny Mitchell","author_url":"https://www.google.com/maps/contrib/113014278087407929560/reviews","language":null,"profile_photo_url":"https://lh3.googleusercontent.com/a/AATXAJyZDwa4a_Kxk-YzKu8kCq9fsQfrG9gZZZZMmVFLjQ=s128-c0x00000000-cc-rp-mo","rating":5,"relative_time_description":"a year ago","text":"","time":1588802619}],"types":["point_of_interest","store","establishment"],"url":"https://maps.google.com/?cid=7345194719278279243","utc_offset":-480,"vicinity":"120 Olmsted Way, Monterey","website":"http://www.aerialavionics.com/"},"status":"OK"}</t>
  </si>
  <si>
    <t>&lt;span class="street-address"&gt;120 Olmsted Way&lt;/span&gt;, &lt;span class="locality"&gt;Monterey&lt;/span&gt;, &lt;span class="region"&gt;CA&lt;/span&gt; &lt;span class="postal-code"&gt;93940&lt;/span&gt;, &lt;span class="country-name"&gt;USA&lt;/span&gt;</t>
  </si>
  <si>
    <t>+1 831-324-8305</t>
  </si>
  <si>
    <t>120 Olmsted Way, Monterey</t>
  </si>
  <si>
    <t>Aerlex</t>
  </si>
  <si>
    <t>11900 W Olympic Blvd</t>
  </si>
  <si>
    <t>#450</t>
  </si>
  <si>
    <t>Los Angeles</t>
  </si>
  <si>
    <t>90064-1171</t>
  </si>
  <si>
    <t>(310) 392-5200</t>
  </si>
  <si>
    <t>http://www.aerlex.com/</t>
  </si>
  <si>
    <t>LAX</t>
  </si>
  <si>
    <t>AVLAW</t>
  </si>
  <si>
    <t>https://maps.google.com/?cid=1317988686845991454</t>
  </si>
  <si>
    <t>Aerlex Law Group</t>
  </si>
  <si>
    <t>ChIJ4c6epB27woARHlpwSbpvShI</t>
  </si>
  <si>
    <t>11900 W Olympic Blvd #450, Los Angeles, CA 90064, USA</t>
  </si>
  <si>
    <t>{"html_attributions":[],"result":{"address_components":[{"long_name":"#450","short_name":"#450","types":["subpremise"]},{"long_name":"11900","short_name":"11900","types":["street_number"]},{"long_name":"West Olympic Boulevard","short_name":"W Olympic Blvd","types":["route"]},{"long_name":"West Los Angeles","short_name":"West Los Angeles","types":["neighborhood","political"]},{"long_name":"Los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States","short_name":"US","types":["country","political"]},{"long_name":"90064","short_name":"90064","types":["postal_code"]},{"long_name":"1171","short_name":"1171","types":["postal_code_suffix"]}],"adr_address":"&lt;span class=\"street-address\"&gt;11900 W Olympic Blvd #450&lt;/span&gt;, &lt;span class=\"locality\"&gt;Los Angeles&lt;/span&gt;, &lt;span class=\"region\"&gt;CA&lt;/span&gt; &lt;span class=\"postal-code\"&gt;90064-1171&lt;/span&gt;, &lt;span class=\"country-name\"&gt;USA&lt;/span&gt;","formatted_address":"11900 W Olympic Blvd #450, Los Angeles, CA 90064, USA","formatted_phone_number":"(310) 392-5200","geometry":{"location":{"lat":34.0323175,"lng":-118.4524404},"viewport":{"northeast":{"lat":34.0336979302915,"lng":-118.4512022197085},"southwest":{"lat":34.0309999697085,"lng":-118.4539001802915}}},"icon":"https://maps.gstatic.com/mapfiles/place_api/icons/v1/png_71/generic_business-71.png","id":null,"international_phone_number":"+1 310-392-5200","name":"Aerlex Law Group","place_id":"ChIJ4c6epB27woARHlpwSbpvShI","rating":null,"reference":null,"reviews":null,"types":["lawyer","accounting","finance","point_of_interest","establishment"],"url":"https://maps.google.com/?cid=1317988686845991454","utc_offset":-480,"vicinity":"11900 West Olympic Boulevard #450, Los Angeles","website":"http://www.aerlex.com/"},"status":"OK"}</t>
  </si>
  <si>
    <t>&lt;span class="street-address"&gt;11900 W Olympic Blvd #450&lt;/span&gt;, &lt;span class="locality"&gt;Los Angeles&lt;/span&gt;, &lt;span class="region"&gt;CA&lt;/span&gt; &lt;span class="postal-code"&gt;90064-1171&lt;/span&gt;, &lt;span class="country-name"&gt;USA&lt;/span&gt;</t>
  </si>
  <si>
    <t>+1 310-392-5200</t>
  </si>
  <si>
    <t>lawyer,accounting,finance,point_of_interest,establishment</t>
  </si>
  <si>
    <t>11900 West Olympic Boulevard #450, Los Angeles</t>
  </si>
  <si>
    <t>Aero Alliance Insurance Services, Inc</t>
  </si>
  <si>
    <t>2000 Airport Rd</t>
  </si>
  <si>
    <t>101a</t>
  </si>
  <si>
    <t>Chamblee</t>
  </si>
  <si>
    <t>30341</t>
  </si>
  <si>
    <t>(770) 262-7042</t>
  </si>
  <si>
    <t>http://aero-alliance.com/</t>
  </si>
  <si>
    <t>PDK</t>
  </si>
  <si>
    <t>INSR</t>
  </si>
  <si>
    <t>https://maps.google.com/?cid=4898055159924026312</t>
  </si>
  <si>
    <t>ChIJpS60CuyBt4cRyGuKiTdj-UM</t>
  </si>
  <si>
    <t>2000 Airport Rd #101a, Chamblee, GA 30341, USA</t>
  </si>
  <si>
    <t>{"html_attributions":[],"result":{"address_components":[{"long_name":"101a","short_name":"101a","types":["subpremise"]},{"long_name":"2000","short_name":"2000","types":["street_number"]},{"long_name":"Airport Road","short_name":"Airport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class=\"street-address\"&gt;2000 Airport Rd #101a&lt;/span&gt;, &lt;span class=\"locality\"&gt;Chamblee&lt;/span&gt;, &lt;span class=\"region\"&gt;GA&lt;/span&gt; &lt;span class=\"postal-code\"&gt;30341&lt;/span&gt;, &lt;span class=\"country-name\"&gt;USA&lt;/span&gt;","formatted_address":"2000 Airport Rd #101a, Chamblee, GA 30341, USA","formatted_phone_number":"(770) 262-7042","geometry":{"location":{"lat":33.8777895,"lng":-84.30487099999999},"viewport":{"northeast":{"lat":33.8793282302915,"lng":-84.30357281970848},"southwest":{"lat":33.8766302697085,"lng":-84.3062707802915}}},"icon":"https://maps.gstatic.com/mapfiles/place_api/icons/v1/png_71/generic_business-71.png","id":null,"international_phone_number":"+1 770-262-7042","name":"Aero Alliance Insurance Services, Inc","place_id":"ChIJpS60CuyBt4cRyGuKiTdj-UM","rating":null,"reference":null,"reviews":null,"types":["insurance_agency","point_of_interest","establishment"],"url":"https://maps.google.com/?cid=4898055159924026312","utc_offset":-300,"vicinity":"2000 Airport Road #101a, Chamblee","website":"http://aero-alliance.com/"},"status":"OK"}</t>
  </si>
  <si>
    <t>&lt;span class="street-address"&gt;2000 Airport Rd #101a&lt;/span&gt;, &lt;span class="locality"&gt;Chamblee&lt;/span&gt;, &lt;span class="region"&gt;GA&lt;/span&gt; &lt;span class="postal-code"&gt;30341&lt;/span&gt;, &lt;span class="country-name"&gt;USA&lt;/span&gt;</t>
  </si>
  <si>
    <t>+1 770-262-7042</t>
  </si>
  <si>
    <t>insurance_agency,point_of_interest,establishment</t>
  </si>
  <si>
    <t>2000 Airport Road #101a, Chamblee</t>
  </si>
  <si>
    <t>Aero Atlanta Flight Center</t>
  </si>
  <si>
    <t>1954 Airport Rd</t>
  </si>
  <si>
    <t>66</t>
  </si>
  <si>
    <t>Atlanta</t>
  </si>
  <si>
    <t>(770) 422-2376</t>
  </si>
  <si>
    <t>http://aeroatlanta.com/</t>
  </si>
  <si>
    <t>https://maps.google.com/?cid=1584433625254133957</t>
  </si>
  <si>
    <t>ChIJ348r3lkI9YgRxQB1y_wJ_RU</t>
  </si>
  <si>
    <t>1954 Airport Rd #66, Atlanta, GA 30341, USA</t>
  </si>
  <si>
    <t>{"html_attributions":[],"result":{"address_components":[{"long_name":"66","short_name":"66","types":["subpremise"]},{"long_name":"1954","short_name":"1954","types":["street_number"]},{"long_name":"Airport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class=\"street-address\"&gt;1954 Airport Rd #66&lt;/span&gt;, &lt;span class=\"locality\"&gt;Atlanta&lt;/span&gt;, &lt;span class=\"region\"&gt;GA&lt;/span&gt; &lt;span class=\"postal-code\"&gt;30341&lt;/span&gt;, &lt;span class=\"country-name\"&gt;USA&lt;/span&gt;","formatted_address":"1954 Airport Rd #66, Atlanta, GA 30341, USA","formatted_phone_number":"(770) 422-2376","geometry":{"location":{"lat":33.877061,"lng":-84.307993},"viewport":{"northeast":{"lat":33.8783308302915,"lng":-84.3066440197085},"southwest":{"lat":33.8756328697085,"lng":-84.3093419802915}}},"icon":"https://maps.gstatic.com/mapfiles/place_api/icons/v1/png_71/school-71.png","id":null,"international_phone_number":"+1 770-422-2376","name":"Aero Atlanta Flight Center","place_id":"ChIJ348r3lkI9YgRxQB1y_wJ_RU","rating":5.0,"reference":null,"reviews":[{"author_name":"Nick Kerr","author_url":"https://www.google.com/maps/contrib/116523820900305766264/reviews","language":"en","profile_photo_url":"https://lh3.googleusercontent.com/a-/AOh14GhHul9MUovSH6Ko0ZDaFffmn3o2f41EUWPq2xj0=s128-c0x00000000-cc-rp-mo","rating":5,"relative_time_description":"3 weeks ago","text":"My experience since I started flying here back in July 21 has been nothing but amazing. The personnel are very friendly the facility is always kept clean and my instructor Aaron got me from knowing nothing about aviation to flying planes relatively quickly. Great school, definitely worth checking out!","time":1639778525},{"author_name":"Matthew Garner","author_url":"https://www.google.com/maps/contrib/107011918904946942641/reviews","language":"en","profile_photo_url":"https://lh3.googleusercontent.com/a/AATXAJw9Oe22oX-4koXjY7aeSC5K2dFUrZpR0pP_7Th2=s128-c0x00000000-cc-rp-mo-ba2","rating":5,"relative_time_description":"a year ago","text":"Great flight school! The instructors are very skilled and helped me pass my check ride on the first try! Love renting from here. The planes are always in amazing condition!","time":1610061849},{"author_name":"Scott Morrow","author_url":"https://www.google.com/maps/contrib/110078597095048199546/reviews","language":"en","profile_photo_url":"https://lh3.googleusercontent.com/a/AATXAJx2ZvSsexogZ1pZPS7dPFuAqCzHIegy22RtsqLK=s128-c0x00000000-cc-rp-mo","rating":5,"relative_time_description":"a year ago","text":"What I Iike best about Areo Atlanta is their culture.  All of the employees from top to bottom seem very happy to be a part of the organization and they are all very professional.\nIt is clear that they all enjoy what they do and have a passion for flying.\n\nThe flight instructors are all very knowledgeable and are willing to help in every step of your aviation endeavor.\n\nAreo has a large fleet planes and fly out of both Pdk and Kennesaw. Their fleet is well maintained and on the newer side.\n\nI had very little flying experience when I started my private pilot training with Areo.  My instructor was very patient but definitely pushed me along when needed.  He was with me at every step of the process and I successfully secured my private pilots license.  There was absolutely no way I would have completed my training if not for Areo and my instructor.    Thank you Antoine you did a great job!!!","time":1603333902},{"author_name":"Clemmie Mathis","author_url":"https://www.google.com/maps/contrib/112770805802221834720/reviews","language":"en","profile_photo_url":"https://lh3.googleusercontent.com/a-/AOh14GjoJYBVYywgUHN9W-abc4WW9Ke1QdoEr7HJLU9m2A=s128-c0x00000000-cc-rp-mo","rating":5,"relative_time_description":"7 years ago","text":"I relocated to Atlanta and was looking for a place to rent a nice plane and get periodic training. Aero has new and nearly new Cirrus SR22 aircraft, a nice study area a pro shop and excellent instructors. I completed my Cirrus transition course and my instrument proficiency check and have been flying their aircraft every since. The aircraft are meticulously maintained and I have never had one issue.  If you want to fly the most modern, well maintained aircraft in Atlanta look no farther.","time":1414718793},{"author_name":"msolo","author_url":"https://www.google.com/maps/contrib/108185821138333582694/reviews","language":"en","profile_photo_url":"https://lh3.googleusercontent.com/a-/AOh14GjVsHruME-SAB1txaUKt0R2vSDQ44Cy9CLw2gj6vA=s128-c0x00000000-cc-rp-mo","rating":5,"relative_time_description":"3 years ago","text":"Great place to train and to shop. Great customer service as well.","time":1536836453}],"types":["university","point_of_interest","establishment"],"url":"https://maps.google.com/?cid=1584433625254133957","utc_offset":-300,"vicinity":"1954 Airport Road #66, Atlanta","website":"http://aeroatlanta.com/"},"status":"OK"}</t>
  </si>
  <si>
    <t>&lt;span class="street-address"&gt;1954 Airport Rd #66&lt;/span&gt;, &lt;span class="locality"&gt;Atlanta&lt;/span&gt;, &lt;span class="region"&gt;GA&lt;/span&gt; &lt;span class="postal-code"&gt;30341&lt;/span&gt;, &lt;span class="country-name"&gt;USA&lt;/span&gt;</t>
  </si>
  <si>
    <t>+1 770-422-2376</t>
  </si>
  <si>
    <t>1954 Airport Road #66, Atlanta</t>
  </si>
  <si>
    <t>Aero Bear Aviation</t>
  </si>
  <si>
    <t>81118 Taos Trail</t>
  </si>
  <si>
    <t>Indio</t>
  </si>
  <si>
    <t>92201-5367</t>
  </si>
  <si>
    <t>(760) 342-3052</t>
  </si>
  <si>
    <t>TRM</t>
  </si>
  <si>
    <t>P147</t>
  </si>
  <si>
    <t>https://maps.google.com/?cid=337962260062396448</t>
  </si>
  <si>
    <t>ChIJU3wsGDT42oARIOCBiuKusAQ</t>
  </si>
  <si>
    <t>81118 Taos Trail, Indio, CA 92201, USA</t>
  </si>
  <si>
    <t>{"html_attributions":[],"result":{"address_components":[{"long_name":"81118","short_name":"81118","types":["street_number"]},{"long_name":"Taos Trail","short_name":"Taos Trail","types":["route"]},{"long_name":"Indio","short_name":"Indio","types":["locality","political"]},{"long_name":"Riverside County","short_name":"Riverside County","types":["administrative_area_level_2","political"]},{"long_name":"California","short_name":"CA","types":["administrative_area_level_1","political"]},{"long_name":"United States","short_name":"US","types":["country","political"]},{"long_name":"92201","short_name":"92201","types":["postal_code"]},{"long_name":"5367","short_name":"5367","types":["postal_code_suffix"]}],"adr_address":"&lt;span class=\"street-address\"&gt;81118 Taos Trail&lt;/span&gt;, &lt;span class=\"locality\"&gt;Indio&lt;/span&gt;, &lt;span class=\"region\"&gt;CA&lt;/span&gt; &lt;span class=\"postal-code\"&gt;92201-5367&lt;/span&gt;, &lt;span class=\"country-name\"&gt;USA&lt;/span&gt;","formatted_address":"81118 Taos Trail, Indio, CA 92201, USA","formatted_phone_number":"(760) 342-3052","geometry":{"location":{"lat":33.712871,"lng":-116.249484},"viewport":{"northeast":{"lat":33.7141340802915,"lng":-116.2481360697085},"southwest":{"lat":33.7114361197085,"lng":-116.2508340302915}}},"icon":"https://maps.gstatic.com/mapfiles/place_api/icons/v1/png_71/school-71.png","id":null,"international_phone_number":"+1 760-342-3052","name":"Aero Bear Aviation","place_id":"ChIJU3wsGDT42oARIOCBiuKusAQ","rating":null,"reference":null,"reviews":null,"types":["point_of_interest","establishment"],"url":"https://maps.google.com/?cid=337962260062396448","utc_offset":-480,"vicinity":"81118 Taos Trail, Indio","website":null},"status":"OK"}</t>
  </si>
  <si>
    <t>&lt;span class="street-address"&gt;81118 Taos Trail&lt;/span&gt;, &lt;span class="locality"&gt;Indio&lt;/span&gt;, &lt;span class="region"&gt;CA&lt;/span&gt; &lt;span class="postal-code"&gt;92201-5367&lt;/span&gt;, &lt;span class="country-name"&gt;USA&lt;/span&gt;</t>
  </si>
  <si>
    <t>+1 760-342-3052</t>
  </si>
  <si>
    <t>81118 Taos Trail, Indio</t>
  </si>
  <si>
    <t>Aero City Jets</t>
  </si>
  <si>
    <t>20511 Skywest Dr</t>
  </si>
  <si>
    <t>94541-4605</t>
  </si>
  <si>
    <t>(510) 732-6033</t>
  </si>
  <si>
    <t>http://www.aerocityjets.com/</t>
  </si>
  <si>
    <t>https://maps.google.com/?cid=2044789605205474042</t>
  </si>
  <si>
    <t>ChIJM6i-l1uRj4AR-vqu6k-NYBw</t>
  </si>
  <si>
    <t>20511 Skywest Dr, Hayward, CA 94541, USA</t>
  </si>
  <si>
    <t>{"html_attributions":[],"result":{"address_components":[{"long_name":"20511","short_name":"20511","types":["street_number"]},{"long_name":"Skywest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States","short_name":"US","types":["country","political"]},{"long_name":"94541","short_name":"94541","types":["postal_code"]},{"long_name":"4605","short_name":"4605","types":["postal_code_suffix"]}],"adr_address":"&lt;span class=\"street-address\"&gt;20511 Skywest Dr&lt;/span&gt;, &lt;span class=\"locality\"&gt;Hayward&lt;/span&gt;, &lt;span class=\"region\"&gt;CA&lt;/span&gt; &lt;span class=\"postal-code\"&gt;94541-4605&lt;/span&gt;, &lt;span class=\"country-name\"&gt;USA&lt;/span&gt;","formatted_address":"20511 Skywest Dr, Hayward, CA 94541, USA","formatted_phone_number":"(510) 732-6033","geometry":{"location":{"lat":37.6616885,"lng":-122.1195122},"viewport":{"northeast":{"lat":37.6633048302915,"lng":-122.1180836697085},"southwest":{"lat":37.6606068697085,"lng":-122.1207816302915}}},"icon":"https://maps.gstatic.com/mapfiles/place_api/icons/v1/png_71/school-71.png","id":null,"international_phone_number":"+1 510-732-6033","name":"Aero City Jets","place_id":"ChIJM6i-l1uRj4AR-vqu6k-NYBw","rating":null,"reference":null,"reviews":null,"types":["university","point_of_interest","establishment"],"url":"https://maps.google.com/?cid=2044789605205474042","utc_offset":-480,"vicinity":"20511 Skywest Drive, Hayward","website":"http://www.aerocityjets.com/"},"status":"OK"}</t>
  </si>
  <si>
    <t>&lt;span class="street-address"&gt;20511 Skywest Dr&lt;/span&gt;, &lt;span class="locality"&gt;Hayward&lt;/span&gt;, &lt;span class="region"&gt;CA&lt;/span&gt; &lt;span class="postal-code"&gt;94541-4605&lt;/span&gt;, &lt;span class="country-name"&gt;USA&lt;/span&gt;</t>
  </si>
  <si>
    <t>+1 510-732-6033</t>
  </si>
  <si>
    <t>20511 Skywest Drive, Hayward</t>
  </si>
  <si>
    <t>Aero Club of New England</t>
  </si>
  <si>
    <t>200 Hanscom Dr</t>
  </si>
  <si>
    <t>Bedford</t>
  </si>
  <si>
    <t>MA</t>
  </si>
  <si>
    <t>01730</t>
  </si>
  <si>
    <t>(978) 243-0844</t>
  </si>
  <si>
    <t>http://www.acone.org/</t>
  </si>
  <si>
    <t>BED</t>
  </si>
  <si>
    <t>CLUB</t>
  </si>
  <si>
    <t>https://maps.google.com/?cid=8600241511709506580</t>
  </si>
  <si>
    <t>ChIJKWRCzf6b44kRFHwDwBYyWnc</t>
  </si>
  <si>
    <t>Box 27, 200 Hanscom Dr, Bedford, MA 01730, USA</t>
  </si>
  <si>
    <t>{"html_attributions":[],"result":{"address_components":[{"long_name":"Box 27","short_name":"Box 27","types":["post_box"]},{"long_name":"200","short_name":"200","types":["street_number"]},{"long_name":"Hanscom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class=\"post-office-box\"&gt;Box 27&lt;/span&gt;, &lt;span class=\"street-address\"&gt;200 Hanscom Dr&lt;/span&gt;, &lt;span class=\"locality\"&gt;Bedford&lt;/span&gt;, &lt;span class=\"region\"&gt;MA&lt;/span&gt; &lt;span class=\"postal-code\"&gt;01730&lt;/span&gt;, &lt;span class=\"country-name\"&gt;USA&lt;/span&gt;","formatted_address":"Box 27, 200 Hanscom Dr, Bedford, MA 01730, USA","formatted_phone_number":"(978) 243-0844","geometry":{"location":{"lat":42.4631473,"lng":-71.2912722},"viewport":{"northeast":{"lat":42.4643541302915,"lng":-71.29003371970848},"southwest":{"lat":42.4616561697085,"lng":-71.2927316802915}}},"icon":"https://maps.gstatic.com/mapfiles/place_api/icons/v1/png_71/generic_business-71.png","id":null,"international_phone_number":"+1 978-243-0844","name":"Aero Club of New England","place_id":"ChIJKWRCzf6b44kRFHwDwBYyWnc","rating":null,"reference":null,"reviews":null,"types":["point_of_interest","establishment"],"url":"https://maps.google.com/?cid=8600241511709506580","utc_offset":-300,"vicinity":"200 Hanscom Drive, Bedford","website":"http://www.acone.org/"},"status":"OK"}</t>
  </si>
  <si>
    <t>&lt;span class="post-office-box"&gt;Box 27&lt;/span&gt;, &lt;span class="street-address"&gt;200 Hanscom Dr&lt;/span&gt;, &lt;span class="locality"&gt;Bedford&lt;/span&gt;, &lt;span class="region"&gt;MA&lt;/span&gt; &lt;span class="postal-code"&gt;01730&lt;/span&gt;, &lt;span class="country-name"&gt;USA&lt;/span&gt;</t>
  </si>
  <si>
    <t>+1 978-243-0844</t>
  </si>
  <si>
    <t>200 Hanscom Drive, Bedford</t>
  </si>
  <si>
    <t>Aero Design &amp; Manufacturing Inc</t>
  </si>
  <si>
    <t>3409 E Wood St</t>
  </si>
  <si>
    <t>Phoenix</t>
  </si>
  <si>
    <t>85040-1822</t>
  </si>
  <si>
    <t>(602) 437-8080</t>
  </si>
  <si>
    <t>http://www.cadenceaerospace.com/</t>
  </si>
  <si>
    <t>PHX</t>
  </si>
  <si>
    <t>https://maps.google.com/?cid=3881898002888634783</t>
  </si>
  <si>
    <t>ChIJb6JCIawPK4cRn7F5nKpF3zU</t>
  </si>
  <si>
    <t>3409 E Wood St, Phoenix, AZ 85040, USA</t>
  </si>
  <si>
    <t>{"html_attributions":[],"result":{"address_components":[{"long_name":"3409","short_name":"3409","types":["street_number"]},{"long_name":"East Wood Street","short_name":"E Wood St","types":["route"]},{"long_name":"South Mountain Village","short_name":"South Mountain Village","types":["neighborhood","political"]},{"long_name":"Phoenix","short_name":"Phoenix","types":["locality","political"]},{"long_name":"Maricopa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States","short_name":"US","types":["country","political"]},{"long_name":"85040","short_name":"85040","types":["postal_code"]},{"long_name":"1822","short_name":"1822","types":["postal_code_suffix"]}],"adr_address":"&lt;span class=\"street-address\"&gt;3409 E Wood St&lt;/span&gt;, &lt;span class=\"locality\"&gt;Phoenix&lt;/span&gt;, &lt;span class=\"region\"&gt;AZ&lt;/span&gt; &lt;span class=\"postal-code\"&gt;85040-1822&lt;/span&gt;, &lt;span class=\"country-name\"&gt;USA&lt;/span&gt;","formatted_address":"3409 E Wood St, Phoenix, AZ 85040, USA","formatted_phone_number":"(602) 437-8080","geometry":{"location":{"lat":33.4085916,"lng":-112.0079579},"viewport":{"northeast":{"lat":33.4099490302915,"lng":-112.0067690197085},"southwest":{"lat":33.4072510697085,"lng":-112.0094669802915}}},"icon":"https://maps.gstatic.com/mapfiles/place_api/icons/v1/png_71/generic_business-71.png","id":null,"international_phone_number":"+1 602-437-8080","name":"Aero Design &amp; Manufacturing Inc","place_id":"ChIJb6JCIawPK4cRn7F5nKpF3zU","rating":5.0,"reference":null,"reviews":[{"author_name":"Chris Dowdy","author_url":"https://www.google.com/maps/contrib/107521570392344894828/reviews","language":"en","profile_photo_url":"https://lh3.googleusercontent.com/a-/AOh14GiQoOYFExHkinDx6NcBvoG8bZfRiI2XLlLI5K_mjw=s128-c0x00000000-cc-rp-mo-ba2","rating":5,"relative_time_description":"2 years ago","text":"It's a great place full of great people!","time":1577392483},{"author_name":"Big Mike","author_url":"https://www.google.com/maps/contrib/116922631146744334442/reviews","language":"en","profile_photo_url":"https://lh3.googleusercontent.com/a-/AOh14Gg3rwAhxKBcKAJSWIpuYdQGg7zvs-Tq5e7VHUh2Ng=s128-c0x00000000-cc-rp-mo-ba4","rating":5,"relative_time_description":"2 years ago","text":"Excellent place to work..","time":1575220700},{"author_name":"Will Schuhardt","author_url":"https://www.google.com/maps/contrib/116764230101705492789/reviews","language":"en","profile_photo_url":"https://lh3.googleusercontent.com/a/AATXAJxgmbfHTUtCPMTSMBw-BsL5Ba1GeoGS64ze0Pch=s128-c0x00000000-cc-rp-mo-ba4","rating":5,"relative_time_description":"a year ago","text":"Great leadership","time":1594770887},{"author_name":"Rahul Bodha","author_url":"https://www.google.com/maps/contrib/112290242092105639570/reviews","language":null,"profile_photo_url":"https://lh3.googleusercontent.com/a-/AOh14GiCpgyt8W7vFCWadpZiO8VC3HRq7sx94agDwvwr=s128-c0x00000000-cc-rp-mo-ba3","rating":5,"relative_time_description":"4 years ago","text":"","time":1513419215},{"author_name":"Rick Gunn","author_url":"https://www.google.com/maps/contrib/117536513456555656444/reviews","language":null,"profile_photo_url":"https://lh3.googleusercontent.com/a/AATXAJznnuJClOjmlM7mO0Qd6zkWKmWYXsWEuU-3sKQ6=s128-c0x00000000-cc-rp-mo","rating":5,"relative_time_description":"4 years ago","text":"","time":1511485211}],"types":["point_of_interest","establishment"],"url":"https://maps.google.com/?cid=3881898002888634783","utc_offset":-420,"vicinity":"3409 East Wood Street, Phoenix","website":"http://www.cadenceaerospace.com/"},"status":"OK"}</t>
  </si>
  <si>
    <t>&lt;span class="street-address"&gt;3409 E Wood St&lt;/span&gt;, &lt;span class="locality"&gt;Phoenix&lt;/span&gt;, &lt;span class="region"&gt;AZ&lt;/span&gt; &lt;span class="postal-code"&gt;85040-1822&lt;/span&gt;, &lt;span class="country-name"&gt;USA&lt;/span&gt;</t>
  </si>
  <si>
    <t>+1 602-437-8080</t>
  </si>
  <si>
    <t>3409 East Wood Street, Phoenix</t>
  </si>
  <si>
    <t>Aero Flight Aviation</t>
  </si>
  <si>
    <t>21015 Skywest Dr</t>
  </si>
  <si>
    <t>94541</t>
  </si>
  <si>
    <t>(510) 783-9026</t>
  </si>
  <si>
    <t>https://maps.google.com/?cid=15839722695784186629</t>
  </si>
  <si>
    <t>ChIJe6_IxxqRj4ARBcPojt7_0ds</t>
  </si>
  <si>
    <t>21015 Skywest Dr, Hayward, CA 94541, USA</t>
  </si>
  <si>
    <t>{"html_attributions":[],"result":{"address_components":[{"long_name":"21015","short_name":"21015","types":["street_number"]},{"long_name":"Skywest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States","short_name":"US","types":["country","political"]},{"long_name":"94541","short_name":"94541","types":["postal_code"]}],"adr_address":"&lt;span class=\"street-address\"&gt;21015 Skywest Dr&lt;/span&gt;, &lt;span class=\"locality\"&gt;Hayward&lt;/span&gt;, &lt;span class=\"region\"&gt;CA&lt;/span&gt; &lt;span class=\"postal-code\"&gt;94541&lt;/span&gt;, &lt;span class=\"country-name\"&gt;USA&lt;/span&gt;","formatted_address":"21015 Skywest Dr, Hayward, CA 94541, USA","formatted_phone_number":"(510) 783-9026","geometry":{"location":{"lat":37.6615519,"lng":-122.1182401},"viewport":{"northeast":{"lat":37.66310368029151,"lng":-122.1168102697085},"southwest":{"lat":37.66040571970851,"lng":-122.1195082302915}}},"icon":"https://maps.gstatic.com/mapfiles/place_api/icons/v1/png_71/school-71.png","id":null,"international_phone_number":"+1 510-783-9026","name":"Aero Flight Aviation","place_id":"ChIJe6_IxxqRj4ARBcPojt7_0ds","rating":null,"reference":null,"reviews":null,"types":["university","point_of_interest","establishment"],"url":"https://maps.google.com/?cid=15839722695784186629","utc_offset":-480,"vicinity":"21015 Skywest Drive, Hayward","website":null},"status":"OK"}</t>
  </si>
  <si>
    <t>&lt;span class="street-address"&gt;21015 Skywest Dr&lt;/span&gt;, &lt;span class="locality"&gt;Hayward&lt;/span&gt;, &lt;span class="region"&gt;CA&lt;/span&gt; &lt;span class="postal-code"&gt;94541&lt;/span&gt;, &lt;span class="country-name"&gt;USA&lt;/span&gt;</t>
  </si>
  <si>
    <t>+1 510-783-9026</t>
  </si>
  <si>
    <t>21015 Skywest Drive, Hayward</t>
  </si>
  <si>
    <t>Aero Maintenance Flight Center</t>
  </si>
  <si>
    <t>101 E Reserve St</t>
  </si>
  <si>
    <t>Vancouver</t>
  </si>
  <si>
    <t>98661-3872</t>
  </si>
  <si>
    <t>(360) 735-9441</t>
  </si>
  <si>
    <t>http://www.aeromt.com/</t>
  </si>
  <si>
    <t>VUO</t>
  </si>
  <si>
    <t>https://maps.google.com/?cid=4537040871158441288</t>
  </si>
  <si>
    <t>ChIJ5wHnq6yolVQRSOXTUKLO9j4</t>
  </si>
  <si>
    <t>101 E Reserve St, Vancouver, WA 98661, USA</t>
  </si>
  <si>
    <t>{"html_attributions":[],"result":{"address_components":[{"long_name":"101","short_name":"101","types":["street_number"]},{"long_name":"East Reserve Street","short_name":"E Reserve St","types":["route"]},{"long_name":"Hudson Bay","short_name":"Hudson Bay","types":["neighborhood","political"]},{"long_name":"Vancouver","short_name":"Vancouver","types":["locality","political"]},{"long_name":"Clark County","short_name":"Clark County","types":["administrative_area_level_2","political"]},{"long_name":"Washington","short_name":"WA","types":["administrative_area_level_1","political"]},{"long_name":"United States","short_name":"US","types":["country","political"]},{"long_name":"98661","short_name":"98661","types":["postal_code"]},{"long_name":"3872","short_name":"3872","types":["postal_code_suffix"]}],"adr_address":"&lt;span class=\"street-address\"&gt;101 E Reserve St&lt;/span&gt;, &lt;span class=\"locality\"&gt;Vancouver&lt;/span&gt;, &lt;span class=\"region\"&gt;WA&lt;/span&gt; &lt;span class=\"postal-code\"&gt;98661-3872&lt;/span&gt;, &lt;span class=\"country-name\"&gt;USA&lt;/span&gt;","formatted_address":"101 E Reserve St, Vancouver, WA 98661, USA","formatted_phone_number":"(360) 735-9441","geometry":{"location":{"lat":45.62215260000001,"lng":-122.655693},"viewport":{"northeast":{"lat":45.62356823029151,"lng":-122.6543408197085},"southwest":{"lat":45.62087026970851,"lng":-122.6570387802915}}},"icon":"https://maps.gstatic.com/mapfiles/place_api/icons/v1/png_71/school-71.png","id":null,"international_phone_number":"+1 360-735-9441","name":"Aero Maintenance Flight Center","place_id":"ChIJ5wHnq6yolVQRSOXTUKLO9j4","rating":4.4,"reference":null,"reviews":[{"author_name":"Tracy Spohn","author_url":"https://www.google.com/maps/contrib/102471705629448137122/reviews","language":"en","profile_photo_url":"https://lh3.googleusercontent.com/a-/AOh14GgHCVDM1eWtoYjlq0ZhRxiW8VEo5njIu-WAnalPDQ=s128-c0x00000000-cc-rp-mo","rating":5,"relative_time_description":"4 months ago","text":"Collin is the best pilot!! My first flight with him was as smooth as butter and he was so fun, patient, knowledgeable and caring. He is a gentleman! If I end up taking lessons at Aero Maintenance Flight Center I would feel so privileged to have Collin as my instructor. Also, Emily at the front desk was wonderful on the phone with me in scheduling my discovery flight. She was super friendly, accommodating and understanding. Great communication and experience overall. Woohoo!","time":1630384834},{"author_name":"Sam Rapheal","author_url":"https://www.google.com/maps/contrib/101698145575955625224/reviews","language":"en","profile_photo_url":"https://lh3.googleusercontent.com/a/AATXAJzMxKEEtsFjANLMFfFqJyoGx_i_OkAklln6DEPE=s128-c0x00000000-cc-rp-mo","rating":5,"relative_time_description":"in the last week","text":"Great AC maintance staff.\nDecades of getting problems solved the first time.","time":1641229762},{"author_name":"Melinda White","author_url":"https://www.google.com/maps/contrib/118028079733423819563/reviews","language":"en","profile_photo_url":"https://lh3.googleusercontent.com/a-/AOh14GiAwZX52rx3U9JtZztc0eIfwxcWLtZBgj16BJjRe0E=s128-c0x00000000-cc-rp-mo-ba3","rating":5,"relative_time_description":"8 months ago","text":"My husband did a discovery flight here for his birthday. We had an amazing time, and he got to do a lot of the flying despite having no experience. The instructor was very knowledgeable and answered all questions, while explaining what she was doing at the times when she was doing the flying. Their planes are well-maintained and it's a very small airport so there was very little wait time to get in a plane. Highly recommend this place as a first time experience flying!","time":1619048735},{"author_name":"Haley rhoads","author_url":"https://www.google.com/maps/contrib/108013895164406989760/reviews","language":"en","profile_photo_url":"https://lh3.googleusercontent.com/a-/AOh14GguJaK4hvwQ1qOizibsQeWStjzyHz0t6LNWmqAnt_s=s128-c0x00000000-cc-rp-mo","rating":5,"relative_time_description":"7 months ago","text":"It was an amazing experience went for an hour introduction to flight course and my little girl got to fly, reasonable prices and nice people.","time":1622406287},{"author_name":"Ana Aguilera &amp; Chris True - True Team","author_url":"https://www.google.com/maps/contrib/113227355481607949361/reviews","language":"en","profile_photo_url":"https://lh3.googleusercontent.com/a-/AOh14GiROWrgPh6BOUEBBDTbi5KrIt0feGqC0kYiix4P=s128-c0x00000000-cc-rp-mo-ba3","rating":5,"relative_time_description":"a year ago","text":"Always wanted to earn my pilots license. This was a great place to start the process. My inspector was detail oriented and had over 10 years of flying actively. It was a sunny day out when we went, nearly perfect weather. Easy ride- a lot nicer than I originally expected. I will be back again.","time":1599525189}],"types":["university","point_of_interest","establishment"],"url":"https://maps.google.com/?cid=4537040871158441288","utc_offset":-480,"vicinity":"101 East Reserve Street, Vancouver","website":"http://www.aeromt.com/"},"status":"OK"}</t>
  </si>
  <si>
    <t>&lt;span class="street-address"&gt;101 E Reserve St&lt;/span&gt;, &lt;span class="locality"&gt;Vancouver&lt;/span&gt;, &lt;span class="region"&gt;WA&lt;/span&gt; &lt;span class="postal-code"&gt;98661-3872&lt;/span&gt;, &lt;span class="country-name"&gt;USA&lt;/span&gt;</t>
  </si>
  <si>
    <t>+1 360-735-9441</t>
  </si>
  <si>
    <t>101 East Reserve Street, Vancouver</t>
  </si>
  <si>
    <t>Aero On Demand</t>
  </si>
  <si>
    <t>22022 Rustic Canyon Ln</t>
  </si>
  <si>
    <t>Richmond</t>
  </si>
  <si>
    <t>77469-6294</t>
  </si>
  <si>
    <t>(832) 367-4867</t>
  </si>
  <si>
    <t>http://www.aero-on-demand.com/</t>
  </si>
  <si>
    <t>SGR</t>
  </si>
  <si>
    <t>https://maps.google.com/?cid=16219700240899702990</t>
  </si>
  <si>
    <t>ChIJVXGPaBziQIYRzgAl9m7zF-E</t>
  </si>
  <si>
    <t>22022 Rustic Canyon Ln, Richmond, TX 77469, USA</t>
  </si>
  <si>
    <t>{"html_attributions":[],"result":{"address_components":[{"long_name":"22022","short_name":"22022","types":["street_number"]},{"long_name":"Rustic Canyon Lane","short_name":"Rustic Canyon Ln","types":["route"]},{"long_name":"Riverpark West","short_name":"Riverpark West","types":["neighborhood","political"]},{"long_name":"Richmond","short_name":"Richmond","types":["locality","political"]},{"long_name":"Fort Bend County","short_name":"Fort Bend County","types":["administrative_area_level_2","political"]},{"long_name":"Texas","short_name":"TX","types":["administrative_area_level_1","political"]},{"long_name":"United States","short_name":"US","types":["country","political"]},{"long_name":"77469","short_name":"77469","types":["postal_code"]},{"long_name":"6294","short_name":"6294","types":["postal_code_suffix"]}],"adr_address":"&lt;span class=\"street-address\"&gt;22022 Rustic Canyon Ln&lt;/span&gt;, &lt;span class=\"locality\"&gt;Richmond&lt;/span&gt;, &lt;span class=\"region\"&gt;TX&lt;/span&gt; &lt;span class=\"postal-code\"&gt;77469-6294&lt;/span&gt;, &lt;span class=\"country-name\"&gt;USA&lt;/span&gt;","formatted_address":"22022 Rustic Canyon Ln, Richmond, TX 77469, USA","formatted_phone_number":"(832) 367-4867","geometry":{"location":{"lat":29.568969,"lng":-95.716117},"viewport":{"northeast":{"lat":29.5702004802915,"lng":-95.7147783697085},"southwest":{"lat":29.5675025197085,"lng":-95.7174763302915}}},"icon":"https://maps.gstatic.com/mapfiles/place_api/icons/v1/png_71/generic_business-71.png","id":null,"international_phone_number":"+1 832-367-4867","name":"Aero On Demand","place_id":"ChIJVXGPaBziQIYRzgAl9m7zF-E","rating":5.0,"reference":null,"reviews":[{"author_name":"Vanessa Crain","author_url":"https://www.google.com/maps/contrib/102465577830150724089/reviews","language":"en","profile_photo_url":"https://lh3.googleusercontent.com/a/AATXAJzvrCRQIGApKmdcC984XMSKNjp4QUWRqmmVLoWb=s128-c0x00000000-cc-rp-mo","rating":5,"relative_time_description":"a year ago","text":"Best flying club in Houston","time":1594830820},{"author_name":"Deborah Somoye","author_url":"https://www.google.com/maps/contrib/104372600379442780389/reviews","language":"en","profile_photo_url":"https://lh3.googleusercontent.com/a/AATXAJzyrQ041ZuvGr7JBoGh9QH5xhK1a-Q3fXXpPqix=s128-c0x00000000-cc-rp-mo-ba6","rating":5,"relative_time_description":"3 years ago","text":"Beautiful site","time":1528821017}],"types":["point_of_interest","establishment"],"url":"https://maps.google.com/?cid=16219700240899702990","utc_offset":-360,"vicinity":"22022 Rustic Canyon Lane, Richmond","website":"http://www.aero-on-demand.com/"},"status":"OK"}</t>
  </si>
  <si>
    <t>&lt;span class="street-address"&gt;22022 Rustic Canyon Ln&lt;/span&gt;, &lt;span class="locality"&gt;Richmond&lt;/span&gt;, &lt;span class="region"&gt;TX&lt;/span&gt; &lt;span class="postal-code"&gt;77469-6294&lt;/span&gt;, &lt;span class="country-name"&gt;USA&lt;/span&gt;</t>
  </si>
  <si>
    <t>+1 832-367-4867</t>
  </si>
  <si>
    <t>22022 Rustic Canyon Lane, Richmond</t>
  </si>
  <si>
    <t>Aero Panache</t>
  </si>
  <si>
    <t>2710 E Old Tower Rd</t>
  </si>
  <si>
    <t>85034</t>
  </si>
  <si>
    <t>(866) 704-9274</t>
  </si>
  <si>
    <t>http://www.aeropanache.com/</t>
  </si>
  <si>
    <t>DETL</t>
  </si>
  <si>
    <t>https://maps.google.com/?cid=14027390024518512557</t>
  </si>
  <si>
    <t>ChIJaWwKZEcOK4cRra9IMehMq8I</t>
  </si>
  <si>
    <t>2710 E Old Tower Rd, Phoenix, AZ 85034, USA</t>
  </si>
  <si>
    <t>{"html_attributions":[],"result":{"address_components":[{"long_name":"2710","short_name":"2710","types":["street_number"]},{"long_name":"East Old Tower Road","short_name":"E Old Tower Rd","types":["route"]},{"long_name":"Central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States","short_name":"US","types":["country","political"]},{"long_name":"85034","short_name":"85034","types":["postal_code"]}],"adr_address":"&lt;span class=\"street-address\"&gt;2710 E Old Tower Rd&lt;/span&gt;, &lt;span class=\"locality\"&gt;Phoenix&lt;/span&gt;, &lt;span class=\"region\"&gt;AZ&lt;/span&gt; &lt;span class=\"postal-code\"&gt;85034&lt;/span&gt;, &lt;span class=\"country-name\"&gt;USA&lt;/span&gt;","formatted_address":"2710 E Old Tower Rd, Phoenix, AZ 85034, USA","formatted_phone_number":"(866) 704-9274","geometry":{"location":{"lat":33.4261272,"lng":-112.0244336},"viewport":{"northeast":{"lat":33.4273038802915,"lng":-112.0225696697085},"southwest":{"lat":33.4246059197085,"lng":-112.0252676302915}}},"icon":"https://maps.gstatic.com/mapfiles/place_api/icons/v1/png_71/shopping-71.png","id":null,"international_phone_number":"+1 866-704-9274","name":"Aero Panache","place_id":"ChIJaWwKZEcOK4cRra9IMehMq8I","rating":5.0,"reference":null,"reviews":[{"author_name":"Ryan Kekos","author_url":"https://www.google.com/maps/contrib/114755552272695055627/reviews","language":"en","profile_photo_url":"https://lh3.googleusercontent.com/a-/AOh14GhuWLrrS3LguN1t3A0NB1ZuTFIJqieB-yC47cIiDg=s128-c0x00000000-cc-rp-mo","rating":5,"relative_time_description":"2 years ago","text":"I've had Todd and his team cleaning my plane for years now. I've had 2 brand new plans I don't trust anyone but them for cleaning. Professional, timely, well priced and exceptional work!","time":1554875696},{"author_name":"Ismael Ali","author_url":"https://www.google.com/maps/contrib/102162309959445775383/reviews","language":null,"profile_photo_url":"https://lh3.googleusercontent.com/a/AATXAJyTOYyzgBigBapXylDsW8V4fwU-OYL9nHEmKMcw=s128-c0x00000000-cc-rp-mo","rating":5,"relative_time_description":"7 years ago","text":"","time":1394067664},{"author_name":"Scott Rogers","author_url":"https://www.google.com/maps/contrib/108415940122475857276/reviews","language":null,"profile_photo_url":"https://lh3.googleusercontent.com/a/AATXAJwLte00YEZeSqpQyhop_76NcLkS8nlg4ac04VxG=s128-c0x00000000-cc-rp-mo","rating":5,"relative_time_description":"a year ago","text":"","time":1594929681}],"types":["point_of_interest","store","establishment"],"url":"https://maps.google.com/?cid=14027390024518512557","utc_offset":-420,"vicinity":"2710 East Old Tower Road, Phoenix","website":"http://www.aeropanache.com/"},"status":"OK"}</t>
  </si>
  <si>
    <t>&lt;span class="street-address"&gt;2710 E Old Tower Rd&lt;/span&gt;, &lt;span class="locality"&gt;Phoenix&lt;/span&gt;, &lt;span class="region"&gt;AZ&lt;/span&gt; &lt;span class="postal-code"&gt;85034&lt;/span&gt;, &lt;span class="country-name"&gt;USA&lt;/span&gt;</t>
  </si>
  <si>
    <t>+1 866-704-9274</t>
  </si>
  <si>
    <t>2710 East Old Tower Road, Phoenix</t>
  </si>
  <si>
    <t>Aero Parts International LLC</t>
  </si>
  <si>
    <t>1575 Aviation Center Pkwy</t>
  </si>
  <si>
    <t>Daytona Beach</t>
  </si>
  <si>
    <t>32114-3841</t>
  </si>
  <si>
    <t>(386) 256-4916</t>
  </si>
  <si>
    <t>https://www.aeropartsintl.com/</t>
  </si>
  <si>
    <t>DAB</t>
  </si>
  <si>
    <t>https://maps.google.com/?cid=9847007893996197511</t>
  </si>
  <si>
    <t>ChIJewZGzRPZ5ogRh1YcBoKZp4g</t>
  </si>
  <si>
    <t>1575 Aviation Center Pkwy, Daytona Beach, FL 32114, USA</t>
  </si>
  <si>
    <t>{"html_attributions":[],"result":{"address_components":[{"long_name":"1575","short_name":"1575","types":["street_number"]},{"long_name":"Aviation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States","short_name":"US","types":["country","political"]},{"long_name":"32114","short_name":"32114","types":["postal_code"]},{"long_name":"3841","short_name":"3841","types":["postal_code_suffix"]}],"adr_address":"&lt;span class=\"street-address\"&gt;1575 Aviation Center Pkwy&lt;/span&gt;, &lt;span class=\"locality\"&gt;Daytona Beach&lt;/span&gt;, &lt;span class=\"region\"&gt;FL&lt;/span&gt; &lt;span class=\"postal-code\"&gt;32114-3841&lt;/span&gt;, &lt;span class=\"country-name\"&gt;USA&lt;/span&gt;","formatted_address":"1575 Aviation Center Pkwy, Daytona Beach, FL 32114, USA","formatted_phone_number":"(386) 256-4916","geometry":{"location":{"lat":29.1823778,"lng":-81.0452245},"viewport":{"northeast":{"lat":29.1837332802915,"lng":-81.04385191970849},"southwest":{"lat":29.1810353197085,"lng":-81.0465498802915}}},"icon":"https://maps.gstatic.com/mapfiles/place_api/icons/v1/png_71/generic_business-71.png","id":null,"international_phone_number":"+1 386-256-4916","name":"Aero Parts International LLC","place_id":"ChIJewZGzRPZ5ogRh1YcBoKZp4g","rating":null,"reference":null,"reviews":null,"types":["point_of_interest","establishment"],"url":"https://maps.google.com/?cid=9847007893996197511","utc_offset":-300,"vicinity":"1575 Aviation Center Parkway, Daytona Beach","website":"https://www.aeropartsintl.com/"},"status":"OK"}</t>
  </si>
  <si>
    <t>&lt;span class="street-address"&gt;1575 Aviation Center Pkwy&lt;/span&gt;, &lt;span class="locality"&gt;Daytona Beach&lt;/span&gt;, &lt;span class="region"&gt;FL&lt;/span&gt; &lt;span class="postal-code"&gt;32114-3841&lt;/span&gt;, &lt;span class="country-name"&gt;USA&lt;/span&gt;</t>
  </si>
  <si>
    <t>+1 386-256-4916</t>
  </si>
  <si>
    <t>1575 Aviation Center Parkway, Daytona Beach</t>
  </si>
  <si>
    <t>Aero Performance</t>
  </si>
  <si>
    <t>600 Railhead Rd</t>
  </si>
  <si>
    <t>#236</t>
  </si>
  <si>
    <t>76106</t>
  </si>
  <si>
    <t>(817) 624-9882</t>
  </si>
  <si>
    <t>http://aeroperformance.com/</t>
  </si>
  <si>
    <t>https://maps.google.com/?cid=10780211123761862678</t>
  </si>
  <si>
    <t>ChIJqZRDtXN2ToYRFliKq-YAm5U</t>
  </si>
  <si>
    <t>600 Railhead Rd #236, Fort Worth, TX 76106, USA</t>
  </si>
  <si>
    <t>{"html_attributions":[],"result":{"address_components":[{"long_name":"#236","short_name":"#236","types":["subpremise"]},{"long_name":"600","short_name":"600","types":["street_number"]},{"long_name":"Railhead Road","short_name":"Railhead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class=\"street-address\"&gt;600 Railhead Rd #236&lt;/span&gt;, &lt;span class=\"locality\"&gt;Fort Worth&lt;/span&gt;, &lt;span class=\"region\"&gt;TX&lt;/span&gt; &lt;span class=\"postal-code\"&gt;76106&lt;/span&gt;, &lt;span class=\"country-name\"&gt;USA&lt;/span&gt;","formatted_address":"600 Railhead Rd #236, Fort Worth, TX 76106, USA","formatted_phone_number":"(817) 624-9882","geometry":{"location":{"lat":32.8350131,"lng":-97.3466728},"viewport":{"northeast":{"lat":32.8363301802915,"lng":-97.34521336970849},"southwest":{"lat":32.8336322197085,"lng":-97.34791133029151}}},"icon":"https://maps.gstatic.com/mapfiles/place_api/icons/v1/png_71/shopping-71.png","id":null,"international_phone_number":"+1 817-624-9882","name":"Aero Performance","place_id":"ChIJqZRDtXN2ToYRFliKq-YAm5U","rating":4.7,"reference":null,"reviews":[{"author_name":"Robert Overton","author_url":"https://www.google.com/maps/contrib/104889376137998946714/reviews","language":"en","profile_photo_url":"https://lh3.googleusercontent.com/a/AATXAJzGYYmEqopXJ4EZLij32OVGDhOw3opyts1tzX78=s128-c0x00000000-cc-rp-mo","rating":4,"relative_time_description":"5 months ago","text":"Donna &amp; Martha didn't have the part. They would get me an answer and advise as a possible delivery date.","time":1626804350},{"author_name":"Josh Parker","author_url":"https://www.google.com/maps/contrib/109659161348330592031/reviews","language":"en","profile_photo_url":"https://lh3.googleusercontent.com/a/AATXAJxT-Od1JOq0X7yIFwi-F8fT5BrZG6vsw3MS13gW=s128-c0x00000000-cc-rp-mo","rating":1,"relative_time_description":"7 months ago","text":"This has to be the worst place ever, and they will not help you in anyway if there’s a problem with your part. You’re better off going somewhere else other than with these clowns.","time":1621635148},{"author_name":"Dave Molnar","author_url":"https://www.google.com/maps/contrib/101540000157391356681/reviews","language":"en","profile_photo_url":"https://lh3.googleusercontent.com/a-/AOh14GhFetYgjiNXXUO4dD1KiGWZHnjEoP8C-YzdIULW-w=s128-c0x00000000-cc-rp-mo","rating":5,"relative_time_description":"3 months ago","text":"Great people, great parts, great service!","time":1633701760},{"author_name":"Metroplex Aerials","author_url":"https://www.google.com/maps/contrib/101378132353975761674/reviews","language":"en","profile_photo_url":"https://lh3.googleusercontent.com/a-/AOh14Gj13HtjNLgGGELNBgFMbVbb_BBDVM18_DUTk7nOG04=s128-c0x00000000-cc-rp-mo-ba5","rating":5,"relative_time_description":"6 months ago","text":"Good place","time":1625856564},{"author_name":"Billv","author_url":"https://www.google.com/maps/contrib/101650083928222969264/reviews","language":"en","profile_photo_url":"https://lh3.googleusercontent.com/a-/AOh14GjyquMxABLL4DZ2qPcgY6-oDYXi6TEcFwrm_kvkOA=s128-c0x00000000-cc-rp-mo-ba5","rating":4,"relative_time_description":"9 months ago","text":"Good place to pick up your airplane supplies","time":1617638435}],"types":["point_of_interest","store","establishment"],"url":"https://maps.google.com/?cid=10780211123761862678","utc_offset":-360,"vicinity":"600 Railhead Road #236, Fort Worth","website":"http://aeroperformance.com/"},"status":"OK"}</t>
  </si>
  <si>
    <t>&lt;span class="street-address"&gt;600 Railhead Rd #236&lt;/span&gt;, &lt;span class="locality"&gt;Fort Worth&lt;/span&gt;, &lt;span class="region"&gt;TX&lt;/span&gt; &lt;span class="postal-code"&gt;76106&lt;/span&gt;, &lt;span class="country-name"&gt;USA&lt;/span&gt;</t>
  </si>
  <si>
    <t>+1 817-624-9882</t>
  </si>
  <si>
    <t>600 Railhead Road #236, Fort Worth</t>
  </si>
  <si>
    <t>Aero Prop USA</t>
  </si>
  <si>
    <t>11905 Corporate Way</t>
  </si>
  <si>
    <t>Broomfield</t>
  </si>
  <si>
    <t>CO</t>
  </si>
  <si>
    <t>80021-2563</t>
  </si>
  <si>
    <t>(303) 464-7767</t>
  </si>
  <si>
    <t>http://www.aeroprop.co/</t>
  </si>
  <si>
    <t>BJC</t>
  </si>
  <si>
    <t>PRPLIM</t>
  </si>
  <si>
    <t>https://maps.google.com/?cid=13610180955881381354</t>
  </si>
  <si>
    <t>ChIJv_R-fIWLa4cR6p0YNHgT4bw</t>
  </si>
  <si>
    <t>11905 Corporate Way, Broomfield, CO 80021, USA</t>
  </si>
  <si>
    <t>{"html_attributions":[],"result":{"address_components":[{"long_name":"11905","short_name":"11905","types":["street_number"]},{"long_name":"Corporate Way","short_name":"Corporate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States","short_name":"US","types":["country","political"]},{"long_name":"80021","short_name":"80021","types":["postal_code"]},{"long_name":"2563","short_name":"2563","types":["postal_code_suffix"]}],"adr_address":"&lt;span class=\"street-address\"&gt;11905 Corporate Way&lt;/span&gt;, &lt;span class=\"locality\"&gt;Broomfield&lt;/span&gt;, &lt;span class=\"region\"&gt;CO&lt;/span&gt; &lt;span class=\"postal-code\"&gt;80021-2563&lt;/span&gt;, &lt;span class=\"country-name\"&gt;USA&lt;/span&gt;","formatted_address":"11905 Corporate Way, Broomfield, CO 80021, USA","formatted_phone_number":"(303) 464-7767","geometry":{"location":{"lat":39.91252739999999,"lng":-105.116619},"viewport":{"northeast":{"lat":39.9139172302915,"lng":-105.1153517697085},"southwest":{"lat":39.9112192697085,"lng":-105.1180497302915}}},"icon":"https://maps.gstatic.com/mapfiles/place_api/icons/v1/png_71/shopping-71.png","id":null,"international_phone_number":"+1 303-464-7767","name":"Aero Prop USA","place_id":"ChIJv_R-fIWLa4cR6p0YNHgT4bw","rating":4.0,"reference":null,"reviews":[{"author_name":"Joaquin delgado","author_url":"https://www.google.com/maps/contrib/107294732790377060203/reviews","language":"en","profile_photo_url":"https://lh3.googleusercontent.com/a/AATXAJwoCOl6KVSRXjAR6CF2NAn-AdRiu-M3EOu8PO6F=s128-c0x00000000-cc-rp-mo","rating":5,"relative_time_description":"a year ago","text":"These guys are beyond professionals and do a fabulous job! Had them re-work a little prop for a Cessna 150 and she runs so smooth I can’t believe the difference it made.","time":1583875868},{"author_name":"Jim Van Buskirk","author_url":"https://www.google.com/maps/contrib/113327925945824206319/reviews","language":"en","profile_photo_url":"https://lh3.googleusercontent.com/a-/AOh14GiPCrhGA8xQd9xeDfdM2WgrUWno4mrzQSEAn8OjqA=s128-c0x00000000-cc-rp-mo","rating":2,"relative_time_description":"a year ago","text":"Had an issue of low static rpm on my PA 22/20 and was referred to them by an AI. Sent the prop up with a friend who picked it up for me a week later all shiney and painted. I was told it was repitched 4 inches. When I got it reinstalled there was a  zero increase in static rpm. I emailed and called leaving messages on the results asking how this is possible. I had to work out of state since then which has been two months or more. Do date I have got zero response to my question. I don't think that is appropriate.  At all.","time":1584937350},{"author_name":"Kenneth Walczyk","author_url":"https://www.google.com/maps/contrib/103359600280955476259/reviews","language":"en","profile_photo_url":"https://lh3.googleusercontent.com/a/AATXAJwWX_osM1KjLB-1mCoZgVRSpNm0cmKlPvzBIRwl=s128-c0x00000000-cc-rp-mo-ba5","rating":5,"relative_time_description":"2 years ago","text":"Excellent Red Arrow sir show.","time":1568848713}],"types":["point_of_interest","store","establishment"],"url":"https://maps.google.com/?cid=13610180955881381354","utc_offset":-420,"vicinity":"11905 Corporate Way, Broomfield","website":"http://www.aeroprop.co/"},"status":"OK"}</t>
  </si>
  <si>
    <t>&lt;span class="street-address"&gt;11905 Corporate Way&lt;/span&gt;, &lt;span class="locality"&gt;Broomfield&lt;/span&gt;, &lt;span class="region"&gt;CO&lt;/span&gt; &lt;span class="postal-code"&gt;80021-2563&lt;/span&gt;, &lt;span class="country-name"&gt;USA&lt;/span&gt;</t>
  </si>
  <si>
    <t>+1 303-464-7767</t>
  </si>
  <si>
    <t>11905 Corporate Way, Broomfield</t>
  </si>
  <si>
    <t>Aero Sky Llc</t>
  </si>
  <si>
    <t>2030 1st Ave</t>
  </si>
  <si>
    <t>78216-8509</t>
  </si>
  <si>
    <t>(210) 829-1701</t>
  </si>
  <si>
    <t>http://www.aerosky.com/</t>
  </si>
  <si>
    <t>https://maps.google.com/?cid=4915164473924394682</t>
  </si>
  <si>
    <t>ChIJd5ynRceKXIYRuh7iIAwsNkQ</t>
  </si>
  <si>
    <t>2030 1st Ave, San Antonio, TX 78216, USA</t>
  </si>
  <si>
    <t>{"html_attributions":[],"result":{"address_components":[{"long_name":"2030","short_name":"2030","types":["street_number"]},{"long_name":"1st Avenue","short_name":"1st Ave","types":["route"]},{"long_name":"Uptown","short_name":"Uptown","types":["neighborhood","political"]},{"long_name":"San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States","short_name":"US","types":["country","political"]},{"long_name":"78216","short_name":"78216","types":["postal_code"]},{"long_name":"8509","short_name":"8509","types":["postal_code_suffix"]}],"adr_address":"&lt;span class=\"street-address\"&gt;2030 1st Ave&lt;/span&gt;, &lt;span class=\"locality\"&gt;San Antonio&lt;/span&gt;, &lt;span class=\"region\"&gt;TX&lt;/span&gt; &lt;span class=\"postal-code\"&gt;78216-8509&lt;/span&gt;, &lt;span class=\"country-name\"&gt;USA&lt;/span&gt;","formatted_address":"2030 1st Ave, San Antonio, TX 78216, USA","formatted_phone_number":"(210) 829-1701","geometry":{"location":{"lat":29.535732,"lng":-98.461438},"viewport":{"northeast":{"lat":29.5372307302915,"lng":-98.4600985697085},"southwest":{"lat":29.5345327697085,"lng":-98.46279653029151}}},"icon":"https://maps.gstatic.com/mapfiles/place_api/icons/v1/png_71/generic_business-71.png","id":null,"international_phone_number":"+1 210-829-1701","name":"Aero Sky Llc","place_id":"ChIJd5ynRceKXIYRuh7iIAwsNkQ","rating":3.0,"reference":null,"reviews":[{"author_name":"Chris Curtis Motor Masters LLC","author_url":"https://www.google.com/maps/contrib/101232596005933393868/reviews","language":"en","profile_photo_url":"https://lh3.googleusercontent.com/a-/AOh14Gg9-6ZQVSyDokolhTvKOkTnCOkZ0VJZTndP_XAL=s128-c0x00000000-cc-rp-mo","rating":1,"relative_time_description":"2 years ago","text":"Beware of Aero Sky Aircraft Maintenance, Inc. I purchased a JLG man lift from \"Mark Luis\" and Bernard Fourrier and was told the motor was great no problems but it needed a new injection pump and new front tires. I trusted them on their word and a hand shake. I had the unit shipped to our repair facility in Beeville, Tx. After it arrived we started checking it out only to find the motor was seized and several missing parts I was totally lied to \"I should have known\". The lift is a total loss and have been getting nowhere as far as a refund. Bad business and think twice before you work with this company. We are writing this off to experience but I wouldn't want to write off my plane if they had worked on it.\nWe will try small claims court against Mark Luis and Mr. Fourrier but I don't think they have the funds for a refund by the looks of there repair facility, maybe a judgement against them will do just fine.","time":1570040927},{"author_name":"David FRICTION","author_url":"https://www.google.com/maps/contrib/105076619589256257469/reviews","language":null,"profile_photo_url":"https://lh3.googleusercontent.com/a-/AOh14GjN-StepXahrEOjsjKr3yOm-Wgz7y6hLikz8oc3Ig=s128-c0x00000000-cc-rp-mo-ba3","rating":5,"relative_time_description":"4 years ago","text":"","time":1497927245},{"author_name":"Danny Valle","author_url":"https://www.google.com/maps/contrib/100001784274245443982/reviews","language":null,"profile_photo_url":"https://lh3.googleusercontent.com/a-/AOh14Gh_5ii9o_hMEmq08owTqJLSmCTJntD1horEFxb8GQ=s128-c0x00000000-cc-rp-mo-ba2","rating":5,"relative_time_description":"2 years ago","text":"","time":1548797184},{"author_name":"Larry something","author_url":"https://www.google.com/maps/contrib/115261786300975940303/reviews","language":null,"profile_photo_url":"https://lh3.googleusercontent.com/a-/AOh14GhDJe2Xe4cwmCmGylVuSRzBS0RCpLz5b7j3iZUOrw=s128-c0x00000000-cc-rp-mo","rating":1,"relative_time_description":"3 years ago","text":"","time":1522248919}],"types":["point_of_interest","establishment"],"url":"https://maps.google.com/?cid=4915164473924394682","utc_offset":-360,"vicinity":"2030 1st Avenue, San Antonio","website":"http://www.aerosky.com/"},"status":"OK"}</t>
  </si>
  <si>
    <t>&lt;span class="street-address"&gt;2030 1st Ave&lt;/span&gt;, &lt;span class="locality"&gt;San Antonio&lt;/span&gt;, &lt;span class="region"&gt;TX&lt;/span&gt; &lt;span class="postal-code"&gt;78216-8509&lt;/span&gt;, &lt;span class="country-name"&gt;USA&lt;/span&gt;</t>
  </si>
  <si>
    <t>+1 210-829-1701</t>
  </si>
  <si>
    <t>2030 1st Avenue, San Antonio</t>
  </si>
  <si>
    <t>Aero Supplies</t>
  </si>
  <si>
    <t>1482 W International Speedway Blvd</t>
  </si>
  <si>
    <t>32114</t>
  </si>
  <si>
    <t>(386) 248-8500</t>
  </si>
  <si>
    <t>http://pilotsupplier.com/</t>
  </si>
  <si>
    <t>https://maps.google.com/?cid=10280344395639387168</t>
  </si>
  <si>
    <t>ChIJ4dQlj0PZ5ogRIHTDnsIeq44</t>
  </si>
  <si>
    <t>1482 W International Speedway Blvd, Daytona Beach, FL 32114, USA</t>
  </si>
  <si>
    <t>{"html_attributions":[],"result":{"address_components":[{"long_name":"1482","short_name":"1482","types":["street_number"]},{"long_name":"West International Speedway Boulevard","short_name":"W International Speedway Blvd","types":["route"]},{"long_name":"Daytona Highlands Golf Course","short_name":"Daytona Highlands Golf Course","types":["neighborhood","political"]},{"long_name":"Daytona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class=\"street-address\"&gt;1482 W International Speedway Blvd&lt;/span&gt;, &lt;span class=\"locality\"&gt;Daytona Beach&lt;/span&gt;, &lt;span class=\"region\"&gt;FL&lt;/span&gt; &lt;span class=\"postal-code\"&gt;32114&lt;/span&gt;, &lt;span class=\"country-name\"&gt;USA&lt;/span&gt;","formatted_address":"1482 W International Speedway Blvd, Daytona Beach, FL 32114, USA","formatted_phone_number":"(386) 248-8500","geometry":{"location":{"lat":29.1976019,"lng":-81.0588452},"viewport":{"northeast":{"lat":29.1987371802915,"lng":-81.0573671697085},"southwest":{"lat":29.1960392197085,"lng":-81.0600651302915}}},"icon":"https://maps.gstatic.com/mapfiles/place_api/icons/v1/png_71/shopping-71.png","id":null,"international_phone_number":"+1 386-248-8500","name":"Aero Supplies","place_id":"ChIJ4dQlj0PZ5ogRIHTDnsIeq44","rating":3.4,"reference":null,"reviews":[{"author_name":"Alexander","author_url":"https://www.google.com/maps/contrib/108521783533752773705/reviews","language":"en","profile_photo_url":"https://lh3.googleusercontent.com/a-/AOh14Ghj7e8Y4OrUJUhSsWRzUl9xkM28fPhuS7XRuLx41A=s128-c0x00000000-cc-rp-mo","rating":1,"relative_time_description":"2 months ago","text":"Extremely marked up merchandise. The same pilot shirt found on Amazon for $22 is $49 here. A pair of wings that are $9 are $21 here.\n\nThe owner was unfriendly, pushy, and incredibly nasty. She claims she flew for Delta on the saab340. When questioned what operator she flies for she said Delta. Didn't know a mainline commuter Aircraft was a thing.","time":1635860363},{"author_name":"Tyler Benton","author_url":"https://www.google.com/maps/contrib/107276922935528587122/reviews","language":"en","profile_photo_url":"https://lh3.googleusercontent.com/a/AATXAJxNq9mOG8CVyqw_GYOMQmMupLkEYZNKrgjSV5YC=s128-c0x00000000-cc-rp-mo","rating":5,"relative_time_description":"8 months ago","text":"Perfect pilot shop to grab anything you need right before a flight. Love this place","time":1620162036},{"author_name":"Tim Slocum","author_url":"https://www.google.com/maps/contrib/100180280139361206107/reviews","language":"en","profile_photo_url":"https://lh3.googleusercontent.com/a/AATXAJx6sYopMSQ3HCyvyEsUdRtokgf07uhJ3Yc-_omw=s128-c0x00000000-cc-rp-mo-ba2","rating":5,"relative_time_description":"10 months ago","text":"Vicki is amazing.  Very knowledgeable.  Prices are almost exactly the same as buying online","time":1615561937},{"author_name":"Jackson Fields","author_url":"https://www.google.com/maps/contrib/117995026672314378653/reviews","language":"en","profile_photo_url":"https://lh3.googleusercontent.com/a-/AOh14Gj-f4u6pv4qRLF6fmwrRM_RRRyQh3Jc8s3TGoujEw=s128-c0x00000000-cc-rp-mo","rating":5,"relative_time_description":"a year ago","text":"RECOMMEND. I highly recommend this place to any pilots looking for books, additional study materials, or even some model airplanes and apparel. Don’t get scared away by the prices, everything is high quality and you get what you pay for. You have a huge selection to choose from.","time":1600962763},{"author_name":"Valerie A","author_url":"https://www.google.com/maps/contrib/107406503439926278734/reviews","language":"en","profile_photo_url":"https://lh3.googleusercontent.com/a/AATXAJyou2UUDcRbjvjR8XrUDu9ifz4pW5XtUTwh40Tz=s128-c0x00000000-cc-rp-mo","rating":3,"relative_time_description":"a year ago","text":"Good selection of pilot essentials but lady who works there is rude for no reason and it’s very expensive.","time":1599070214}],"types":["university","point_of_interest","store","establishment"],"url":"https://maps.google.com/?cid=10280344395639387168","utc_offset":-300,"vicinity":"1482 West International Speedway Boulevard, Daytona Beach","website":"http://pilotsupplier.com/"},"status":"OK"}</t>
  </si>
  <si>
    <t>&lt;span class="street-address"&gt;1482 W International Speedway Blvd&lt;/span&gt;, &lt;span class="locality"&gt;Daytona Beach&lt;/span&gt;, &lt;span class="region"&gt;FL&lt;/span&gt; &lt;span class="postal-code"&gt;32114&lt;/span&gt;, &lt;span class="country-name"&gt;USA&lt;/span&gt;</t>
  </si>
  <si>
    <t>+1 386-248-8500</t>
  </si>
  <si>
    <t>university,point_of_interest,store,establishment</t>
  </si>
  <si>
    <t>1482 West International Speedway Boulevard, Daytona Beach</t>
  </si>
  <si>
    <t>Aero Systems, Inc.</t>
  </si>
  <si>
    <t>11705 Airport Way</t>
  </si>
  <si>
    <t>Suite 105</t>
  </si>
  <si>
    <t>80021</t>
  </si>
  <si>
    <t>(303) 665-9321</t>
  </si>
  <si>
    <t>http://www.asicolorado.com/</t>
  </si>
  <si>
    <t>https://maps.google.com/?cid=11414637451886529419</t>
  </si>
  <si>
    <t>ChIJkyc5ZXX1a4cRiwuR_0jwaJ4</t>
  </si>
  <si>
    <t>11705 Airport Way Suite 105, Broomfield, CO 80021, USA</t>
  </si>
  <si>
    <t>{"html_attributions":[],"result":{"address_components":[{"long_name":"Suite 105","short_name":"Suite 105","types":["subpremise"]},{"long_name":"11705","short_name":"11705","types":["street_number"]},{"long_name":"Airport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class=\"street-address\"&gt;11705 Airport Way Suite 105&lt;/span&gt;, &lt;span class=\"locality\"&gt;Broomfield&lt;/span&gt;, &lt;span class=\"region\"&gt;CO&lt;/span&gt; &lt;span class=\"postal-code\"&gt;80021&lt;/span&gt;, &lt;span class=\"country-name\"&gt;USA&lt;/span&gt;","formatted_address":"11705 Airport Way Suite 105, Broomfield, CO 80021, USA","formatted_phone_number":"(303) 665-9321","geometry":{"location":{"lat":39.9090277,"lng":-105.1099073},"viewport":{"northeast":{"lat":39.9105506802915,"lng":-105.1087159697085},"southwest":{"lat":39.9078527197085,"lng":-105.1114139302915}}},"icon":"https://maps.gstatic.com/mapfiles/place_api/icons/v1/png_71/airport-71.png","id":null,"international_phone_number":"+1 303-665-9321","name":"Aero Systems, Inc.","place_id":"ChIJkyc5ZXX1a4cRiwuR_0jwaJ4","rating":5.0,"reference":null,"reviews":[{"author_name":"Michael Schrader","author_url":"https://www.google.com/maps/contrib/115781636269973959724/reviews","language":null,"profile_photo_url":"https://lh3.googleusercontent.com/a/AATXAJwTsaAN4jgMV2NYjfbuMAoftCY0SyFtuLvhdu23=s128-c0x00000000-cc-rp-mo","rating":5,"relative_time_description":"9 years ago","text":"","time":1332687378}],"types":["airport","point_of_interest","establishment"],"url":"https://maps.google.com/?cid=11414637451886529419","utc_offset":-420,"vicinity":"11705 Airport Way Suite 105, Broomfield","website":"http://www.asicolorado.com/"},"status":"OK"}</t>
  </si>
  <si>
    <t>&lt;span class="street-address"&gt;11705 Airport Way Suite 105&lt;/span&gt;, &lt;span class="locality"&gt;Broomfield&lt;/span&gt;, &lt;span class="region"&gt;CO&lt;/span&gt; &lt;span class="postal-code"&gt;80021&lt;/span&gt;, &lt;span class="country-name"&gt;USA&lt;/span&gt;</t>
  </si>
  <si>
    <t>+1 303-665-9321</t>
  </si>
  <si>
    <t>11705 Airport Way Suite 105, Broomfield</t>
  </si>
  <si>
    <t>Aero Tropics LLC</t>
  </si>
  <si>
    <t>3281 5th Ave SW</t>
  </si>
  <si>
    <t>Naples</t>
  </si>
  <si>
    <t>34117-4101</t>
  </si>
  <si>
    <t>(239) 352-1073</t>
  </si>
  <si>
    <t>APF</t>
  </si>
  <si>
    <t>https://maps.google.com/?cid=12041957067422020035</t>
  </si>
  <si>
    <t>ChIJG6ad8t4C24gRw7Ex3CagHac</t>
  </si>
  <si>
    <t>3281 5th Ave SW, Naples, FL 34117, USA</t>
  </si>
  <si>
    <t>{"html_attributions":[],"result":{"address_components":[{"long_name":"3281","short_name":"3281","types":["street_number"]},{"long_name":"5th Avenue Southwest","short_name":"5th Ave SW","types":["route"]},{"long_name":"Urban Estates","short_name":"Urban Estates","types":["neighborhood","political"]},{"long_name":"Naples","short_name":"Naples","types":["locality","political"]},{"long_name":"Collier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States","short_name":"US","types":["country","political"]},{"long_name":"34117","short_name":"34117","types":["postal_code"]},{"long_name":"4101","short_name":"4101","types":["postal_code_suffix"]}],"adr_address":"&lt;span class=\"street-address\"&gt;3281 5th Ave SW&lt;/span&gt;, &lt;span class=\"locality\"&gt;Naples&lt;/span&gt;, &lt;span class=\"region\"&gt;FL&lt;/span&gt; &lt;span class=\"postal-code\"&gt;34117-4101&lt;/span&gt;, &lt;span class=\"country-name\"&gt;USA&lt;/span&gt;","formatted_address":"3281 5th Ave SW, Naples, FL 34117, USA","formatted_phone_number":"(239) 352-1073","geometry":{"location":{"lat":26.220813,"lng":-81.672668},"viewport":{"northeast":{"lat":26.2217011302915,"lng":-81.6713121197085},"southwest":{"lat":26.2190031697085,"lng":-81.67401008029151}}},"icon":"https://maps.gstatic.com/mapfiles/place_api/icons/v1/png_71/generic_business-71.png","id":null,"international_phone_number":"+1 239-352-1073","name":"Aero Tropics LLC","place_id":"ChIJG6ad8t4C24gRw7Ex3CagHac","rating":1.0,"reference":null,"reviews":[{"author_name":"Rob Norton","author_url":"https://www.google.com/maps/contrib/105567208786623697178/reviews","language":"en","profile_photo_url":"https://lh3.googleusercontent.com/a-/AOh14GhUATipVWl1TmZkcxG9AZeMAle5moetwpIB3lY8lQ=s128-c0x00000000-cc-rp-mo-ba3","rating":1,"relative_time_description":"a year ago","text":"Aero Tropics had a airplane I was interested in. Craig arbitrarily felt my offer was too low and didn’t see the need to present it to his seller. Unethical at best. Maybe little Craig should find another line of work.","time":1592005970}],"types":["point_of_interest","establishment"],"url":"https://maps.google.com/?cid=12041957067422020035","utc_offset":-300,"vicinity":"3281 5th Avenue Southwest, Naples","website":null},"status":"OK"}</t>
  </si>
  <si>
    <t>&lt;span class="street-address"&gt;3281 5th Ave SW&lt;/span&gt;, &lt;span class="locality"&gt;Naples&lt;/span&gt;, &lt;span class="region"&gt;FL&lt;/span&gt; &lt;span class="postal-code"&gt;34117-4101&lt;/span&gt;, &lt;span class="country-name"&gt;USA&lt;/span&gt;</t>
  </si>
  <si>
    <t>+1 239-352-1073</t>
  </si>
  <si>
    <t>3281 5th Avenue Southwest, Naples</t>
  </si>
  <si>
    <t>Aero-Plane Shop</t>
  </si>
  <si>
    <t>Meacham International Airpor</t>
  </si>
  <si>
    <t>(817) 929-8638</t>
  </si>
  <si>
    <t>https://maps.google.com/?cid=4188491767188786978</t>
  </si>
  <si>
    <t>ChIJGWeXOMV1ToYRIo_vFxKDIDo</t>
  </si>
  <si>
    <t>Meacham International Airpor, Fort Worth, TX 76106, USA</t>
  </si>
  <si>
    <t>{"html_attributions":[],"result":{"address_components":[{"long_name":"Meacham International Airpor","short_name":"Meacham International Airpor","types":["route"]},{"long_name":"Far Greater Northside Historical","short_name":"Far Greater Northside Historical","types":["neighborhood","political"]},{"long_name":"Fort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class=\"street-address\"&gt;Meacham International Airpor&lt;/span&gt;, &lt;span class=\"locality\"&gt;Fort Worth&lt;/span&gt;, &lt;span class=\"region\"&gt;TX&lt;/span&gt; &lt;span class=\"postal-code\"&gt;76106&lt;/span&gt;, &lt;span class=\"country-name\"&gt;USA&lt;/span&gt;","formatted_address":"Meacham International Airpor, Fort Worth, TX 76106, USA","formatted_phone_number":"(817) 929-8638","geometry":{"location":{"lat":32.8116927,"lng":-97.3562135},"viewport":{"northeast":{"lat":32.8130428802915,"lng":-97.3550398197085},"southwest":{"lat":32.81034491970851,"lng":-97.3577377802915}}},"icon":"https://maps.gstatic.com/mapfiles/place_api/icons/v1/png_71/generic_business-71.png","id":null,"international_phone_number":"+1 817-929-8638","name":"Aero-Plane Shop","place_id":"ChIJGWeXOMV1ToYRIo_vFxKDIDo","rating":null,"reference":null,"reviews":null,"types":["point_of_interest","establishment"],"url":"https://maps.google.com/?cid=4188491767188786978","utc_offset":-360,"vicinity":"Meacham International Airpor, Fort Worth","website":null},"status":"OK"}</t>
  </si>
  <si>
    <t>&lt;span class="street-address"&gt;Meacham International Airpor&lt;/span&gt;, &lt;span class="locality"&gt;Fort Worth&lt;/span&gt;, &lt;span class="region"&gt;TX&lt;/span&gt; &lt;span class="postal-code"&gt;76106&lt;/span&gt;, &lt;span class="country-name"&gt;USA&lt;/span&gt;</t>
  </si>
  <si>
    <t>+1 817-929-8638</t>
  </si>
  <si>
    <t>Meacham International Airpor, Fort Worth</t>
  </si>
  <si>
    <t>Aerobat Aviation Inc</t>
  </si>
  <si>
    <t>53 Cass Pl</t>
  </si>
  <si>
    <t>93117-3138</t>
  </si>
  <si>
    <t>(805) 403-8714</t>
  </si>
  <si>
    <t>https://maps.google.com/?cid=12919274134699605585</t>
  </si>
  <si>
    <t>ChIJHdE2pINA6YARUX6pUmB7SrM</t>
  </si>
  <si>
    <t>53 Cass Pl, Goleta, CA 93117, USA</t>
  </si>
  <si>
    <t>{"html_attributions":[],"result":{"address_components":[{"long_name":"53","short_name":"53","types":["street_number"]},{"long_name":"Cass Place","short_name":"Cass Pl","types":["route"]},{"long_name":"Goleta","short_name":"Goleta","types":["locality","political"]},{"long_name":"Santa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States","short_name":"US","types":["country","political"]},{"long_name":"93117","short_name":"93117","types":["postal_code"]},{"long_name":"3138","short_name":"3138","types":["postal_code_suffix"]}],"adr_address":"&lt;span class=\"street-address\"&gt;53 Cass Pl&lt;/span&gt;, &lt;span class=\"locality\"&gt;Goleta&lt;/span&gt;, &lt;span class=\"region\"&gt;CA&lt;/span&gt; &lt;span class=\"postal-code\"&gt;93117-3138&lt;/span&gt;, &lt;span class=\"country-name\"&gt;USA&lt;/span&gt;","formatted_address":"53 Cass Pl, Goleta, CA 93117, USA","formatted_phone_number":"(805) 403-8714","geometry":{"location":{"lat":34.43124799999999,"lng":-119.8434168},"viewport":{"northeast":{"lat":34.4325995302915,"lng":-119.8420611197085},"southwest":{"lat":34.4299015697085,"lng":-119.8447590802915}}},"icon":"https://maps.gstatic.com/mapfiles/place_api/icons/v1/png_71/generic_business-71.png","id":null,"international_phone_number":"+1 805-403-8714","name":"Aerobat Aviation Inc","place_id":"ChIJHdE2pINA6YARUX6pUmB7SrM","rating":null,"reference":null,"reviews":null,"types":["point_of_interest","establishment"],"url":"https://maps.google.com/?cid=12919274134699605585","utc_offset":-480,"vicinity":"53 Cass Place, Goleta","website":null},"status":"OK"}</t>
  </si>
  <si>
    <t>&lt;span class="street-address"&gt;53 Cass Pl&lt;/span&gt;, &lt;span class="locality"&gt;Goleta&lt;/span&gt;, &lt;span class="region"&gt;CA&lt;/span&gt; &lt;span class="postal-code"&gt;93117-3138&lt;/span&gt;, &lt;span class="country-name"&gt;USA&lt;/span&gt;</t>
  </si>
  <si>
    <t>+1 805-403-8714</t>
  </si>
  <si>
    <t>53 Cass Place, Goleta</t>
  </si>
  <si>
    <t>Aerocademy</t>
  </si>
  <si>
    <t>4349 Old Santa Fe Rd</t>
  </si>
  <si>
    <t>(805) 544-2441</t>
  </si>
  <si>
    <t>https://www.aerocademy.com/</t>
  </si>
  <si>
    <t>https://maps.google.com/?cid=12449406951549099090</t>
  </si>
  <si>
    <t>ChIJtTquY7j27IARUtxco6ktxaw</t>
  </si>
  <si>
    <t>4349 Old Santa Fe Rd, San Luis Obispo, CA 93401, USA</t>
  </si>
  <si>
    <t>{"html_attributions":[],"result":{"address_components":[{"long_name":"4349","short_name":"4349","types":["street_number"]},{"long_name":"Old Santa Fe Road","short_name":"Old Santa Fe Rd","types":["route"]},{"long_name":"San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class=\"street-address\"&gt;4349 Old Santa Fe Rd&lt;/span&gt;, &lt;span class=\"locality\"&gt;San Luis Obispo&lt;/span&gt;, &lt;span class=\"region\"&gt;CA&lt;/span&gt; &lt;span class=\"postal-code\"&gt;93401&lt;/span&gt;, &lt;span class=\"country-name\"&gt;USA&lt;/span&gt;","formatted_address":"4349 Old Santa Fe Rd, San Luis Obispo, CA 93401, USA","formatted_phone_number":"(805) 544-2441","geometry":{"location":{"lat":35.2395596,"lng":-120.6487255},"viewport":{"northeast":{"lat":35.2410263802915,"lng":-120.6473772697085},"southwest":{"lat":35.2383284197085,"lng":-120.6500752302915}}},"icon":"https://maps.gstatic.com/mapfiles/place_api/icons/v1/png_71/school-71.png","id":null,"international_phone_number":"+1 805-544-2441","name":"Aerocademy","place_id":"ChIJtTquY7j27IARUtxco6ktxaw","rating":5.0,"reference":null,"reviews":[{"author_name":"Andrew Solkshinitz","author_url":"https://www.google.com/maps/contrib/105226566064425430958/reviews","language":"en","profile_photo_url":"https://lh3.googleusercontent.com/a/AATXAJwzw2RWxAjz38g2hk34IFMZbd7eiBI7nboTvvbf=s128-c0x00000000-cc-rp-mo","rating":5,"relative_time_description":"a year ago","text":"Great flight school:\n1. Safe planes. Maintenance is a priority.\n2. Good instructors. I managed to get my PPL fairly quickly and they were always conscious of my money.\n3. Great location. Slo airport is a great field to learn at. Excellent if your plans are airline career oriented.\n4. Able to quickly get check rides scheduled. This is big. California has a major backup on checkrides. My previous school had me waiting 3 months for a checkride. I was able to get it scheduled for the next week after I finished my requirements.\n5. Staff and owners are attentive and actually care that you succeed.\n\nHighly recommend if you want to get your licenses quickly, safely and with top shelf instruction.","time":1578847690},{"author_name":"Marko Galesic","author_url":"https://www.google.com/maps/contrib/114826397704634412834/reviews","language":"en","profile_photo_url":"https://lh3.googleusercontent.com/a-/AOh14Gjp0IP19zs7GOUB0yAzuhveq270L0RqXJKOBSl1Fag=s128-c0x00000000-cc-rp-mo-ba3","rating":5,"relative_time_description":"5 years ago","text":"Great instruction. This place is in insane demand, though.\n\nBe prepared, in the worst case, to wait 3+ months to get yourself on the schedule. Once you're on, they help you stay on.","time":1481779360},{"author_name":"Bob Turbow","author_url":"https://www.google.com/maps/contrib/104490133416967382378/reviews","language":"en","profile_photo_url":"https://lh3.googleusercontent.com/a/AATXAJyNX9b1mayZrvvaa0Il1LjF7WLnq0p4HWbTi_AF=s128-c0x00000000-cc-rp-mo","rating":5,"relative_time_description":"2 years ago","text":"Great school.  Great instructors.","time":1549939351},{"author_name":"Tres Clements","author_url":"https://www.google.com/maps/contrib/106362116178625802641/reviews","language":null,"profile_photo_url":"https://lh3.googleusercontent.com/a-/AOh14Gj75wLro7A9RAO9sWLUqn_E_N4oql66BPlJy1WiydM=s128-c0x00000000-cc-rp-mo-ba3","rating":5,"relative_time_description":"4 years ago","text":"","time":1496120881}],"types":["university","point_of_interest","establishment"],"url":"https://maps.google.com/?cid=12449406951549099090","utc_offset":-480,"vicinity":"4349 Old Santa Fe Road, San Luis Obispo","website":"https://www.aerocademy.com/"},"status":"OK"}</t>
  </si>
  <si>
    <t>&lt;span class="street-address"&gt;4349 Old Santa Fe Rd&lt;/span&gt;, &lt;span class="locality"&gt;San Luis Obispo&lt;/span&gt;, &lt;span class="region"&gt;CA&lt;/span&gt; &lt;span class="postal-code"&gt;93401&lt;/span&gt;, &lt;span class="country-name"&gt;USA&lt;/span&gt;</t>
  </si>
  <si>
    <t>+1 805-544-2441</t>
  </si>
  <si>
    <t>4349 Old Santa Fe Road, San Luis Obispo</t>
  </si>
  <si>
    <t>AeroCamp</t>
  </si>
  <si>
    <t>125</t>
  </si>
  <si>
    <t>(678) 691-3283</t>
  </si>
  <si>
    <t>https://maps.google.com/?cid=13140869257433741134</t>
  </si>
  <si>
    <t>ChIJF2cZg1AI9YgRTncwYfe-XbY</t>
  </si>
  <si>
    <t>2000 Airport Rd #125, Atlanta, GA 30341, USA</t>
  </si>
  <si>
    <t>{"html_attributions":[],"result":{"address_components":[{"long_name":"125","short_name":"125","types":["subpremise"]},{"long_name":"2000","short_name":"2000","types":["street_number"]},{"long_name":"Airport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class=\"street-address\"&gt;2000 Airport Rd #125&lt;/span&gt;, &lt;span class=\"locality\"&gt;Atlanta&lt;/span&gt;, &lt;span class=\"region\"&gt;GA&lt;/span&gt; &lt;span class=\"postal-code\"&gt;30341&lt;/span&gt;, &lt;span class=\"country-name\"&gt;USA&lt;/span&gt;","formatted_address":"2000 Airport Rd #125, Atlanta, GA 30341, USA","formatted_phone_number":"(678) 691-3283","geometry":{"location":{"lat":33.8777593,"lng":-84.30476780000001},"viewport":{"northeast":{"lat":33.8789046802915,"lng":-84.3032504697085},"southwest":{"lat":33.8762067197085,"lng":-84.30594843029151}}},"icon":"https://maps.gstatic.com/mapfiles/place_api/icons/v1/png_71/generic_business-71.png","id":null,"international_phone_number":"+1 678-691-3283","name":"AeroCamp","place_id":"ChIJF2cZg1AI9YgRTncwYfe-XbY","rating":null,"reference":null,"reviews":null,"types":["university","school","point_of_interest","establishment"],"url":"https://maps.google.com/?cid=13140869257433741134","utc_offset":-300,"vicinity":"2000 Airport Road #125, Atlanta","website":null},"status":"OK"}</t>
  </si>
  <si>
    <t>&lt;span class="street-address"&gt;2000 Airport Rd #125&lt;/span&gt;, &lt;span class="locality"&gt;Atlanta&lt;/span&gt;, &lt;span class="region"&gt;GA&lt;/span&gt; &lt;span class="postal-code"&gt;30341&lt;/span&gt;, &lt;span class="country-name"&gt;USA&lt;/span&gt;</t>
  </si>
  <si>
    <t>+1 678-691-3283</t>
  </si>
  <si>
    <t>2000 Airport Road #125, Atlanta</t>
  </si>
  <si>
    <t>Aerocare</t>
  </si>
  <si>
    <t>78719</t>
  </si>
  <si>
    <t>(512) 294-4304</t>
  </si>
  <si>
    <t>https://www.aerocaremx.com/</t>
  </si>
  <si>
    <t>https://maps.google.com/?cid=14389471707578863599</t>
  </si>
  <si>
    <t>ChIJuRDK_RixRIYR74_Fg0esscc</t>
  </si>
  <si>
    <t>{"html_attributions":[],"result":{"address_components":[{"long_name":"4309","short_name":"4309","types":["street_number"]},{"long_name":"Emma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class=\"street-address\"&gt;4309 Emma Browning Ave&lt;/span&gt;, &lt;span class=\"locality\"&gt;Austin&lt;/span&gt;, &lt;span class=\"region\"&gt;TX&lt;/span&gt; &lt;span class=\"postal-code\"&gt;78719&lt;/span&gt;, &lt;span class=\"country-name\"&gt;USA&lt;/span&gt;","formatted_address":"4309 Emma Browning Ave, Austin, TX 78719, USA","formatted_phone_number":"(512) 294-4304","geometry":{"location":{"lat":30.1862492,"lng":-97.66279109999999},"viewport":{"northeast":{"lat":30.1878726802915,"lng":-97.6615618197085},"southwest":{"lat":30.1851747197085,"lng":-97.6642597802915}}},"icon":"https://maps.gstatic.com/mapfiles/place_api/icons/v1/png_71/shopping-71.png","id":null,"international_phone_number":"+1 512-294-4304","name":"Aerocare","place_id":"ChIJuRDK_RixRIYR74_Fg0esscc","rating":4.3,"reference":null,"reviews":[{"author_name":"Heather Jackson","author_url":"https://www.google.com/maps/contrib/106322100409436026913/reviews","language":"en","profile_photo_url":"https://lh3.googleusercontent.com/a-/AOh14GgGVI0bcvMw9zxH6Q8pFoeZrTvzJvGMjgrD9zg0uEQ=s128-c0x00000000-cc-rp-mo-ba5","rating":5,"relative_time_description":"3 years ago","text":"Professional, Knowledgeable staff. Discovery skills. Clean, upkeep workshop. Large hangar space with tools and equipment needed to complete repairs. Highly recommend!","time":1543438798},{"author_name":"Dana P Engelstad","author_url":"https://www.google.com/maps/contrib/108137423733046123016/reviews","language":"en","profile_photo_url":"https://lh3.googleusercontent.com/a/AATXAJx9AR5G3P2q1wGlqkoSx6sg35Qgv6O2Bn-e0vOJ=s128-c0x00000000-cc-rp-mo","rating":5,"relative_time_description":"4 years ago","text":"I had an unexpected engine oil leak.  They took me right in, trouble-shot and repaired, followed up and tweaked the fix after first run up. I could not be more satisfied.  Courteous, highly competent, professional, and more than fair on the price  My new all-inclusive maintenance shop for my RAM VI C340.","time":1498311153},{"author_name":"Peter Rauch","author_url":"https://www.google.com/maps/contrib/109448002516108511787/reviews","language":"en","profile_photo_url":"https://lh3.googleusercontent.com/a-/AOh14GjFb9gu_pEwv12fueWu-xmgEMAYe4PIdkjt05fC=s128-c0x00000000-cc-rp-mo","rating":5,"relative_time_description":"3 years ago","text":"Excellent aviation maintenance  shop.  John Lach and his team do a great job in servicing my airplane.  From a pre-buy inspection through pragmatic and conscientious maintenance Aerocare is a solid shop.  Note that the negative reviews are individuals who have confused this Aerocare with a medical home oxygen supply company that shares the same name.","time":1535658389},{"author_name":"William Robert Cole","author_url":"https://www.google.com/maps/contrib/102986983154626248307/reviews","language":"en","profile_photo_url":"https://lh3.googleusercontent.com/a-/AOh14Ght5nK1l8AQStB_tZ_GLPnXkwCPGA7S8ZRAs3QC=s128-c0x00000000-cc-rp-mo","rating":1,"relative_time_description":"3 years ago","text":"Worst oxygen care service in the world. They treat customers rudely with complete indifference. I need oxygen full time, on a Saturday, I hooked up my last cylinder of oxygen and it was leaking air badly, so I called the Aerocare emergency number, after speaking with the lady briefly, she told me to use my oxygen machine. When I explained that I didn't have a machine, only oxygen cylinders she described the machine to me: \"Sir, it's a large gray machine with tubes coming out of it\". I'm pretty sure that I would know if I had an oxygen machine in my home. She was very rude, but agreed to have a local technician contact me. The tech called and said even though the malfunctioning tank was their responsibility, the would have to charge me $150 plus tax to come and fix it. I will never do business with these wretched, money hungry bullies ever again. And I intend to report them and spread the word.","time":1524934932},{"author_name":"Jen Duran","author_url":"https://www.google.com/maps/contrib/113506034096217135330/reviews","language":"en","profile_photo_url":"https://lh3.googleusercontent.com/a/AATXAJwcIczPW48VyK62U4mXpm4inhJLvLaSONp22j9g=s128-c0x00000000-cc-rp-mo","rating":5,"relative_time_description":"4 years ago","text":"Called AeroCare Georgetown TX for new O2 order, received it within 2 hours. Tim was great and set everything up for us and ensured equipment was working properly","time":1510970842}],"types":["point_of_interest","store","establishment"],"url":"https://maps.google.com/?cid=14389471707578863599","utc_offset":-360,"vicinity":"4309 Emma Browning Avenue, Austin","website":"https://www.aerocaremx.com/"},"status":"OK"}</t>
  </si>
  <si>
    <t>&lt;span class="street-address"&gt;4309 Emma Browning Ave&lt;/span&gt;, &lt;span class="locality"&gt;Austin&lt;/span&gt;, &lt;span class="region"&gt;TX&lt;/span&gt; &lt;span class="postal-code"&gt;78719&lt;/span&gt;, &lt;span class="country-name"&gt;USA&lt;/span&gt;</t>
  </si>
  <si>
    <t>+1 512-294-4304</t>
  </si>
  <si>
    <t>AeroCheck MRO</t>
  </si>
  <si>
    <t>(480) 991-0900</t>
  </si>
  <si>
    <t>https://aerocheckmro.com/</t>
  </si>
  <si>
    <t>https://maps.google.com/?cid=8499039594575921342</t>
  </si>
  <si>
    <t>ChIJLXg16DR0K4cRvoCtPnun8nU</t>
  </si>
  <si>
    <t>{"html_attributions":[],"result":{"address_components":[{"long_name":"2710","short_name":"2710","types":["street_number"]},{"long_name":"East Old Tower Road","short_name":"E Old Tower Rd","types":["route"]},{"long_name":"Central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States","short_name":"US","types":["country","political"]},{"long_name":"85034","short_name":"85034","types":["postal_code"]}],"adr_address":"&lt;span class=\"street-address\"&gt;2710 E Old Tower Rd&lt;/span&gt;, &lt;span class=\"locality\"&gt;Phoenix&lt;/span&gt;, &lt;span class=\"region\"&gt;AZ&lt;/span&gt; &lt;span class=\"postal-code\"&gt;85034&lt;/span&gt;, &lt;span class=\"country-name\"&gt;USA&lt;/span&gt;","formatted_address":"2710 E Old Tower Rd, Phoenix, AZ 85034, USA","formatted_phone_number":"(480) 991-0900","geometry":{"location":{"lat":33.4259614,"lng":-112.0247847},"viewport":{"northeast":{"lat":33.4272796302915,"lng":-112.0234622197085},"southwest":{"lat":33.4245816697085,"lng":-112.0261601802915}}},"icon":"https://maps.gstatic.com/mapfiles/place_api/icons/v1/png_71/generic_business-71.png","id":null,"international_phone_number":"+1 480-991-0900","name":"AeroCheck MRO","place_id":"ChIJLXg16DR0K4cRvoCtPnun8nU","rating":5.0,"reference":null,"reviews":[{"author_name":"robert Gassert","author_url":"https://www.google.com/maps/contrib/109016571699714766343/reviews","language":"en","profile_photo_url":"https://lh3.googleusercontent.com/a/AATXAJx3KHuXELA9wS2RJplKV7ggIBXiEcf0buRlmgKD=s128-c0x00000000-cc-rp-mo-ba2","rating":5,"relative_time_description":"5 years ago","text":"Excellent shop for for your aircraft maintenence needs. Experienced technicians and friendly staff. Fast and affordable solutions for all maintenance and avionics needs.","time":1479078827},{"author_name":"Michael Schroeder","author_url":"https://www.google.com/maps/contrib/107936440437168158133/reviews","language":"en","profile_photo_url":"https://lh3.googleusercontent.com/a/AATXAJwiAh4AsKbfrIYLi9xy9rlbuOVlRqGi72vke3GK=s128-c0x00000000-cc-rp-mo-ba5","rating":5,"relative_time_description":"4 years ago","text":"Pros on Garrett engines, great Garmin dealer.","time":1489981500}],"types":["point_of_interest","store","establishment"],"url":"https://maps.google.com/?cid=8499039594575921342","utc_offset":-420,"vicinity":"2710 East Old Tower Road, Phoenix","website":"https://aerocheckmro.com/"},"status":"OK"}</t>
  </si>
  <si>
    <t>+1 480-991-0900</t>
  </si>
  <si>
    <t>AeroDynamic Aviation</t>
  </si>
  <si>
    <t>130 Olmsted Way</t>
  </si>
  <si>
    <t>(831) 373-8320</t>
  </si>
  <si>
    <t>https://www.aerodynamicaviation.com/</t>
  </si>
  <si>
    <t>https://maps.google.com/?cid=16552891999833096245</t>
  </si>
  <si>
    <t>ChIJy_dATw7ljYARNQB1p5Kvt-U</t>
  </si>
  <si>
    <t>130 Olmsted Way, Monterey, CA 93940, USA</t>
  </si>
  <si>
    <t>{"html_attributions":[],"result":{"address_components":[{"long_name":"130","short_name":"130","types":["street_number"]},{"long_name":"Olmsted Way","short_name":"Olmsted Way","types":["route"]},{"long_name":"Monterey","short_name":"Monterey","types":["locality","political"]},{"long_name":"Monterey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States","short_name":"US","types":["country","political"]},{"long_name":"93940","short_name":"93940","types":["postal_code"]}],"adr_address":"&lt;span class=\"street-address\"&gt;130 Olmsted Way&lt;/span&gt;, &lt;span class=\"locality\"&gt;Monterey&lt;/span&gt;, &lt;span class=\"region\"&gt;CA&lt;/span&gt; &lt;span class=\"postal-code\"&gt;93940&lt;/span&gt;, &lt;span class=\"country-name\"&gt;USA&lt;/span&gt;","formatted_address":"130 Olmsted Way, Monterey, CA 93940, USA","formatted_phone_number":"(831) 373-8320","geometry":{"location":{"lat":36.5848329,"lng":-121.8468895},"viewport":{"northeast":{"lat":36.5860979802915,"lng":-121.8453159197085},"southwest":{"lat":36.5834000197085,"lng":-121.8480138802915}}},"icon":"https://maps.gstatic.com/mapfiles/place_api/icons/v1/png_71/school-71.png","id":null,"international_phone_number":"+1 831-373-8320","name":"AeroDynamic Aviation","place_id":"ChIJy_dATw7ljYARNQB1p5Kvt-U","rating":4.3,"reference":null,"reviews":[{"author_name":"Oscar Torrez","author_url":"https://www.google.com/maps/contrib/100266089117300236984/reviews","language":"en","profile_photo_url":"https://lh3.googleusercontent.com/a-/AOh14GiLZDw21Un5qHXsepsHvxLsZ50kerdC1jaZdVe44Sg=s128-c0x00000000-cc-rp-mo","rating":5,"relative_time_description":"a year ago","text":"I loved the experience ,was so worth it . I highly recommend this! Our pilot was easy going and was giving so much information .","time":1603748883},{"author_name":"Tom Foose","author_url":"https://www.google.com/maps/contrib/101366439251067652325/reviews","language":"en","profile_photo_url":"https://lh3.googleusercontent.com/a-/AOh14GgPUWvOilMbwAAeW7w3Z2KFSqC7uVANmxQp5bxY=s128-c0x00000000-cc-rp-mo","rating":5,"relative_time_description":"a year ago","text":"People were super friendly and had some great flying!","time":1604107779},{"author_name":"David Burt","author_url":"https://www.google.com/maps/contrib/101556851112498599658/reviews","language":"en","profile_photo_url":"https://lh3.googleusercontent.com/a/AATXAJxrbDnFn0D4RKTwMnWm9Lt7r-yjgqhfHLNSzz1Y=s128-c0x00000000-cc-rp-mo-ba2","rating":5,"relative_time_description":"in the last week","text":"Friendly staff created a great experience.","time":1641367368},{"author_name":"Danilo Moroni","author_url":"https://www.google.com/maps/contrib/105290902415870078077/reviews","language":"en","profile_photo_url":"https://lh3.googleusercontent.com/a-/AOh14GhP1Sm2tbBjrO3TxD7dUdRXnw-NXDmJe8jNip9ZYg=s128-c0x00000000-cc-rp-mo-ba2","rating":5,"relative_time_description":"3 years ago","text":"Flew with them for a scenic tour over the Monterey Bay: Awesome Experience and Wonderful people !!","time":1534750209},{"author_name":"Greg Kouvaras","author_url":"https://www.google.com/maps/contrib/100099594060608820681/reviews","language":null,"profile_photo_url":"https://lh3.googleusercontent.com/a/AATXAJwYSnYeFcg2mgvt56tIMwLNzhfTYrNTQgYLeXw5=s128-c0x00000000-cc-rp-mo-ba2","rating":1,"relative_time_description":"a year ago","text":"","time":1579489231}],"types":["travel_agency","university","point_of_interest","establishment"],"url":"https://maps.google.com/?cid=16552891999833096245","utc_offset":-480,"vicinity":"130 Olmsted Way, Monterey","website":"https://www.aerodynamicaviation.com/"},"status":"OK"}</t>
  </si>
  <si>
    <t>&lt;span class="street-address"&gt;130 Olmsted Way&lt;/span&gt;, &lt;span class="locality"&gt;Monterey&lt;/span&gt;, &lt;span class="region"&gt;CA&lt;/span&gt; &lt;span class="postal-code"&gt;93940&lt;/span&gt;, &lt;span class="country-name"&gt;USA&lt;/span&gt;</t>
  </si>
  <si>
    <t>+1 831-373-8320</t>
  </si>
  <si>
    <t>travel_agency,university,point_of_interest,establishment</t>
  </si>
  <si>
    <t>130 Olmsted Way, Monterey</t>
  </si>
  <si>
    <t>AeroGuard Flight Training Center</t>
  </si>
  <si>
    <t>530 W Deer Valley Rd</t>
  </si>
  <si>
    <t>85027</t>
  </si>
  <si>
    <t>(623) 233-1630</t>
  </si>
  <si>
    <t>https://www.flyaeroguard.com/locations/arizona/phoenix-flight-school/</t>
  </si>
  <si>
    <t>DVT</t>
  </si>
  <si>
    <t>https://maps.google.com/?cid=13176744433385954197</t>
  </si>
  <si>
    <t>ChIJv3zc13FvK4cRlVsTsD8z3bY</t>
  </si>
  <si>
    <t>530 W Deer Valley Rd, Phoenix, AZ 85027, USA</t>
  </si>
  <si>
    <t>{"html_attributions":[],"result":{"address_components":[{"long_name":"530","short_name":"530","types":["street_number"]},{"long_name":"West Deer Valley Road","short_name":"W Deer Valley Rd","types":["route"]},{"long_name":"Deer Valley","short_name":"Deer Valley","types":["neighborhood","political"]},{"long_name":"Phoenix","short_name":"Phoenix","types":["locality","political"]},{"long_name":"Maricopa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States","short_name":"US","types":["country","political"]},{"long_name":"85027","short_name":"85027","types":["postal_code"]}],"adr_address":"&lt;span class=\"street-address\"&gt;530 W Deer Valley Rd&lt;/span&gt;, &lt;span class=\"locality\"&gt;Phoenix&lt;/span&gt;, &lt;span class=\"region\"&gt;AZ&lt;/span&gt; &lt;span class=\"postal-code\"&gt;85027&lt;/span&gt;, &lt;span class=\"country-name\"&gt;USA&lt;/span&gt;","formatted_address":"530 W Deer Valley Rd, Phoenix, AZ 85027, USA","formatted_phone_number":"(623) 233-1630","geometry":{"location":{"lat":33.6841601,"lng":-112.0818697},"viewport":{"northeast":{"lat":33.6855090802915,"lng":-112.0805207197085},"southwest":{"lat":33.6828111197085,"lng":-112.0832186802915}}},"icon":"https://maps.gstatic.com/mapfiles/place_api/icons/v1/png_71/school-71.png","id":null,"international_phone_number":"+1 623-233-1630","name":"AeroGuard Flight Training Center","place_id":"ChIJv3zc13FvK4cRlVsTsD8z3bY","rating":3.5,"reference":null,"reviews":[{"author_name":"Christine","author_url":"https://www.google.com/maps/contrib/102896932692390510946/reviews","language":"en","profile_photo_url":"https://lh3.googleusercontent.com/a/AATXAJwIKK-6wn6TcG17ibKloeNrj9cOLzz_q0rCUVpV=s128-c0x00000000-cc-rp-mo","rating":1,"relative_time_description":"4 months ago","text":"Don’t waist your time or money at this school.  You will get kicked out and forced to pay their ridiculous hourly prices.  Don’t be fooled by their online scam of “10 months” because it’s not realistic and impossible with the way the school is managed and structured.  Do yourself a favor and stay FAR FAR away from this scam. You know it’s bad when the instructors don’t even like the school.  Word of advice head over to Scottsdale and get real training.","time":1629510292},{"author_name":"Nick","author_url":"https://www.google.com/maps/contrib/118058797901508603028/reviews","language":"en","profile_photo_url":"https://lh3.googleusercontent.com/a/AATXAJyy431YVuzalEwHXLZTrS9u7IPaGPqeBMj-DZ1n=s128-c0x00000000-cc-rp-mo","rating":1,"relative_time_description":"2 months ago","text":"Do research... I did not and now have a loan payment as big as my rent and not much to show for it.","time":1635434948},{"author_name":"CH","author_url":"https://www.google.com/maps/contrib/112942822687098028440/reviews","language":"en","profile_photo_url":"https://lh3.googleusercontent.com/a-/AOh14GjeSXtR6hbPjLo_L1z0rfvE4crKD-8ZqmGTCSLEqQ=s128-c0x00000000-cc-rp-mo","rating":1,"relative_time_description":"a year ago","text":"I attended this school for half year. Most of schedules focus on Chinese airline program students, They don't much care about students who registered individually. Syllabus and checklists of the school were pretty good, but if you have some problem they push it to managers. It takes more than 2 months to get only one document you need from school.  I know and understand there are rules for flight and training, but school treats students coercively, not customer.","time":1600370317},{"author_name":"Kris Linch","author_url":"https://www.google.com/maps/contrib/104857768789802425761/reviews","language":"en","profile_photo_url":"https://lh3.googleusercontent.com/a/AATXAJzsU08ofKYMKVaLhk9RTP2u3bJd2EgYy-3blKo=s128-c0x00000000-cc-rp-mo","rating":5,"relative_time_description":"2 years ago","text":"Before I started flight training with AeroGuard in November of 2018, I was debating whether to choose AeroGuard or ATP.  ATP would have definitely been an easier choice to save me 2 hours a day of commuting, but when I was interviewing the school, I never felt like I was more than dollar signs to them. I’ve always felt like AeroGuard was more interested in seeing me succeed on a personal level and not just as another student signing up for the program. Lots of support from the instructors as a whole not just your personal instructor and tons of encouragement from the staff and fellow students!","time":1566020722},{"author_name":"Mien Huynh","author_url":"https://www.google.com/maps/contrib/116727221349117244729/reviews","language":"en","profile_photo_url":"https://lh3.googleusercontent.com/a-/AOh14Gggoby3x_8FuWAknPp7BotihuAbfW40-eCJ9i_V=s128-c0x00000000-cc-rp-mo","rating":5,"relative_time_description":"3 years ago","text":"I have very much enjoyed my time here at AeroGuard. The Pathway program provides an efficient and effective opportunity to get you to the airlines as soon as possible without losing quality of instruction. All the instructors take their work seriously and wants you to succeed. I always feel welcome to ask questions and seek help when I need it. Now I don’t want you to think that everything is peaches and cream. There are some issues every now and then, but the standout is that the management implements changes to meet the students’ needs. I would recommend anyone looking for a career in aviation to do their training here.","time":1540402790}],"types":["university","point_of_interest","establishment"],"url":"https://maps.google.com/?cid=13176744433385954197","utc_offset":-420,"vicinity":"530 West Deer Valley Road, Phoenix","website":"https://www.flyaeroguard.com/locations/arizona/phoenix-flight-school/"},"status":"OK"}</t>
  </si>
  <si>
    <t>&lt;span class="street-address"&gt;530 W Deer Valley Rd&lt;/span&gt;, &lt;span class="locality"&gt;Phoenix&lt;/span&gt;, &lt;span class="region"&gt;AZ&lt;/span&gt; &lt;span class="postal-code"&gt;85027&lt;/span&gt;, &lt;span class="country-name"&gt;USA&lt;/span&gt;</t>
  </si>
  <si>
    <t>+1 623-233-1630</t>
  </si>
  <si>
    <t>530 West Deer Valley Road, Phoenix</t>
  </si>
  <si>
    <t>Aerojet Charters</t>
  </si>
  <si>
    <t>3705 Portofino Way</t>
  </si>
  <si>
    <t>93105-4429</t>
  </si>
  <si>
    <t>(805) 569-9192</t>
  </si>
  <si>
    <t>https://maps.google.com/?cid=1668980670549805766</t>
  </si>
  <si>
    <t>ChIJbRg4ExwV6YARxkodxRNpKRc</t>
  </si>
  <si>
    <t>3705 Portofino Way, Santa Barbara, CA 93105, USA</t>
  </si>
  <si>
    <t>{"html_attributions":[],"result":{"address_components":[{"long_name":"3705","short_name":"3705","types":["street_number"]},{"long_name":"Portofino Way","short_name":"Portofino Way","types":["route"]},{"long_name":"Hidden Valley","short_name":"Hidden Valley","types":["neighborhood","political"]},{"long_name":"Santa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States","short_name":"US","types":["country","political"]},{"long_name":"93105","short_name":"93105","types":["postal_code"]},{"long_name":"4429","short_name":"4429","types":["postal_code_suffix"]}],"adr_address":"&lt;span class=\"street-address\"&gt;3705 Portofino Way&lt;/span&gt;, &lt;span class=\"locality\"&gt;Santa Barbara&lt;/span&gt;, &lt;span class=\"region\"&gt;CA&lt;/span&gt; &lt;span class=\"postal-code\"&gt;93105-4429&lt;/span&gt;, &lt;span class=\"country-name\"&gt;USA&lt;/span&gt;","formatted_address":"3705 Portofino Way, Santa Barbara, CA 93105, USA","formatted_phone_number":"(805) 569-9192","geometry":{"location":{"lat":34.427046,"lng":-119.747405},"viewport":{"northeast":{"lat":34.4285319302915,"lng":-119.7460626197085},"southwest":{"lat":34.4258339697085,"lng":-119.7487605802915}}},"icon":"https://maps.gstatic.com/mapfiles/place_api/icons/v1/png_71/generic_business-71.png","id":null,"international_phone_number":"+1 805-569-9192","name":"Aerojet Charters","place_id":"ChIJbRg4ExwV6YARxkodxRNpKRc","rating":null,"reference":null,"reviews":null,"types":["travel_agency","point_of_interest","establishment"],"url":"https://maps.google.com/?cid=1668980670549805766","utc_offset":-480,"vicinity":"3705 Portofino Way, Santa Barbara","website":null},"status":"OK"}</t>
  </si>
  <si>
    <t>&lt;span class="street-address"&gt;3705 Portofino Way&lt;/span&gt;, &lt;span class="locality"&gt;Santa Barbara&lt;/span&gt;, &lt;span class="region"&gt;CA&lt;/span&gt; &lt;span class="postal-code"&gt;93105-4429&lt;/span&gt;, &lt;span class="country-name"&gt;USA&lt;/span&gt;</t>
  </si>
  <si>
    <t>+1 805-569-9192</t>
  </si>
  <si>
    <t>3705 Portofino Way, Santa Barbara</t>
  </si>
  <si>
    <t>Aeronautical Components</t>
  </si>
  <si>
    <t>10 Reith St</t>
  </si>
  <si>
    <t>Copiague</t>
  </si>
  <si>
    <t>11726-1414</t>
  </si>
  <si>
    <t>(631) 842-3780</t>
  </si>
  <si>
    <t>http://www.aeronauticalcomponents.com/</t>
  </si>
  <si>
    <t>https://maps.google.com/?cid=355308515542112229</t>
  </si>
  <si>
    <t>ChIJraPvQsLU6YkR5RePXjZP7gQ</t>
  </si>
  <si>
    <t>10 Reith St, Copiague, NY 11726, USA</t>
  </si>
  <si>
    <t>{"html_attributions":[],"result":{"address_components":[{"long_name":"10","short_name":"10","types":["street_number"]},{"long_name":"Reith Street","short_name":"Reith St","types":["route"]},{"long_name":"Copiague","short_name":"Copiague","types":["locality","political"]},{"long_name":"Babylon","short_name":"Babylon","types":["administrative_area_level_3","political"]},{"long_name":"Suffolk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States","short_name":"US","types":["country","political"]},{"long_name":"11726","short_name":"11726","types":["postal_code"]},{"long_name":"1414","short_name":"1414","types":["postal_code_suffix"]}],"adr_address":"&lt;span class=\"street-address\"&gt;10 Reith St&lt;/span&gt;, &lt;span class=\"locality\"&gt;Copiague&lt;/span&gt;, &lt;span class=\"region\"&gt;NY&lt;/span&gt; &lt;span class=\"postal-code\"&gt;11726-1414&lt;/span&gt;, &lt;span class=\"country-name\"&gt;USA&lt;/span&gt;","formatted_address":"10 Reith St, Copiague, NY 11726, USA","formatted_phone_number":"(631) 842-3780","geometry":{"location":{"lat":40.69221099999999,"lng":-73.402422},"viewport":{"northeast":{"lat":40.6935851802915,"lng":-73.40093571970849},"southwest":{"lat":40.6908872197085,"lng":-73.4036336802915}}},"icon":"https://maps.gstatic.com/mapfiles/place_api/icons/v1/png_71/shopping-71.png","id":null,"international_phone_number":"+1 631-842-3780","name":"Aeronautical Components","place_id":"ChIJraPvQsLU6YkR5RePXjZP7gQ","rating":null,"reference":null,"reviews":null,"types":["point_of_interest","store","establishment"],"url":"https://maps.google.com/?cid=355308515542112229","utc_offset":-300,"vicinity":"10 Reith Street, Copiague","website":"http://www.aeronauticalcomponents.com/"},"status":"OK"}</t>
  </si>
  <si>
    <t>&lt;span class="street-address"&gt;10 Reith St&lt;/span&gt;, &lt;span class="locality"&gt;Copiague&lt;/span&gt;, &lt;span class="region"&gt;NY&lt;/span&gt; &lt;span class="postal-code"&gt;11726-1414&lt;/span&gt;, &lt;span class="country-name"&gt;USA&lt;/span&gt;</t>
  </si>
  <si>
    <t>+1 631-842-3780</t>
  </si>
  <si>
    <t>10 Reith Street, Copiague</t>
  </si>
  <si>
    <t>Aeropro Flight Academy</t>
  </si>
  <si>
    <t>4801 Emma Browning Ave</t>
  </si>
  <si>
    <t>(512) 900-9572</t>
  </si>
  <si>
    <t>http://www.aeroproflight.com/</t>
  </si>
  <si>
    <t>https://maps.google.com/?cid=11807824000646153201</t>
  </si>
  <si>
    <t>ChIJP9qvvICxRIYR8YPYOF7R3aM</t>
  </si>
  <si>
    <t>4801 Emma Browning Ave, Austin, TX 78719, USA</t>
  </si>
  <si>
    <t>{"html_attributions":[],"result":{"address_components":[{"long_name":"4801","short_name":"4801","types":["street_number"]},{"long_name":"Emma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States","short_name":"US","types":["country","political"]},{"long_name":"78719","short_name":"78719","types":["postal_code"]},{"long_name":"3327","short_name":"3327","types":["postal_code_suffix"]}],"adr_address":"&lt;span class=\"street-address\"&gt;4801 Emma Browning Ave&lt;/span&gt;, &lt;span class=\"locality\"&gt;Austin&lt;/span&gt;, &lt;span class=\"region\"&gt;TX&lt;/span&gt; &lt;span class=\"postal-code\"&gt;78719-3327&lt;/span&gt;, &lt;span class=\"country-name\"&gt;USA&lt;/span&gt;","formatted_address":"4801 Emma Browning Ave, Austin, TX 78719, USA","formatted_phone_number":"(512) 900-9572","geometry":{"location":{"lat":30.1807777,"lng":-97.6661618},"viewport":{"northeast":{"lat":30.18212913029149,"lng":-97.66481826970849},"southwest":{"lat":30.17943116970849,"lng":-97.6675162302915}}},"icon":"https://maps.gstatic.com/mapfiles/place_api/icons/v1/png_71/school-71.png","id":null,"international_phone_number":"+1 512-900-9572","name":"Aeropro Flight Academy","place_id":"ChIJP9qvvICxRIYR8YPYOF7R3aM","rating":5.0,"reference":null,"reviews":[{"author_name":"TCM","author_url":"https://www.google.com/maps/contrib/116567288774224784166/reviews","language":"en","profile_photo_url":"https://lh3.googleusercontent.com/a/AATXAJynHcSFM3h5TCp2ivlpqITEkhixYtftbSOMLFKBiA=s128-c0x00000000-cc-rp-mo-ba2","rating":5,"relative_time_description":"a year ago","text":"What an experience! Tough to find a new CiiRUS SR 20, a highly experienced instructor AND get the convenience of flying out of AUS airport. Perfect combo for an enjoyable set of lessons which were detailed, thorough and had a high focus on safety. Will definitely recommend to all my other aspiring pilot-friends. Thanks Aeropro and see you on the tarmac soon! ✈","time":1597779801},{"author_name":"Kayla Reed","author_url":"https://www.google.com/maps/contrib/111354130129685450185/reviews","language":"en","profile_photo_url":"https://lh3.googleusercontent.com/a-/AOh14Ghv-esTvXDQZlXzh63oCGx7wPj4bPFGtlGZCAet=s128-c0x00000000-cc-rp-mo","rating":5,"relative_time_description":"a year ago","text":"My discovery flight with Aeropro was fantastic! The instructor made sure I was comfortable throughout the entire flight and even allowed me to get some photos of downtown Austin from the air","time":1589568365}],"types":["university","point_of_interest","establishment"],"url":"https://maps.google.com/?cid=11807824000646153201","utc_offset":-360,"vicinity":"4801 Emma Browning Avenue, Austin","website":"http://www.aeroproflight.com/"},"status":"OK"}</t>
  </si>
  <si>
    <t>&lt;span class="street-address"&gt;4801 Emma Browning Ave&lt;/span&gt;, &lt;span class="locality"&gt;Austin&lt;/span&gt;, &lt;span class="region"&gt;TX&lt;/span&gt; &lt;span class="postal-code"&gt;78719-3327&lt;/span&gt;, &lt;span class="country-name"&gt;USA&lt;/span&gt;</t>
  </si>
  <si>
    <t>+1 512-900-9572</t>
  </si>
  <si>
    <t>4801 Emma Browning Avenue, Austin</t>
  </si>
  <si>
    <t>Aeroscope Inc</t>
  </si>
  <si>
    <t>11901 Allison St</t>
  </si>
  <si>
    <t>80020-2735</t>
  </si>
  <si>
    <t>(303) 465-4414</t>
  </si>
  <si>
    <t>http://www.aeroscopeinc.com/</t>
  </si>
  <si>
    <t>STC</t>
  </si>
  <si>
    <t>https://maps.google.com/?cid=1374654661515961677</t>
  </si>
  <si>
    <t>ChIJzeIqQLGLa4cRTWV-pCHBExM</t>
  </si>
  <si>
    <t>11901 Allison St, Broomfield, CO 80020, USA</t>
  </si>
  <si>
    <t>{"html_attributions":[],"result":{"address_components":[{"long_name":"11901","short_name":"11901","types":["street_number"]},{"long_name":"Allison Street","short_name":"Allison St","types":["route"]},{"long_name":"Broomfield","short_name":"Broomfield","types":["locality","political"]},{"long_name":"Broomfield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States","short_name":"US","types":["country","political"]},{"long_name":"80020","short_name":"80020","types":["postal_code"]},{"long_name":"2735","short_name":"2735","types":["postal_code_suffix"]}],"adr_address":"&lt;span class=\"street-address\"&gt;11901 Allison St&lt;/span&gt;, &lt;span class=\"locality\"&gt;Broomfield&lt;/span&gt;, &lt;span class=\"region\"&gt;CO&lt;/span&gt; &lt;span class=\"postal-code\"&gt;80020-2735&lt;/span&gt;, &lt;span class=\"country-name\"&gt;USA&lt;/span&gt;","formatted_address":"11901 Allison St, Broomfield, CO 80020, USA","formatted_phone_number":"(303) 465-4414","geometry":{"location":{"lat":39.91258260000001,"lng":-105.0861712},"viewport":{"northeast":{"lat":39.91393093029151,"lng":-105.0846741197085},"southwest":{"lat":39.91123296970851,"lng":-105.0873720802915}}},"icon":"https://maps.gstatic.com/mapfiles/place_api/icons/v1/png_71/generic_business-71.png","id":null,"international_phone_number":"+1 303-465-4414","name":"Aeroscope Inc","place_id":"ChIJzeIqQLGLa4cRTWV-pCHBExM","rating":5.0,"reference":null,"reviews":[{"author_name":"David Chatham","author_url":"https://www.google.com/maps/contrib/103079678454255276922/reviews","language":null,"profile_photo_url":"https://lh3.googleusercontent.com/a-/AOh14GgTn3oThWSc_ZkZ1FOdVge3UtHKeeUKGep4g-V9Sw=s128-c0x00000000-cc-rp-mo-ba5","rating":5,"relative_time_description":"2 years ago","text":"","time":1551600640}],"types":["point_of_interest","establishment"],"url":"https://maps.google.com/?cid=1374654661515961677","utc_offset":-420,"vicinity":"11901 Allison Street, Broomfield","website":"http://www.aeroscopeinc.com/"},"status":"OK"}</t>
  </si>
  <si>
    <t>&lt;span class="street-address"&gt;11901 Allison St&lt;/span&gt;, &lt;span class="locality"&gt;Broomfield&lt;/span&gt;, &lt;span class="region"&gt;CO&lt;/span&gt; &lt;span class="postal-code"&gt;80020-2735&lt;/span&gt;, &lt;span class="country-name"&gt;USA&lt;/span&gt;</t>
  </si>
  <si>
    <t>+1 303-465-4414</t>
  </si>
  <si>
    <t>11901 Allison Street, Broomfield</t>
  </si>
  <si>
    <t>Aerosim Aviation</t>
  </si>
  <si>
    <t>6801 N Glen Harbor Blvd</t>
  </si>
  <si>
    <t>205</t>
  </si>
  <si>
    <t>Glendale</t>
  </si>
  <si>
    <t>85307</t>
  </si>
  <si>
    <t>(623) 341-4311</t>
  </si>
  <si>
    <t>http://www.aerosimaviation.com/</t>
  </si>
  <si>
    <t>https://maps.google.com/?cid=5875511613176801090</t>
  </si>
  <si>
    <t>ChIJBaGJveRAK4cRQucVsa4CilE</t>
  </si>
  <si>
    <t>6801 N Glen Harbor Blvd #205, Glendale, AZ 85307, USA</t>
  </si>
  <si>
    <t>{"html_attributions":[],"result":{"address_components":[{"long_name":"205","short_name":"205","types":["subpremise"]},{"long_name":"6801","short_name":"6801","types":["street_number"]},{"long_name":"North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class=\"street-address\"&gt;6801 N Glen Harbor Blvd #205&lt;/span&gt;, &lt;span class=\"locality\"&gt;Glendale&lt;/span&gt;, &lt;span class=\"region\"&gt;AZ&lt;/span&gt; &lt;span class=\"postal-code\"&gt;85307&lt;/span&gt;, &lt;span class=\"country-name\"&gt;USA&lt;/span&gt;","formatted_address":"6801 N Glen Harbor Blvd #205, Glendale, AZ 85307, USA","formatted_phone_number":"(623) 341-4311","geometry":{"location":{"lat":33.5296268,"lng":-112.2973084},"viewport":{"northeast":{"lat":33.5310272802915,"lng":-112.2960872697085},"southwest":{"lat":33.5283293197085,"lng":-112.2987852302915}}},"icon":"https://maps.gstatic.com/mapfiles/place_api/icons/v1/png_71/school-71.png","id":null,"international_phone_number":"+1 623-341-4311","name":"Aerosim Aviation","place_id":"ChIJBaGJveRAK4cRQucVsa4CilE","rating":4.0,"reference":null,"reviews":[{"author_name":"Shawn Arena","author_url":"https://www.google.com/maps/contrib/109717360505425566670/reviews","language":"en","profile_photo_url":"https://lh3.googleusercontent.com/a/AATXAJwYY4kiylN1cuQFAwRTrQJvz10knFJMTmWhX6UO=s128-c0x00000000-cc-rp-mo","rating":5,"relative_time_description":"2 years ago","text":"I have had the privilege of knowing Tito and his staff of Instructors (shout out to Mike L.) for the past 3 years and have nothing but the utmost respect and gratitude for them. Tito always takes the time before and after your flight to conduct a 'mini-briefing' with you to make your upcoming flight the safest and most enjoyable.\n\nMy 'day' job is teaching aviation courses for a local high school and  Tito offered to have my students CATS tested - he even came to the school to give them the best Ground School Lesson prior to examination that they ever had.  I'm glad I found them. Keep it up!","time":1556936502},{"author_name":"David Holland","author_url":"https://www.google.com/maps/contrib/110370303618998067247/reviews","language":"en","profile_photo_url":"https://lh3.googleusercontent.com/a/AATXAJxF33AGfT6AJEVUj_MRhtiMpwRK-9CeM0Jg3ZMf=s128-c0x00000000-cc-rp-mo","rating":5,"relative_time_description":"3 years ago","text":"I did most of my written tests with these guys.  Great support, always work with you on a time to get there and get the test done.  They provide you with a calculator, plotter, and E6B if needed, which no one else does that.  That alone makes the whole testing experience better.","time":1537996957},{"author_name":"Steve Roberts","author_url":"https://www.google.com/maps/contrib/102665658164667316007/reviews","language":"en","profile_photo_url":"https://lh3.googleusercontent.com/a-/AOh14GiymHllSahSib3nkmLnaTjZuieNUC5ulhs70WpqzQ=s128-c0x00000000-cc-rp-mo","rating":5,"relative_time_description":"3 years ago","text":"After reading the above review, I felt I must leave a review myself. I have personally known Tito and Jeff for over a decade and have over a thousand hours flying with Jeff professionally. I am also a former student. Both gentlemen are the utmost professional and have been teaching for thirty years. They really care about their students and go above and beyond what it takes to produce safe pilots. Anybody can anonymously blast a negative review on social media, but it just sounds like sour grapes. You get out of training what you put into it. Do the work, reap the reward. I give Aerosim Aviation 5 + stars!!! (And I left my real name).","time":1535212734},{"author_name":"Jon Phelps","author_url":"https://www.google.com/maps/contrib/116683004836167966080/reviews","language":"en","profile_photo_url":"https://lh3.googleusercontent.com/a/AATXAJxv4Qwenj-cXGD-aKaA7nVc8tF10olc2L4ViZ_f=s128-c0x00000000-cc-rp-mo-ba3","rating":5,"relative_time_description":"a year ago","text":"Tito and his team have been fantastic!","time":1600908302},{"author_name":"Bryan D (DragRaceAZ)","author_url":"https://www.google.com/maps/contrib/103640523852339444468/reviews","language":"en","profile_photo_url":"https://lh3.googleusercontent.com/a-/AOh14Ggmgbz9xwPiXdw9PnmJVhLww7RTCJpRrfsU7YwjbHo=s128-c0x00000000-cc-rp-mo-ba3","rating":5,"relative_time_description":"3 years ago","text":"Excellent flight school. Tito (the owner) really puts time aside to educate his students on what they need to be successful in their training. All the instructors are great (Mike, Jeff, Wade). Love flying with all of them.","time":1536096797}],"types":["university","point_of_interest","establishment"],"url":"https://maps.google.com/?cid=5875511613176801090","utc_offset":-420,"vicinity":"6801 North Glen Harbor Boulevard #205, Glendale","website":"http://www.aerosimaviation.com/"},"status":"OK"}</t>
  </si>
  <si>
    <t>&lt;span class="street-address"&gt;6801 N Glen Harbor Blvd #205&lt;/span&gt;, &lt;span class="locality"&gt;Glendale&lt;/span&gt;, &lt;span class="region"&gt;AZ&lt;/span&gt; &lt;span class="postal-code"&gt;85307&lt;/span&gt;, &lt;span class="country-name"&gt;USA&lt;/span&gt;</t>
  </si>
  <si>
    <t>+1 623-341-4311</t>
  </si>
  <si>
    <t>6801 North Glen Harbor Boulevard #205, Glendale</t>
  </si>
  <si>
    <t>Aerospace Industries</t>
  </si>
  <si>
    <t>10900 W 120th Ave</t>
  </si>
  <si>
    <t>suite b-1</t>
  </si>
  <si>
    <t>(303) 818-7042</t>
  </si>
  <si>
    <t>http://www.aerospace-industries.com/</t>
  </si>
  <si>
    <t>https://maps.google.com/?cid=832816881513550339</t>
  </si>
  <si>
    <t>ChIJ5efy31eLa4cRA1KQkYrCjgs</t>
  </si>
  <si>
    <t>10900 W 120th Ave suite b-1, Broomfield, CO 80021, USA</t>
  </si>
  <si>
    <t>{"html_attributions":[],"result":{"address_components":[{"long_name":"suite b-1","short_name":"suite b-1","types":["subpremise"]},{"long_name":"10900","short_name":"10900","types":["street_number"]},{"long_name":"West 120th Avenue","short_name":"W 120th Ave","types":["route"]},{"long_name":"Broomfield","short_name":"Broomfield","types":["locality","political"]},{"long_name":"Jefferson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class=\"street-address\"&gt;10900 W 120th Ave suite b-1&lt;/span&gt;, &lt;span class=\"locality\"&gt;Broomfield&lt;/span&gt;, &lt;span class=\"region\"&gt;CO&lt;/span&gt; &lt;span class=\"postal-code\"&gt;80021&lt;/span&gt;, &lt;span class=\"country-name\"&gt;USA&lt;/span&gt;","formatted_address":"10900 W 120th Ave suite b-1, Broomfield, CO 80021, USA","formatted_phone_number":"(303) 818-7042","geometry":{"location":{"lat":39.91363560000001,"lng":-105.119283},"viewport":{"northeast":{"lat":39.9150362802915,"lng":-105.1180077197085},"southwest":{"lat":39.9123383197085,"lng":-105.1207056802915}}},"icon":"https://maps.gstatic.com/mapfiles/place_api/icons/v1/png_71/generic_business-71.png","id":null,"international_phone_number":"+1 303-818-7042","name":"Aerospace Industries","place_id":"ChIJ5efy31eLa4cRA1KQkYrCjgs","rating":5.0,"reference":null,"reviews":[{"author_name":"Jamie Pothast","author_url":"https://www.google.com/maps/contrib/114705836150119509012/reviews","language":"en","profile_photo_url":"https://lh3.googleusercontent.com/a/AATXAJwxTdByOeQ5RFF1XZZtMiwjhFAN0bAWy31c1o4=s128-c0x00000000-cc-rp-mo","rating":5,"relative_time_description":"4 months ago","text":"Item was better than I could of imagined!  I ordered a wooden sign to display at horse shows.  Wood was great quality, letters were crisp, and it arrived quickly with no damage.  Highly recommend Cole and his work!","time":1630011999},{"author_name":"courtney cahill","author_url":"https://www.google.com/maps/contrib/109370622246370714637/reviews","language":"en","profile_photo_url":"https://lh3.googleusercontent.com/a/AATXAJx4jGfJVbVtq2v1okWSfqz1keHZgMH09Ay536g=s128-c0x00000000-cc-rp-mo","rating":5,"relative_time_description":"4 months ago","text":"Immaculate attention to detail, quick turn around, all in all an excellent company to work with. I would absolutely recommend and use again!","time":1630015953},{"author_name":"Mason Olrich","author_url":"https://www.google.com/maps/contrib/117620556770308095926/reviews","language":"en","profile_photo_url":"https://lh3.googleusercontent.com/a/AATXAJxtTpzDxoz7ssC5tTscGFH7EhMM5Ow_nfPMI8Im=s128-c0x00000000-cc-rp-mo","rating":5,"relative_time_description":"12 months ago","text":"Great place and great people to work with! Their 3D scanning and carbon fiber work is top notch, along with every other service they offer. Would recommend for any design, mold making, or carbon fiber needs.","time":1611332561}],"types":["point_of_interest","establishment"],"url":"https://maps.google.com/?cid=832816881513550339","utc_offset":-420,"vicinity":"10900 West 120th Avenue suite b-1, Broomfield","website":"http://www.aerospace-industries.com/"},"status":"OK"}</t>
  </si>
  <si>
    <t>&lt;span class="street-address"&gt;10900 W 120th Ave suite b-1&lt;/span&gt;, &lt;span class="locality"&gt;Broomfield&lt;/span&gt;, &lt;span class="region"&gt;CO&lt;/span&gt; &lt;span class="postal-code"&gt;80021&lt;/span&gt;, &lt;span class="country-name"&gt;USA&lt;/span&gt;</t>
  </si>
  <si>
    <t>+1 303-818-7042</t>
  </si>
  <si>
    <t>10900 West 120th Avenue suite b-1, Broomfield</t>
  </si>
  <si>
    <t>Aerospace Solutions</t>
  </si>
  <si>
    <t>2323 E Magnolia St</t>
  </si>
  <si>
    <t>107</t>
  </si>
  <si>
    <t>85034-6829</t>
  </si>
  <si>
    <t>(602) 354-8180</t>
  </si>
  <si>
    <t>http://www.aero-us.com/</t>
  </si>
  <si>
    <t>https://maps.google.com/?cid=17366608405614094456</t>
  </si>
  <si>
    <t>ChIJSXiGsjsOK4cReOjwKVWWAvE</t>
  </si>
  <si>
    <t>2323 E Magnolia St #107, Phoenix, AZ 85034, USA</t>
  </si>
  <si>
    <t>{"html_attributions":[],"result":{"address_components":[{"long_name":"107","short_name":"107","types":["subpremise"]},{"long_name":"2323","short_name":"2323","types":["street_number"]},{"long_name":"East Magnolia Street","short_name":"E Magnolia St","types":["route"]},{"long_name":"Arizona Interstate Industrial Center","short_name":"Arizona Interstate Industrial Center","types":["neighborhood","political"]},{"long_name":"Phoenix","short_name":"Phoenix","types":["locality","political"]},{"long_name":"Maricopa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States","short_name":"US","types":["country","political"]},{"long_name":"85034","short_name":"85034","types":["postal_code"]},{"long_name":"6829","short_name":"6829","types":["postal_code_suffix"]}],"adr_address":"&lt;span class=\"street-address\"&gt;2323 E Magnolia St #107&lt;/span&gt;, &lt;span class=\"locality\"&gt;Phoenix&lt;/span&gt;, &lt;span class=\"region\"&gt;AZ&lt;/span&gt; &lt;span class=\"postal-code\"&gt;85034-6829&lt;/span&gt;, &lt;span class=\"country-name\"&gt;USA&lt;/span&gt;","formatted_address":"2323 E Magnolia St #107, Phoenix, AZ 85034, USA","formatted_phone_number":"(602) 354-8180","geometry":{"location":{"lat":33.4219943,"lng":-112.032577},"viewport":{"northeast":{"lat":33.4234741302915,"lng":-112.0312332197085},"southwest":{"lat":33.4207761697085,"lng":-112.0339311802915}}},"icon":"https://maps.gstatic.com/mapfiles/place_api/icons/v1/png_71/generic_business-71.png","id":null,"international_phone_number":"+1 602-354-8180","name":"Aerospace Solutions","place_id":"ChIJSXiGsjsOK4cReOjwKVWWAvE","rating":null,"reference":null,"reviews":null,"types":["health","point_of_interest","establishment"],"url":"https://maps.google.com/?cid=17366608405614094456","utc_offset":-420,"vicinity":"2323 East Magnolia Street #107, Phoenix","website":"http://www.aero-us.com/"},"status":"OK"}</t>
  </si>
  <si>
    <t>&lt;span class="street-address"&gt;2323 E Magnolia St #107&lt;/span&gt;, &lt;span class="locality"&gt;Phoenix&lt;/span&gt;, &lt;span class="region"&gt;AZ&lt;/span&gt; &lt;span class="postal-code"&gt;85034-6829&lt;/span&gt;, &lt;span class="country-name"&gt;USA&lt;/span&gt;</t>
  </si>
  <si>
    <t>+1 602-354-8180</t>
  </si>
  <si>
    <t>health,point_of_interest,establishment</t>
  </si>
  <si>
    <t>2323 East Magnolia Street #107, Phoenix</t>
  </si>
  <si>
    <t>Aerospace Systems and Training</t>
  </si>
  <si>
    <t>1320 E 26th Pl</t>
  </si>
  <si>
    <t>32773-9366</t>
  </si>
  <si>
    <t>(386) 801-3696</t>
  </si>
  <si>
    <t>https://aerospacesandt.com/</t>
  </si>
  <si>
    <t>https://maps.google.com/?cid=17124350921349805753</t>
  </si>
  <si>
    <t>ChIJQy6O7ekR54gRuTYwLG_qpe0</t>
  </si>
  <si>
    <t>1320 E 26th Pl, Sanford, FL 32773, USA</t>
  </si>
  <si>
    <t>{"html_attributions":[],"result":{"address_components":[{"long_name":"1320","short_name":"1320","types":["street_number"]},{"long_name":"East 26th Place","short_name":"E 26th Pl","types":["route"]},{"long_name":"Sanford","short_name":"Sanford","types":["locality","political"]},{"long_name":"Seminole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States","short_name":"US","types":["country","political"]},{"long_name":"32773","short_name":"32773","types":["postal_code"]},{"long_name":"9366","short_name":"9366","types":["postal_code_suffix"]}],"adr_address":"&lt;span class=\"street-address\"&gt;1320 E 26th Pl&lt;/span&gt;, &lt;span class=\"locality\"&gt;Sanford&lt;/span&gt;, &lt;span class=\"region\"&gt;FL&lt;/span&gt; &lt;span class=\"postal-code\"&gt;32773-9366&lt;/span&gt;, &lt;span class=\"country-name\"&gt;USA&lt;/span&gt;","formatted_address":"1320 E 26th Pl, Sanford, FL 32773, USA","formatted_phone_number":"(386) 801-3696","geometry":{"location":{"lat":28.779586,"lng":-81.25324570000001},"viewport":{"northeast":{"lat":28.7807573302915,"lng":-81.25189556970851},"southwest":{"lat":28.7780593697085,"lng":-81.25459353029152}}},"icon":"https://maps.gstatic.com/mapfiles/place_api/icons/v1/png_71/school-71.png","id":null,"international_phone_number":"+1 386-801-3696","name":"Aerospace Systems and Training","place_id":"ChIJQy6O7ekR54gRuTYwLG_qpe0","rating":null,"reference":null,"reviews":null,"types":["university","point_of_interest","establishment"],"url":"https://maps.google.com/?cid=17124350921349805753","utc_offset":-300,"vicinity":"1320 East 26th Place, Sanford","website":"https://aerospacesandt.com/"},"status":"OK"}</t>
  </si>
  <si>
    <t>&lt;span class="street-address"&gt;1320 E 26th Pl&lt;/span&gt;, &lt;span class="locality"&gt;Sanford&lt;/span&gt;, &lt;span class="region"&gt;FL&lt;/span&gt; &lt;span class="postal-code"&gt;32773-9366&lt;/span&gt;, &lt;span class="country-name"&gt;USA&lt;/span&gt;</t>
  </si>
  <si>
    <t>+1 386-801-3696</t>
  </si>
  <si>
    <t>1320 East 26th Place, Sanford</t>
  </si>
  <si>
    <t>Aerospec Aviation Consulting</t>
  </si>
  <si>
    <t>125 Foxfield Way</t>
  </si>
  <si>
    <t>31322-1929</t>
  </si>
  <si>
    <t>(214) 682-4000</t>
  </si>
  <si>
    <t>http://aerosmart.com/</t>
  </si>
  <si>
    <t>https://maps.google.com/?cid=18361156527674000936</t>
  </si>
  <si>
    <t>ChIJGUJEOiii-4gRKIZakZTuz_4</t>
  </si>
  <si>
    <t>125 Foxfield Way, Pooler, GA 31322, USA</t>
  </si>
  <si>
    <t>{"html_attributions":[],"result":{"address_components":[{"long_name":"125","short_name":"125","types":["street_number"]},{"long_name":"Foxfield Way","short_name":"Foxfield Way","types":["route"]},{"long_name":"Pooler","short_name":"Pooler","types":["locality","political"]},{"long_name":"Chatham County","short_name":"Chatham County","types":["administrative_area_level_2","political"]},{"long_name":"Georgia","short_name":"GA","types":["administrative_area_level_1","political"]},{"long_name":"United States","short_name":"US","types":["country","political"]},{"long_name":"31322","short_name":"31322","types":["postal_code"]},{"long_name":"1929","short_name":"1929","types":["postal_code_suffix"]}],"adr_address":"&lt;span class=\"street-address\"&gt;125 Foxfield Way&lt;/span&gt;, &lt;span class=\"locality\"&gt;Pooler&lt;/span&gt;, &lt;span class=\"region\"&gt;GA&lt;/span&gt; &lt;span class=\"postal-code\"&gt;31322-1929&lt;/span&gt;, &lt;span class=\"country-name\"&gt;USA&lt;/span&gt;","formatted_address":"125 Foxfield Way, Pooler, GA 31322, USA","formatted_phone_number":"(214) 682-4000","geometry":{"location":{"lat":32.1438979,"lng":-81.2483124},"viewport":{"northeast":{"lat":32.1453088802915,"lng":-81.24700916970849},"southwest":{"lat":32.1426109197085,"lng":-81.24970713029151}}},"icon":"https://maps.gstatic.com/mapfiles/place_api/icons/v1/png_71/generic_business-71.png","id":null,"international_phone_number":"+1 214-682-4000","name":"Aerospec Aviation Consulting","place_id":"ChIJGUJEOiii-4gRKIZakZTuz_4","rating":null,"reference":null,"reviews":null,"types":["point_of_interest","establishment"],"url":"https://maps.google.com/?cid=18361156527674000936","utc_offset":-300,"vicinity":"125 Foxfield Way, Pooler","website":"http://aerosmart.com/"},"status":"OK"}</t>
  </si>
  <si>
    <t>&lt;span class="street-address"&gt;125 Foxfield Way&lt;/span&gt;, &lt;span class="locality"&gt;Pooler&lt;/span&gt;, &lt;span class="region"&gt;GA&lt;/span&gt; &lt;span class="postal-code"&gt;31322-1929&lt;/span&gt;, &lt;span class="country-name"&gt;USA&lt;/span&gt;</t>
  </si>
  <si>
    <t>+1 214-682-4000</t>
  </si>
  <si>
    <t>125 Foxfield Way, Pooler</t>
  </si>
  <si>
    <t>Aerospec International Aviation Services</t>
  </si>
  <si>
    <t>3280 S Atlantic Ave</t>
  </si>
  <si>
    <t>#47</t>
  </si>
  <si>
    <t>32118</t>
  </si>
  <si>
    <t>http://www.aerosmart.com/</t>
  </si>
  <si>
    <t>https://maps.google.com/?cid=2322028475160848529</t>
  </si>
  <si>
    <t>ChIJN43W9w_Z5ogRkehNdJiAOSA</t>
  </si>
  <si>
    <t>3280 S Atlantic Ave #47, Daytona Beach, FL 32118, USA</t>
  </si>
  <si>
    <t>{"html_attributions":[],"result":{"address_components":[{"long_name":"#47","short_name":"#47","types":["subpremise"]},{"long_name":"3280","short_name":"3280","types":["street_number"]},{"long_name":"South Atlantic Avenue","short_name":"S Atlantic Ave","types":["route"]},{"long_name":"South Orita","short_name":"South Orita","types":["neighborhood","political"]},{"long_name":"Daytona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States","short_name":"US","types":["country","political"]},{"long_name":"32118","short_name":"32118","types":["postal_code"]}],"adr_address":"&lt;span class=\"street-address\"&gt;3280 S Atlantic Ave #47&lt;/span&gt;, &lt;span class=\"locality\"&gt;Daytona Beach&lt;/span&gt;, &lt;span class=\"region\"&gt;FL&lt;/span&gt; &lt;span class=\"postal-code\"&gt;32118&lt;/span&gt;, &lt;span class=\"country-name\"&gt;USA&lt;/span&gt;","formatted_address":"3280 S Atlantic Ave #47, Daytona Beach, FL 32118, USA","formatted_phone_number":"(214) 682-4000","geometry":{"location":{"lat":29.1567469,"lng":-80.97281339999999},"viewport":{"northeast":{"lat":29.1581960802915,"lng":-80.9712609197085},"southwest":{"lat":29.1554981197085,"lng":-80.9739588802915}}},"icon":"https://maps.gstatic.com/mapfiles/place_api/icons/v1/png_71/generic_business-71.png","id":null,"international_phone_number":"+1 214-682-4000","name":"Aerospec International Aviation Services","place_id":"ChIJN43W9w_Z5ogRkehNdJiAOSA","rating":5.0,"reference":null,"reviews":[{"author_name":"Mark Germani","author_url":"https://www.google.com/maps/contrib/117707546077671409099/reviews","language":"en","profile_photo_url":"https://lh3.googleusercontent.com/a/AATXAJz6EYvLs0Xbu8jZ0se8fCh2VK0EZnyM_45zKjln=s128-c0x00000000-cc-rp-mo-ba3","rating":5,"relative_time_description":"2 years ago","text":"Awesome","time":1573339345}],"types":["point_of_interest","establishment"],"url":"https://maps.google.com/?cid=2322028475160848529","utc_offset":-300,"vicinity":"3280 South Atlantic Avenue #47, Daytona Beach","website":"http://www.aerosmart.com/"},"status":"OK"}</t>
  </si>
  <si>
    <t>&lt;span class="street-address"&gt;3280 S Atlantic Ave #47&lt;/span&gt;, &lt;span class="locality"&gt;Daytona Beach&lt;/span&gt;, &lt;span class="region"&gt;FL&lt;/span&gt; &lt;span class="postal-code"&gt;32118&lt;/span&gt;, &lt;span class="country-name"&gt;USA&lt;/span&gt;</t>
  </si>
  <si>
    <t>3280 South Atlantic Avenue #47, Daytona Beach</t>
  </si>
  <si>
    <t>Aerotrends Aviation LLC</t>
  </si>
  <si>
    <t>1200 Texan Trail</t>
  </si>
  <si>
    <t>Grapevine</t>
  </si>
  <si>
    <t>76051</t>
  </si>
  <si>
    <t>(817) 490-1100</t>
  </si>
  <si>
    <t>http://aerotrends-aviation.com/</t>
  </si>
  <si>
    <t>https://maps.google.com/?cid=2204888985956427649</t>
  </si>
  <si>
    <t>ChIJAe0FXRsrTIYRgacaydlWmR4</t>
  </si>
  <si>
    <t>1200 Texan Trail #150, Grapevine, TX 76051, USA</t>
  </si>
  <si>
    <t>{"html_attributions":[],"result":{"address_components":[{"long_name":"#150","short_name":"#150","types":["subpremise"]},{"long_name":"1200","short_name":"1200","types":["street_number"]},{"long_name":"Texan Trail","short_name":"Texan Trail","types":["route"]},{"long_name":"Grapevine","short_name":"Grapevine","types":["locality","political"]},{"long_name":"Tarrant County","short_name":"Tarrant County","types":["administrative_area_level_2","political"]},{"long_name":"Texas","short_name":"TX","types":["administrative_area_level_1","political"]},{"long_name":"United States","short_name":"US","types":["country","political"]},{"long_name":"76051","short_name":"76051","types":["postal_code"]}],"adr_address":"&lt;span class=\"street-address\"&gt;1200 Texan Trail #150&lt;/span&gt;, &lt;span class=\"locality\"&gt;Grapevine&lt;/span&gt;, &lt;span class=\"region\"&gt;TX&lt;/span&gt; &lt;span class=\"postal-code\"&gt;76051&lt;/span&gt;, &lt;span class=\"country-name\"&gt;USA&lt;/span&gt;","formatted_address":"1200 Texan Trail #150, Grapevine, TX 76051, USA","formatted_phone_number":"(817) 490-1100","geometry":{"location":{"lat":32.9307008,"lng":-97.061815},"viewport":{"northeast":{"lat":32.9320526802915,"lng":-97.0601587697085},"southwest":{"lat":32.9293547197085,"lng":-97.0628567302915}}},"icon":"https://maps.gstatic.com/mapfiles/place_api/icons/v1/png_71/generic_business-71.png","id":null,"international_phone_number":"+1 817-490-1100","name":"Aerotrends Aviation LLC","place_id":"ChIJAe0FXRsrTIYRgacaydlWmR4","rating":1.0,"reference":null,"reviews":[{"author_name":"AOK JETS INC","author_url":"https://www.google.com/maps/contrib/113587323641120679561/reviews","language":"en","profile_photo_url":"https://lh3.googleusercontent.com/a/AATXAJyQpqaK_CqVvDCDgaoQq0Zuun35S7_JE7_ZS6yM=s128-c0x00000000-cc-rp-mo","rating":1,"relative_time_description":"3 years ago","text":"Horrible Customer Service","time":1540914108},{"author_name":"Sky Eagle Aviation","author_url":"https://www.google.com/maps/contrib/100268915696765119588/reviews","language":null,"profile_photo_url":"https://lh3.googleusercontent.com/a/AATXAJzHv-TcNqxEIcRVo4CxtqmU4i1bHmhK1KcHzEKA=s128-c0x00000000-cc-rp-mo","rating":1,"relative_time_description":"3 years ago","text":"","time":1541090403}],"types":["point_of_interest","establishment"],"url":"https://maps.google.com/?cid=2204888985956427649","utc_offset":-360,"vicinity":"1200 Texan Trail #150, Grapevine","website":"http://aerotrends-aviation.com/"},"status":"OK"}</t>
  </si>
  <si>
    <t>&lt;span class="street-address"&gt;1200 Texan Trail #150&lt;/span&gt;, &lt;span class="locality"&gt;Grapevine&lt;/span&gt;, &lt;span class="region"&gt;TX&lt;/span&gt; &lt;span class="postal-code"&gt;76051&lt;/span&gt;, &lt;span class="country-name"&gt;USA&lt;/span&gt;</t>
  </si>
  <si>
    <t>+1 817-490-1100</t>
  </si>
  <si>
    <t>1200 Texan Trail #150, Grapevine</t>
  </si>
  <si>
    <t>Aerozona Parts &amp; Services</t>
  </si>
  <si>
    <t>21629 N 9th Ave</t>
  </si>
  <si>
    <t># 1A</t>
  </si>
  <si>
    <t>85027-2827</t>
  </si>
  <si>
    <t>(623) 581-6190</t>
  </si>
  <si>
    <t>http://www.aerozona.org/</t>
  </si>
  <si>
    <t>https://maps.google.com/?cid=13674462366954087159</t>
  </si>
  <si>
    <t>ChIJEcvFa5pvK4cR9-K-hBJzxb0</t>
  </si>
  <si>
    <t>21629 N 9th Ave # 1A, Phoenix, AZ 85027, USA</t>
  </si>
  <si>
    <t>{"html_attributions":[],"result":{"address_components":[{"long_name":"# 1A","short_name":"# 1A","types":["subpremise"]},{"long_name":"21629","short_name":"21629","types":["street_number"]},{"long_name":"North 9th Avenue","short_name":"N 9th Ave","types":["route"]},{"long_name":"Deer Valley Commerc Center Condo","short_name":"Deer Valley Commerc Center Condo","types":["neighborhood","political"]},{"long_name":"Phoenix","short_name":"Phoenix","types":["locality","political"]},{"long_name":"Maricopa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States","short_name":"US","types":["country","political"]},{"long_name":"85027","short_name":"85027","types":["postal_code"]},{"long_name":"2827","short_name":"2827","types":["postal_code_suffix"]}],"adr_address":"&lt;span class=\"street-address\"&gt;21629 N 9th Ave # 1A&lt;/span&gt;, &lt;span class=\"locality\"&gt;Phoenix&lt;/span&gt;, &lt;span class=\"region\"&gt;AZ&lt;/span&gt; &lt;span class=\"postal-code\"&gt;85027-2827&lt;/span&gt;, &lt;span class=\"country-name\"&gt;USA&lt;/span&gt;","formatted_address":"21629 N 9th Ave # 1A, Phoenix, AZ 85027, USA","formatted_phone_number":"(623) 581-6190","geometry":{"location":{"lat":33.6829852,"lng":-112.0849656},"viewport":{"northeast":{"lat":33.6843331802915,"lng":-112.0837027197085},"southwest":{"lat":33.6816352197085,"lng":-112.0864006802915}}},"icon":"https://maps.gstatic.com/mapfiles/place_api/icons/v1/png_71/shopping-71.png","id":null,"international_phone_number":"+1 623-581-6190","name":"Aerozona Parts &amp; Services","place_id":"ChIJEcvFa5pvK4cR9-K-hBJzxb0","rating":5.0,"reference":null,"reviews":[{"author_name":"Travis Kenyon","author_url":"https://www.google.com/maps/contrib/102397070981638737856/reviews","language":"en","profile_photo_url":"https://lh3.googleusercontent.com/a/AATXAJwzF0XX1QWArhkRISsePwjz027Io-nOSCyj-py6=s128-c0x00000000-cc-rp-mo","rating":5,"relative_time_description":"a year ago","text":"Great to have a local place with hard to find parts in-stock and ready.  Keeps me in the air.","time":1583865941},{"author_name":"Chad Nuttall","author_url":"https://www.google.com/maps/contrib/109485305490173686822/reviews","language":null,"profile_photo_url":"https://lh3.googleusercontent.com/a-/AOh14GgMP6hWjwP0rr0Bs81g-6DDAI2FeEztJ2wdcoJKRA=s128-c0x00000000-cc-rp-mo-ba3","rating":5,"relative_time_description":"4 years ago","text":"","time":1492874749}],"types":["point_of_interest","store","establishment"],"url":"https://maps.google.com/?cid=13674462366954087159","utc_offset":-420,"vicinity":"21629 North 9th Avenue # 1A, Phoenix","website":"http://www.aerozona.org/"},"status":"OK"}</t>
  </si>
  <si>
    <t>&lt;span class="street-address"&gt;21629 N 9th Ave # 1A&lt;/span&gt;, &lt;span class="locality"&gt;Phoenix&lt;/span&gt;, &lt;span class="region"&gt;AZ&lt;/span&gt; &lt;span class="postal-code"&gt;85027-2827&lt;/span&gt;, &lt;span class="country-name"&gt;USA&lt;/span&gt;</t>
  </si>
  <si>
    <t>+1 623-581-6190</t>
  </si>
  <si>
    <t>21629 North 9th Avenue # 1A, Phoenix</t>
  </si>
  <si>
    <t>AerSale Inc</t>
  </si>
  <si>
    <t>1658 S Litchfield Rd</t>
  </si>
  <si>
    <t>(623) 792-9800</t>
  </si>
  <si>
    <t>http://www.aersale.com/</t>
  </si>
  <si>
    <t>https://maps.google.com/?cid=11088185513157904071</t>
  </si>
  <si>
    <t>ChIJp4blQwQ5K4cRx8Zo-_kl4Zk</t>
  </si>
  <si>
    <t>1658 S Litchfield Rd, Goodyear, AZ 85338, USA</t>
  </si>
  <si>
    <t>{"html_attributions":[],"result":{"address_components":[{"long_name":"1658","short_name":"1658","types":["street_number"]},{"long_name":"South Litchfield Road","short_name":"S Litchfield Rd","types":["route"]},{"long_name":"Goodyear","short_name":"Goodyear","types":["locality","political"]},{"long_name":"Maricopa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States","short_name":"US","types":["country","political"]},{"long_name":"85338","short_name":"85338","types":["postal_code"]}],"adr_address":"&lt;span class=\"street-address\"&gt;1658 S Litchfield Rd&lt;/span&gt;, &lt;span class=\"locality\"&gt;Goodyear&lt;/span&gt;, &lt;span class=\"region\"&gt;AZ&lt;/span&gt; &lt;span class=\"postal-code\"&gt;85338&lt;/span&gt;, &lt;span class=\"country-name\"&gt;USA&lt;/span&gt;","formatted_address":"1658 S Litchfield Rd, Goodyear, AZ 85338, USA","formatted_phone_number":"(623) 792-9800","geometry":{"location":{"lat":33.4268586,"lng":-112.3648914},"viewport":{"northeast":{"lat":33.42820758029149,"lng":-112.3635424197085},"southwest":{"lat":33.42550961970849,"lng":-112.3662403802915}}},"icon":"https://maps.gstatic.com/mapfiles/place_api/icons/v1/png_71/generic_business-71.png","id":null,"international_phone_number":"+1 623-792-9800","name":"AerSale Inc","place_id":"ChIJp4blQwQ5K4cRx8Zo-_kl4Zk","rating":4.2,"reference":null,"reviews":[{"author_name":"Gerald Robert Mendoza","author_url":"https://www.google.com/maps/contrib/105281783619437433091/reviews","language":"en","profile_photo_url":"https://lh3.googleusercontent.com/a-/AOh14GhgOVNW97qFu53nwXsg16a-jOrkRVlW1ws9iO0BKg=s128-c0x00000000-cc-rp-mo-ba2","rating":1,"relative_time_description":"5 months ago","text":"Lowest paying company in the southwest. Good place to start if just out of A&amp;P school , but not for seasoned pros. You'll be bored. They need to get rid of that old fat redheaded Structures woman.","time":1627132783},{"author_name":"Mr Davis","author_url":"https://www.google.com/maps/contrib/115440337644375925886/reviews","language":"en","profile_photo_url":"https://lh3.googleusercontent.com/a-/AOh14GgXu7kk05axadrf8licO6SmDVBpQyiRBtQ-iaS0qA=s128-c0x00000000-cc-rp-mo","rating":5,"relative_time_description":"2 months ago","text":"Aersale is where I work. It is an aircraft mro repair station.","time":1637222847},{"author_name":"Robert Falcon","author_url":"https://www.google.com/maps/contrib/116906961096057778354/reviews","language":"en","profile_photo_url":"https://lh3.googleusercontent.com/a-/AOh14GjxY95xYqpZwkb8_JyXxOm-3Tw2reB1uEImx8eO2g=s128-c0x00000000-cc-rp-mo-ba2","rating":5,"relative_time_description":"4 months ago","text":"Great place to work at.","time":1631544506},{"author_name":"George Mavridis","author_url":"https://www.google.com/maps/contrib/110512908198611523869/reviews","language":"en","profile_photo_url":"https://lh3.googleusercontent.com/a-/AOh14GhUvGSbl0_QwSZTzDXhwjnG_pTzspUGGyxLR0Dr=s128-c0x00000000-cc-rp-mo","rating":5,"relative_time_description":"a year ago","text":"AerSale is a great place for beginners and experienced aircraft mechanics who are familiar with MRO structure and operations. It is a a great place where you can get experience on most aircraft systems especially if you just got out A&amp;P school. The team leads and supervisors are outstanding and will treat you with respect and acknowledge your efforts on getting the job done correctly, efficiently and on time. There's plenty of work and this place is always busy, there's always something to do. I highly reccomend to those who seek a place to get their feet wet or those who have been in the industry.","time":1607887015},{"author_name":"Tom Mahalick","author_url":"https://www.google.com/maps/contrib/101277987984383731487/reviews","language":"en","profile_photo_url":"https://lh3.googleusercontent.com/a-/AOh14GiDklfzA9UVrAOZcEVMMiw8BOuvYkvfH7vbn0y0=s128-c0x00000000-cc-rp-mo","rating":5,"relative_time_description":"a year ago","text":"I work here, Love it! Disassembling Aircraft for recycle and Parts, no worries! Beats working inside!","time":1595262201}],"types":["point_of_interest","establishment"],"url":"https://maps.google.com/?cid=11088185513157904071","utc_offset":-420,"vicinity":"1658 South Litchfield Road, Goodyear","website":"http://www.aersale.com/"},"status":"OK"}</t>
  </si>
  <si>
    <t>&lt;span class="street-address"&gt;1658 S Litchfield Rd&lt;/span&gt;, &lt;span class="locality"&gt;Goodyear&lt;/span&gt;, &lt;span class="region"&gt;AZ&lt;/span&gt; &lt;span class="postal-code"&gt;85338&lt;/span&gt;, &lt;span class="country-name"&gt;USA&lt;/span&gt;</t>
  </si>
  <si>
    <t>+1 623-792-9800</t>
  </si>
  <si>
    <t>1658 South Litchfield Road, Goodyear</t>
  </si>
  <si>
    <t>Affordable Air Charter</t>
  </si>
  <si>
    <t>250 El Cielo Rd</t>
  </si>
  <si>
    <t>92262</t>
  </si>
  <si>
    <t>(888) 424-7242</t>
  </si>
  <si>
    <t>http://www.affordableaircharter.com/</t>
  </si>
  <si>
    <t>https://maps.google.com/?cid=6623106052634639995</t>
  </si>
  <si>
    <t>ChIJTZtUUn4c24ARe_4GOd3_6Vs</t>
  </si>
  <si>
    <t>250 El Cielo Rd, Palm Springs, CA 92262, USA</t>
  </si>
  <si>
    <t>{"html_attributions":[],"result":{"address_components":[{"long_name":"250","short_name":"250","types":["street_number"]},{"long_name":"El Cielo Road","short_name":"El Cielo Rd","types":["route"]},{"long_name":"Palm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States","short_name":"US","types":["country","political"]},{"long_name":"92262","short_name":"92262","types":["postal_code"]}],"adr_address":"&lt;span class=\"street-address\"&gt;250 El Cielo Rd&lt;/span&gt;, &lt;span class=\"locality\"&gt;Palm Springs&lt;/span&gt;, &lt;span class=\"region\"&gt;CA&lt;/span&gt; &lt;span class=\"postal-code\"&gt;92262&lt;/span&gt;, &lt;span class=\"country-name\"&gt;USA&lt;/span&gt;","formatted_address":"250 El Cielo Rd, Palm Springs, CA 92262, USA","formatted_phone_number":"(888) 424-7242","geometry":{"location":{"lat":33.8265651,"lng":-116.5099103},"viewport":{"northeast":{"lat":33.8279216802915,"lng":-116.5089199197085},"southwest":{"lat":33.8252237197085,"lng":-116.5116178802915}}},"icon":"https://maps.gstatic.com/mapfiles/place_api/icons/v1/png_71/generic_business-71.png","id":null,"international_phone_number":"+1 888-424-7242","name":"Affordable Air Charter","place_id":"ChIJTZtUUn4c24ARe_4GOd3_6Vs","rating":5.0,"reference":null,"reviews":[{"author_name":"Daniel Velalicea","author_url":"https://www.google.com/maps/contrib/103141859253294851907/reviews","language":null,"profile_photo_url":"https://lh3.googleusercontent.com/a/AATXAJxPxuz-67qt6B-Dtge1asqCLQ4gKWzf1ceV8Zm8=s128-c0x00000000-cc-rp-mo-ba4","rating":5,"relative_time_description":"2 years ago","text":"","time":1572966409}],"types":["point_of_interest","establishment"],"url":"https://maps.google.com/?cid=6623106052634639995","utc_offset":-480,"vicinity":"250 El Cielo Road, Palm Springs","website":"http://www.affordableaircharter.com/"},"status":"OK"}</t>
  </si>
  <si>
    <t>&lt;span class="street-address"&gt;250 El Cielo Rd&lt;/span&gt;, &lt;span class="locality"&gt;Palm Springs&lt;/span&gt;, &lt;span class="region"&gt;CA&lt;/span&gt; &lt;span class="postal-code"&gt;92262&lt;/span&gt;, &lt;span class="country-name"&gt;USA&lt;/span&gt;</t>
  </si>
  <si>
    <t>+1 888-424-7242</t>
  </si>
  <si>
    <t>250 El Cielo Road, Palm Springs</t>
  </si>
  <si>
    <t>Affordable Avionics Inc Thermal</t>
  </si>
  <si>
    <t>56-969 Warhawk Way Thermal</t>
  </si>
  <si>
    <t>Thermal</t>
  </si>
  <si>
    <t>92274</t>
  </si>
  <si>
    <t>(760) 399-1200</t>
  </si>
  <si>
    <t>http://www.arainaaviation.com/</t>
  </si>
  <si>
    <t>https://maps.google.com/?cid=12174728292216237118</t>
  </si>
  <si>
    <t>Araina Aviation TRM</t>
  </si>
  <si>
    <t>ChIJv3F_MqRZ2oARPmxyluBS9ag</t>
  </si>
  <si>
    <t>Green Hangar, 56-969 Warhawk Way Thermal, Thermal, CA 92274, USA</t>
  </si>
  <si>
    <t>{"html_attributions":[],"result":{"address_components":[{"long_name":"Green Hangar","short_name":"Green Hangar","types":["point_of_interest","establishment"]},{"long_name":"56-969","short_name":"56-969","types":["street_number"]},{"long_name":"Warhawk Way Thermal","short_name":"Warhawk Way Thermal","types":["route"]},{"long_name":"Thermal","short_name":"Thermal","types":["locality","political"]},{"long_name":"Riverside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States","short_name":"US","types":["country","political"]},{"long_name":"92274","short_name":"92274","types":["postal_code"]}],"adr_address":"&lt;span class=\"extended-address\"&gt;Green Hangar&lt;/span&gt;, &lt;span class=\"street-address\"&gt;56-969 Warhawk Way Thermal&lt;/span&gt;, &lt;span class=\"locality\"&gt;Thermal&lt;/span&gt;, &lt;span class=\"region\"&gt;CA&lt;/span&gt; &lt;span class=\"postal-code\"&gt;92274&lt;/span&gt;, &lt;span class=\"country-name\"&gt;USA&lt;/span&gt;","formatted_address":"Green Hangar, 56-969 Warhawk Way Thermal, Thermal, CA 92274, USA","formatted_phone_number":"(760) 399-1200","geometry":{"location":{"lat":33.6347712,"lng":-116.1658605},"viewport":{"northeast":{"lat":33.6361401802915,"lng":-116.1642731197085},"southwest":{"lat":33.6334422197085,"lng":-116.1669710802915}}},"icon":"https://maps.gstatic.com/mapfiles/place_api/icons/v1/png_71/generic_business-71.png","id":null,"international_phone_number":"+1 760-399-1200","name":"Araina Aviation TRM","place_id":"ChIJv3F_MqRZ2oARPmxyluBS9ag","rating":2.0,"reference":null,"reviews":[{"author_name":"Daniel Gardner","author_url":"https://www.google.com/maps/contrib/103489948465162887951/reviews","language":"en","profile_photo_url":"https://lh3.googleusercontent.com/a/AATXAJzmrHKSTYevAd38ByogxAwnOOBck2DKDTMtEcn_=s128-c0x00000000-cc-rp-mo","rating":5,"relative_time_description":"a year ago","text":"Had an AOG situation and Affordable Avionics was able to provide tooling &amp; parts for a very reasonable fee.  Thank you very much for being friendly and willing to help.","time":1606757959},{"author_name":"NSH","author_url":"https://www.google.com/maps/contrib/112779566680492248070/reviews","language":"en","profile_photo_url":"https://lh3.googleusercontent.com/a-/AOh14Gi1aYoIdou5zZROZ-q1pOY-SrXzl2HdJVWv-YE2=s128-c0x00000000-cc-rp-mo","rating":1,"relative_time_description":"7 months ago","text":"This guy is fraud, he sent me a dead transponder and do not like to refund the money. Still waiting for money.","time":1621900964},{"author_name":"Singh N","author_url":"https://www.google.com/maps/contrib/104195944969886890571/reviews","language":"en","profile_photo_url":"https://lh3.googleusercontent.com/a-/AOh14Gi28BIq63h8wWV4szZIF49eWo_3F3N8cC9sjOVZ=s128-c0x00000000-cc-rp-mo","rating":1,"relative_time_description":"7 months ago","text":"These people selling from junkyard. None of their avionics work. Do not buy from them.","time":1622144707},{"author_name":"Ivan Flame","author_url":"https://www.google.com/maps/contrib/116332100217069793658/reviews","language":"en","profile_photo_url":"https://lh3.googleusercontent.com/a/AATXAJwaHqPekw3hHsGlnJhtNOKnjeSrFDXlKEeBAxvl=s128-c0x00000000-cc-rp-mo","rating":1,"relative_time_description":"4 months ago","text":"100% fraud, these guys are scam.","time":1629159921}],"types":["point_of_interest","establishment"],"url":"https://maps.google.com/?cid=12174728292216237118","utc_offset":-480,"vicinity":"Green Hangar, 56-969 Warhawk Way Thermal, Thermal","website":"http://www.arainaaviation.com/"},"status":"OK"}</t>
  </si>
  <si>
    <t>&lt;span class="extended-address"&gt;Green Hangar&lt;/span&gt;, &lt;span class="street-address"&gt;56-969 Warhawk Way Thermal&lt;/span&gt;, &lt;span class="locality"&gt;Thermal&lt;/span&gt;, &lt;span class="region"&gt;CA&lt;/span&gt; &lt;span class="postal-code"&gt;92274&lt;/span&gt;, &lt;span class="country-name"&gt;USA&lt;/span&gt;</t>
  </si>
  <si>
    <t>+1 760-399-1200</t>
  </si>
  <si>
    <t>Green Hangar, 56-969 Warhawk Way Thermal, Thermal</t>
  </si>
  <si>
    <t>Affordable Avionics, Inc. DBA Araina Aviation</t>
  </si>
  <si>
    <t>7000 Merrill Ave</t>
  </si>
  <si>
    <t># 18</t>
  </si>
  <si>
    <t>91710-9084</t>
  </si>
  <si>
    <t>(909) 606-9876</t>
  </si>
  <si>
    <t>https://maps.google.com/?cid=15553699040028189210</t>
  </si>
  <si>
    <t>ChIJK3HK_3rL3IARGuI2sN7W2dc</t>
  </si>
  <si>
    <t>Hangar A-335, 7000 Merrill Ave # 18, Chino, CA 91710, USA</t>
  </si>
  <si>
    <t>{"html_attributions":[],"result":{"address_components":[{"long_name":"# 18","short_name":"# 18","types":["subpremise"]},{"long_name":"Hangar A-335","short_name":"Hangar A-335","types":["point_of_interest","establishment"]},{"long_name":"7000","short_name":"7000","types":["street_number"]},{"long_name":"Merrill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States","short_name":"US","types":["country","political"]},{"long_name":"91710","short_name":"91710","types":["postal_code"]},{"long_name":"9084","short_name":"9084","types":["postal_code_suffix"]}],"adr_address":"&lt;span class=\"extended-address\"&gt;Hangar A-335&lt;/span&gt;, &lt;span class=\"street-address\"&gt;7000 Merrill Ave # 18&lt;/span&gt;, &lt;span class=\"locality\"&gt;Chino&lt;/span&gt;, &lt;span class=\"region\"&gt;CA&lt;/span&gt; &lt;span class=\"postal-code\"&gt;91710-9084&lt;/span&gt;, &lt;span class=\"country-name\"&gt;USA&lt;/span&gt;","formatted_address":"Hangar A-335, 7000 Merrill Ave # 18, Chino, CA 91710, USA","formatted_phone_number":"(909) 606-9876","geometry":{"location":{"lat":33.9813152,"lng":-117.6447354},"viewport":{"northeast":{"lat":33.98287333029149,"lng":-117.6433852197085},"southwest":{"lat":33.98017536970849,"lng":-117.6460831802915}}},"icon":"https://maps.gstatic.com/mapfiles/place_api/icons/v1/png_71/generic_business-71.png","id":null,"international_phone_number":"+1 909-606-9876","name":"Affordable Avionics, Inc. DBA Araina Aviation","place_id":"ChIJK3HK_3rL3IARGuI2sN7W2dc","rating":5.0,"reference":null,"reviews":[{"author_name":"Jay Ransier","author_url":"https://www.google.com/maps/contrib/115710325267543513393/reviews","language":"en","profile_photo_url":"https://lh3.googleusercontent.com/a-/AOh14GgaYWpsJlU6-BsGK7ZkU4fbPSdTEMUhl3Vd-XqbhQ=s128-c0x00000000-cc-rp-mo-ba3","rating":5,"relative_time_description":"9 months ago","text":"Great place, and good people.","time":1616812192},{"author_name":"Bruce Bronson","author_url":"https://www.google.com/maps/contrib/107586225867144521950/reviews","language":"en","profile_photo_url":"https://lh3.googleusercontent.com/a/AATXAJw-2Nn_QQJ3pYaP4Pn6uGDzOcUhZvTw6ysNAtUd=s128-c0x00000000-cc-rp-mo","rating":5,"relative_time_description":"4 years ago","text":"They've always been good to work with they make great recommendations Very nice people very honest Working with them a long time","time":1508201660},{"author_name":"ricardo robledo","author_url":"https://www.google.com/maps/contrib/113697476060103129761/reviews","language":"en","profile_photo_url":"https://lh3.googleusercontent.com/a/AATXAJwU_0X8ncyvOz6klOvIM3cCydsUT72CWWuPY1pd=s128-c0x00000000-cc-rp-mo","rating":5,"relative_time_description":"a year ago","text":"Good","time":1584647011},{"author_name":"Patrick Sullivan","author_url":"https://www.google.com/maps/contrib/111851246728829955456/reviews","language":null,"profile_photo_url":"https://lh3.googleusercontent.com/a/AATXAJxH0auc2AR1cUSTqxzA-pcda6RFiBQT4_8JJYXL=s128-c0x00000000-cc-rp-mo","rating":5,"relative_time_description":"a year ago","text":"","time":1594177892}],"types":["point_of_interest","establishment"],"url":"https://maps.google.com/?cid=15553699040028189210","utc_offset":-480,"vicinity":"Hangar A-335, 7000 Merrill Avenue # 18, Chino","website":"http://www.arainaaviation.com/"},"status":"OK"}</t>
  </si>
  <si>
    <t>&lt;span class="extended-address"&gt;Hangar A-335&lt;/span&gt;, &lt;span class="street-address"&gt;7000 Merrill Ave # 18&lt;/span&gt;, &lt;span class="locality"&gt;Chino&lt;/span&gt;, &lt;span class="region"&gt;CA&lt;/span&gt; &lt;span class="postal-code"&gt;91710-9084&lt;/span&gt;, &lt;span class="country-name"&gt;USA&lt;/span&gt;</t>
  </si>
  <si>
    <t>+1 909-606-9876</t>
  </si>
  <si>
    <t>Hangar A-335, 7000 Merrill Avenue # 18, Chino</t>
  </si>
  <si>
    <t>Agusta Aerospace</t>
  </si>
  <si>
    <t>4 Apollo Dr</t>
  </si>
  <si>
    <t>Whippany</t>
  </si>
  <si>
    <t>07981-1423</t>
  </si>
  <si>
    <t>(973) 739-9780</t>
  </si>
  <si>
    <t>https://maps.google.com/?cid=6324279841602268957</t>
  </si>
  <si>
    <t>ChIJ_8v-37anw4kRHe_dKgJbxFc</t>
  </si>
  <si>
    <t>4 Apollo Dr, Whippany, NJ 07981, USA</t>
  </si>
  <si>
    <t>{"html_attributions":[],"result":{"address_components":[{"long_name":"4","short_name":"4","types":["street_number"]},{"long_name":"Apollo Drive","short_name":"Apollo Dr","types":["route"]},{"long_name":"Whippany","short_name":"Whippany","types":["neighborhood","political"]},{"long_name":"Hanover","short_name":"Hanover","types":["locality","political"]},{"long_name":"Morris County","short_name":"Morris County","types":["administrative_area_level_2","political"]},{"long_name":"New Jersey","short_name":"NJ","types":["administrative_area_level_1","political"]},{"long_name":"United States","short_name":"US","types":["country","political"]},{"long_name":"07981","short_name":"07981","types":["postal_code"]},{"long_name":"1423","short_name":"1423","types":["postal_code_suffix"]}],"adr_address":"&lt;span class=\"street-address\"&gt;4 Apollo Dr&lt;/span&gt;, &lt;span class=\"locality\"&gt;Whippany&lt;/span&gt;, &lt;span class=\"region\"&gt;NJ&lt;/span&gt; &lt;span class=\"postal-code\"&gt;07981-1423&lt;/span&gt;, &lt;span class=\"country-name\"&gt;USA&lt;/span&gt;","formatted_address":"4 Apollo Dr, Whippany, NJ 07981, USA","formatted_phone_number":"(973) 739-9780","geometry":{"location":{"lat":40.82620529999999,"lng":-74.43383650000001},"viewport":{"northeast":{"lat":40.8273334802915,"lng":-74.4327468197085},"southwest":{"lat":40.8246355197085,"lng":-74.4354447802915}}},"icon":"https://maps.gstatic.com/mapfiles/place_api/icons/v1/png_71/generic_business-71.png","id":null,"international_phone_number":"+1 973-739-9780","name":"Agusta Aerospace","place_id":"ChIJ_8v-37anw4kRHe_dKgJbxFc","rating":4.3,"reference":null,"reviews":[{"author_name":"José de Jesús Acosta Rivas","author_url":"https://www.google.com/maps/contrib/118395701041484639594/reviews","language":"en","profile_photo_url":"https://lh3.googleusercontent.com/a/AATXAJwg58TtaG3-XwQ-lnbg1q0y4Q_QnVVBqhFU5UPU=s128-c0x00000000-cc-rp-mo-ba4","rating":5,"relative_time_description":"a year ago","text":"Nice training Center a Lot of chocolates","time":1608613496},{"author_name":"Jay Still","author_url":"https://www.google.com/maps/contrib/116329953399243480690/reviews","language":"en","profile_photo_url":"https://lh3.googleusercontent.com/a-/AOh14Ggcsuu4KeUw2GNpz-2McHVF1Y59iFxpnXVcZl2HHg=s128-c0x00000000-cc-rp-mo-ba5","rating":3,"relative_time_description":"4 years ago","text":"Friendly FBO. Fuel prices are on the high side.","time":1498444654},{"author_name":"Marc Alesander","author_url":"https://www.google.com/maps/contrib/108119065725061617231/reviews","language":"en","profile_photo_url":"https://lh3.googleusercontent.com/a-/AOh14Gg65zVEMBNLG5Ruc6Om22WUcUhyr6KLhbOPYjcq3g=s128-c0x00000000-cc-rp-mo","rating":5,"relative_time_description":"4 years ago","text":"Great company","time":1491720966}],"types":["point_of_interest","establishment"],"url":"https://maps.google.com/?cid=6324279841602268957","utc_offset":-300,"vicinity":"4 Apollo Drive, Whippany","website":null},"status":"OK"}</t>
  </si>
  <si>
    <t>&lt;span class="street-address"&gt;4 Apollo Dr&lt;/span&gt;, &lt;span class="locality"&gt;Whippany&lt;/span&gt;, &lt;span class="region"&gt;NJ&lt;/span&gt; &lt;span class="postal-code"&gt;07981-1423&lt;/span&gt;, &lt;span class="country-name"&gt;USA&lt;/span&gt;</t>
  </si>
  <si>
    <t>+1 973-739-9780</t>
  </si>
  <si>
    <t>4 Apollo Drive, Whippany</t>
  </si>
  <si>
    <t>AgustaWestland</t>
  </si>
  <si>
    <t>2812 N Norwalk</t>
  </si>
  <si>
    <t>120</t>
  </si>
  <si>
    <t>Mesa</t>
  </si>
  <si>
    <t>85215</t>
  </si>
  <si>
    <t>(480) 284-5445</t>
  </si>
  <si>
    <t>http://www.agustawestland.com/</t>
  </si>
  <si>
    <t>MSC</t>
  </si>
  <si>
    <t>OEMAF</t>
  </si>
  <si>
    <t>https://maps.google.com/?cid=11172412677790673550</t>
  </si>
  <si>
    <t>ChIJB9GfCDSkK4cRjqrI7yJiDJs</t>
  </si>
  <si>
    <t>2812 N Norwalk #120, Mesa, AZ 85215, USA</t>
  </si>
  <si>
    <t>{"html_attributions":[],"result":{"address_components":[{"long_name":"120","short_name":"120","types":["subpremise"]},{"long_name":"2812","short_name":"2812","types":["street_number"]},{"long_name":"North Norwalk","short_name":"N Norwalk","types":["route"]},{"long_name":"Mesa","short_name":"Mesa","types":["locality","political"]},{"long_name":"Maricopa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class=\"street-address\"&gt;2812 N Norwalk #120&lt;/span&gt;, &lt;span class=\"locality\"&gt;Mesa&lt;/span&gt;, &lt;span class=\"region\"&gt;AZ&lt;/span&gt; &lt;span class=\"postal-code\"&gt;85215&lt;/span&gt;, &lt;span class=\"country-name\"&gt;USA&lt;/span&gt;","formatted_address":"2812 N Norwalk #120, Mesa, AZ 85215, USA","formatted_phone_number":"(480) 284-5445","geometry":{"location":{"lat":33.4669808,"lng":-111.74331},"viewport":{"northeast":{"lat":33.4682789302915,"lng":-111.7419613197085},"southwest":{"lat":33.4655809697085,"lng":-111.7446592802915}}},"icon":"https://maps.gstatic.com/mapfiles/place_api/icons/v1/png_71/generic_business-71.png","id":null,"international_phone_number":"+1 480-284-5445","name":"AgustaWestland","place_id":"ChIJB9GfCDSkK4cRjqrI7yJiDJs","rating":null,"reference":null,"reviews":null,"types":["point_of_interest","establishment"],"url":"https://maps.google.com/?cid=11172412677790673550","utc_offset":-420,"vicinity":"2812 North Norwalk #120, Mesa","website":"http://www.agustawestland.com/"},"status":"OK"}</t>
  </si>
  <si>
    <t>&lt;span class="street-address"&gt;2812 N Norwalk #120&lt;/span&gt;, &lt;span class="locality"&gt;Mesa&lt;/span&gt;, &lt;span class="region"&gt;AZ&lt;/span&gt; &lt;span class="postal-code"&gt;85215&lt;/span&gt;, &lt;span class="country-name"&gt;USA&lt;/span&gt;</t>
  </si>
  <si>
    <t>+1 480-284-5445</t>
  </si>
  <si>
    <t>2812 North Norwalk #120, Mesa</t>
  </si>
  <si>
    <t>AHLFA</t>
  </si>
  <si>
    <t>Airport Rd</t>
  </si>
  <si>
    <t>Aspen</t>
  </si>
  <si>
    <t>81611</t>
  </si>
  <si>
    <t>970-236-1700</t>
  </si>
  <si>
    <t>https://www.ahlfa.org/</t>
  </si>
  <si>
    <t>ASE</t>
  </si>
  <si>
    <t>https://maps.google.com/?cid=12858272045420694938</t>
  </si>
  <si>
    <t>ChIJnYnnEVw5QIcRms2inEzCcbI</t>
  </si>
  <si>
    <t>Airport Rd, Aspen, CO 81611, USA</t>
  </si>
  <si>
    <t>{"html_attributions":[],"result":{"address_components":[{"long_name":"Airport Road","short_name":"Airport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class=\"street-address\"&gt;Airport Rd&lt;/span&gt;, &lt;span class=\"locality\"&gt;Aspen&lt;/span&gt;, &lt;span class=\"region\"&gt;CO&lt;/span&gt; &lt;span class=\"postal-code\"&gt;81611&lt;/span&gt;, &lt;span class=\"country-name\"&gt;USA&lt;/span&gt;","formatted_address":"Airport Rd, Aspen, CO 81611, USA","formatted_phone_number":null,"geometry":{"location":{"lat":39.225242,"lng":-106.8676078},"viewport":{"northeast":{"lat":39.2266053802915,"lng":-106.8662142697085},"southwest":{"lat":39.2239074197085,"lng":-106.8689122302915}}},"icon":"https://maps.gstatic.com/mapfiles/place_api/icons/v1/png_71/school-71.png","id":null,"international_phone_number":null,"name":"AHLFA","place_id":"ChIJnYnnEVw5QIcRms2inEzCcbI","rating":null,"reference":null,"reviews":null,"types":["school","point_of_interest","establishment"],"url":"https://maps.google.com/?cid=12858272045420694938","utc_offset":-420,"vicinity":"Airport Road, Aspen","website":"https://www.ahlfa.org/"},"status":"OK"}</t>
  </si>
  <si>
    <t>&lt;span class="street-address"&gt;Airport Rd&lt;/span&gt;, &lt;span class="locality"&gt;Aspen&lt;/span&gt;, &lt;span class="region"&gt;CO&lt;/span&gt; &lt;span class="postal-code"&gt;81611&lt;/span&gt;, &lt;span class="country-name"&gt;USA&lt;/span&gt;</t>
  </si>
  <si>
    <t>school,point_of_interest,establishment</t>
  </si>
  <si>
    <t>Airport Road, Aspen</t>
  </si>
  <si>
    <t>AIA - Alliance International Aviation</t>
  </si>
  <si>
    <t>(909) 606-0747</t>
  </si>
  <si>
    <t>https://www.weflyaia.com/</t>
  </si>
  <si>
    <t>https://maps.google.com/?cid=3435927548456988007</t>
  </si>
  <si>
    <t>ChIJK3HK_3rL3IARZ-3Bp-bdri8</t>
  </si>
  <si>
    <t>7000 Merrill Ave, Chino, CA 91710, USA</t>
  </si>
  <si>
    <t>{"html_attributions":[],"result":{"address_components":[{"long_name":"7000","short_name":"7000","types":["street_number"]},{"long_name":"Merrill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Ave&lt;/span&gt;, &lt;span class=\"locality\"&gt;Chino&lt;/span&gt;, &lt;span class=\"region\"&gt;CA&lt;/span&gt; &lt;span class=\"postal-code\"&gt;91710&lt;/span&gt;, &lt;span class=\"country-name\"&gt;USA&lt;/span&gt;","formatted_address":"7000 Merrill Ave, Chino, CA 91710, USA","formatted_phone_number":"(909) 606-0747","geometry":{"location":{"lat":33.9814515,"lng":-117.6458785},"viewport":{"northeast":{"lat":33.98294378029151,"lng":-117.6445286697085},"southwest":{"lat":33.98024581970851,"lng":-117.6472266302915}}},"icon":"https://maps.gstatic.com/mapfiles/place_api/icons/v1/png_71/generic_business-71.png","id":null,"international_phone_number":"+1 909-606-0747","name":"AIA - Alliance International Aviation","place_id":"ChIJK3HK_3rL3IARZ-3Bp-bdri8","rating":4.5,"reference":null,"reviews":[{"author_name":"Amanda Charleston","author_url":"https://www.google.com/maps/contrib/103888784203620905768/reviews","language":"en","profile_photo_url":"https://lh3.googleusercontent.com/a/AATXAJzEuF0ElHPyYbzqtUYJvN8ru-mcHN-eNVjTgvXqHfg=s128-c0x00000000-cc-rp-mo","rating":5,"relative_time_description":"7 months ago","text":"I recently did a discovery flight (one of the most affordable discovery flights I've seen) at AIA. I must say, their airplanes are top notch. I did one other discovery flight before in a Cessna 152, which cost me almost double what I paid here. The flight was awesome and their Diamond Star aircraft was SUPER fun. Most likely going to sign up for lessons in the near future.","time":1621022675},{"author_name":"carlos sanchez","author_url":"https://www.google.com/maps/contrib/102043024215365596377/reviews","language":"en","profile_photo_url":"https://lh3.googleusercontent.com/a/AATXAJwPFWrSgHcIwZJwfRRtYeL7o30Ze-tByjDwAd6c=s128-c0x00000000-cc-rp-mo","rating":5,"relative_time_description":"a year ago","text":"I recommend AIA for all those out there, not only because their prices are VERY ACCESSIBLE, also friendly staff and well maintained airplanes.\n\nI haven’t have any issues with my schedule, neither the planes.  Recently I received an email where they clarified about the airplane’s log books, notifying us that all the airplanes have been checked by the FAA and everything checks just right.\n\nMy instructor Erick is always on time, and very straight forward regarding what I need to do to improved my flying skills. I started flying with them about two months ago with no radio communications at all, and today was my first flight where I was able to handle the radio and fly at the same time, but my instructor has been very helpful.","time":1581207468},{"author_name":"Capt. Hardy","author_url":"https://www.google.com/maps/contrib/115711119174580658525/reviews","language":"en","profile_photo_url":"https://lh3.googleusercontent.com/a-/AOh14GgBv8OnDNZzZg2mR-OQDKLLwd8-YXRfAu8KSJ_v=s128-c0x00000000-cc-rp-mo","rating":5,"relative_time_description":"a year ago","text":"I have been in aviation for many years and been apart of many different Flight institutions. However, this one has played a major role in my career path as a Commercial Pilot. I've spent over a year working on one of my last major airmen certifications before I move forward to the airlines and the personnel here have been absolutely...\"TOP FLIGHT\" Despite the obstacles during this process, there dedication to this industry can't be understated. I truly appreciate what they have done for me individually...as well as others. They greatly deserve the recognition for what they have done in the field of Aviation.\n\nPhoto of Alliance International Aviation - Chino, CA, United States. Capt. Hardy","time":1583959260},{"author_name":"Anonymous User","author_url":"https://www.google.com/maps/contrib/116591648123216723528/reviews","language":"en","profile_photo_url":"https://lh3.googleusercontent.com/a/AATXAJxuKBLRSgjB0bGIGp3iFq3TNF8FxuZGPZ-mGmm2=s128-c0x00000000-cc-rp-mo","rating":1,"relative_time_description":"a year ago","text":"There are many other great options out there. AIA Chino is a very inefficient place to learn to fly. The school's location on the airport makes it difficult to maximize flight time due to long taxis to the runway and a one way in/one way out taxiway that causes delays on the ramp. Fuel is provided by a company across the airport, which frequently increases delays. The old and derelict building is very cluttered and dirty, providing little room to receive a ground lesson. The DA-40 is a great training airplane and the employees are friendly, however the environment makes learning a challenge. Maybe try their smaller Riverside location or a different school altogether if you want to put your time to good use.","time":1588862563},{"author_name":"Anjan Bhattarai","author_url":"https://www.google.com/maps/contrib/115605377471144221062/reviews","language":"en","profile_photo_url":"https://lh3.googleusercontent.com/a-/AOh14Gjpm0BNKMiciyqycGVfN7eqNvqcBQjba8FVr7qYAw=s128-c0x00000000-cc-rp-mo","rating":5,"relative_time_description":"a year ago","text":"Honestly great flight school, makes you feel like home. They've accommodated me with fress flights. They take care  of the issues immediately. They have in-house mechanics to take care of the issues. I'd definitely want people to come by and check it out.","time":1581194483}],"types":["point_of_interest","establishment"],"url":"https://maps.google.com/?cid=3435927548456988007","utc_offset":-480,"vicinity":"7000 Merrill Avenue, Chino","website":"https://www.weflyaia.com/"},"status":"OK"}</t>
  </si>
  <si>
    <t>&lt;span class="street-address"&gt;7000 Merrill Ave&lt;/span&gt;, &lt;span class="locality"&gt;Chino&lt;/span&gt;, &lt;span class="region"&gt;CA&lt;/span&gt; &lt;span class="postal-code"&gt;91710&lt;/span&gt;, &lt;span class="country-name"&gt;USA&lt;/span&gt;</t>
  </si>
  <si>
    <t>+1 909-606-0747</t>
  </si>
  <si>
    <t>7000 Merrill Avenue, Chino</t>
  </si>
  <si>
    <t>Air America Flight Center</t>
  </si>
  <si>
    <t>1585 Aviation Center Pkwy</t>
  </si>
  <si>
    <t>#602</t>
  </si>
  <si>
    <t>(386) 252-3600</t>
  </si>
  <si>
    <t>http://airamericafc.com/</t>
  </si>
  <si>
    <t>https://maps.google.com/?cid=893341817005682156</t>
  </si>
  <si>
    <t>ChIJ8TBVJuXF5YgR7C2gQabJZQw</t>
  </si>
  <si>
    <t>1585 Aviation Center Pkwy #602, Daytona Beach, FL 32114, USA</t>
  </si>
  <si>
    <t>{"html_attributions":[],"result":{"address_components":[{"long_name":"#602","short_name":"#602","types":["subpremise"]},{"long_name":"1585","short_name":"1585","types":["street_number"]},{"long_name":"Aviation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class=\"street-address\"&gt;1585 Aviation Center Pkwy #602&lt;/span&gt;, &lt;span class=\"locality\"&gt;Daytona Beach&lt;/span&gt;, &lt;span class=\"region\"&gt;FL&lt;/span&gt; &lt;span class=\"postal-code\"&gt;32114&lt;/span&gt;, &lt;span class=\"country-name\"&gt;USA&lt;/span&gt;","formatted_address":"1585 Aviation Center Pkwy #602, Daytona Beach, FL 32114, USA","formatted_phone_number":"(386) 252-3600","geometry":{"location":{"lat":29.1821545,"lng":-81.0458523},"viewport":{"northeast":{"lat":29.1833333802915,"lng":-81.0444082697085},"southwest":{"lat":29.1806354197085,"lng":-81.04710623029152}}},"icon":"https://maps.gstatic.com/mapfiles/place_api/icons/v1/png_71/school-71.png","id":null,"international_phone_number":"+1 386-252-3600","name":"Air America Flight Center","place_id":"ChIJ8TBVJuXF5YgR7C2gQabJZQw","rating":4.1,"reference":null,"reviews":[{"author_name":"Tony Merkle","author_url":"https://www.google.com/maps/contrib/104336988699956002369/reviews","language":"en","profile_photo_url":"https://lh3.googleusercontent.com/a/AATXAJwdI9lHrhfb3OWrCy7naO43-Icq9HHuDd-TdhnW=s128-c0x00000000-cc-rp-mo","rating":5,"relative_time_description":"5 months ago","text":"I'm very impressed with the staff at Air America . They were very helpful, informative and I enjoyed my experience completely ..","time":1626660904},{"author_name":"Trevor Kawome","author_url":"https://www.google.com/maps/contrib/103596996559777827082/reviews","language":"en","profile_photo_url":"https://lh3.googleusercontent.com/a/AATXAJxm2xmS4uddd4lV_cTFB0RWhDN913qKt0oor75k=s128-c0x00000000-cc-rp-mo","rating":2,"relative_time_description":"7 months ago","text":"I am a EASA PPL holder wanted to do some time building and after communication with the school mainly Andrew Vipond (Assistant Chief) I chose to go there for approximately 2 weeks. Schedule was created to be flying everyday 9 hrs (weather permitting). This is where I was extremely disappointed, despite communicating my tight schedule and need to fly as much as possible. I ended up only flying only 4 out of 14 days. I had reservations cancelled with no notice either via email which they had or calls to inform me. I experienced this after driving 25min to get to the school only to be told my reservation had been cancelled. Reservations changed from 9hr day to like 3-4 and at times only 1.45hrs. Aircrafts are old plus in desperate need of paint job and interior refurbishment. I was on the carbs as that was the most affordable due to being able to purchase block hours. If you want to be on the 6 pack be prepared to pay way more. Lack of professionalism is extremely disappointing and shows how disorganised they are. Staff don't wear uniform, lie about making contact with renters and literally out to get every dollar from you. Considering how much competition there is in Daytona and the whole state of Florida I'm surprised they do not put more effort into ensuring their renters/customers are happy. Before choosing to go here I'd advise you to do thorough research to avoid similar disappointment. Three stars is me being generous only thanks to Chris who was highly professional on my last day and tried to assist me just too bad was right at the end of my trip!","time":1621682460},{"author_name":"Jonathan Ellis","author_url":"https://www.google.com/maps/contrib/110793537512364091390/reviews","language":"en","profile_photo_url":"https://lh3.googleusercontent.com/a/AATXAJxYhmwT6vk9WZnmkCf1NhFXEXh77m-CN5Y0EDsh=s128-c0x00000000-cc-rp-mo-ba3","rating":5,"relative_time_description":"a year ago","text":"By far the most affordable and friendliest places to rent or train in an airplane. As soon as you walk in it's like you're apart of the family. Also, if you're looking for flight instruction they have some of the best CFI's. Make sure to request John Palfrey, he is by far the best.","time":1604171746},{"author_name":"Grayson Bertaina","author_url":"https://www.google.com/maps/contrib/110013087498829116580/reviews","language":"en","profile_photo_url":"https://lh3.googleusercontent.com/a-/AOh14Giow9YjPKDOBb6qo6VIWd5SjhAbJuqpr9d_JvcdsHU=s128-c0x00000000-cc-rp-mo-ba4","rating":5,"relative_time_description":"a year ago","text":"I trained for and attained my Instrument Rating at Air America flight center. Air America has been a great experience and I would recommend it as the best in the Daytona Beach area. The aircraft are all in working condition, but you may want to check in advance of your flight in a “six pack” 172 if you need GPS to be functional. My instructor and the other instructors that I have flown with are exceptional and very competent.\n\nMy Instructor’s name is Kyle Koehler - he was fantastic. I would highly recommend him as well as David Noah and Chris Rutledge, other great CFIs.","time":1602798509},{"author_name":"Ryan Pollard","author_url":"https://www.google.com/maps/contrib/111614459210406461415/reviews","language":"en","profile_photo_url":"https://lh3.googleusercontent.com/a-/AOh14Gh46GDsJbLynPEEzzdyBFtcJ6av1zAa6TVeYEOc=s128-c0x00000000-cc-rp-mo","rating":1,"relative_time_description":"a year ago","text":"I’ve been flying aircraft out of Air America since 2012 and I booked aircraft rental 3 weeks ago and call to confirm availability 3 days before flight  and then I called night before to confirm again. I get there early on day of flight and they decided I can’t take aircraft out of state. I lost all money from deposits I had put down on my upcoming 4 day trip.\nDon’t rent from them if your planning long cross country flight.","time":1599236996}],"types":["university","point_of_interest","establishment"],"url":"https://maps.google.com/?cid=893341817005682156","utc_offset":-300,"vicinity":"1585 Aviation Center Parkway #602, Daytona Beach","website":"http://airamericafc.com/"},"status":"OK"}</t>
  </si>
  <si>
    <t>&lt;span class="street-address"&gt;1585 Aviation Center Pkwy #602&lt;/span&gt;, &lt;span class="locality"&gt;Daytona Beach&lt;/span&gt;, &lt;span class="region"&gt;FL&lt;/span&gt; &lt;span class="postal-code"&gt;32114&lt;/span&gt;, &lt;span class="country-name"&gt;USA&lt;/span&gt;</t>
  </si>
  <si>
    <t>+1 386-252-3600</t>
  </si>
  <si>
    <t>1585 Aviation Center Parkway #602, Daytona Beach</t>
  </si>
  <si>
    <t>Air America Flight Services</t>
  </si>
  <si>
    <t>4100 Corporate Square</t>
  </si>
  <si>
    <t>STE 127</t>
  </si>
  <si>
    <t>34104-4704</t>
  </si>
  <si>
    <t>(239) 436-3979</t>
  </si>
  <si>
    <t>https://maps.google.com/?cid=8613244168095570825</t>
  </si>
  <si>
    <t>ChIJmX2RrUDi2ogRiZsKm-9jiHc</t>
  </si>
  <si>
    <t>4100 Corporate Square STE 127, Naples, FL 34104, USA</t>
  </si>
  <si>
    <t>{"html_attributions":[],"result":{"address_components":[{"long_name":"STE 127","short_name":"STE 127","types":["subpremise"]},{"long_name":"4100","short_name":"4100","types":["street_number"]},{"long_name":"Corporate Square","short_name":"Corporate Square","types":["route"]},{"long_name":"Central Naples","short_name":"Central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States","short_name":"US","types":["country","political"]},{"long_name":"34104","short_name":"34104","types":["postal_code"]},{"long_name":"4704","short_name":"4704","types":["postal_code_suffix"]}],"adr_address":"&lt;span class=\"street-address\"&gt;4100 Corporate Square STE 127&lt;/span&gt;, &lt;span class=\"locality\"&gt;Naples&lt;/span&gt;, &lt;span class=\"region\"&gt;FL&lt;/span&gt; &lt;span class=\"postal-code\"&gt;34104-4704&lt;/span&gt;, &lt;span class=\"country-name\"&gt;USA&lt;/span&gt;","formatted_address":"4100 Corporate Square STE 127, Naples, FL 34104, USA","formatted_phone_number":"(239) 436-3979","geometry":{"location":{"lat":26.1539378,"lng":-81.7559723},"viewport":{"northeast":{"lat":26.1555255802915,"lng":-81.75459436970849},"southwest":{"lat":26.1528276197085,"lng":-81.7572923302915}}},"icon":"https://maps.gstatic.com/mapfiles/place_api/icons/v1/png_71/generic_business-71.png","id":null,"international_phone_number":"+1 239-436-3979","name":"Air America Flight Services","place_id":"ChIJmX2RrUDi2ogRiZsKm-9jiHc","rating":null,"reference":null,"reviews":null,"types":["point_of_interest","establishment"],"url":"https://maps.google.com/?cid=8613244168095570825","utc_offset":-300,"vicinity":"4100 Corporate Square STE 127, Naples","website":null},"status":"OK"}</t>
  </si>
  <si>
    <t>&lt;span class="street-address"&gt;4100 Corporate Square STE 127&lt;/span&gt;, &lt;span class="locality"&gt;Naples&lt;/span&gt;, &lt;span class="region"&gt;FL&lt;/span&gt; &lt;span class="postal-code"&gt;34104-4704&lt;/span&gt;, &lt;span class="country-name"&gt;USA&lt;/span&gt;</t>
  </si>
  <si>
    <t>+1 239-436-3979</t>
  </si>
  <si>
    <t>4100 Corporate Square STE 127, Naples</t>
  </si>
  <si>
    <t>Air and Sea Management</t>
  </si>
  <si>
    <t>2040 Harbor Island Dr</t>
  </si>
  <si>
    <t>92101-1047</t>
  </si>
  <si>
    <t>(619) 992-7030</t>
  </si>
  <si>
    <t>http://airandsea.management/contact-us/</t>
  </si>
  <si>
    <t>SAN</t>
  </si>
  <si>
    <t>https://maps.google.com/?cid=17874219254900674957</t>
  </si>
  <si>
    <t>ChIJq6p6Pg2r3oARjVHN7bX7Dfg</t>
  </si>
  <si>
    <t>2040 Harbor Island Dr, San Diego, CA 92101, USA</t>
  </si>
  <si>
    <t>{"html_attributions":[],"result":{"address_components":[{"long_name":"2040","short_name":"2040","types":["street_number"]},{"long_name":"Harbor Island Drive","short_name":"Harbor Island Dr","types":["route"]},{"long_name":"Point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States","short_name":"US","types":["country","political"]},{"long_name":"92101","short_name":"92101","types":["postal_code"]},{"long_name":"1047","short_name":"1047","types":["postal_code_suffix"]}],"adr_address":"&lt;span class=\"street-address\"&gt;2040 Harbor Island Dr&lt;/span&gt;, &lt;span class=\"locality\"&gt;San Diego&lt;/span&gt;, &lt;span class=\"region\"&gt;CA&lt;/span&gt; &lt;span class=\"postal-code\"&gt;92101-1047&lt;/span&gt;, &lt;span class=\"country-name\"&gt;USA&lt;/span&gt;","formatted_address":"2040 Harbor Island Dr, San Diego, CA 92101, USA","formatted_phone_number":"(619) 992-7030","geometry":{"location":{"lat":32.7252638,"lng":-117.2106084},"viewport":{"northeast":{"lat":32.72644908029149,"lng":-117.2091801197085},"southwest":{"lat":32.7237511197085,"lng":-117.2118780802915}}},"icon":"https://maps.gstatic.com/mapfiles/place_api/icons/v1/png_71/generic_business-71.png","id":null,"international_phone_number":"+1 619-992-7030","name":"Air and Sea Management","place_id":"ChIJq6p6Pg2r3oARjVHN7bX7Dfg","rating":null,"reference":null,"reviews":null,"types":["point_of_interest","establishment"],"url":"https://maps.google.com/?cid=17874219254900674957","utc_offset":-480,"vicinity":"2040 Harbor Island Drive, San Diego","website":"http://airandsea.management/contact-us/"},"status":"OK"}</t>
  </si>
  <si>
    <t>&lt;span class="street-address"&gt;2040 Harbor Island Dr&lt;/span&gt;, &lt;span class="locality"&gt;San Diego&lt;/span&gt;, &lt;span class="region"&gt;CA&lt;/span&gt; &lt;span class="postal-code"&gt;92101-1047&lt;/span&gt;, &lt;span class="country-name"&gt;USA&lt;/span&gt;</t>
  </si>
  <si>
    <t>+1 619-992-7030</t>
  </si>
  <si>
    <t>2040 Harbor Island Drive, San Diego</t>
  </si>
  <si>
    <t>Air Bound Aviation</t>
  </si>
  <si>
    <t>27 Wright Way</t>
  </si>
  <si>
    <t>Fairfield</t>
  </si>
  <si>
    <t>07004-3582</t>
  </si>
  <si>
    <t>(973) 575-1833</t>
  </si>
  <si>
    <t>http://www.airboundaviation.com/</t>
  </si>
  <si>
    <t>CDW</t>
  </si>
  <si>
    <t>https://maps.google.com/?cid=15952140187352975764</t>
  </si>
  <si>
    <t>ChIJBWTAp-MAw4kRlEloevtiYd0</t>
  </si>
  <si>
    <t>27 Wright Way, Fairfield, NJ 07004, USA</t>
  </si>
  <si>
    <t>{"html_attributions":[],"result":{"address_components":[{"long_name":"27","short_name":"27","types":["street_number"]},{"long_name":"Wright Way","short_name":"Wright Way","types":["route"]},{"long_name":"Fairfield","short_name":"Fairfield","types":["locality","political"]},{"long_name":"Essex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States","short_name":"US","types":["country","political"]},{"long_name":"07004","short_name":"07004","types":["postal_code"]},{"long_name":"3582","short_name":"3582","types":["postal_code_suffix"]}],"adr_address":"&lt;span class=\"street-address\"&gt;27 Wright Way&lt;/span&gt;, &lt;span class=\"locality\"&gt;Fairfield&lt;/span&gt;, &lt;span class=\"region\"&gt;NJ&lt;/span&gt; &lt;span class=\"postal-code\"&gt;07004-3582&lt;/span&gt;, &lt;span class=\"country-name\"&gt;USA&lt;/span&gt;","formatted_address":"27 Wright Way, Fairfield, NJ 07004, USA","formatted_phone_number":"(973) 575-1833","geometry":{"location":{"lat":40.87555800000001,"lng":-74.278278},"viewport":{"northeast":{"lat":40.8768662302915,"lng":-74.2768360697085},"southwest":{"lat":40.8741682697085,"lng":-74.2795340302915}}},"icon":"https://maps.gstatic.com/mapfiles/place_api/icons/v1/png_71/airport-71.png","id":null,"international_phone_number":"+1 973-575-1833","name":"Air Bound Aviation","place_id":"ChIJBWTAp-MAw4kRlEloevtiYd0","rating":4.5,"reference":null,"reviews":[{"author_name":"John Whalen","author_url":"https://www.google.com/maps/contrib/105169496815194595354/reviews","language":"en","profile_photo_url":"https://lh3.googleusercontent.com/a/AATXAJxPCiUcZevZorxg_hTqInylEB_nlkPpX-YdpaOz=s128-c0x00000000-cc-rp-mo","rating":5,"relative_time_description":"11 months ago","text":"Friendly, helpful staff. Great service.","time":1612660711},{"author_name":"witt421","author_url":"https://www.google.com/maps/contrib/117374134440344260701/reviews","language":"en","profile_photo_url":"https://lh3.googleusercontent.com/a-/AOh14GhsiMSJZ5n6ICqc979kDrsXiCr_XfX7VEQU2wvqlKE=s128-c0x00000000-cc-rp-mo","rating":5,"relative_time_description":"7 years ago","text":"Purchased 1970 Cessna 150K  (N6070G) in 1992. Plane worked out great and never a problem. Sold the plane after 10 years of flying.  Found the plane in Trade-a-Plane. Overall good connections\nwhen going to pick it up from Michigan. A great experience.\n\nThanks, Frank Witt","time":1396799465},{"author_name":"Lukas","author_url":"https://www.google.com/maps/contrib/105256451630696361172/reviews","language":"en","profile_photo_url":"https://lh3.googleusercontent.com/a-/AOh14GifYxsKdQ1k3KJcWyO2NNAOBhr3C09409kapMNUyVE=s128-c0x00000000-cc-rp-mo","rating":1,"relative_time_description":"3 years ago","text":"$25 for a single engine Cessna 'ramp fee'.. this is what AOPA is trying to fight around the country - some FBOs forcing their high fees on small planes, eventhough no services are needed.\nScam.. do NOT land there","time":1538929621},{"author_name":"Alexey Ozerov","author_url":"https://www.google.com/maps/contrib/102445718775997735451/reviews","language":"en","profile_photo_url":"https://lh3.googleusercontent.com/a/AATXAJzcujgqXY5EtlMqj0tQsY0m47llvAu-YlAksJT6=s128-c0x00000000-cc-rp-mo","rating":5,"relative_time_description":"7 years ago","text":"I like the team. Quality FBO, working from 7AM until late nights. If you visit NY, don't even think of any other airports in the area. 30 min away by cab or by bus. Come and visit Air Fleet Training Systems just next to it. The best flight school in the area.","time":1405116893},{"author_name":"crochunterjr alm","author_url":"https://www.google.com/maps/contrib/108159669069688247954/reviews","language":null,"profile_photo_url":"https://lh3.googleusercontent.com/a-/AOh14Gj_jTQlE65KzPv895FhuWnUJPh5uJJ3n0ChMLMYjQ=s128-c0x00000000-cc-rp-mo","rating":5,"relative_time_description":"2 years ago","text":"","time":1567164239}],"types":["airport","point_of_interest","establishment"],"url":"https://maps.google.com/?cid=15952140187352975764","utc_offset":-300,"vicinity":"27 Wright Way, Fairfield","website":"http://www.airboundaviation.com/"},"status":"OK"}</t>
  </si>
  <si>
    <t>&lt;span class="street-address"&gt;27 Wright Way&lt;/span&gt;, &lt;span class="locality"&gt;Fairfield&lt;/span&gt;, &lt;span class="region"&gt;NJ&lt;/span&gt; &lt;span class="postal-code"&gt;07004-3582&lt;/span&gt;, &lt;span class="country-name"&gt;USA&lt;/span&gt;</t>
  </si>
  <si>
    <t>+1 973-575-1833</t>
  </si>
  <si>
    <t>27 Wright Way, Fairfield</t>
  </si>
  <si>
    <t>Air Center Helicopters Inc</t>
  </si>
  <si>
    <t>150 Aviation Way</t>
  </si>
  <si>
    <t>17n</t>
  </si>
  <si>
    <t>76106-2757</t>
  </si>
  <si>
    <t>(817) 624-6300</t>
  </si>
  <si>
    <t>http://www.aircenterhelicopters.com/</t>
  </si>
  <si>
    <t>P137</t>
  </si>
  <si>
    <t>https://maps.google.com/?cid=10768762515895642591</t>
  </si>
  <si>
    <t>ChIJV6X9JdR1ToYR32mA7nNUcpU</t>
  </si>
  <si>
    <t>150 Aviation Way #17n, Fort Worth, TX 76106, USA</t>
  </si>
  <si>
    <t>{"html_attributions":[],"result":{"address_components":[{"long_name":"17n","short_name":"17n","types":["subpremise"]},{"long_name":"150","short_name":"150","types":["street_number"]},{"long_name":"Aviation Way","short_name":"Aviation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States","short_name":"US","types":["country","political"]},{"long_name":"76106","short_name":"76106","types":["postal_code"]},{"long_name":"2757","short_name":"2757","types":["postal_code_suffix"]}],"adr_address":"&lt;span class=\"street-address\"&gt;150 Aviation Way #17n&lt;/span&gt;, &lt;span class=\"locality\"&gt;Fort Worth&lt;/span&gt;, &lt;span class=\"region\"&gt;TX&lt;/span&gt; &lt;span class=\"postal-code\"&gt;76106-2757&lt;/span&gt;, &lt;span class=\"country-name\"&gt;USA&lt;/span&gt;","formatted_address":"150 Aviation Way #17n, Fort Worth, TX 76106, USA","formatted_phone_number":"(817) 624-6300","geometry":{"location":{"lat":32.8227895,"lng":-97.3558608},"viewport":{"northeast":{"lat":32.82405053029149,"lng":-97.35443626970849},"southwest":{"lat":32.82135256970849,"lng":-97.35713423029149}}},"icon":"https://maps.gstatic.com/mapfiles/place_api/icons/v1/png_71/generic_business-71.png","id":null,"international_phone_number":"+1 817-624-6300","name":"Air Center Helicopters Inc","place_id":"ChIJV6X9JdR1ToYR32mA7nNUcpU","rating":null,"reference":null,"reviews":null,"types":["point_of_interest","establishment"],"url":"https://maps.google.com/?cid=10768762515895642591","utc_offset":-360,"vicinity":"150 Aviation Way #17n, Fort Worth","website":"http://www.aircenterhelicopters.com/"},"status":"OK"}</t>
  </si>
  <si>
    <t>&lt;span class="street-address"&gt;150 Aviation Way #17n&lt;/span&gt;, &lt;span class="locality"&gt;Fort Worth&lt;/span&gt;, &lt;span class="region"&gt;TX&lt;/span&gt; &lt;span class="postal-code"&gt;76106-2757&lt;/span&gt;, &lt;span class="country-name"&gt;USA&lt;/span&gt;</t>
  </si>
  <si>
    <t>+1 817-624-6300</t>
  </si>
  <si>
    <t>150 Aviation Way #17n, Fort Worth</t>
  </si>
  <si>
    <t>Air Charter Division Inc.</t>
  </si>
  <si>
    <t>2121 N California Blvd</t>
  </si>
  <si>
    <t>STE 290</t>
  </si>
  <si>
    <t>Walnut Creek</t>
  </si>
  <si>
    <t>94596</t>
  </si>
  <si>
    <t>(925) 705-7171</t>
  </si>
  <si>
    <t>http://www.aircharterdivision.com/</t>
  </si>
  <si>
    <t>CCR</t>
  </si>
  <si>
    <t>CBRK</t>
  </si>
  <si>
    <t>https://maps.google.com/?cid=16177492612257154099</t>
  </si>
  <si>
    <t>ChIJ9SfALa5mhYARMwQYntH_geA</t>
  </si>
  <si>
    <t>2121 N California Blvd STE 290, Walnut Creek, CA 94596, USA</t>
  </si>
  <si>
    <t>{"html_attributions":[],"result":{"address_components":[{"long_name":"STE 290","short_name":"STE 290","types":["subpremise"]},{"long_name":"2121","short_name":"2121","types":["street_number"]},{"long_name":"North California Boulevard","short_name":"N California Blvd","types":["route"]},{"long_name":"Walnut Creek","short_name":"Walnut Creek","types":["locality","political"]},{"long_name":"Contra Costa County","short_name":"Contra Costa County","types":["administrative_area_level_2","political"]},{"long_name":"California","short_name":"CA","types":["administrative_area_level_1","political"]},{"long_name":"United States","short_name":"US","types":["country","political"]},{"long_name":"94596","short_name":"94596","types":["postal_code"]}],"adr_address":"&lt;span class=\"street-address\"&gt;2121 N California Blvd STE 290&lt;/span&gt;, &lt;span class=\"locality\"&gt;Walnut Creek&lt;/span&gt;, &lt;span class=\"region\"&gt;CA&lt;/span&gt; &lt;span class=\"postal-code\"&gt;94596&lt;/span&gt;, &lt;span class=\"country-name\"&gt;USA&lt;/span&gt;","formatted_address":"2121 N California Blvd STE 290, Walnut Creek, CA 94596, USA","formatted_phone_number":"(925) 705-7171","geometry":{"location":{"lat":37.9087298,"lng":-122.0665552},"viewport":{"northeast":{"lat":37.9101537802915,"lng":-122.0648513197085},"southwest":{"lat":37.9074558197085,"lng":-122.0675492802915}}},"icon":"https://maps.gstatic.com/mapfiles/place_api/icons/v1/png_71/generic_business-71.png","id":null,"international_phone_number":"+1 925-705-7171","name":"Air Charter Division Inc.","place_id":"ChIJ9SfALa5mhYARMwQYntH_geA","rating":null,"reference":null,"reviews":null,"types":["point_of_interest","establishment"],"url":"https://maps.google.com/?cid=16177492612257154099","utc_offset":-480,"vicinity":"2121 North California Boulevard STE 290, Walnut Creek","website":"http://www.aircharterdivision.com/"},"status":"OK"}</t>
  </si>
  <si>
    <t>&lt;span class="street-address"&gt;2121 N California Blvd STE 290&lt;/span&gt;, &lt;span class="locality"&gt;Walnut Creek&lt;/span&gt;, &lt;span class="region"&gt;CA&lt;/span&gt; &lt;span class="postal-code"&gt;94596&lt;/span&gt;, &lt;span class="country-name"&gt;USA&lt;/span&gt;</t>
  </si>
  <si>
    <t>+1 925-705-7171</t>
  </si>
  <si>
    <t>2121 North California Boulevard STE 290, Walnut Creek</t>
  </si>
  <si>
    <t>Air Charter Service Georgia Inc</t>
  </si>
  <si>
    <t>1100 Peachtree St NE</t>
  </si>
  <si>
    <t>Suite 950</t>
  </si>
  <si>
    <t>30309</t>
  </si>
  <si>
    <t>(678) 821-9048</t>
  </si>
  <si>
    <t>https://www.aircharterserviceusa.com/</t>
  </si>
  <si>
    <t>https://maps.google.com/?cid=5481715667759145679</t>
  </si>
  <si>
    <t>ChIJES2d9RsF9YgRzyJ6QFv3Ekw</t>
  </si>
  <si>
    <t>1100 Peachtree St NE Suite 950, Atlanta, GA 30309, USA</t>
  </si>
  <si>
    <t>{"html_attributions":[],"result":{"address_components":[{"long_name":"Suite 950","short_name":"Suite 950","types":["subpremise"]},{"long_name":"1100","short_name":"1100","types":["street_number"]},{"long_name":"Peachtree Street Northeast","short_name":"Peachtree St NE","types":["route"]},{"long_name":"Midtown Atlanta","short_name":"Midtown Atlanta","types":["neighborhood","political"]},{"long_name":"Atlanta","short_name":"Atlanta","types":["locality","political"]},{"long_name":"Fulton County","short_name":"Fulton County","types":["administrative_area_level_2","political"]},{"long_name":"Georgia","short_name":"GA","types":["administrative_area_level_1","political"]},{"long_name":"United States","short_name":"US","types":["country","political"]},{"long_name":"30309","short_name":"30309","types":["postal_code"]}],"adr_address":"&lt;span class=\"street-address\"&gt;1100 Peachtree St NE Suite 950&lt;/span&gt;, &lt;span class=\"locality\"&gt;Atlanta&lt;/span&gt;, &lt;span class=\"region\"&gt;GA&lt;/span&gt; &lt;span class=\"postal-code\"&gt;30309&lt;/span&gt;, &lt;span class=\"country-name\"&gt;USA&lt;/span&gt;","formatted_address":"1100 Peachtree St NE Suite 950, Atlanta, GA 30309, USA","formatted_phone_number":"(678) 821-9048","geometry":{"location":{"lat":33.78500150000001,"lng":-84.38385559999999},"viewport":{"northeast":{"lat":33.7862377802915,"lng":-84.38207826970849},"southwest":{"lat":33.7835398197085,"lng":-84.3847762302915}}},"icon":"https://maps.gstatic.com/mapfiles/place_api/icons/v1/png_71/generic_business-71.png","id":null,"international_phone_number":"+1 678-821-9048","name":"Air Charter Service Georgia Inc","place_id":"ChIJES2d9RsF9YgRzyJ6QFv3Ekw","rating":null,"reference":null,"reviews":null,"types":["point_of_interest","establishment"],"url":"https://maps.google.com/?cid=5481715667759145679","utc_offset":-300,"vicinity":"1100 Peachtree Street Northeast Suite 950, Atlanta","website":"https://www.aircharterserviceusa.com/"},"status":"OK"}</t>
  </si>
  <si>
    <t>&lt;span class="street-address"&gt;1100 Peachtree St NE Suite 950&lt;/span&gt;, &lt;span class="locality"&gt;Atlanta&lt;/span&gt;, &lt;span class="region"&gt;GA&lt;/span&gt; &lt;span class="postal-code"&gt;30309&lt;/span&gt;, &lt;span class="country-name"&gt;USA&lt;/span&gt;</t>
  </si>
  <si>
    <t>+1 678-821-9048</t>
  </si>
  <si>
    <t>1100 Peachtree Street Northeast Suite 950, Atlanta</t>
  </si>
  <si>
    <t>Air Culinaire Worldwide - Inflight Catering Aspen</t>
  </si>
  <si>
    <t>(970) 920-3377</t>
  </si>
  <si>
    <t>http://www.airculinaireworldwide.com/</t>
  </si>
  <si>
    <t>CATR</t>
  </si>
  <si>
    <t>https://maps.google.com/?cid=3409258753687568935</t>
  </si>
  <si>
    <t>ChIJIwGLN8w5QIcRJ0LwAMYeUC8</t>
  </si>
  <si>
    <t>Aspen, CO 81611, USA</t>
  </si>
  <si>
    <t>{"html_attributions":[],"result":{"address_components":[{"long_name":"Aspen","short_name":"Aspen","types":["locality","political"]},{"long_name":"Pitkin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class=\"locality\"&gt;Aspen&lt;/span&gt;, &lt;span class=\"region\"&gt;CO&lt;/span&gt; &lt;span class=\"postal-code\"&gt;81611&lt;/span&gt;, &lt;span class=\"country-name\"&gt;USA&lt;/span&gt;","formatted_address":"Aspen, CO 81611, USA","formatted_phone_number":"(970) 920-3377","geometry":{"location":{"lat":39.21934889999999,"lng":-106.8596725},"viewport":{"northeast":{"lat":39.2206884802915,"lng":-106.8582489197085},"southwest":{"lat":39.2179905197085,"lng":-106.8609468802915}}},"icon":"https://maps.gstatic.com/mapfiles/place_api/icons/v1/png_71/generic_business-71.png","id":null,"international_phone_number":"+1 970-920-3377","name":"Air Culinaire Worldwide - Inflight Catering Aspen","place_id":"ChIJIwGLN8w5QIcRJ0LwAMYeUC8","rating":5.0,"reference":null,"reviews":[{"author_name":"Chris Gaviria","author_url":"https://www.google.com/maps/contrib/117590233815123303439/reviews","language":"en","profile_photo_url":"https://lh3.googleusercontent.com/a-/AOh14GgWSluHFgwgSn1m_Kb3e8fMNX21ZMv2AcAJ6jXqvQ=s128-c0x00000000-cc-rp-mo-ba2","rating":5,"relative_time_description":"2 years ago","text":"Amazing catering","time":1565385091},{"author_name":"Oscar Gil de Arana Silva","author_url":"https://www.google.com/maps/contrib/107088332937810496169/reviews","language":"en","profile_photo_url":"https://lh3.googleusercontent.com/a-/AOh14GjWGNJWMcBwA4hIjMseGvuMULVmlzXQCc6UkYgiSA=s128-c0x00000000-cc-rp-mo-ba3","rating":5,"relative_time_description":"3 years ago","text":"Excellent bussines  !!!","time":1538174613},{"author_name":"slavetotherich","author_url":"https://www.google.com/maps/contrib/104688194405976191042/reviews","language":null,"profile_photo_url":"https://lh3.googleusercontent.com/a-/AOh14GjDzI_uxyf6_Vs01a1rhsJTrS9UD5k3ap74FnD6SYQ=s128-c0x00000000-cc-rp-mo-ba6","rating":5,"relative_time_description":"2 years ago","text":"","time":1567016235},{"author_name":"Nicholas LaGrand","author_url":"https://www.google.com/maps/contrib/113527595279249965908/reviews","language":null,"profile_photo_url":"https://lh3.googleusercontent.com/a-/AOh14GgkpVZ2PMdWzyj8LeeJMj2k4frwbSCso0U3eCbc3AU=s128-c0x00000000-cc-rp-mo-ba3","rating":5,"relative_time_description":"3 years ago","text":"","time":1546509107}],"types":["food","point_of_interest","establishment"],"url":"https://maps.google.com/?cid=3409258753687568935","utc_offset":-420,"vicinity":"Aspen","website":"http://www.airculinaireworldwide.com/"},"status":"OK"}</t>
  </si>
  <si>
    <t>&lt;span class="locality"&gt;Aspen&lt;/span&gt;, &lt;span class="region"&gt;CO&lt;/span&gt; &lt;span class="postal-code"&gt;81611&lt;/span&gt;, &lt;span class="country-name"&gt;USA&lt;/span&gt;</t>
  </si>
  <si>
    <t>+1 970-920-3377</t>
  </si>
  <si>
    <t>food,point_of_interest,establishment</t>
  </si>
  <si>
    <t>Air Echo Alpha 51 LLC</t>
  </si>
  <si>
    <t>185 Piper Dr</t>
  </si>
  <si>
    <t>Erie</t>
  </si>
  <si>
    <t>80516</t>
  </si>
  <si>
    <t>(303) 420-8556</t>
  </si>
  <si>
    <t>http://www.airechoalpha51.com/</t>
  </si>
  <si>
    <t>EIK</t>
  </si>
  <si>
    <t>https://maps.google.com/?cid=15804802138010855867</t>
  </si>
  <si>
    <t>ChIJA5DC-1aOa4cRu6l4nc7vVds</t>
  </si>
  <si>
    <t>185 Piper Dr, Erie, CO 80516, USA</t>
  </si>
  <si>
    <t>{"html_attributions":[],"result":{"address_components":[{"long_name":"185","short_name":"185","types":["street_number"]},{"long_name":"Piper Drive","short_name":"Piper Dr","types":["route"]},{"long_name":"Erie","short_name":"Erie","types":["locality","political"]},{"long_name":"Weld County","short_name":"Weld County","types":["administrative_area_level_2","political"]},{"long_name":"Colorado","short_name":"CO","types":["administrative_area_level_1","political"]},{"long_name":"United States","short_name":"US","types":["country","political"]},{"long_name":"80516","short_name":"80516","types":["postal_code"]}],"adr_address":"&lt;span class=\"street-address\"&gt;185 Piper Dr&lt;/span&gt;, &lt;span class=\"locality\"&gt;Erie&lt;/span&gt;, &lt;span class=\"region\"&gt;CO&lt;/span&gt; &lt;span class=\"postal-code\"&gt;80516&lt;/span&gt;, &lt;span class=\"country-name\"&gt;USA&lt;/span&gt;","formatted_address":"185 Piper Dr, Erie, CO 80516, USA","formatted_phone_number":"(303) 420-8556","geometry":{"location":{"lat":40.0075358,"lng":-105.0413809},"viewport":{"northeast":{"lat":40.0087357802915,"lng":-105.0400693197085},"southwest":{"lat":40.0060378197085,"lng":-105.0427672802915}}},"icon":"https://maps.gstatic.com/mapfiles/place_api/icons/v1/png_71/school-71.png","id":null,"international_phone_number":"+1 303-420-8556","name":"Air Echo Alpha 51 LLC","place_id":"ChIJA5DC-1aOa4cRu6l4nc7vVds","rating":null,"reference":null,"reviews":null,"types":["university","point_of_interest","establishment"],"url":"https://maps.google.com/?cid=15804802138010855867","utc_offset":-420,"vicinity":"185 Piper Drive, Erie","website":"http://www.airechoalpha51.com/"},"status":"OK"}</t>
  </si>
  <si>
    <t>&lt;span class="street-address"&gt;185 Piper Dr&lt;/span&gt;, &lt;span class="locality"&gt;Erie&lt;/span&gt;, &lt;span class="region"&gt;CO&lt;/span&gt; &lt;span class="postal-code"&gt;80516&lt;/span&gt;, &lt;span class="country-name"&gt;USA&lt;/span&gt;</t>
  </si>
  <si>
    <t>+1 303-420-8556</t>
  </si>
  <si>
    <t>185 Piper Drive, Erie</t>
  </si>
  <si>
    <t>Air Fleet Training Systems</t>
  </si>
  <si>
    <t>35 Wright Way</t>
  </si>
  <si>
    <t>07004-3504</t>
  </si>
  <si>
    <t>(973) 575-8220</t>
  </si>
  <si>
    <t>http://www.airfleettraining.com/</t>
  </si>
  <si>
    <t>https://maps.google.com/?cid=17946433939080605329</t>
  </si>
  <si>
    <t>ChIJE2_iquMAw4kRke7pU5WKDvk</t>
  </si>
  <si>
    <t>35 Wright Way, Fairfield, NJ 07004, USA</t>
  </si>
  <si>
    <t>{"html_attributions":[],"result":{"address_components":[{"long_name":"35","short_name":"35","types":["street_number"]},{"long_name":"Wright Way","short_name":"Wright Way","types":["route"]},{"long_name":"Fairfield","short_name":"Fairfield","types":["locality","political"]},{"long_name":"Essex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States","short_name":"US","types":["country","political"]},{"long_name":"07004","short_name":"07004","types":["postal_code"]},{"long_name":"3504","short_name":"3504","types":["postal_code_suffix"]}],"adr_address":"&lt;span class=\"street-address\"&gt;35 Wright Way&lt;/span&gt;, &lt;span class=\"locality\"&gt;Fairfield&lt;/span&gt;, &lt;span class=\"region\"&gt;NJ&lt;/span&gt; &lt;span class=\"postal-code\"&gt;07004-3504&lt;/span&gt;, &lt;span class=\"country-name\"&gt;USA&lt;/span&gt;","formatted_address":"35 Wright Way, Fairfield, NJ 07004, USA","formatted_phone_number":"(973) 575-8220","geometry":{"location":{"lat":40.87566030000001,"lng":-74.2768955},"viewport":{"northeast":{"lat":40.8769920302915,"lng":-74.2756126697085},"southwest":{"lat":40.8742940697085,"lng":-74.27831063029151}}},"icon":"https://maps.gstatic.com/mapfiles/place_api/icons/v1/png_71/school-71.png","id":null,"international_phone_number":"+1 973-575-8220","name":"Air Fleet Training Systems","place_id":"ChIJE2_iquMAw4kRke7pU5WKDvk","rating":4.9,"reference":null,"reviews":[{"author_name":"Jenny Young","author_url":"https://www.google.com/maps/contrib/100608358506603454899/reviews","language":"en","profile_photo_url":"https://lh3.googleusercontent.com/a/AATXAJwkck5sOB-JJlmxcua19DaZYydpJ_k3MuqTzwE8=s128-c0x00000000-cc-rp-mo","rating":5,"relative_time_description":"6 months ago","text":"I went there today for fingerprint. They’re very friendly, professional, and efficient. It was a great experience.","time":1625180033},{"author_name":"Mark Makhail","author_url":"https://www.google.com/maps/contrib/101131097313262744602/reviews","language":"en","profile_photo_url":"https://lh3.googleusercontent.com/a-/AOh14GjD0Duc_ka-EDcDP45fROgzPeX3TuOM0gzOP12Lew=s128-c0x00000000-cc-rp-mo-ba3","rating":5,"relative_time_description":"in the last week","text":"Excellent flight school with a lot of well maintained aircraft and knowledgeable instructors for every pilot's need regardless of experience.","time":1642392103},{"author_name":"Mira Studio","author_url":"https://www.google.com/maps/contrib/104342599954383165631/reviews","language":"en","profile_photo_url":"https://lh3.googleusercontent.com/a/AATXAJyfA_6cYOleS_E24XwsXhiqWxNxf0HBXLJ8b3Nb=s128-c0x00000000-cc-rp-mo-ba4","rating":5,"relative_time_description":"4 months ago","text":"Affordable prices and exceptional services. Took some lessons and enjoyed the NewYork skies. Recommend","time":1629846393},{"author_name":"ProSport AutoTrans","author_url":"https://www.google.com/maps/contrib/108910411261624472513/reviews","language":"en","profile_photo_url":"https://lh3.googleusercontent.com/a-/AOh14Ghw6yAcTkSrQwe3x9Va-ASKc1OdFilOsgRmLzVJ=s128-c0x00000000-cc-rp-mo","rating":5,"relative_time_description":"5 months ago","text":"Great School. Super Instructors. Very recommended.","time":1628956476},{"author_name":"Stephen Toews","author_url":"https://www.google.com/maps/contrib/101830178282052774824/reviews","language":"en","profile_photo_url":"https://lh3.googleusercontent.com/a/AATXAJxUkD7shFM3YLUCAuAv1-Nfh4p8eTuj9fJ4NdTm=s128-c0x00000000-cc-rp-mo","rating":5,"relative_time_description":"4 months ago","text":"Had to choose a location to sit my FAA Airline Transport Pilot Helicopter Canadian Conversion test. Since I was going to be at CAE in Morristown for simulator training, I figured a location somewhere near there would be perfect. After doing some reading of the PSI Exams website for locations in that area, I happened to notice Air Fleet Training Systems. Not knowing how the whole process was meant to play out, I simply followed the steps to book my test date/time. On the day of my test, I called Air Fleet to ask if I might arrive a bit early, just to keep my day moving. They were more than willing/able to accommodate me and when I arrived, they were already expecting me and had everything ready. A real pleasant way to get ready for a FAA test! The test setup was excellent, no surprises and a very structured, quick briefing on how the test is to be conducted. Very high marks to my test proctor, a gentleman and professional. All in all my experience at Air Fleet was simply outstanding, if not very brief (I completed my test in 30 minutes). To anyone looking for a convenient, well setup location to sit a FAA knowledge test in the New Jersey area, I can wholeheartedly recommend Air Fleet Training Systems. Well done chaps!","time":1630693228}],"types":["university","point_of_interest","store","establishment"],"url":"https://maps.google.com/?cid=17946433939080605329","utc_offset":-300,"vicinity":"35 Wright Way, Fairfield","website":"http://www.airfleettraining.com/"},"status":"OK"}</t>
  </si>
  <si>
    <t>&lt;span class="street-address"&gt;35 Wright Way&lt;/span&gt;, &lt;span class="locality"&gt;Fairfield&lt;/span&gt;, &lt;span class="region"&gt;NJ&lt;/span&gt; &lt;span class="postal-code"&gt;07004-3504&lt;/span&gt;, &lt;span class="country-name"&gt;USA&lt;/span&gt;</t>
  </si>
  <si>
    <t>+1 973-575-8220</t>
  </si>
  <si>
    <t>35 Wright Way, Fairfield</t>
  </si>
  <si>
    <t>Air Frame Solutions</t>
  </si>
  <si>
    <t>13806 SW 142nd Ave</t>
  </si>
  <si>
    <t>33186-7302</t>
  </si>
  <si>
    <t>(305) 969-8449</t>
  </si>
  <si>
    <t>https://maps.google.com/?cid=16462017775995015906</t>
  </si>
  <si>
    <t>ChIJJaRKOY_B2YgR4lJZoPLVdOQ</t>
  </si>
  <si>
    <t>13806 SW 142nd Ave, Miami, FL 33186, USA</t>
  </si>
  <si>
    <t>{"html_attributions":[],"result":{"address_components":[{"long_name":"13806","short_name":"13806","types":["street_number"]},{"long_name":"Southwest 142nd Avenue","short_name":"SW 142nd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States","short_name":"US","types":["country","political"]},{"long_name":"33186","short_name":"33186","types":["postal_code"]},{"long_name":"7302","short_name":"7302","types":["postal_code_suffix"]}],"adr_address":"&lt;span class=\"street-address\"&gt;13806 SW 142nd Ave&lt;/span&gt;, &lt;span class=\"locality\"&gt;Miami&lt;/span&gt;, &lt;span class=\"region\"&gt;FL&lt;/span&gt; &lt;span class=\"postal-code\"&gt;33186-7302&lt;/span&gt;, &lt;span class=\"country-name\"&gt;USA&lt;/span&gt;","formatted_address":"13806 SW 142nd Ave, Miami, FL 33186, USA","formatted_phone_number":"(305) 969-8449","geometry":{"location":{"lat":25.6386722,"lng":-80.42318399999999},"viewport":{"northeast":{"lat":25.6400057302915,"lng":-80.4218343197085},"southwest":{"lat":25.6373077697085,"lng":-80.4245322802915}}},"icon":"https://maps.gstatic.com/mapfiles/place_api/icons/v1/png_71/generic_business-71.png","id":null,"international_phone_number":"+1 305-969-8449","name":"Air Frame Solutions","place_id":"ChIJJaRKOY_B2YgR4lJZoPLVdOQ","rating":null,"reference":null,"reviews":null,"types":["point_of_interest","establishment"],"url":"https://maps.google.com/?cid=16462017775995015906","utc_offset":-300,"vicinity":"13806 Southwest 142nd Avenue, Miami","website":null},"status":"OK"}</t>
  </si>
  <si>
    <t>&lt;span class="street-address"&gt;13806 SW 142nd Ave&lt;/span&gt;, &lt;span class="locality"&gt;Miami&lt;/span&gt;, &lt;span class="region"&gt;FL&lt;/span&gt; &lt;span class="postal-code"&gt;33186-7302&lt;/span&gt;, &lt;span class="country-name"&gt;USA&lt;/span&gt;</t>
  </si>
  <si>
    <t>+1 305-969-8449</t>
  </si>
  <si>
    <t>13806 Southwest 142nd Avenue, Miami</t>
  </si>
  <si>
    <t>Air Jamaica</t>
  </si>
  <si>
    <t>93101</t>
  </si>
  <si>
    <t>(805) 617-3452</t>
  </si>
  <si>
    <t>https://maps.google.com/?cid=4533368237396420562</t>
  </si>
  <si>
    <t>ChIJAQAAAGMU6YAR0mcNomTC6T4</t>
  </si>
  <si>
    <t>Santa Barbara, CA 93101, USA</t>
  </si>
  <si>
    <t>{"html_attributions":[],"result":{"address_components":[{"long_name":"Santa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States","short_name":"US","types":["country","political"]},{"long_name":"93101","short_name":"93101","types":["postal_code"]}],"adr_address":"&lt;span class=\"locality\"&gt;Santa Barbara&lt;/span&gt;, &lt;span class=\"region\"&gt;CA&lt;/span&gt; &lt;span class=\"postal-code\"&gt;93101&lt;/span&gt;, &lt;span class=\"country-name\"&gt;USA&lt;/span&gt;","formatted_address":"Santa Barbara, CA 93101, USA","formatted_phone_number":"(805) 617-3452","geometry":{"location":{"lat":34.4202732,"lng":-119.7107944},"viewport":{"northeast":{"lat":34.4216681302915,"lng":-119.7093967197085},"southwest":{"lat":34.4189701697085,"lng":-119.7120946802915}}},"icon":"https://maps.gstatic.com/mapfiles/place_api/icons/v1/png_71/generic_business-71.png","id":null,"international_phone_number":"+1 805-617-3452","name":"Air Jamaica","place_id":"ChIJAQAAAGMU6YAR0mcNomTC6T4","rating":null,"reference":null,"reviews":null,"types":["point_of_interest","establishment"],"url":"https://maps.google.com/?cid=4533368237396420562","utc_offset":-480,"vicinity":"Santa Barbara","website":null},"status":"OK"}</t>
  </si>
  <si>
    <t>&lt;span class="locality"&gt;Santa Barbara&lt;/span&gt;, &lt;span class="region"&gt;CA&lt;/span&gt; &lt;span class="postal-code"&gt;93101&lt;/span&gt;, &lt;span class="country-name"&gt;USA&lt;/span&gt;</t>
  </si>
  <si>
    <t>+1 805-617-3452</t>
  </si>
  <si>
    <t>Air Orlando Sales, Inc.</t>
  </si>
  <si>
    <t>83 Nilson Way</t>
  </si>
  <si>
    <t>Orlando</t>
  </si>
  <si>
    <t>32803-6487</t>
  </si>
  <si>
    <t>(407) 898-7251</t>
  </si>
  <si>
    <t>http://www.airorlando.com/</t>
  </si>
  <si>
    <t>ORL</t>
  </si>
  <si>
    <t>https://maps.google.com/?cid=13607049416224434564</t>
  </si>
  <si>
    <t>ChIJodtBStJ654gRhGk-z1nz1bw</t>
  </si>
  <si>
    <t>83 Nilson Way, Orlando, FL 32803, USA</t>
  </si>
  <si>
    <t>{"html_attributions":[],"result":{"address_components":[{"long_name":"83","short_name":"83","types":["street_number"]},{"long_name":"Nilson Way","short_name":"Nilson Way","types":["route"]},{"long_name":"Northeast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States","short_name":"US","types":["country","political"]},{"long_name":"32803","short_name":"32803","types":["postal_code"]},{"long_name":"6487","short_name":"6487","types":["postal_code_suffix"]}],"adr_address":"&lt;span class=\"street-address\"&gt;83 Nilson Way&lt;/span&gt;, &lt;span class=\"locality\"&gt;Orlando&lt;/span&gt;, &lt;span class=\"region\"&gt;FL&lt;/span&gt; &lt;span class=\"postal-code\"&gt;32803-6487&lt;/span&gt;, &lt;span class=\"country-name\"&gt;USA&lt;/span&gt;","formatted_address":"83 Nilson Way, Orlando, FL 32803, USA","formatted_phone_number":"(407) 898-7251","geometry":{"location":{"lat":28.5442392,"lng":-81.34238080000002},"viewport":{"northeast":{"lat":28.5455867302915,"lng":-81.34116021970851},"southwest":{"lat":28.5428887697085,"lng":-81.34385818029153}}},"icon":"https://maps.gstatic.com/mapfiles/place_api/icons/v1/png_71/shopping-71.png","id":null,"international_phone_number":"+1 407-898-7251","name":"Air Orlando Sales, Inc.","place_id":"ChIJodtBStJ654gRhGk-z1nz1bw","rating":5.0,"reference":null,"reviews":[{"author_name":"Robert Mundyschein","author_url":"https://www.google.com/maps/contrib/109702116388674854257/reviews","language":null,"profile_photo_url":"https://lh3.googleusercontent.com/a-/AOh14Ghv0bBmgs_AbUBKPaZIUeif62DJ63Uo3IaMk4FK=s128-c0x00000000-cc-rp-mo","rating":5,"relative_time_description":"2 years ago","text":"","time":1573402428},{"author_name":"NEC Films","author_url":"https://www.google.com/maps/contrib/108556510934382357157/reviews","language":null,"profile_photo_url":"https://lh3.googleusercontent.com/a-/AOh14GgsBTapK5man1iTgq3e6Rb2JhkoZt2oziphdGis=s128-c0x00000000-cc-rp-mo","rating":5,"relative_time_description":"4 years ago","text":"","time":1510938959},{"author_name":"kevin C.A","author_url":"https://www.google.com/maps/contrib/114529927028473072430/reviews","language":null,"profile_photo_url":"https://lh3.googleusercontent.com/a-/AOh14GiT3-5nZQ8clizYJ3Ci6WQFMlt_v3kPeDTdKcsgxLw=s128-c0x00000000-cc-rp-mo-ba4","rating":5,"relative_time_description":"2 years ago","text":"","time":1566268647},{"author_name":"Mark Edwards","author_url":"https://www.google.com/maps/contrib/103915801148070068961/reviews","language":null,"profile_photo_url":"https://lh3.googleusercontent.com/a-/AOh14Gg2bOnh9pdQUknryHfOzV1w2u3yFKtuHASr_04GHA=s128-c0x00000000-cc-rp-mo-ba2","rating":5,"relative_time_description":"2 years ago","text":"","time":1571857487}],"types":["point_of_interest","store","establishment"],"url":"https://maps.google.com/?cid=13607049416224434564","utc_offset":-300,"vicinity":"83 Nilson Way, Orlando","website":"http://www.airorlando.com/"},"status":"OK"}</t>
  </si>
  <si>
    <t>&lt;span class="street-address"&gt;83 Nilson Way&lt;/span&gt;, &lt;span class="locality"&gt;Orlando&lt;/span&gt;, &lt;span class="region"&gt;FL&lt;/span&gt; &lt;span class="postal-code"&gt;32803-6487&lt;/span&gt;, &lt;span class="country-name"&gt;USA&lt;/span&gt;</t>
  </si>
  <si>
    <t>+1 407-898-7251</t>
  </si>
  <si>
    <t>83 Nilson Way, Orlando</t>
  </si>
  <si>
    <t>Airborn Flight Services, Inc.</t>
  </si>
  <si>
    <t>208 NY-109</t>
  </si>
  <si>
    <t>206</t>
  </si>
  <si>
    <t>11735</t>
  </si>
  <si>
    <t>(718) 440-0660</t>
  </si>
  <si>
    <t>http://www.flyforreal.com/</t>
  </si>
  <si>
    <t>https://maps.google.com/?cid=16937870468513217757</t>
  </si>
  <si>
    <t>ChIJS0Wrrtcq6IkR3TxPT3NnD-s</t>
  </si>
  <si>
    <t>208 NY-109 #206, Farmingdale, NY 11735, USA</t>
  </si>
  <si>
    <t>{"html_attributions":[],"result":{"address_components":[{"long_name":"206","short_name":"206","types":["subpremise"]},{"long_name":"208","short_name":"208","types":["street_number"]},{"long_name":"New York 109","short_name":"NY-109","types":["route"]},{"long_name":"Farmingdale","short_name":"Farmingdale","types":["locality","political"]},{"long_name":"Babylon","short_name":"Babylon","types":["administrative_area_level_3","political"]},{"long_name":"Suffolk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class=\"street-address\"&gt;208 NY-109 #206&lt;/span&gt;, &lt;span class=\"locality\"&gt;Farmingdale&lt;/span&gt;, &lt;span class=\"region\"&gt;NY&lt;/span&gt; &lt;span class=\"postal-code\"&gt;11735&lt;/span&gt;, &lt;span class=\"country-name\"&gt;USA&lt;/span&gt;","formatted_address":"208 NY-109 #206, Farmingdale, NY 11735, USA","formatted_phone_number":"(718) 440-0660","geometry":{"location":{"lat":40.721011,"lng":-73.42059619999999},"viewport":{"northeast":{"lat":40.7224107802915,"lng":-73.41942496970849},"southwest":{"lat":40.7197128197085,"lng":-73.42212293029151}}},"icon":"https://maps.gstatic.com/mapfiles/place_api/icons/v1/png_71/school-71.png","id":null,"international_phone_number":"+1 718-440-0660","name":"Airborn Flight Services, Inc.","place_id":"ChIJS0Wrrtcq6IkR3TxPT3NnD-s","rating":5.0,"reference":null,"reviews":[{"author_name":"Юлия Кулик","author_url":"https://www.google.com/maps/contrib/108254397100948578033/reviews","language":"en","profile_photo_url":"https://lh3.googleusercontent.com/a/AATXAJxVC_ucTtHsPRfxFXaun8Y1feYc67mPs493Eg5t=s128-c0x00000000-cc-rp-mo","rating":5,"relative_time_description":"2 years ago","text":"Julian was a super fantastic and great instructor. No rush in introductory learning, complete trust to the learner.And also very professional. Thank you.","time":1569702888},{"author_name":"Riccardo Zagorodnev","author_url":"https://www.google.com/maps/contrib/105638569329885791613/reviews","language":"en","profile_photo_url":"https://lh3.googleusercontent.com/a-/AOh14GgeGW8j1DNh-ohw1Gn5pBBUmnfkKBMhfIaF6wIrmg=s128-c0x00000000-cc-rp-mo","rating":5,"relative_time_description":"2 years ago","text":"Fantastic instructors","time":1567256017}],"types":["university","point_of_interest","establishment"],"url":"https://maps.google.com/?cid=16937870468513217757","utc_offset":-300,"vicinity":"208 New York 109 #206, Farmingdale","website":"http://www.flyforreal.com/"},"status":"OK"}</t>
  </si>
  <si>
    <t>&lt;span class="street-address"&gt;208 NY-109 #206&lt;/span&gt;, &lt;span class="locality"&gt;Farmingdale&lt;/span&gt;, &lt;span class="region"&gt;NY&lt;/span&gt; &lt;span class="postal-code"&gt;11735&lt;/span&gt;, &lt;span class="country-name"&gt;USA&lt;/span&gt;</t>
  </si>
  <si>
    <t>+1 718-440-0660</t>
  </si>
  <si>
    <t>208 New York 109 #206, Farmingdale</t>
  </si>
  <si>
    <t>Airborne Maintenance, Inc.</t>
  </si>
  <si>
    <t>1965 Smithtown Ave</t>
  </si>
  <si>
    <t>11779</t>
  </si>
  <si>
    <t>(631) 737-4430</t>
  </si>
  <si>
    <t>http://www.airbornemaintenance.com/</t>
  </si>
  <si>
    <t>https://maps.google.com/?cid=1781017647454606978</t>
  </si>
  <si>
    <t>ChIJ4Z7ic8436IkRgtY7Nx1ytxg</t>
  </si>
  <si>
    <t>1965 Smithtown Ave, Ronkonkoma, NY 11779, USA</t>
  </si>
  <si>
    <t>{"html_attributions":[],"result":{"address_components":[{"long_name":"1965","short_name":"1965","types":["street_number"]},{"long_name":"Smithtown Avenue","short_name":"Smithtown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class=\"street-address\"&gt;1965 Smithtown Ave&lt;/span&gt;, &lt;span class=\"locality\"&gt;Ronkonkoma&lt;/span&gt;, &lt;span class=\"region\"&gt;NY&lt;/span&gt; &lt;span class=\"postal-code\"&gt;11779&lt;/span&gt;, &lt;span class=\"country-name\"&gt;USA&lt;/span&gt;","formatted_address":"1965 Smithtown Ave, Ronkonkoma, NY 11779, USA","formatted_phone_number":"(631) 737-4430","geometry":{"location":{"lat":40.7954062,"lng":-73.11006499999999},"viewport":{"northeast":{"lat":40.7967577802915,"lng":-73.1089441697085},"southwest":{"lat":40.7940598197085,"lng":-73.11164213029151}}},"icon":"https://maps.gstatic.com/mapfiles/place_api/icons/v1/png_71/generic_business-71.png","id":null,"international_phone_number":"+1 631-737-4430","name":"Airborne Maintenance, Inc.","place_id":"ChIJ4Z7ic8436IkRgtY7Nx1ytxg","rating":5.0,"reference":null,"reviews":[{"author_name":"Kevin Waxman","author_url":"https://www.google.com/maps/contrib/108664756691128607181/reviews","language":"en","profile_photo_url":"https://lh3.googleusercontent.com/a/AATXAJzRgOsTGuMk0qlQ0nVEbixGEwVbxKv1JR51t5C5=s128-c0x00000000-cc-rp-mo-ba3","rating":5,"relative_time_description":"5 years ago","text":"Very nice people","time":1470834688}],"types":["point_of_interest","establishment"],"url":"https://maps.google.com/?cid=1781017647454606978","utc_offset":-300,"vicinity":"1965 Smithtown Avenue, Ronkonkoma","website":"http://www.airbornemaintenance.com/"},"status":"OK"}</t>
  </si>
  <si>
    <t>&lt;span class="street-address"&gt;1965 Smithtown Ave&lt;/span&gt;, &lt;span class="locality"&gt;Ronkonkoma&lt;/span&gt;, &lt;span class="region"&gt;NY&lt;/span&gt; &lt;span class="postal-code"&gt;11779&lt;/span&gt;, &lt;span class="country-name"&gt;USA&lt;/span&gt;</t>
  </si>
  <si>
    <t>+1 631-737-4430</t>
  </si>
  <si>
    <t>1965 Smithtown Avenue, Ronkonkoma</t>
  </si>
  <si>
    <t>AirCal Aviation</t>
  </si>
  <si>
    <t>6851 Curran St</t>
  </si>
  <si>
    <t>92154-5709</t>
  </si>
  <si>
    <t>(760) 917-4731</t>
  </si>
  <si>
    <t>https://aircal-aviation.business.site/?utm_source=gmb&amp;utm_medium=referral</t>
  </si>
  <si>
    <t>SDM</t>
  </si>
  <si>
    <t>https://maps.google.com/?cid=10416826963658736601</t>
  </si>
  <si>
    <t>ChIJsePq2G9J2YAR2QOXx-4AkJA</t>
  </si>
  <si>
    <t>6851 Curran St, San Diego, CA 92154, USA</t>
  </si>
  <si>
    <t>{"html_attributions":[],"result":{"address_components":[{"long_name":"6851","short_name":"6851","types":["street_number"]},{"long_name":"Curran Street","short_name":"Curran St","types":["route"]},{"long_name":"Otay Mesa","short_name":"Otay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States","short_name":"US","types":["country","political"]},{"long_name":"92154","short_name":"92154","types":["postal_code"]},{"long_name":"5709","short_name":"5709","types":["postal_code_suffix"]}],"adr_address":"&lt;span class=\"street-address\"&gt;6851 Curran St&lt;/span&gt;, &lt;span class=\"locality\"&gt;San Diego&lt;/span&gt;, &lt;span class=\"region\"&gt;CA&lt;/span&gt; &lt;span class=\"postal-code\"&gt;92154-5709&lt;/span&gt;, &lt;span class=\"country-name\"&gt;USA&lt;/span&gt;","formatted_address":"6851 Curran St, San Diego, CA 92154, USA","formatted_phone_number":"(760) 917-4731","geometry":{"location":{"lat":32.5707416,"lng":-116.9921865},"viewport":{"northeast":{"lat":32.5720200302915,"lng":-116.9908559197085},"southwest":{"lat":32.5693220697085,"lng":-116.9935538802915}}},"icon":"https://maps.gstatic.com/mapfiles/place_api/icons/v1/png_71/generic_business-71.png","id":null,"international_phone_number":"+1 760-917-4731","name":"AirCal Aviation","place_id":"ChIJsePq2G9J2YAR2QOXx-4AkJA","rating":null,"reference":null,"reviews":null,"types":["point_of_interest","store","establishment"],"url":"https://maps.google.com/?cid=10416826963658736601","utc_offset":-480,"vicinity":"6851 Curran Street, San Diego","website":"https://aircal-aviation.business.site/?utm_source=gmb&amp;utm_medium=referral"},"status":"OK"}</t>
  </si>
  <si>
    <t>&lt;span class="street-address"&gt;6851 Curran St&lt;/span&gt;, &lt;span class="locality"&gt;San Diego&lt;/span&gt;, &lt;span class="region"&gt;CA&lt;/span&gt; &lt;span class="postal-code"&gt;92154-5709&lt;/span&gt;, &lt;span class="country-name"&gt;USA&lt;/span&gt;</t>
  </si>
  <si>
    <t>+1 760-917-4731</t>
  </si>
  <si>
    <t>6851 Curran Street, San Diego</t>
  </si>
  <si>
    <t>Aircraft &amp; Turbine Support</t>
  </si>
  <si>
    <t>200 Aviation Dr N</t>
  </si>
  <si>
    <t># 5</t>
  </si>
  <si>
    <t>34104-3501</t>
  </si>
  <si>
    <t>(239) 643-9949</t>
  </si>
  <si>
    <t>https://maps.google.com/?cid=17027118724071931946</t>
  </si>
  <si>
    <t>ChIJT6NpgSTi2ogRKsC1GER6TOw</t>
  </si>
  <si>
    <t>200 Aviation Dr N # 5, Naples, FL 34104, USA</t>
  </si>
  <si>
    <t>{"html_attributions":[],"result":{"address_components":[{"long_name":"# 5","short_name":"# 5","types":["subpremise"]},{"long_name":"200","short_name":"200","types":["street_number"]},{"long_name":"Aviation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States","short_name":"US","types":["country","political"]},{"long_name":"34104","short_name":"34104","types":["postal_code"]},{"long_name":"3501","short_name":"3501","types":["postal_code_suffix"]}],"adr_address":"&lt;span class=\"street-address\"&gt;200 Aviation Dr N # 5&lt;/span&gt;, &lt;span class=\"locality\"&gt;Naples&lt;/span&gt;, &lt;span class=\"region\"&gt;FL&lt;/span&gt; &lt;span class=\"postal-code\"&gt;34104-3501&lt;/span&gt;, &lt;span class=\"country-name\"&gt;USA&lt;/span&gt;","formatted_address":"200 Aviation Dr N # 5, Naples, FL 34104, USA","formatted_phone_number":"(239) 643-9949","geometry":{"location":{"lat":26.153786,"lng":-81.7702},"viewport":{"northeast":{"lat":26.1551377302915,"lng":-81.7687059697085},"southwest":{"lat":26.1524397697085,"lng":-81.77140393029151}}},"icon":"https://maps.gstatic.com/mapfiles/place_api/icons/v1/png_71/shopping-71.png","id":null,"international_phone_number":"+1 239-643-9949","name":"Aircraft &amp; Turbine Support","place_id":"ChIJT6NpgSTi2ogRKsC1GER6TOw","rating":null,"reference":null,"reviews":null,"types":["point_of_interest","store","establishment"],"url":"https://maps.google.com/?cid=17027118724071931946","utc_offset":-300,"vicinity":"200 Aviation Drive North # 5, Naples","website":null},"status":"OK"}</t>
  </si>
  <si>
    <t>&lt;span class="street-address"&gt;200 Aviation Dr N # 5&lt;/span&gt;, &lt;span class="locality"&gt;Naples&lt;/span&gt;, &lt;span class="region"&gt;FL&lt;/span&gt; &lt;span class="postal-code"&gt;34104-3501&lt;/span&gt;, &lt;span class="country-name"&gt;USA&lt;/span&gt;</t>
  </si>
  <si>
    <t>+1 239-643-9949</t>
  </si>
  <si>
    <t>200 Aviation Drive North # 5, Naples</t>
  </si>
  <si>
    <t>Aircraft Dispatcher Training Center</t>
  </si>
  <si>
    <t>2100 Valley View Ln</t>
  </si>
  <si>
    <t>301</t>
  </si>
  <si>
    <t>Farmers Branch</t>
  </si>
  <si>
    <t>75234</t>
  </si>
  <si>
    <t>(972) 863-3001</t>
  </si>
  <si>
    <t>http://adtcdallas.com/</t>
  </si>
  <si>
    <t>https://maps.google.com/?cid=1700696927160516105</t>
  </si>
  <si>
    <t>ChIJswuih8UnTIYRCT4ANtgWmhc</t>
  </si>
  <si>
    <t>2100 Valley View Ln #301, Farmers Branch, TX 75234, USA</t>
  </si>
  <si>
    <t>{"html_attributions":[],"result":{"address_components":[{"long_name":"301","short_name":"301","types":["subpremise"]},{"long_name":"2100","short_name":"2100","types":["street_number"]},{"long_name":"Valley View Lane","short_name":"Valley View Ln","types":["route"]},{"long_name":"Farmers Branch","short_name":"Farmers Branch","types":["locality","political"]},{"long_name":"Dallas County","short_name":"Dallas County","types":["administrative_area_level_2","political"]},{"long_name":"Texas","short_name":"TX","types":["administrative_area_level_1","political"]},{"long_name":"United States","short_name":"US","types":["country","political"]},{"long_name":"75234","short_name":"75234","types":["postal_code"]}],"adr_address":"&lt;span class=\"street-address\"&gt;2100 Valley View Ln #301&lt;/span&gt;, &lt;span class=\"locality\"&gt;Farmers Branch&lt;/span&gt;, &lt;span class=\"region\"&gt;TX&lt;/span&gt; &lt;span class=\"postal-code\"&gt;75234&lt;/span&gt;, &lt;span class=\"country-name\"&gt;USA&lt;/span&gt;","formatted_address":"2100 Valley View Ln #301, Farmers Branch, TX 75234, USA","formatted_phone_number":"(972) 863-3001","geometry":{"location":{"lat":32.9218929,"lng":-96.9069693},"viewport":{"northeast":{"lat":32.9231148802915,"lng":-96.90558771970849},"southwest":{"lat":32.9204169197085,"lng":-96.9082856802915}}},"icon":"https://maps.gstatic.com/mapfiles/place_api/icons/v1/png_71/school-71.png","id":null,"international_phone_number":"+1 972-863-3001","name":"Aircraft Dispatcher Training Center","place_id":"ChIJswuih8UnTIYRCT4ANtgWmhc","rating":5.0,"reference":null,"reviews":[{"author_name":"Samantha Thompson","author_url":"https://www.google.com/maps/contrib/103067360073571171119/reviews","language":"en","profile_photo_url":"https://lh3.googleusercontent.com/a-/AOh14Gi4d2fif9J1m3AtxXk4XHbjC35lXs2fjRI3CpbT-Q=s128-c0x00000000-cc-rp-mo-ba3","rating":5,"relative_time_description":"a month ago","text":"Arguably the best school to get certified in dispatch. With what you learn here you are guaranteed to get a job in the field, the instructor Chris makes sure of it.  Classes are small so there is lots of one on one attention.  Once certified, Chris encourages people to come back for interview help and extra studying to make sure you're prepared for a career as an Aircraft Dispatcher. If you're already certified, they also offer 2 week refresher courses! I encourage anyone around the country to fly out and take the course here. They even offer deals with the hotels in the area for that reason.  Invest in yourself and sign up! You won't regret it.","time":1637697393},{"author_name":"Courtney Dean","author_url":"https://www.google.com/maps/contrib/111801050016081684811/reviews","language":"en","profile_photo_url":"https://lh3.googleusercontent.com/a/AATXAJx3_hI5xWyt-xmSBVeR9b80LPy5sOw4F3JOJAij=s128-c0x00000000-cc-rp-mo","rating":5,"relative_time_description":"a month ago","text":"I could not have asked for a better experience from a dispatch school! Chris is the best you could get, and anybody who goes anywhere else to get their license is doing themselves a disservice. Chris is passionate about the material, dedicated to the success of his students, and does everything he can to make sure that his students are not just prepared to obtain their license, but to be prepared to obtain the dream job we all want. If I could go back and redo the class all over again, I would!","time":1636561720},{"author_name":"Andrew Divers","author_url":"https://www.google.com/maps/contrib/103829642132860316433/reviews","language":"en","profile_photo_url":"https://lh3.googleusercontent.com/a/AATXAJx8eMhZDmYmFcMjXOh85gPZ-uh4QJbj9uFadXan=s128-c0x00000000-cc-rp-mo","rating":5,"relative_time_description":"2 months ago","text":"I can't recommend this school enough! Chris is an amazing teacher, and he makes learning this stuff fun. Any dispatch school can give you the knowledge to get your license; but Chris, and the other instructors at ADTC, give you that and much more. He gives you the skills and the preparation to ace interviews, and get your dream job. One important thing he taught us near the end of class was that this is a \"license to learn\", and he's there anytime even after you graduate to teach and prepare you for your next big move.","time":1636481158},{"author_name":"Miles Ebanks","author_url":"https://www.google.com/maps/contrib/115198142429767497948/reviews","language":"en","profile_photo_url":"https://lh3.googleusercontent.com/a/AATXAJxZGnlAfiVa8v38tilhjccNE3gAtFPzD2XdIOOz=s128-c0x00000000-cc-rp-mo","rating":5,"relative_time_description":"a month ago","text":"Chris is an amazing teacher, by far one of the best instructors I have ever had. This is more than a course you become part of the ADTC family. He does an amazing job of not only preparing you for your license but for the job. I would highly recommend you take his course!!!","time":1637859528},{"author_name":"Nyson Mathew","author_url":"https://www.google.com/maps/contrib/101355807255573522011/reviews","language":"en","profile_photo_url":"https://lh3.googleusercontent.com/a/AATXAJzCqbTCuJh0muD3YQUsY4YlSAgNIz0P-j2Q0K97=s128-c0x00000000-cc-rp-mo","rating":5,"relative_time_description":"6 months ago","text":"If being a dispatcher for an airline is your goal, this is THE school you need to attend. Chris will guide you and help you to not just get your Dispatch license, but also make sure you go home with comprehensive  knowledge of what aircraft dispatching is all about so you're prepared to land your dream job. He has created a unique curriculum, that includes one-on-one interview prep, dedicated to prepare you for the interview process. Chris helped me every step of the way, even giving me assistance on reconstructing my resume. With his help and guidance I got three interviews and accepted a job offer within 10 days after I finished the program. Trust me when I say that Chris will make sure you understand each and every little detail of dispatching and work tirelessly alongside you until the knowledge becomes intrinsic. Students in this program are given so much care and attention to a point that even the lighting in the class room is set to improve student performance (I know!). Additionally, he fills the class with a fun learning environment! Be READY for a very interactive class with lots of learning. I realized how effective and important his classes are after I got hired because the final day of the course is dedicated to teaching airline oriented rules that they use (C55 rule and 17347 exemptions) which totally put me ahead of all the new hires in my company. SO, if you want to be an airline dispatcher and get professional-grade help, go to Chris!\nNyson\nDispatcher (United Express)","time":1625924692}],"types":["university","point_of_interest","establishment"],"url":"https://maps.google.com/?cid=1700696927160516105","utc_offset":-360,"vicinity":"2100 Valley View Lane #301, Farmers Branch","website":"http://adtcdallas.com/"},"status":"OK"}</t>
  </si>
  <si>
    <t>&lt;span class="street-address"&gt;2100 Valley View Ln #301&lt;/span&gt;, &lt;span class="locality"&gt;Farmers Branch&lt;/span&gt;, &lt;span class="region"&gt;TX&lt;/span&gt; &lt;span class="postal-code"&gt;75234&lt;/span&gt;, &lt;span class="country-name"&gt;USA&lt;/span&gt;</t>
  </si>
  <si>
    <t>+1 972-863-3001</t>
  </si>
  <si>
    <t>2100 Valley View Lane #301, Farmers Branch</t>
  </si>
  <si>
    <t>Aircraft Ground Equipment</t>
  </si>
  <si>
    <t>68015 Empalmo Rd</t>
  </si>
  <si>
    <t>Cathedral City</t>
  </si>
  <si>
    <t>92234-5620</t>
  </si>
  <si>
    <t>(760) 323-4105</t>
  </si>
  <si>
    <t>https://maps.google.com/?cid=5675092700876430115</t>
  </si>
  <si>
    <t>ChIJR2NCJE4c24ARI9smV776wU4</t>
  </si>
  <si>
    <t>68015 Empalmo Rd, Cathedral City, CA 92234, USA</t>
  </si>
  <si>
    <t>{"html_attributions":[],"result":{"address_components":[{"long_name":"68015","short_name":"68015","types":["street_number"]},{"long_name":"Empalmo Road","short_name":"Empalmo Rd","types":["route"]},{"long_name":"Cathedral City","short_name":"Cathedral City","types":["locality","political"]},{"long_name":"Riverside County","short_name":"Riverside County","types":["administrative_area_level_2","political"]},{"long_name":"California","short_name":"CA","types":["administrative_area_level_1","political"]},{"long_name":"United States","short_name":"US","types":["country","political"]},{"long_name":"92234","short_name":"92234","types":["postal_code"]},{"long_name":"5620","short_name":"5620","types":["postal_code_suffix"]}],"adr_address":"&lt;span class=\"street-address\"&gt;68015 Empalmo Rd&lt;/span&gt;, &lt;span class=\"locality\"&gt;Cathedral City&lt;/span&gt;, &lt;span class=\"region\"&gt;CA&lt;/span&gt; &lt;span class=\"postal-code\"&gt;92234-5620&lt;/span&gt;, &lt;span class=\"country-name\"&gt;USA&lt;/span&gt;","formatted_address":"68015 Empalmo Rd, Cathedral City, CA 92234, USA","formatted_phone_number":"(760) 323-4105","geometry":{"location":{"lat":33.842993,"lng":-116.474437},"viewport":{"northeast":{"lat":33.84447128029149,"lng":-116.4730860697085},"southwest":{"lat":33.8417733197085,"lng":-116.4757840302915}}},"icon":"https://maps.gstatic.com/mapfiles/place_api/icons/v1/png_71/generic_business-71.png","id":null,"international_phone_number":"+1 760-323-4105","name":"Aircraft Ground Equipment","place_id":"ChIJR2NCJE4c24ARI9smV776wU4","rating":3.0,"reference":null,"reviews":[{"author_name":"CraveHer J","author_url":"https://www.google.com/maps/contrib/116887868118563683189/reviews","language":null,"profile_photo_url":"https://lh3.googleusercontent.com/a-/AOh14Ghk7EEhw6s5IGr-KmczaAxh00lkwCkHvYxQ77w3=s128-c0x00000000-cc-rp-mo-ba2","rating":3,"relative_time_description":"a year ago","text":"","time":1606460985}],"types":["point_of_interest","establishment"],"url":"https://maps.google.com/?cid=5675092700876430115","utc_offset":-480,"vicinity":"68015 Empalmo Road, Cathedral City","website":null},"status":"OK"}</t>
  </si>
  <si>
    <t>&lt;span class="street-address"&gt;68015 Empalmo Rd&lt;/span&gt;, &lt;span class="locality"&gt;Cathedral City&lt;/span&gt;, &lt;span class="region"&gt;CA&lt;/span&gt; &lt;span class="postal-code"&gt;92234-5620&lt;/span&gt;, &lt;span class="country-name"&gt;USA&lt;/span&gt;</t>
  </si>
  <si>
    <t>+1 760-323-4105</t>
  </si>
  <si>
    <t>68015 Empalmo Road, Cathedral City</t>
  </si>
  <si>
    <t>Aircraft Interior Solutions</t>
  </si>
  <si>
    <t>8535 Perimeter Rd S</t>
  </si>
  <si>
    <t>7</t>
  </si>
  <si>
    <t>98108-3802</t>
  </si>
  <si>
    <t>(206) 762-3560</t>
  </si>
  <si>
    <t>RADLIM</t>
  </si>
  <si>
    <t>https://maps.google.com/?cid=11757837562935227926</t>
  </si>
  <si>
    <t>ChIJn4KI2BdCkFQRFrZ_wfc6LKM</t>
  </si>
  <si>
    <t>8535 Perimeter Rd S #7, Seattle, WA 98108, USA</t>
  </si>
  <si>
    <t>{"html_attributions":[],"result":{"address_components":[{"long_name":"7","short_name":"7","types":["subpremise"]},{"long_name":"8535","short_name":"8535","types":["street_number"]},{"long_name":"Perimeter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States","short_name":"US","types":["country","political"]},{"long_name":"98108","short_name":"98108","types":["postal_code"]},{"long_name":"3802","short_name":"3802","types":["postal_code_suffix"]}],"adr_address":"&lt;span class=\"street-address\"&gt;8535 Perimeter Rd S #7&lt;/span&gt;, &lt;span class=\"locality\"&gt;Seattle&lt;/span&gt;, &lt;span class=\"region\"&gt;WA&lt;/span&gt; &lt;span class=\"postal-code\"&gt;98108-3802&lt;/span&gt;, &lt;span class=\"country-name\"&gt;USA&lt;/span&gt;","formatted_address":"8535 Perimeter Rd S #7, Seattle, WA 98108, USA","formatted_phone_number":"(206) 762-3560","geometry":{"location":{"lat":47.52490299999999,"lng":-122.2946497},"viewport":{"northeast":{"lat":47.5262920802915,"lng":-122.2931374197085},"southwest":{"lat":47.5235941197085,"lng":-122.2958353802915}}},"icon":"https://maps.gstatic.com/mapfiles/place_api/icons/v1/png_71/shopping-71.png","id":null,"international_phone_number":"+1 206-762-3560","name":"Aircraft Interior Solutions","place_id":"ChIJn4KI2BdCkFQRFrZ_wfc6LKM","rating":null,"reference":null,"reviews":null,"types":["furniture_store","home_goods_store","point_of_interest","store","establishment"],"url":"https://maps.google.com/?cid=11757837562935227926","utc_offset":-480,"vicinity":"8535 Perimeter Road South #7, Seattle","website":null},"status":"OK"}</t>
  </si>
  <si>
    <t>&lt;span class="street-address"&gt;8535 Perimeter Rd S #7&lt;/span&gt;, &lt;span class="locality"&gt;Seattle&lt;/span&gt;, &lt;span class="region"&gt;WA&lt;/span&gt; &lt;span class="postal-code"&gt;98108-3802&lt;/span&gt;, &lt;span class="country-name"&gt;USA&lt;/span&gt;</t>
  </si>
  <si>
    <t>+1 206-762-3560</t>
  </si>
  <si>
    <t>furniture_store,home_goods_store,point_of_interest,store,establishment</t>
  </si>
  <si>
    <t>8535 Perimeter Road South #7, Seattle</t>
  </si>
  <si>
    <t>aircraft rental</t>
  </si>
  <si>
    <t>502</t>
  </si>
  <si>
    <t>(386) 290-9198</t>
  </si>
  <si>
    <t>http://www.tfa-flight.com/</t>
  </si>
  <si>
    <t>https://maps.google.com/?cid=401825777826361419</t>
  </si>
  <si>
    <t>ChIJFTEe2SDZ5ogRS3DvfGqSkwU</t>
  </si>
  <si>
    <t>1575 Aviation Center Pkwy #502, Daytona Beach, FL 32114, USA</t>
  </si>
  <si>
    <t>{"html_attributions":[],"result":{"address_components":[{"long_name":"502","short_name":"502","types":["subpremise"]},{"long_name":"1575","short_name":"1575","types":["street_number"]},{"long_name":"Aviation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class=\"street-address\"&gt;1575 Aviation Center Pkwy #502&lt;/span&gt;, &lt;span class=\"locality\"&gt;Daytona Beach&lt;/span&gt;, &lt;span class=\"region\"&gt;FL&lt;/span&gt; &lt;span class=\"postal-code\"&gt;32114&lt;/span&gt;, &lt;span class=\"country-name\"&gt;USA&lt;/span&gt;","formatted_address":"1575 Aviation Center Pkwy #502, Daytona Beach, FL 32114, USA","formatted_phone_number":"(386) 290-9198","geometry":{"location":{"lat":29.1827453,"lng":-81.0447586},"viewport":{"northeast":{"lat":29.1841169302915,"lng":-81.04332046970849},"southwest":{"lat":29.1814189697085,"lng":-81.0460184302915}}},"icon":"https://maps.gstatic.com/mapfiles/place_api/icons/v1/png_71/generic_business-71.png","id":null,"international_phone_number":"+1 386-290-9198","name":"aircraft rental","place_id":"ChIJFTEe2SDZ5ogRS3DvfGqSkwU","rating":null,"reference":null,"reviews":null,"types":["point_of_interest","establishment"],"url":"https://maps.google.com/?cid=401825777826361419","utc_offset":-300,"vicinity":"1575 Aviation Center Parkway #502, Daytona Beach","website":"http://www.tfa-flight.com/"},"status":"OK"}</t>
  </si>
  <si>
    <t>&lt;span class="street-address"&gt;1575 Aviation Center Pkwy #502&lt;/span&gt;, &lt;span class="locality"&gt;Daytona Beach&lt;/span&gt;, &lt;span class="region"&gt;FL&lt;/span&gt; &lt;span class="postal-code"&gt;32114&lt;/span&gt;, &lt;span class="country-name"&gt;USA&lt;/span&gt;</t>
  </si>
  <si>
    <t>+1 386-290-9198</t>
  </si>
  <si>
    <t>1575 Aviation Center Parkway #502, Daytona Beach</t>
  </si>
  <si>
    <t>Aircraft Service International Group (ASIG)</t>
  </si>
  <si>
    <t>9402 Jeff Fuqua Blvd</t>
  </si>
  <si>
    <t>32827</t>
  </si>
  <si>
    <t>(407) 648-7373</t>
  </si>
  <si>
    <t>GRDSP</t>
  </si>
  <si>
    <t>https://maps.google.com/?cid=17325952184345684429</t>
  </si>
  <si>
    <t>Aircraft Service International Group</t>
  </si>
  <si>
    <t>ChIJc3dt9OVi54gRzelT_7YlcvA</t>
  </si>
  <si>
    <t>9402 Jeff Fuqua Blvd, Orlando, FL 32827, USA</t>
  </si>
  <si>
    <t>{"html_attributions":[],"result":{"address_components":[{"long_name":"9402","short_name":"9402","types":["street_number"]},{"long_name":"Jeff Fuqua Boulevard","short_name":"Jeff Fuqua Blvd","types":["route"]},{"long_name":"Southeast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States","short_name":"US","types":["country","political"]},{"long_name":"32827","short_name":"32827","types":["postal_code"]}],"adr_address":"&lt;span class=\"street-address\"&gt;9402 Jeff Fuqua Blvd&lt;/span&gt;, &lt;span class=\"locality\"&gt;Orlando&lt;/span&gt;, &lt;span class=\"region\"&gt;FL&lt;/span&gt; &lt;span class=\"postal-code\"&gt;32827&lt;/span&gt;, &lt;span class=\"country-name\"&gt;USA&lt;/span&gt;","formatted_address":"9402 Jeff Fuqua Blvd, Orlando, FL 32827, USA","formatted_phone_number":"(407) 648-7373","geometry":{"location":{"lat":28.4430083,"lng":-81.3175096},"viewport":{"northeast":{"lat":28.44435728029151,"lng":-81.31612181970848},"southwest":{"lat":28.44165931970851,"lng":-81.3188197802915}}},"icon":"https://maps.gstatic.com/mapfiles/place_api/icons/v1/png_71/shopping-71.png","id":null,"international_phone_number":"+1 407-648-7373","name":"Aircraft Service International Group","place_id":"ChIJc3dt9OVi54gRzelT_7YlcvA","rating":3.7,"reference":null,"reviews":[{"author_name":"Susan Wetherill","author_url":"https://www.google.com/maps/contrib/108718140742518447516/reviews","language":"en","profile_photo_url":"https://lh3.googleusercontent.com/a-/AOh14GjFGCglS3L6Eje46uSH_iEaV2EFuDWWyajgmwZQqg=s128-c0x00000000-cc-rp-mo-ba5","rating":5,"relative_time_description":"2 years ago","text":"Private company. Many different jobs to apply for.","time":1566559223},{"author_name":"aquasera aquários &amp; peseras","author_url":"https://www.google.com/maps/contrib/100802410802937127926/reviews","language":null,"profile_photo_url":"https://lh3.googleusercontent.com/a-/AOh14Gi-rddWa7SQxIcRGypt-sOxQ6rD0W7k2t9CHFjRKg=s128-c0x00000000-cc-rp-mo-ba4","rating":5,"relative_time_description":"6 years ago","text":"","time":1441668596},{"author_name":"kristine burns","author_url":"https://www.google.com/maps/contrib/102843435887188811791/reviews","language":null,"profile_photo_url":"https://lh3.googleusercontent.com/a-/AOh14GhU8BoslF8F3cDqgngQYuSC0ZCCmz2Ge9bd5-gM=s128-c0x00000000-cc-rp-mo","rating":1,"relative_time_description":"7 years ago","text":"","time":1413551766}],"types":["point_of_interest","store","establishment"],"url":"https://maps.google.com/?cid=17325952184345684429","utc_offset":-300,"vicinity":"9402 Jeff Fuqua Boulevard, Orlando","website":null},"status":"OK"}</t>
  </si>
  <si>
    <t>&lt;span class="street-address"&gt;9402 Jeff Fuqua Blvd&lt;/span&gt;, &lt;span class="locality"&gt;Orlando&lt;/span&gt;, &lt;span class="region"&gt;FL&lt;/span&gt; &lt;span class="postal-code"&gt;32827&lt;/span&gt;, &lt;span class="country-name"&gt;USA&lt;/span&gt;</t>
  </si>
  <si>
    <t>+1 407-648-7373</t>
  </si>
  <si>
    <t>9402 Jeff Fuqua Boulevard, Orlando</t>
  </si>
  <si>
    <t>Aircraft Support and Services, Inc.</t>
  </si>
  <si>
    <t>4906 Patch Rd</t>
  </si>
  <si>
    <t>32822-3307</t>
  </si>
  <si>
    <t>(407) 381-1078</t>
  </si>
  <si>
    <t>http://www.asas.aero/</t>
  </si>
  <si>
    <t>https://maps.google.com/?cid=1402447622607027557</t>
  </si>
  <si>
    <t>ChIJlYiBTnhj54gRZT2Vqa5-dhM</t>
  </si>
  <si>
    <t>4906 Patch Rd, Orlando, FL 32822, USA</t>
  </si>
  <si>
    <t>{"html_attributions":[],"result":{"address_components":[{"long_name":"4906","short_name":"4906","types":["street_number"]},{"long_name":"Patch Road","short_name":"Patch Rd","types":["route"]},{"long_name":"Orlando","short_name":"Orlando","types":["locality","political"]},{"long_name":"Orange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States","short_name":"US","types":["country","political"]},{"long_name":"32822","short_name":"32822","types":["postal_code"]},{"long_name":"3307","short_name":"3307","types":["postal_code_suffix"]}],"adr_address":"&lt;span class=\"street-address\"&gt;4906 Patch Rd&lt;/span&gt;, &lt;span class=\"locality\"&gt;Orlando&lt;/span&gt;, &lt;span class=\"region\"&gt;FL&lt;/span&gt; &lt;span class=\"postal-code\"&gt;32822-3307&lt;/span&gt;, &lt;span class=\"country-name\"&gt;USA&lt;/span&gt;","formatted_address":"4906 Patch Rd, Orlando, FL 32822, USA","formatted_phone_number":"(407) 381-1078","geometry":{"location":{"lat":28.477871,"lng":-81.298325},"viewport":{"northeast":{"lat":28.4792167802915,"lng":-81.29697586970849},"southwest":{"lat":28.4765188197085,"lng":-81.29967383029151}}},"icon":"https://maps.gstatic.com/mapfiles/place_api/icons/v1/png_71/generic_business-71.png","id":null,"international_phone_number":"+1 407-381-1078","name":"Aircraft Support and Services, Inc.","place_id":"ChIJlYiBTnhj54gRZT2Vqa5-dhM","rating":5.0,"reference":null,"reviews":[{"author_name":"Manuel Rodriguez-Gebhard","author_url":"https://www.google.com/maps/contrib/114132149910950235353/reviews","language":"en","profile_photo_url":"https://lh3.googleusercontent.com/a-/AOh14Gilr-xtQHhFLfIK0U4v_yZGzPu5JZvUY0E5kO-liQ=s128-c0x00000000-cc-rp-mo","rating":5,"relative_time_description":"3 years ago","text":"Excellent Aviation Parts, if they don’t have it in their stock they have strong relationships with suppliers that they can deliver in the product in the shortest amount of time.","time":1518698941},{"author_name":"Keith Smelser","author_url":"https://www.google.com/maps/contrib/115351472415270259529/reviews","language":null,"profile_photo_url":"https://lh3.googleusercontent.com/a/AATXAJzvDm8xMjgR6d93k9CZav9aO7Jdv0iX7QcU34Y=s128-c0x00000000-cc-rp-mo","rating":5,"relative_time_description":"a year ago","text":"","time":1580174056}],"types":["point_of_interest","establishment"],"url":"https://maps.google.com/?cid=1402447622607027557","utc_offset":-300,"vicinity":"4906 Patch Road, Orlando","website":"http://www.asas.aero/"},"status":"OK"}</t>
  </si>
  <si>
    <t>&lt;span class="street-address"&gt;4906 Patch Rd&lt;/span&gt;, &lt;span class="locality"&gt;Orlando&lt;/span&gt;, &lt;span class="region"&gt;FL&lt;/span&gt; &lt;span class="postal-code"&gt;32822-3307&lt;/span&gt;, &lt;span class="country-name"&gt;USA&lt;/span&gt;</t>
  </si>
  <si>
    <t>+1 407-381-1078</t>
  </si>
  <si>
    <t>4906 Patch Road, Orlando</t>
  </si>
  <si>
    <t>Aircraft Technologies Inc</t>
  </si>
  <si>
    <t>3650 Highpoint St</t>
  </si>
  <si>
    <t>78217-2892</t>
  </si>
  <si>
    <t>(210) 590-6858</t>
  </si>
  <si>
    <t>https://aircrafttech.com/</t>
  </si>
  <si>
    <t>https://maps.google.com/?cid=8025712126483260841</t>
  </si>
  <si>
    <t>ChIJV-SWGT2LXIYRqWWUMKgOYW8</t>
  </si>
  <si>
    <t>3650 Highpoint St, San Antonio, TX 78217, USA</t>
  </si>
  <si>
    <t>{"html_attributions":[],"result":{"address_components":[{"long_name":"3650","short_name":"3650","types":["street_number"]},{"long_name":"Highpoint Street","short_name":"Highpoint St","types":["route"]},{"long_name":"Oak Grove","short_name":"Oak Grove","types":["neighborhood","political"]},{"long_name":"San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States","short_name":"US","types":["country","political"]},{"long_name":"78217","short_name":"78217","types":["postal_code"]},{"long_name":"2892","short_name":"2892","types":["postal_code_suffix"]}],"adr_address":"&lt;span class=\"street-address\"&gt;3650 Highpoint St&lt;/span&gt;, &lt;span class=\"locality\"&gt;San Antonio&lt;/span&gt;, &lt;span class=\"region\"&gt;TX&lt;/span&gt; &lt;span class=\"postal-code\"&gt;78217-2892&lt;/span&gt;, &lt;span class=\"country-name\"&gt;USA&lt;/span&gt;","formatted_address":"3650 Highpoint St, San Antonio, TX 78217, USA","formatted_phone_number":"(210) 590-6858","geometry":{"location":{"lat":29.542198,"lng":-98.427747},"viewport":{"northeast":{"lat":29.5436280802915,"lng":-98.42635066970848},"southwest":{"lat":29.5409301197085,"lng":-98.4290486302915}}},"icon":"https://maps.gstatic.com/mapfiles/place_api/icons/v1/png_71/shopping-71.png","id":null,"international_phone_number":"+1 210-590-6858","name":"Aircraft Technologies Inc","place_id":"ChIJV-SWGT2LXIYRqWWUMKgOYW8","rating":3.3,"reference":null,"reviews":[{"author_name":"Gabriel “Gabe” Hernandez","author_url":"https://www.google.com/maps/contrib/114913373510731349013/reviews","language":"en","profile_photo_url":"https://lh3.googleusercontent.com/a-/AOh14Gg5WZ19rYp7edHI2i3JOgQeKuvP5lGxhKVlitaaklQ=s128-c0x00000000-cc-rp-mo-ba3","rating":5,"relative_time_description":"3 years ago","text":"Never had a problem with these guys!","time":1539705510},{"author_name":"Jase Zack","author_url":"https://www.google.com/maps/contrib/115703026667131474276/reviews","language":"en","profile_photo_url":"https://lh3.googleusercontent.com/a/AATXAJxJFbZVe4RetwtTyYEFutLP7CWPblN3CD8XuMCg=s128-c0x00000000-cc-rp-mo","rating":1,"relative_time_description":"4 years ago","text":"Worst place ever there's a redneck racist who works their and drives a grey ford f150 he claims to be a member of the kkk and shows off his swastika tattoo..","time":1494377756},{"author_name":"Jesús Medina","author_url":"https://www.google.com/maps/contrib/112762484219868090157/reviews","language":null,"profile_photo_url":"https://lh3.googleusercontent.com/a-/AOh14GgZ007E5FXwztOm3YHhIJ6PKo9cxbUHYDzh3O5oPA=s128-c0x00000000-cc-rp-mo-ba3","rating":5,"relative_time_description":"4 years ago","text":"","time":1508634804},{"author_name":"Erik Gpnzalez","author_url":"https://www.google.com/maps/contrib/117658802747223845993/reviews","language":null,"profile_photo_url":"https://lh3.googleusercontent.com/a/AATXAJx-Uit7jpGxet5wo-kU17KlsS7hNPcNOXUy7jhl=s128-c0x00000000-cc-rp-mo-ba2","rating":2,"relative_time_description":"4 years ago","text":"","time":1513882975}],"types":["point_of_interest","store","establishment"],"url":"https://maps.google.com/?cid=8025712126483260841","utc_offset":-360,"vicinity":"3650 Highpoint Street, San Antonio","website":"https://aircrafttech.com/"},"status":"OK"}</t>
  </si>
  <si>
    <t>&lt;span class="street-address"&gt;3650 Highpoint St&lt;/span&gt;, &lt;span class="locality"&gt;San Antonio&lt;/span&gt;, &lt;span class="region"&gt;TX&lt;/span&gt; &lt;span class="postal-code"&gt;78217-2892&lt;/span&gt;, &lt;span class="country-name"&gt;USA&lt;/span&gt;</t>
  </si>
  <si>
    <t>+1 210-590-6858</t>
  </si>
  <si>
    <t>3650 Highpoint Street, San Antonio</t>
  </si>
  <si>
    <t>Aircraft Tracking Solutions</t>
  </si>
  <si>
    <t>1298 Prospect St</t>
  </si>
  <si>
    <t>suite 1-d</t>
  </si>
  <si>
    <t>La Jolla</t>
  </si>
  <si>
    <t>92037</t>
  </si>
  <si>
    <t>http://aircrafttrackingsolutions.com/</t>
  </si>
  <si>
    <t>TECH</t>
  </si>
  <si>
    <t>https://maps.google.com/?cid=15109164288916058004</t>
  </si>
  <si>
    <t>ChIJBaC4ziID3IARlO_bdd6IrtE</t>
  </si>
  <si>
    <t>1298 Prospect St suite 1-d, La Jolla, CA 92037, USA</t>
  </si>
  <si>
    <t>{"html_attributions":[],"result":{"address_components":[{"long_name":"suite 1-d","short_name":"suite 1-d","types":["subpremise"]},{"long_name":"1298","short_name":"1298","types":["street_number"]},{"long_name":"Prospect Street","short_name":"Prospect St","types":["route"]},{"long_name":"La Jolla","short_name":"La Jolla","types":["neighborhood","political"]},{"long_name":"San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States","short_name":"US","types":["country","political"]},{"long_name":"92037","short_name":"92037","types":["postal_code"]}],"adr_address":"&lt;span class=\"street-address\"&gt;1298 Prospect St suite 1-d&lt;/span&gt;, &lt;span class=\"locality\"&gt;La Jolla&lt;/span&gt;, &lt;span class=\"region\"&gt;CA&lt;/span&gt; &lt;span class=\"postal-code\"&gt;92037&lt;/span&gt;, &lt;span class=\"country-name\"&gt;USA&lt;/span&gt;","formatted_address":"1298 Prospect St suite 1-d, La Jolla, CA 92037, USA","formatted_phone_number":null,"geometry":{"location":{"lat":32.8491159,"lng":-117.2706657},"viewport":{"northeast":{"lat":32.8503779302915,"lng":-117.2694090197085},"southwest":{"lat":32.8476799697085,"lng":-117.2721069802915}}},"icon":"https://maps.gstatic.com/mapfiles/place_api/icons/v1/png_71/generic_business-71.png","id":null,"international_phone_number":null,"name":"Aircraft Tracking Solutions","place_id":"ChIJBaC4ziID3IARlO_bdd6IrtE","rating":null,"reference":null,"reviews":null,"types":["point_of_interest","establishment"],"url":"https://maps.google.com/?cid=15109164288916058004","utc_offset":-480,"vicinity":"1298 Prospect Street suite 1-d, La Jolla","website":"http://aircrafttrackingsolutions.com/"},"status":"OK"}</t>
  </si>
  <si>
    <t>&lt;span class="street-address"&gt;1298 Prospect St suite 1-d&lt;/span&gt;, &lt;span class="locality"&gt;La Jolla&lt;/span&gt;, &lt;span class="region"&gt;CA&lt;/span&gt; &lt;span class="postal-code"&gt;92037&lt;/span&gt;, &lt;span class="country-name"&gt;USA&lt;/span&gt;</t>
  </si>
  <si>
    <t>1298 Prospect Street suite 1-d, La Jolla</t>
  </si>
  <si>
    <t>Aircraft Wesco</t>
  </si>
  <si>
    <t>209 Bourne Blvd</t>
  </si>
  <si>
    <t>Savannah</t>
  </si>
  <si>
    <t>31408-9587</t>
  </si>
  <si>
    <t>(912) 330-2634</t>
  </si>
  <si>
    <t>https://maps.google.com/?cid=11904322523009752413</t>
  </si>
  <si>
    <t>ChIJ4xY3khKh-4gRXZ2tS0OmNKU</t>
  </si>
  <si>
    <t>209 Bourne Blvd, Savannah, GA 31408, USA</t>
  </si>
  <si>
    <t>{"html_attributions":[],"result":{"address_components":[{"long_name":"209","short_name":"209","types":["street_number"]},{"long_name":"Bourne Boulevard","short_name":"Bourne Blvd","types":["route"]},{"long_name":"Savannah","short_name":"Savannah","types":["locality","political"]},{"long_name":"Chatham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States","short_name":"US","types":["country","political"]},{"long_name":"31408","short_name":"31408","types":["postal_code"]},{"long_name":"9587","short_name":"9587","types":["postal_code_suffix"]}],"adr_address":"&lt;span class=\"street-address\"&gt;209 Bourne Blvd&lt;/span&gt;, &lt;span class=\"locality\"&gt;Savannah&lt;/span&gt;, &lt;span class=\"region\"&gt;GA&lt;/span&gt; &lt;span class=\"postal-code\"&gt;31408-9587&lt;/span&gt;, &lt;span class=\"country-name\"&gt;USA&lt;/span&gt;","formatted_address":"209 Bourne Blvd, Savannah, GA 31408, USA","formatted_phone_number":"(912) 330-2634","geometry":{"location":{"lat":32.1167679,"lng":-81.21993259999999},"viewport":{"northeast":{"lat":32.11819198029151,"lng":-81.21855886970849},"southwest":{"lat":32.11549401970851,"lng":-81.2212568302915}}},"icon":"https://maps.gstatic.com/mapfiles/place_api/icons/v1/png_71/shopping-71.png","id":null,"international_phone_number":"+1 912-330-2634","name":"Aircraft Wesco","place_id":"ChIJ4xY3khKh-4gRXZ2tS0OmNKU","rating":3.7,"reference":null,"reviews":[{"author_name":"Francina Gilbert","author_url":"https://www.google.com/maps/contrib/116602785063067903530/reviews","language":"en","profile_photo_url":"https://lh3.googleusercontent.com/a-/AOh14GiA6Tl-HADBdZTRO9Sd4ZBm2FRqv79_NYcpCaEkgQ=s128-c0x00000000-cc-rp-mo-ba3","rating":5,"relative_time_description":"a year ago","text":"Employees are very nice!","time":1605657202},{"author_name":"johnny hopper","author_url":"https://www.google.com/maps/contrib/104914408730390707932/reviews","language":"en","profile_photo_url":"https://lh3.googleusercontent.com/a/AATXAJxSmt_EBxsOZFVdWjTuP4nS_RsBemPrKoaF8nU=s128-c0x00000000-cc-rp-mo","rating":3,"relative_time_description":"9 years ago","text":"Wesco as a company is very good overall. There product is second to none and most of there employees are very helpful and always have a smile. I will have to say they do have one employee that is always very rude and thinks she knows it all. The fact is she knows nothing and is very disrespectful to her customers. Trying to belittle the customer when she her self has no clue on how an airplane is built. Not to mention the way she talks to her co-workers who she is suppose to LEAD in front of customers. I for one could never work for this company just because of this person and do not like dealing with her if she is in the hardware crib. I hope Wesco will look into this so that there company does not let one bad apple ruin their name.","time":1351257813},{"author_name":"Francina Gilbert","author_url":"https://www.google.com/maps/contrib/116099953824967379853/reviews","language":"en","profile_photo_url":"https://lh3.googleusercontent.com/a-/AOh14GhpFhw8j--UVn5Ro5mWR9OVy_uYvJzmyODeL3HaHw=s128-c0x00000000-cc-rp-mo","rating":5,"relative_time_description":"2 years ago","text":"Everyone is very nice","time":1569603322},{"author_name":"Branden Wilson","author_url":"https://www.google.com/maps/contrib/114986451558936226802/reviews","language":"en","profile_photo_url":"https://lh3.googleusercontent.com/a-/AOh14Gi8BZMWXYGjg7C62n5BAWgGL7DN-LsVA772eZ8r=s128-c0x00000000-cc-rp-mo-ba2","rating":1,"relative_time_description":"3 years ago","text":"Watch out for this chick Brittany. She is poison she starts stuff and play victim stay away she will get u fired like she did majority of the people that's gone she'll stab u in the back. Other than that it's alright to work for.","time":1535294830},{"author_name":"Worship Worshipping","author_url":"https://www.google.com/maps/contrib/106424706872673418432/reviews","language":"en","profile_photo_url":"https://lh3.googleusercontent.com/a/AATXAJx5g-0Ct_8SNGQwHR_7GJiIlRX_svmJdxYxgmx3=s128-c0x00000000-cc-rp-mo","rating":1,"relative_time_description":"2 years ago","text":"This has got to be one of the worst place to work at and the management staff I will never  recommend  A person to work for them ever !!!","time":1569841481}],"types":["point_of_interest","store","establishment"],"url":"https://maps.google.com/?cid=11904322523009752413","utc_offset":-300,"vicinity":"209 Bourne Boulevard, Savannah","website":null},"status":"OK"}</t>
  </si>
  <si>
    <t>&lt;span class="street-address"&gt;209 Bourne Blvd&lt;/span&gt;, &lt;span class="locality"&gt;Savannah&lt;/span&gt;, &lt;span class="region"&gt;GA&lt;/span&gt; &lt;span class="postal-code"&gt;31408-9587&lt;/span&gt;, &lt;span class="country-name"&gt;USA&lt;/span&gt;</t>
  </si>
  <si>
    <t>+1 912-330-2634</t>
  </si>
  <si>
    <t>209 Bourne Boulevard, Savannah</t>
  </si>
  <si>
    <t>AirElectric, Inc</t>
  </si>
  <si>
    <t>(918) 406-3974</t>
  </si>
  <si>
    <t>http://airelectrics.com/</t>
  </si>
  <si>
    <t>https://maps.google.com/?cid=13774859367984534405</t>
  </si>
  <si>
    <t>ChIJ0xGKawWUtocRhROu45whKr8</t>
  </si>
  <si>
    <t>8670 S. Airport Way East, Hangar B-130, Tulsa, OK 74132, USA</t>
  </si>
  <si>
    <t>{"html_attributions":[],"result":{"address_components":[{"long_name":"Tulsa","short_name":"Tulsa","types":["locality","political"]},{"long_name":"Tulsa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States","short_name":"US","types":["country","political"]},{"long_name":"74132","short_name":"74132","types":["postal_code"]}],"adr_address":"8670 S. Airport Way East, Hangar B-130, &lt;span class=\"locality\"&gt;Tulsa&lt;/span&gt;, &lt;span class=\"region\"&gt;OK&lt;/span&gt; &lt;span class=\"postal-code\"&gt;74132&lt;/span&gt;, &lt;span class=\"country-name\"&gt;USA&lt;/span&gt;","formatted_address":"8670 S. Airport Way East, Hangar B-130, Tulsa, OK 74132, USA","formatted_phone_number":"(918) 406-3974","geometry":{"location":{"lat":36.0375233,"lng":-95.9778231},"viewport":{"northeast":{"lat":36.0389041802915,"lng":-95.9763669697085},"southwest":{"lat":36.0362062197085,"lng":-95.9790649302915}}},"icon":"https://maps.gstatic.com/mapfiles/place_api/icons/v1/png_71/generic_business-71.png","id":null,"international_phone_number":"+1 918-406-3974","name":"AirElectric, Inc","place_id":"ChIJ0xGKawWUtocRhROu45whKr8","rating":5.0,"reference":null,"reviews":[{"author_name":"Mr. Maxey","author_url":"https://www.google.com/maps/contrib/105080522812215663795/reviews","language":"en","profile_photo_url":"https://lh3.googleusercontent.com/a/AATXAJzU1lFdpNPeasjcr0ZdoNV93IzEuAHRSXNNd3Qz=s128-c0x00000000-cc-rp-mo-ba3","rating":5,"relative_time_description":"a month ago","text":"Great shop, took in a headset with issues and they were able to repair it. Definitely recommend!","time":1637100774},{"author_name":"Jim Wells","author_url":"https://www.google.com/maps/contrib/115098262390994696895/reviews","language":"en","profile_photo_url":"https://lh3.googleusercontent.com/a-/AOh14Ghz3t5Va9UuKaPlyNJqq2ZL27s8mT4iim6RiUG43A=s128-c0x00000000-cc-rp-mo","rating":5,"relative_time_description":"10 months ago","text":"Great job on the install of 2 GI 275's,  a GFC 500 and a PMA 800 audio panel in my T210N.  Friendly, professional and a good value!","time":1615435787},{"author_name":"Stephen Wollman","author_url":"https://www.google.com/maps/contrib/109492084314944505782/reviews","language":"en","profile_photo_url":"https://lh3.googleusercontent.com/a-/AOh14GhIh-uZ3vgrg4w-jYBQnw9sx4dKKdexVesJrcT1XQ=s128-c0x00000000-cc-rp-mo","rating":5,"relative_time_description":"3 years ago","text":"Friendly folks,  quality work.   I would recommend this to any one looking for good ground support repairs.","time":1537623135},{"author_name":"Christian Jans","author_url":"https://www.google.com/maps/contrib/117440260781589181856/reviews","language":null,"profile_photo_url":"https://lh3.googleusercontent.com/a/AATXAJy5lwZpR7dH-RWZPpZAzJ20tvyV3PpAnpQr9r6Y=s128-c0x00000000-cc-rp-mo-ba2","rating":5,"relative_time_description":"3 years ago","text":"","time":1527701714}],"types":["point_of_interest","establishment"],"url":"https://maps.google.com/?cid=13774859367984534405","utc_offset":-360,"vicinity":"8670 S. Airport Way East, Hangar B-130, Tulsa","website":"http://airelectrics.com/"},"status":"OK"}</t>
  </si>
  <si>
    <t>8670 S. Airport Way East, Hangar B-130, &lt;span class="locality"&gt;Tulsa&lt;/span&gt;, &lt;span class="region"&gt;OK&lt;/span&gt; &lt;span class="postal-code"&gt;74132&lt;/span&gt;, &lt;span class="country-name"&gt;USA&lt;/span&gt;</t>
  </si>
  <si>
    <t>+1 918-406-3974</t>
  </si>
  <si>
    <t>8670 S. Airport Way East, Hangar B-130, Tulsa</t>
  </si>
  <si>
    <t>Airlift Flyers Aviation Corp.</t>
  </si>
  <si>
    <t>12105 SW 109th Ct</t>
  </si>
  <si>
    <t>33176</t>
  </si>
  <si>
    <t>(305) 470-1500</t>
  </si>
  <si>
    <t>http://alfa.aero/</t>
  </si>
  <si>
    <t>https://maps.google.com/?cid=4247084046303393366</t>
  </si>
  <si>
    <t>ChIJA6AgozbB2YgRVnYkJ3Cs8Do</t>
  </si>
  <si>
    <t>12105 SW 109th Ct, Miami, FL 33176, USA</t>
  </si>
  <si>
    <t>{"html_attributions":[],"result":{"address_components":[{"long_name":"12105","short_name":"12105","types":["street_number"]},{"long_name":"Southwest 109th Court","short_name":"SW 109th Ct","types":["route"]},{"long_name":"Miami","short_name":"Miami","types":["locality","political"]},{"long_name":"Miami-Dade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States","short_name":"US","types":["country","political"]},{"long_name":"33176","short_name":"33176","types":["postal_code"]}],"adr_address":"&lt;span class=\"street-address\"&gt;12105 SW 109th Ct&lt;/span&gt;, &lt;span class=\"locality\"&gt;Miami&lt;/span&gt;, &lt;span class=\"region\"&gt;FL&lt;/span&gt; &lt;span class=\"postal-code\"&gt;33176&lt;/span&gt;, &lt;span class=\"country-name\"&gt;USA&lt;/span&gt;","formatted_address":"12105 SW 109th Ct, Miami, FL 33176, USA","formatted_phone_number":"(305) 470-1500","geometry":{"location":{"lat":25.6564521,"lng":-80.3720579},"viewport":{"northeast":{"lat":25.6577552802915,"lng":-80.37085376970849},"southwest":{"lat":25.6550573197085,"lng":-80.3735517302915}}},"icon":"https://maps.gstatic.com/mapfiles/place_api/icons/v1/png_71/generic_business-71.png","id":null,"international_phone_number":"+1 305-470-1500","name":"Airlift Flyers Aviation Corp.","place_id":"ChIJA6AgozbB2YgRVnYkJ3Cs8Do","rating":3.5,"reference":null,"reviews":[{"author_name":"Cesar Polo Polo","author_url":"https://www.google.com/maps/contrib/107225473129715708211/reviews","language":"en-US","profile_photo_url":"https://lh3.googleusercontent.com/a/AATXAJwaVKFMWYQ9ttWjGb8AafZ5vtNdf2H_aCvcHKy_=s128-c0x00000000-cc-rp-mo-ba3","rating":3,"relative_time_description":"2 years ago","text":"No comments ... I was just going to leave a friend","time":1578431986},{"author_name":"Rolando Rodriguez (MisterRoly)","author_url":"https://www.google.com/maps/contrib/111165689682727542193/reviews","language":null,"profile_photo_url":"https://lh3.googleusercontent.com/a/AATXAJyJo_hFGrDATbvqtUpmI_75FBxnJ1Y2x-56Sdho=s128-c0x00000000-cc-rp-mo-ba4","rating":4,"relative_time_description":"4 years ago","text":"","time":1503489921}],"types":["point_of_interest","establishment"],"url":"https://maps.google.com/?cid=4247084046303393366","utc_offset":-300,"vicinity":"12105 Southwest 109th Court, Miami","website":"http://alfa.aero/"},"status":"OK"}</t>
  </si>
  <si>
    <t>&lt;span class="street-address"&gt;12105 SW 109th Ct&lt;/span&gt;, &lt;span class="locality"&gt;Miami&lt;/span&gt;, &lt;span class="region"&gt;FL&lt;/span&gt; &lt;span class="postal-code"&gt;33176&lt;/span&gt;, &lt;span class="country-name"&gt;USA&lt;/span&gt;</t>
  </si>
  <si>
    <t>+1 305-470-1500</t>
  </si>
  <si>
    <t>12105 Southwest 109th Court, Miami</t>
  </si>
  <si>
    <t>Airline Spares America Inc</t>
  </si>
  <si>
    <t>1022 E Newport Center Dr</t>
  </si>
  <si>
    <t>Deerfield Beach</t>
  </si>
  <si>
    <t>33442-7723</t>
  </si>
  <si>
    <t>(954) 429-8258</t>
  </si>
  <si>
    <t>https://www.asaspares.com/</t>
  </si>
  <si>
    <t>https://maps.google.com/?cid=11369698865407113327</t>
  </si>
  <si>
    <t>ChIJ_6CSFA0d2YgRb7jA--BIyZ0</t>
  </si>
  <si>
    <t>1022 E Newport Center Dr, Deerfield Beach, FL 33442, USA</t>
  </si>
  <si>
    <t>{"html_attributions":[],"result":{"address_components":[{"long_name":"1022","short_name":"1022","types":["street_number"]},{"long_name":"East Newport Center Drive","short_name":"E Newport Center Dr","types":["route"]},{"long_name":"Deerfield Beach","short_name":"Deerfield Beach","types":["locality","political"]},{"long_name":"Broward County","short_name":"Broward County","types":["administrative_area_level_2","political"]},{"long_name":"Florida","short_name":"FL","types":["administrative_area_level_1","political"]},{"long_name":"United States","short_name":"US","types":["country","political"]},{"long_name":"33442","short_name":"33442","types":["postal_code"]},{"long_name":"7723","short_name":"7723","types":["postal_code_suffix"]}],"adr_address":"&lt;span class=\"street-address\"&gt;1022 E Newport Center Dr&lt;/span&gt;, &lt;span class=\"locality\"&gt;Deerfield Beach&lt;/span&gt;, &lt;span class=\"region\"&gt;FL&lt;/span&gt; &lt;span class=\"postal-code\"&gt;33442-7723&lt;/span&gt;, &lt;span class=\"country-name\"&gt;USA&lt;/span&gt;","formatted_address":"1022 E Newport Center Dr, Deerfield Beach, FL 33442, USA","formatted_phone_number":"(954) 429-8258","geometry":{"location":{"lat":26.303685,"lng":-80.122188},"viewport":{"northeast":{"lat":26.3050287802915,"lng":-80.12092821970847},"southwest":{"lat":26.3023308197085,"lng":-80.12362618029148}}},"icon":"https://maps.gstatic.com/mapfiles/place_api/icons/v1/png_71/shopping-71.png","id":null,"international_phone_number":"+1 954-429-8258","name":"Airline Spares America Inc","place_id":"ChIJ_6CSFA0d2YgRb7jA--BIyZ0","rating":5.0,"reference":null,"reviews":[{"author_name":"Karolj Bata","author_url":"https://www.google.com/maps/contrib/102974153585492497697/reviews","language":null,"profile_photo_url":"https://lh3.googleusercontent.com/a-/AOh14GgVaSTsK47oqzNwvGC3FU0voee59AR5I-rHGpG7BA=s128-c0x00000000-cc-rp-mo","rating":5,"relative_time_description":"2 years ago","text":"","time":1559402794}],"types":["point_of_interest","store","establishment"],"url":"https://maps.google.com/?cid=11369698865407113327","utc_offset":-300,"vicinity":"1022 East Newport Center Drive, Deerfield Beach","website":"https://www.asaspares.com/"},"status":"OK"}</t>
  </si>
  <si>
    <t>&lt;span class="street-address"&gt;1022 E Newport Center Dr&lt;/span&gt;, &lt;span class="locality"&gt;Deerfield Beach&lt;/span&gt;, &lt;span class="region"&gt;FL&lt;/span&gt; &lt;span class="postal-code"&gt;33442-7723&lt;/span&gt;, &lt;span class="country-name"&gt;USA&lt;/span&gt;</t>
  </si>
  <si>
    <t>+1 954-429-8258</t>
  </si>
  <si>
    <t>1022 East Newport Center Drive, Deerfield Beach</t>
  </si>
  <si>
    <t>Airpac Airlines Inc</t>
  </si>
  <si>
    <t>7277 Perimeter Rd S</t>
  </si>
  <si>
    <t>98108-3844</t>
  </si>
  <si>
    <t>(206) 762-8006</t>
  </si>
  <si>
    <t>https://airpacairlines.com/</t>
  </si>
  <si>
    <t>https://maps.google.com/?cid=14063749944509739929</t>
  </si>
  <si>
    <t>ChIJt_--ofVBkFQRmTNsxA96LMM</t>
  </si>
  <si>
    <t>7277 Perimeter Rd S, Seattle, WA 98108, USA</t>
  </si>
  <si>
    <t>{"html_attributions":[],"result":{"address_components":[{"long_name":"7277","short_name":"7277","types":["street_number"]},{"long_name":"Perimeter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States","short_name":"US","types":["country","political"]},{"long_name":"98108","short_name":"98108","types":["postal_code"]},{"long_name":"3844","short_name":"3844","types":["postal_code_suffix"]}],"adr_address":"&lt;span class=\"street-address\"&gt;7277 Perimeter Rd S&lt;/span&gt;, &lt;span class=\"locality\"&gt;Seattle&lt;/span&gt;, &lt;span class=\"region\"&gt;WA&lt;/span&gt; &lt;span class=\"postal-code\"&gt;98108-3844&lt;/span&gt;, &lt;span class=\"country-name\"&gt;USA&lt;/span&gt;","formatted_address":"7277 Perimeter Rd S, Seattle, WA 98108, USA","formatted_phone_number":"(206) 762-8006","geometry":{"location":{"lat":47.53679469999999,"lng":-122.3038698},"viewport":{"northeast":{"lat":47.5382285302915,"lng":-122.3024549197085},"southwest":{"lat":47.53553056970851,"lng":-122.3051528802915}}},"icon":"https://maps.gstatic.com/mapfiles/place_api/icons/v1/png_71/generic_business-71.png","id":null,"international_phone_number":"+1 206-762-8006","name":"Airpac Airlines Inc","place_id":"ChIJt_--ofVBkFQRmTNsxA96LMM","rating":3.0,"reference":null,"reviews":[{"author_name":"Carroll Tomlinson","author_url":"https://www.google.com/maps/contrib/103080554552915489903/reviews","language":"en","profile_photo_url":"https://lh3.googleusercontent.com/a/AATXAJzew1CzPb7DCoUJNzgnKu7gDepw7YWiBtYcG6S6=s128-c0x00000000-cc-rp-mo","rating":5,"relative_time_description":"5 months ago","text":"Great planes, awesome pilots, and a well run operation.  Don’t hesitate to go with AirPac!","time":1627799379},{"author_name":"Jeroen Stroes","author_url":"https://www.google.com/maps/contrib/104697947640368380866/reviews","language":"en","profile_photo_url":"https://lh3.googleusercontent.com/a-/AOh14GjEHq-0c9SFHwrrfqom53LB8B4hrBD8bICDn2CI2g=s128-c0x00000000-cc-rp-mo-ba4","rating":1,"relative_time_description":"3 years ago","text":"I have sent two emails, never an answer......","time":1524028975}],"types":["point_of_interest","establishment"],"url":"https://maps.google.com/?cid=14063749944509739929","utc_offset":-480,"vicinity":"7277 Perimeter Road South, Seattle","website":"https://airpacairlines.com/"},"status":"OK"}</t>
  </si>
  <si>
    <t>&lt;span class="street-address"&gt;7277 Perimeter Rd S&lt;/span&gt;, &lt;span class="locality"&gt;Seattle&lt;/span&gt;, &lt;span class="region"&gt;WA&lt;/span&gt; &lt;span class="postal-code"&gt;98108-3844&lt;/span&gt;, &lt;span class="country-name"&gt;USA&lt;/span&gt;</t>
  </si>
  <si>
    <t>+1 206-762-8006</t>
  </si>
  <si>
    <t>7277 Perimeter Road South, Seattle</t>
  </si>
  <si>
    <t>Airplanes USA</t>
  </si>
  <si>
    <t>300 Airport Way</t>
  </si>
  <si>
    <t>98057-5368</t>
  </si>
  <si>
    <t>(425) 271-6100</t>
  </si>
  <si>
    <t>https://airplanesusa.com/</t>
  </si>
  <si>
    <t>https://maps.google.com/?cid=10312473608465658390</t>
  </si>
  <si>
    <t>ChIJEcl9xahCkFQRFrIv7BtEHY8</t>
  </si>
  <si>
    <t>300 Airport Way, Renton, WA 98057, USA</t>
  </si>
  <si>
    <t>{"html_attributions":[],"result":{"address_components":[{"long_name":"300","short_name":"300","types":["street_number"]},{"long_name":"Airport Way","short_name":"Airport Way","types":["route"]},{"long_name":"Renton","short_name":"Renton","types":["locality","political"]},{"long_name":"King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States","short_name":"US","types":["country","political"]},{"long_name":"98057","short_name":"98057","types":["postal_code"]},{"long_name":"5368","short_name":"5368","types":["postal_code_suffix"]}],"adr_address":"&lt;span class=\"street-address\"&gt;300 Airport Way&lt;/span&gt;, &lt;span class=\"locality\"&gt;Renton&lt;/span&gt;, &lt;span class=\"region\"&gt;WA&lt;/span&gt; &lt;span class=\"postal-code\"&gt;98057-5368&lt;/span&gt;, &lt;span class=\"country-name\"&gt;USA&lt;/span&gt;","formatted_address":"300 Airport Way, Renton, WA 98057, USA","formatted_phone_number":"(425) 271-6100","geometry":{"location":{"lat":47.48672859999999,"lng":-122.2119369},"viewport":{"northeast":{"lat":47.4880669302915,"lng":-122.2107498197085},"southwest":{"lat":47.4853689697085,"lng":-122.2134477802915}}},"icon":"https://maps.gstatic.com/mapfiles/place_api/icons/v1/png_71/generic_business-71.png","id":null,"international_phone_number":"+1 425-271-6100","name":"Airplanes USA","place_id":"ChIJEcl9xahCkFQRFrIv7BtEHY8","rating":3.0,"reference":null,"reviews":[{"author_name":"James Waggoner","author_url":"https://www.google.com/maps/contrib/105180670868628677672/reviews","language":"en","profile_photo_url":"https://lh3.googleusercontent.com/a/AATXAJwb7IsTo7Qd2DlcfZ6sdYqq8z9Xgyx9AzFx5k7e=s128-c0x00000000-cc-rp-mo-ba4","rating":3,"relative_time_description":"4 years ago","text":"Its work!","time":1502332903}],"types":["point_of_interest","establishment"],"url":"https://maps.google.com/?cid=10312473608465658390","utc_offset":-480,"vicinity":"300 Airport Way, Renton","website":"https://airplanesusa.com/"},"status":"OK"}</t>
  </si>
  <si>
    <t>&lt;span class="street-address"&gt;300 Airport Way&lt;/span&gt;, &lt;span class="locality"&gt;Renton&lt;/span&gt;, &lt;span class="region"&gt;WA&lt;/span&gt; &lt;span class="postal-code"&gt;98057-5368&lt;/span&gt;, &lt;span class="country-name"&gt;USA&lt;/span&gt;</t>
  </si>
  <si>
    <t>+1 425-271-6100</t>
  </si>
  <si>
    <t>300 Airport Way, Renton</t>
  </si>
  <si>
    <t>Airport &amp; Aviation Pro</t>
  </si>
  <si>
    <t>300 Continental Blvd</t>
  </si>
  <si>
    <t>El Segundo</t>
  </si>
  <si>
    <t>90245-5042</t>
  </si>
  <si>
    <t>(310) 760-2211</t>
  </si>
  <si>
    <t>https://avairpros.com/</t>
  </si>
  <si>
    <t>SMO</t>
  </si>
  <si>
    <t>https://maps.google.com/?cid=11237288902177711223</t>
  </si>
  <si>
    <t>ChIJ72DbYbK2woARd-S9BLje8ps</t>
  </si>
  <si>
    <t>300 Continental Blvd, El Segundo, CA 90245, USA</t>
  </si>
  <si>
    <t>{"html_attributions":[],"result":{"address_components":[{"long_name":"300","short_name":"300","types":["street_number"]},{"long_name":"Continental Boulevard","short_name":"Continental Blvd","types":["route"]},{"long_name":"El Segundo","short_name":"El Segundo","types":["locality","political"]},{"long_name":"Los Angeles County","short_name":"Los Angeles County","types":["administrative_area_level_2","political"]},{"long_name":"California","short_name":"CA","types":["administrative_area_level_1","political"]},{"long_name":"United States","short_name":"US","types":["country","political"]},{"long_name":"90245","short_name":"90245","types":["postal_code"]},{"long_name":"5042","short_name":"5042","types":["postal_code_suffix"]}],"adr_address":"&lt;span class=\"street-address\"&gt;300 Continental Blvd&lt;/span&gt;, &lt;span class=\"locality\"&gt;El Segundo&lt;/span&gt;, &lt;span class=\"region\"&gt;CA&lt;/span&gt; &lt;span class=\"postal-code\"&gt;90245-5042&lt;/span&gt;, &lt;span class=\"country-name\"&gt;USA&lt;/span&gt;","formatted_address":"300 Continental Blvd, El Segundo, CA 90245, USA","formatted_phone_number":"(310) 760-2211","geometry":{"location":{"lat":33.9198416,"lng":-118.3901117},"viewport":{"northeast":{"lat":33.9212712302915,"lng":-118.3885012697085},"southwest":{"lat":33.9185732697085,"lng":-118.3911992302915}}},"icon":"https://maps.gstatic.com/mapfiles/place_api/icons/v1/png_71/generic_business-71.png","id":null,"international_phone_number":"+1 310-760-2211","name":"Airport &amp; Aviation Pro","place_id":"ChIJ72DbYbK2woARd-S9BLje8ps","rating":null,"reference":null,"reviews":null,"types":["local_government_office","point_of_interest","establishment"],"url":"https://maps.google.com/?cid=11237288902177711223","utc_offset":-480,"vicinity":"300 Continental Boulevard, El Segundo","website":null},"status":"OK"}</t>
  </si>
  <si>
    <t>&lt;span class="street-address"&gt;300 Continental Blvd&lt;/span&gt;, &lt;span class="locality"&gt;El Segundo&lt;/span&gt;, &lt;span class="region"&gt;CA&lt;/span&gt; &lt;span class="postal-code"&gt;90245-5042&lt;/span&gt;, &lt;span class="country-name"&gt;USA&lt;/span&gt;</t>
  </si>
  <si>
    <t>+1 310-760-2211</t>
  </si>
  <si>
    <t>local_government_office,point_of_interest,establishment</t>
  </si>
  <si>
    <t>300 Continental Boulevard, El Segundo</t>
  </si>
  <si>
    <t>Airport &amp; Aviation Pro Inc</t>
  </si>
  <si>
    <t>5551 Ridgewood Dr</t>
  </si>
  <si>
    <t>STE 300</t>
  </si>
  <si>
    <t>34108-2718</t>
  </si>
  <si>
    <t>(239) 262-0010</t>
  </si>
  <si>
    <t>https://maps.google.com/?cid=6191216663478158651</t>
  </si>
  <si>
    <t>ChIJUa4m1kMe24gRO0UYwsCe61U</t>
  </si>
  <si>
    <t>5551 Ridgewood Dr STE 300, Naples, FL 34108, USA</t>
  </si>
  <si>
    <t>{"html_attributions":[],"result":{"address_components":[{"long_name":"STE 300","short_name":"STE 300","types":["subpremise"]},{"long_name":"5551","short_name":"5551","types":["street_number"]},{"long_name":"Ridgewood Drive","short_name":"Ridgewood Dr","types":["route"]},{"long_name":"Pelican Bay","short_name":"Pelican Bay","types":["neighborhood","political"]},{"long_name":"Naples","short_name":"Naples","types":["locality","political"]},{"long_name":"Collier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States","short_name":"US","types":["country","political"]},{"long_name":"34108","short_name":"34108","types":["postal_code"]},{"long_name":"2718","short_name":"2718","types":["postal_code_suffix"]}],"adr_address":"&lt;span class=\"street-address\"&gt;5551 Ridgewood Dr STE 300&lt;/span&gt;, &lt;span class=\"locality\"&gt;Naples&lt;/span&gt;, &lt;span class=\"region\"&gt;FL&lt;/span&gt; &lt;span class=\"postal-code\"&gt;34108-2718&lt;/span&gt;, &lt;span class=\"country-name\"&gt;USA&lt;/span&gt;","formatted_address":"5551 Ridgewood Dr STE 300, Naples, FL 34108, USA","formatted_phone_number":"(239) 262-0010","geometry":{"location":{"lat":26.2150044,"lng":-81.80394629999999},"viewport":{"northeast":{"lat":26.2163166802915,"lng":-81.80273476970851},"southwest":{"lat":26.2136187197085,"lng":-81.80543273029151}}},"icon":"https://maps.gstatic.com/mapfiles/place_api/icons/v1/png_71/generic_business-71.png","id":null,"international_phone_number":"+1 239-262-0010","name":"Airport &amp; Aviation Pro Inc","place_id":"ChIJUa4m1kMe24gRO0UYwsCe61U","rating":null,"reference":null,"reviews":null,"types":["local_government_office","point_of_interest","establishment"],"url":"https://maps.google.com/?cid=6191216663478158651","utc_offset":-300,"vicinity":"5551 Ridgewood Drive STE 300, Naples","website":null},"status":"OK"}</t>
  </si>
  <si>
    <t>&lt;span class="street-address"&gt;5551 Ridgewood Dr STE 300&lt;/span&gt;, &lt;span class="locality"&gt;Naples&lt;/span&gt;, &lt;span class="region"&gt;FL&lt;/span&gt; &lt;span class="postal-code"&gt;34108-2718&lt;/span&gt;, &lt;span class="country-name"&gt;USA&lt;/span&gt;</t>
  </si>
  <si>
    <t>+1 239-262-0010</t>
  </si>
  <si>
    <t>5551 Ridgewood Drive STE 300, Naples</t>
  </si>
  <si>
    <t>Airport Authority Consulting, LLC</t>
  </si>
  <si>
    <t>2840 Adams Ave</t>
  </si>
  <si>
    <t>100</t>
  </si>
  <si>
    <t>92116</t>
  </si>
  <si>
    <t>(415) 691-7517</t>
  </si>
  <si>
    <t>http://www.airportauthorityconsulting.com/</t>
  </si>
  <si>
    <t>https://maps.google.com/?cid=11468933952055847690</t>
  </si>
  <si>
    <t>ChIJXRvVOtxV2YARCqu0FKrWKZ8</t>
  </si>
  <si>
    <t>2840 Adams Ave #100, San Diego, CA 92116, USA</t>
  </si>
  <si>
    <t>{"html_attributions":[],"result":{"address_components":[{"long_name":"100","short_name":"100","types":["subpremise"]},{"long_name":"2840","short_name":"2840","types":["street_number"]},{"long_name":"Adams Avenue","short_name":"Adams Ave","types":["route"]},{"long_name":"North Park","short_name":"North Park","types":["neighborhood","political"]},{"long_name":"San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States","short_name":"US","types":["country","political"]},{"long_name":"92116","short_name":"92116","types":["postal_code"]}],"adr_address":"&lt;span class=\"street-address\"&gt;2840 Adams Ave #100&lt;/span&gt;, &lt;span class=\"locality\"&gt;San Diego&lt;/span&gt;, &lt;span class=\"region\"&gt;CA&lt;/span&gt; &lt;span class=\"postal-code\"&gt;92116&lt;/span&gt;, &lt;span class=\"country-name\"&gt;USA&lt;/span&gt;","formatted_address":"2840 Adams Ave #100, San Diego, CA 92116, USA","formatted_phone_number":"(415) 691-7517","geometry":{"location":{"lat":32.763068,"lng":-117.1329554},"viewport":{"northeast":{"lat":32.7643239302915,"lng":-117.1316070197085},"southwest":{"lat":32.7616259697085,"lng":-117.1343049802915}}},"icon":"https://maps.gstatic.com/mapfiles/place_api/icons/v1/png_71/generic_business-71.png","id":null,"international_phone_number":"+1 415-691-7517","name":"Airport Authority Consulting, LLC","place_id":"ChIJXRvVOtxV2YARCqu0FKrWKZ8","rating":null,"reference":null,"reviews":null,"types":["point_of_interest","establishment"],"url":"https://maps.google.com/?cid=11468933952055847690","utc_offset":-480,"vicinity":"2840 Adams Avenue #100, San Diego","website":"http://www.airportauthorityconsulting.com/"},"status":"OK"}</t>
  </si>
  <si>
    <t>&lt;span class="street-address"&gt;2840 Adams Ave #100&lt;/span&gt;, &lt;span class="locality"&gt;San Diego&lt;/span&gt;, &lt;span class="region"&gt;CA&lt;/span&gt; &lt;span class="postal-code"&gt;92116&lt;/span&gt;, &lt;span class="country-name"&gt;USA&lt;/span&gt;</t>
  </si>
  <si>
    <t>+1 415-691-7517</t>
  </si>
  <si>
    <t>2840 Adams Avenue #100, San Diego</t>
  </si>
  <si>
    <t>Airport Innovation</t>
  </si>
  <si>
    <t>1825 W Knudsen Dr</t>
  </si>
  <si>
    <t># 100A</t>
  </si>
  <si>
    <t>85027-2148</t>
  </si>
  <si>
    <t>(623) 223-1029</t>
  </si>
  <si>
    <t>https://maps.google.com/?cid=14465734497998358513</t>
  </si>
  <si>
    <t>ChIJ82dVyvZlK4cR8UdOGOKcwMg</t>
  </si>
  <si>
    <t>1825 W Knudsen Dr # 100A, Phoenix, AZ 85027, USA</t>
  </si>
  <si>
    <t>{"html_attributions":[],"result":{"address_components":[{"long_name":"# 100A","short_name":"# 100A","types":["subpremise"]},{"long_name":"1825","short_name":"1825","types":["street_number"]},{"long_name":"West Knudson Drive","short_name":"W Knudsen Dr","types":["route"]},{"long_name":"Knudsen Corporate Center","short_name":"Knudsen Corporate Center","types":["neighborhood","political"]},{"long_name":"Phoenix","short_name":"Phoenix","types":["locality","political"]},{"long_name":"Maricopa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States","short_name":"US","types":["country","political"]},{"long_name":"85027","short_name":"85027","types":["postal_code"]},{"long_name":"2148","short_name":"2148","types":["postal_code_suffix"]}],"adr_address":"&lt;span class=\"street-address\"&gt;1825 W Knudsen Dr # 100A&lt;/span&gt;, &lt;span class=\"locality\"&gt;Phoenix&lt;/span&gt;, &lt;span class=\"region\"&gt;AZ&lt;/span&gt; &lt;span class=\"postal-code\"&gt;85027-2148&lt;/span&gt;, &lt;span class=\"country-name\"&gt;USA&lt;/span&gt;","formatted_address":"1825 W Knudsen Dr # 100A, Phoenix, AZ 85027, USA","formatted_phone_number":"(623) 223-1029","geometry":{"location":{"lat":33.6933851,"lng":-112.0982189},"viewport":{"northeast":{"lat":33.6949400302915,"lng":-112.0968689697085},"southwest":{"lat":33.6922420697085,"lng":-112.0995669302915}}},"icon":"https://maps.gstatic.com/mapfiles/place_api/icons/v1/png_71/shopping-71.png","id":null,"international_phone_number":"+1 623-223-1029","name":"Airport Innovation","place_id":"ChIJ82dVyvZlK4cR8UdOGOKcwMg","rating":null,"reference":null,"reviews":null,"types":["point_of_interest","store","establishment"],"url":"https://maps.google.com/?cid=14465734497998358513","utc_offset":-420,"vicinity":"1825 West Knudson Drive # 100A, Phoenix","website":null},"status":"OK"}</t>
  </si>
  <si>
    <t>&lt;span class="street-address"&gt;1825 W Knudsen Dr # 100A&lt;/span&gt;, &lt;span class="locality"&gt;Phoenix&lt;/span&gt;, &lt;span class="region"&gt;AZ&lt;/span&gt; &lt;span class="postal-code"&gt;85027-2148&lt;/span&gt;, &lt;span class="country-name"&gt;USA&lt;/span&gt;</t>
  </si>
  <si>
    <t>+1 623-223-1029</t>
  </si>
  <si>
    <t>1825 West Knudson Drive # 100A, Phoenix</t>
  </si>
  <si>
    <t>Airport Pilot Shop</t>
  </si>
  <si>
    <t># 10</t>
  </si>
  <si>
    <t>(239) 263-9121</t>
  </si>
  <si>
    <t>https://www.airportpilotshop.com/</t>
  </si>
  <si>
    <t>https://maps.google.com/?cid=10118686302749222327</t>
  </si>
  <si>
    <t>ChIJT6NpgSTi2ogRt2X6zJTLbIw</t>
  </si>
  <si>
    <t>200 Aviation Dr N # 10, Naples, FL 34104, USA</t>
  </si>
  <si>
    <t>{"html_attributions":[],"result":{"address_components":[{"long_name":"# 10","short_name":"# 10","types":["subpremise"]},{"long_name":"200","short_name":"200","types":["street_number"]},{"long_name":"Aviation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States","short_name":"US","types":["country","political"]},{"long_name":"34104","short_name":"34104","types":["postal_code"]},{"long_name":"3501","short_name":"3501","types":["postal_code_suffix"]}],"adr_address":"&lt;span class=\"street-address\"&gt;200 Aviation Dr N # 10&lt;/span&gt;, &lt;span class=\"locality\"&gt;Naples&lt;/span&gt;, &lt;span class=\"region\"&gt;FL&lt;/span&gt; &lt;span class=\"postal-code\"&gt;34104-3501&lt;/span&gt;, &lt;span class=\"country-name\"&gt;USA&lt;/span&gt;","formatted_address":"200 Aviation Dr N # 10, Naples, FL 34104, USA","formatted_phone_number":"(239) 263-9121","geometry":{"location":{"lat":26.15429739999999,"lng":-81.7701262},"viewport":{"northeast":{"lat":26.1555868302915,"lng":-81.76877621970851},"southwest":{"lat":26.15288886970849,"lng":-81.77147418029153}}},"icon":"https://maps.gstatic.com/mapfiles/place_api/icons/v1/png_71/shopping-71.png","id":null,"international_phone_number":"+1 239-263-9121","name":"Airport Pilot Shop","place_id":"ChIJT6NpgSTi2ogRt2X6zJTLbIw","rating":4.7,"reference":null,"reviews":[{"author_name":"Z B","author_url":"https://www.google.com/maps/contrib/109993957529151272506/reviews","language":"en","profile_photo_url":"https://lh3.googleusercontent.com/a/AATXAJzZ5KxcGXos-zKDHYkHTorSSbTS9QrylYGlcIN7=s128-c0x00000000-cc-rp-mo","rating":5,"relative_time_description":"9 months ago","text":"These people are awesome! I had a headset break in the middle of a trip. Amanda drove a headset down to Marco Island airport for me and didn't even charge me for delivering it! Absolutely top notch service, I'll be buying from them again!","time":1616201138},{"author_name":"Brae Beggs","author_url":"https://www.google.com/maps/contrib/110993558010057842868/reviews","language":"en","profile_photo_url":"https://lh3.googleusercontent.com/a-/AOh14GjxgflVRgZAyi4nJGcGvXeAl_9HYuQdVLXHkjleQw=s128-c0x00000000-cc-rp-mo","rating":5,"relative_time_description":"10 months ago","text":"I called the Airport Pilot Shop to see if they had a shirt in stock at the store as it was showing as not available online. Amanda said that they did not have it in the store, but she saw that the supplier had it available in the catalog and so she called immediately to place a direct order for me. I was very impressed; could not have asked for a higher level of customer service.","time":1614195153},{"author_name":"S. “Chuck” Tracy","author_url":"https://www.google.com/maps/contrib/107439949591953037517/reviews","language":"en","profile_photo_url":"https://lh3.googleusercontent.com/a-/AOh14Gj28nDptcLUBNiQ-P9KDqCkhmav6rsooGizgthC6A=s128-c0x00000000-cc-rp-mo","rating":5,"relative_time_description":"a year ago","text":"When the Airport Pilot Shop talks about their commitment to quality and dedication to providing excellent customer service, this isn't just lip service. Their actions more than back their words. Amanda and Linda were awesome, to say the least. They were extremely polite and helpful during the whole purchasing process despite the item I ordered being on back-order. I highly recommend Airport Pilot Shop to any pilot or airplane enthusiast . Thanks one more time for all of your assistance and for providing the kind of customer service other places could only dream about.","time":1596769781},{"author_name":"Julie Koskinen","author_url":"https://www.google.com/maps/contrib/116862383212318702071/reviews","language":"en","profile_photo_url":"https://lh3.googleusercontent.com/a/AATXAJykj2JgUmWAwrBjbyhU1wQ4zmR9GZjNQ8aNnD96fA=s128-c0x00000000-cc-rp-mo","rating":5,"relative_time_description":"3 years ago","text":"My experience with the staff here has been awesome! Amanda and Frank were very helpful in working with my tight schedule so I could take two airman knowledge tests. They called me when they had availability and were courteous and professional. Plus, this pilot shop has one of the most extensive aviation libraries I've come across. This is a great establishment with great people and I hope to visit frequently!!","time":1546534763},{"author_name":"zack Lumley","author_url":"https://www.google.com/maps/contrib/105398489485070001470/reviews","language":"en","profile_photo_url":"https://lh3.googleusercontent.com/a/AATXAJzGoTp6FJXp28lxMazuOuhij7Bf409rYx1W-Ziq=s128-c0x00000000-cc-rp-mo","rating":5,"relative_time_description":"3 years ago","text":"Let me just say WOW! this place is great! I’m a newish pilot so obviously there’s stuff I need as a new pilot also I’m building time. It’s always nice to come to Naples airport pilot shop they have almost anything you can think of. And if they don’t have it just call ahead and they’ll order it for you! As far as price goes I thought pricing would be outrageous because of the convenient location I was surprised when stuff was about the same or just a couple of dollars more that sportys or mypilotshop. Highly recommend 👍","time":1543759863}],"types":["point_of_interest","store","establishment"],"url":"https://maps.google.com/?cid=10118686302749222327","utc_offset":-300,"vicinity":"200 Aviation Drive North # 10, Naples","website":"https://www.airportpilotshop.com/"},"status":"OK"}</t>
  </si>
  <si>
    <t>&lt;span class="street-address"&gt;200 Aviation Dr N # 10&lt;/span&gt;, &lt;span class="locality"&gt;Naples&lt;/span&gt;, &lt;span class="region"&gt;FL&lt;/span&gt; &lt;span class="postal-code"&gt;34104-3501&lt;/span&gt;, &lt;span class="country-name"&gt;USA&lt;/span&gt;</t>
  </si>
  <si>
    <t>+1 239-263-9121</t>
  </si>
  <si>
    <t>200 Aviation Drive North # 10, Naples</t>
  </si>
  <si>
    <t>Airport Solutions Group</t>
  </si>
  <si>
    <t>39 Winn St</t>
  </si>
  <si>
    <t>Burlington</t>
  </si>
  <si>
    <t>01803-4824</t>
  </si>
  <si>
    <t>(781) 491-0083</t>
  </si>
  <si>
    <t>http://www.airportsolutionsgroup.com/</t>
  </si>
  <si>
    <t>https://maps.google.com/?cid=4227492879812954431</t>
  </si>
  <si>
    <t>ChIJjVbz46l144kRP4m-P2ASqzo</t>
  </si>
  <si>
    <t>39 Winn St, Burlington, MA 01803, USA</t>
  </si>
  <si>
    <t>{"html_attributions":[],"result":{"address_components":[{"long_name":"39","short_name":"39","types":["street_number"]},{"long_name":"Winn Street","short_name":"Winn St","types":["route"]},{"long_name":"Burlington","short_name":"Burlington","types":["locality","political"]},{"long_name":"Middlesex County","short_name":"Middlesex County","types":["administrative_area_level_2","political"]},{"long_name":"Massachusetts","short_name":"MA","types":["administrative_area_level_1","political"]},{"long_name":"United States","short_name":"US","types":["country","political"]},{"long_name":"01803","short_name":"01803","types":["postal_code"]},{"long_name":"4824","short_name":"4824","types":["postal_code_suffix"]}],"adr_address":"&lt;span class=\"street-address\"&gt;39 Winn St&lt;/span&gt;, &lt;span class=\"locality\"&gt;Burlington&lt;/span&gt;, &lt;span class=\"region\"&gt;MA&lt;/span&gt; &lt;span class=\"postal-code\"&gt;01803-4824&lt;/span&gt;, &lt;span class=\"country-name\"&gt;USA&lt;/span&gt;","formatted_address":"39 Winn St, Burlington, MA 01803, USA","formatted_phone_number":"(781) 491-0083","geometry":{"location":{"lat":42.49141480000001,"lng":-71.1748372},"viewport":{"northeast":{"lat":42.4928259302915,"lng":-71.17337926970849},"southwest":{"lat":42.4901279697085,"lng":-71.17607723029151}}},"icon":"https://maps.gstatic.com/mapfiles/place_api/icons/v1/png_71/generic_business-71.png","id":null,"international_phone_number":"+1 781-491-0083","name":"Airport Solutions Group","place_id":"ChIJjVbz46l144kRP4m-P2ASqzo","rating":null,"reference":null,"reviews":null,"types":["point_of_interest","establishment"],"url":"https://maps.google.com/?cid=4227492879812954431","utc_offset":-300,"vicinity":"39 Winn Street, Burlington","website":"http://www.airportsolutionsgroup.com/"},"status":"OK"}</t>
  </si>
  <si>
    <t>&lt;span class="street-address"&gt;39 Winn St&lt;/span&gt;, &lt;span class="locality"&gt;Burlington&lt;/span&gt;, &lt;span class="region"&gt;MA&lt;/span&gt; &lt;span class="postal-code"&gt;01803-4824&lt;/span&gt;, &lt;span class="country-name"&gt;USA&lt;/span&gt;</t>
  </si>
  <si>
    <t>+1 781-491-0083</t>
  </si>
  <si>
    <t>39 Winn Street, Burlington</t>
  </si>
  <si>
    <t>Airport Terminal Services Inc</t>
  </si>
  <si>
    <t>7780 NE Air Cargo Rd</t>
  </si>
  <si>
    <t>97218</t>
  </si>
  <si>
    <t>(503) 287-4313</t>
  </si>
  <si>
    <t>http://www.atsstl.com/</t>
  </si>
  <si>
    <t>https://maps.google.com/?cid=10712889030017572237</t>
  </si>
  <si>
    <t>ChIJGUE38zyklVQRjV1gQNDTq5Q</t>
  </si>
  <si>
    <t>7780 NE Air Cargo Rd, Portland, OR 97218, USA</t>
  </si>
  <si>
    <t>{"html_attributions":[],"result":{"address_components":[{"long_name":"7780","short_name":"7780","types":["street_number"]},{"long_name":"Northeast Air Cargo Road","short_name":"NE Air Cargo Rd","types":["route"]},{"long_name":"Northeast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class=\"street-address\"&gt;7780 NE Air Cargo Rd&lt;/span&gt;, &lt;span class=\"locality\"&gt;Portland&lt;/span&gt;, &lt;span class=\"region\"&gt;OR&lt;/span&gt; &lt;span class=\"postal-code\"&gt;97218&lt;/span&gt;, &lt;span class=\"country-name\"&gt;USA&lt;/span&gt;","formatted_address":"7780 NE Air Cargo Rd, Portland, OR 97218, USA","formatted_phone_number":"(503) 287-4313","geometry":{"location":{"lat":45.5836287,"lng":-122.5816694},"viewport":{"northeast":{"lat":45.5850267302915,"lng":-122.5802863197085},"southwest":{"lat":45.5823287697085,"lng":-122.5829842802915}}},"icon":"https://maps.gstatic.com/mapfiles/place_api/icons/v1/png_71/airport-71.png","id":null,"international_phone_number":"+1 503-287-4313","name":"Airport Terminal Services Inc","place_id":"ChIJGUE38zyklVQRjV1gQNDTq5Q","rating":3.1,"reference":null,"reviews":[{"author_name":"gina kelton","author_url":"https://www.google.com/maps/contrib/111997171809604807289/reviews","language":"en","profile_photo_url":"https://lh3.googleusercontent.com/a-/AOh14GjlrRB258UyOy6vY99Jhrtn4Rg17glVvO-ZyoLuaA=s128-c0x00000000-cc-rp-mo-ba4","rating":5,"relative_time_description":"a year ago","text":"The rooms have so many wonderful little touches.  The beds were comfy and wonderful and it was such a nice thing to be able to sit out on the balcony and enjoy the fresh air and watch the world go by.  The staff was pleasant and helpful and the hotel is perfectly located for anything you could want to do in the Medford area.","time":1596423360},{"author_name":"viper jay","author_url":"https://www.google.com/maps/contrib/103796334735012803035/reviews","language":"en","profile_photo_url":"https://lh3.googleusercontent.com/a-/AOh14GjntCA3BOP8TuuOknl7fNI5FHtaoDygimXKH-pw=s128-c0x00000000-cc-rp-mo-ba3","rating":3,"relative_time_description":"7 years ago","text":"A challenging place to work. Never a dull day mentality of physically.","time":1415069463},{"author_name":"Kyle Neuman (Tacky)","author_url":"https://www.google.com/maps/contrib/108636310630034619284/reviews","language":"en","profile_photo_url":"https://lh3.googleusercontent.com/a-/AOh14GhmV9a5cKVYVL-VaCoI1azWagf3PDE_DfLWL1IoDaQ=s128-c0x00000000-cc-rp-mo-ba2","rating":1,"relative_time_description":"4 years ago","text":"They threatened me if I wanted to file workers comp because I was injured and they refused to get the paperwork and mag and everyone there would cut corners with safety I'm surprised no one got seriously killed","time":1511080358},{"author_name":"Cindy Allinger","author_url":"https://www.google.com/maps/contrib/102802843211038533056/reviews","language":null,"profile_photo_url":"https://lh3.googleusercontent.com/a-/AOh14GivhzBerubA7iXvo7I_HwRtiR5mPVMW7H-3kZzC8Q=s128-c0x00000000-cc-rp-mo-ba3","rating":5,"relative_time_description":"a year ago","text":"","time":1590406105},{"author_name":"Amy Aronson","author_url":"https://www.google.com/maps/contrib/104095492608521883142/reviews","language":null,"profile_photo_url":"https://lh3.googleusercontent.com/a-/AOh14GiDteuxQr0LiUMMq109xO4_z2RcQJYZ9UQUrzTRr8E=s128-c0x00000000-cc-rp-mo-ba4","rating":5,"relative_time_description":"11 months ago","text":"","time":1611116094}],"types":["airport","point_of_interest","establishment"],"url":"https://maps.google.com/?cid=10712889030017572237","utc_offset":-480,"vicinity":"7780 Northeast Air Cargo Road, Portland","website":"http://www.atsstl.com/"},"status":"OK"}</t>
  </si>
  <si>
    <t>&lt;span class="street-address"&gt;7780 NE Air Cargo Rd&lt;/span&gt;, &lt;span class="locality"&gt;Portland&lt;/span&gt;, &lt;span class="region"&gt;OR&lt;/span&gt; &lt;span class="postal-code"&gt;97218&lt;/span&gt;, &lt;span class="country-name"&gt;USA&lt;/span&gt;</t>
  </si>
  <si>
    <t>+1 503-287-4313</t>
  </si>
  <si>
    <t>7780 Northeast Air Cargo Road, Portland</t>
  </si>
  <si>
    <t>3400 E Tahquitz Canyon Way</t>
  </si>
  <si>
    <t>12</t>
  </si>
  <si>
    <t>(760) 318-1419</t>
  </si>
  <si>
    <t>https://maps.google.com/?cid=168703402320968071</t>
  </si>
  <si>
    <t>ChIJa8uXh4Ac24ARh7m9v9laVwI</t>
  </si>
  <si>
    <t>3400 E Tahquitz Canyon Way #12, Palm Springs, CA 92262, USA</t>
  </si>
  <si>
    <t>{"html_attributions":[],"result":{"address_components":[{"long_name":"12","short_name":"12","types":["subpremise"]},{"long_name":"3400","short_name":"3400","types":["street_number"]},{"long_name":"East Tahquitz Canyon Way","short_name":"E Tahquitz Canyon Way","types":["route"]},{"long_name":"Palm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States","short_name":"US","types":["country","political"]},{"long_name":"92262","short_name":"92262","types":["postal_code"]}],"adr_address":"&lt;span class=\"street-address\"&gt;3400 E Tahquitz Canyon Way #12&lt;/span&gt;, &lt;span class=\"locality\"&gt;Palm Springs&lt;/span&gt;, &lt;span class=\"region\"&gt;CA&lt;/span&gt; &lt;span class=\"postal-code\"&gt;92262&lt;/span&gt;, &lt;span class=\"country-name\"&gt;USA&lt;/span&gt;","formatted_address":"3400 E Tahquitz Canyon Way #12, Palm Springs, CA 92262, USA","formatted_phone_number":"(760) 318-1419","geometry":{"location":{"lat":33.8231465,"lng":-116.506618},"viewport":{"northeast":{"lat":33.82451358029149,"lng":-116.505715},"southwest":{"lat":33.8218156197085,"lng":-116.509327}}},"icon":"https://maps.gstatic.com/mapfiles/place_api/icons/v1/png_71/generic_business-71.png","id":null,"international_phone_number":"+1 760-318-1419","name":"Airport Terminal Services Inc","place_id":"ChIJa8uXh4Ac24ARh7m9v9laVwI","rating":4.4,"reference":null,"reviews":[{"author_name":"Rychard Whyte","author_url":"https://www.google.com/maps/contrib/113236764770192861632/reviews","language":"en","profile_photo_url":"https://lh3.googleusercontent.com/a/AATXAJwDrg5EBfhOF2M4rObGmxsnbsBaS2SM6qBo1a-x=s128-c0x00000000-cc-rp-mo-ba3","rating":4,"relative_time_description":"a year ago","text":"Service was very quick. The Terminal was empty.","time":1609264366},{"author_name":"Willie Rene Guerrero","author_url":"https://www.google.com/maps/contrib/100089223009648744680/reviews","language":"en","profile_photo_url":"https://lh3.googleusercontent.com/a/AATXAJyNU4zXR1C-VSpcJWztfcuR9xWf9M0n6PziFExj=s128-c0x00000000-cc-rp-mo-ba4","rating":4,"relative_time_description":"a year ago","text":"None eventful. Everything is fine","time":1608324581},{"author_name":"Brian Miranda","author_url":"https://www.google.com/maps/contrib/115887383937705079966/reviews","language":"en","profile_photo_url":"https://lh3.googleusercontent.com/a-/AOh14Gh_XE0INhSas3O7wa-QDLi6WtiuNR9ukvdbOPzPGg=s128-c0x00000000-cc-rp-mo-ba5","rating":5,"relative_time_description":"2 years ago","text":"One of more interesting airports that I have been at. It is a bit small. Only a few shops. However, the area between the terminals and security check is outside. There is a playground for the kids and place for the dogs too.","time":1577047776},{"author_name":"David Sherman","author_url":"https://www.google.com/maps/contrib/107386271482796524488/reviews","language":"en","profile_photo_url":"https://lh3.googleusercontent.com/a-/AOh14GhbPjHIe69Om5R7AmhxRGOdFoiu8SSXR-Z3p6r24TU=s128-c0x00000000-cc-rp-mo-ba5","rating":5,"relative_time_description":"2 years ago","text":"Really cute airport, i love the outdoor area.\nTSA Security is super friendly and helpful.","time":1560041746},{"author_name":"Rhiannon Williams","author_url":"https://www.google.com/maps/contrib/115157789186700165367/reviews","language":"en","profile_photo_url":"https://lh3.googleusercontent.com/a/AATXAJx8kPuFY2VbfN7I0ukYLHd_-Qz5D7rpyZUIBJiAog=s128-c0x00000000-cc-rp-mo-ba3","rating":5,"relative_time_description":"3 years ago","text":"Excellent airport. Clean and quick. Great outdoors area for waiting for one's flight. I'll be back!!","time":1542772714}],"types":["point_of_interest","establishment"],"url":"https://maps.google.com/?cid=168703402320968071","utc_offset":-480,"vicinity":"3400 East Tahquitz Canyon Way #12, Palm Springs","website":"http://www.atsstl.com/"},"status":"OK"}</t>
  </si>
  <si>
    <t>&lt;span class="street-address"&gt;3400 E Tahquitz Canyon Way #12&lt;/span&gt;, &lt;span class="locality"&gt;Palm Springs&lt;/span&gt;, &lt;span class="region"&gt;CA&lt;/span&gt; &lt;span class="postal-code"&gt;92262&lt;/span&gt;, &lt;span class="country-name"&gt;USA&lt;/span&gt;</t>
  </si>
  <si>
    <t>+1 760-318-1419</t>
  </si>
  <si>
    <t>3400 East Tahquitz Canyon Way #12, Palm Springs</t>
  </si>
  <si>
    <t>Airshare</t>
  </si>
  <si>
    <t>8901 Wetmore Rd</t>
  </si>
  <si>
    <t>78216</t>
  </si>
  <si>
    <t>(800) 225-2862</t>
  </si>
  <si>
    <t>https://www.flyairshare.com/?utm_source=GMB&amp;utm_medium=LocalListing&amp;utm_campaign=local&amp;utm_content=sanantonio</t>
  </si>
  <si>
    <t>P91K</t>
  </si>
  <si>
    <t>https://maps.google.com/?cid=1684088851640085062</t>
  </si>
  <si>
    <t>ChIJHaYYMx5gXIYRRuozTOMVXxc</t>
  </si>
  <si>
    <t>8901 Wetmore Rd, San Antonio, TX 78216, USA</t>
  </si>
  <si>
    <t>{"html_attributions":[],"result":{"address_components":[{"long_name":"8901","short_name":"8901","types":["street_number"]},{"long_name":"Wetmore Road","short_name":"Wetmore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class=\"street-address\"&gt;8901 Wetmore Rd&lt;/span&gt;, &lt;span class=\"locality\"&gt;San Antonio&lt;/span&gt;, &lt;span class=\"region\"&gt;TX&lt;/span&gt; &lt;span class=\"postal-code\"&gt;78216&lt;/span&gt;, &lt;span class=\"country-name\"&gt;USA&lt;/span&gt;","formatted_address":"8901 Wetmore Rd, San Antonio, TX 78216, USA","formatted_phone_number":"(800) 225-2862","geometry":{"location":{"lat":29.5211985,"lng":-98.46733850000001},"viewport":{"northeast":{"lat":29.52245523029149,"lng":-98.4659851697085},"southwest":{"lat":29.5197572697085,"lng":-98.46868313029151}}},"icon":"https://maps.gstatic.com/mapfiles/place_api/icons/v1/png_71/generic_business-71.png","id":null,"international_phone_number":"+1 800-225-2862","name":"Airshare","place_id":"ChIJHaYYMx5gXIYRRuozTOMVXxc","rating":null,"reference":null,"reviews":null,"types":["point_of_interest","establishment"],"url":"https://maps.google.com/?cid=1684088851640085062","utc_offset":-360,"vicinity":"8901 Wetmore Road, San Antonio","website":"https://www.flyairshare.com/?utm_source=GMB&amp;utm_medium=LocalListing&amp;utm_campaign=local&amp;utm_content=sanantonio"},"status":"OK"}</t>
  </si>
  <si>
    <t>&lt;span class="street-address"&gt;8901 Wetmore Rd&lt;/span&gt;, &lt;span class="locality"&gt;San Antonio&lt;/span&gt;, &lt;span class="region"&gt;TX&lt;/span&gt; &lt;span class="postal-code"&gt;78216&lt;/span&gt;, &lt;span class="country-name"&gt;USA&lt;/span&gt;</t>
  </si>
  <si>
    <t>+1 800-225-2862</t>
  </si>
  <si>
    <t>8901 Wetmore Road, San Antonio</t>
  </si>
  <si>
    <t>Airspeed Aviation</t>
  </si>
  <si>
    <t>(510) 265-1927</t>
  </si>
  <si>
    <t>http://www.airspeedaviationllc.com/</t>
  </si>
  <si>
    <t>https://maps.google.com/?cid=9650061490294569189</t>
  </si>
  <si>
    <t>ChIJk7kcLgWRj4AR5TivFczn64U</t>
  </si>
  <si>
    <t>{"html_attributions":[],"result":{"address_components":[{"long_name":"20511","short_name":"20511","types":["street_number"]},{"long_name":"Skywest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States","short_name":"US","types":["country","political"]},{"long_name":"94541","short_name":"94541","types":["postal_code"]},{"long_name":"4605","short_name":"4605","types":["postal_code_suffix"]}],"adr_address":"&lt;span class=\"street-address\"&gt;20511 Skywest Dr&lt;/span&gt;, &lt;span class=\"locality\"&gt;Hayward&lt;/span&gt;, &lt;span class=\"region\"&gt;CA&lt;/span&gt; &lt;span class=\"postal-code\"&gt;94541-4605&lt;/span&gt;, &lt;span class=\"country-name\"&gt;USA&lt;/span&gt;","formatted_address":"20511 Skywest Dr, Hayward, CA 94541, USA","formatted_phone_number":"(510) 265-1927","geometry":{"location":{"lat":37.6616885,"lng":-122.1195122},"viewport":{"northeast":{"lat":37.6633048302915,"lng":-122.1180836697085},"southwest":{"lat":37.6606068697085,"lng":-122.1207816302915}}},"icon":"https://maps.gstatic.com/mapfiles/place_api/icons/v1/png_71/school-71.png","id":null,"international_phone_number":"+1 510-265-1927","name":"Airspeed Aviation","place_id":"ChIJk7kcLgWRj4AR5TivFczn64U","rating":null,"reference":null,"reviews":null,"types":["university","point_of_interest","establishment"],"url":"https://maps.google.com/?cid=9650061490294569189","utc_offset":-480,"vicinity":"20511 Skywest Drive, Hayward","website":null},"status":"OK"}</t>
  </si>
  <si>
    <t>+1 510-265-1927</t>
  </si>
  <si>
    <t>Airtime Aviation Inc.</t>
  </si>
  <si>
    <t>8505 S Elwood Ave</t>
  </si>
  <si>
    <t>(918) 625-5442</t>
  </si>
  <si>
    <t>http://www.flyct.com/</t>
  </si>
  <si>
    <t>https://maps.google.com/?cid=16426866245976376703</t>
  </si>
  <si>
    <t>ChIJTaybNAWUtocRf8VGRNHz9-M</t>
  </si>
  <si>
    <t>8505 S Elwood Ave, Tulsa, OK 74132, USA</t>
  </si>
  <si>
    <t>{"html_attributions":[],"result":{"address_components":[{"long_name":"8505","short_name":"8505","types":["street_number"]},{"long_name":"South Elwood Avenue","short_name":"S Elwood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class=\"street-address\"&gt;8505 S Elwood Ave&lt;/span&gt;, &lt;span class=\"locality\"&gt;Tulsa&lt;/span&gt;, &lt;span class=\"region\"&gt;OK&lt;/span&gt; &lt;span class=\"postal-code\"&gt;74132&lt;/span&gt;, &lt;span class=\"country-name\"&gt;USA&lt;/span&gt;","formatted_address":"8505 S Elwood Ave, Tulsa, OK 74132, USA","formatted_phone_number":"(918) 625-5442","geometry":{"location":{"lat":36.0380581,"lng":-95.97817669999999},"viewport":{"northeast":{"lat":36.0394534302915,"lng":-95.9766720697085},"southwest":{"lat":36.0367554697085,"lng":-95.97937003029152}}},"icon":"https://maps.gstatic.com/mapfiles/place_api/icons/v1/png_71/generic_business-71.png","id":null,"international_phone_number":"+1 918-625-5442","name":"Airtime Aviation Inc.","place_id":"ChIJTaybNAWUtocRf8VGRNHz9-M","rating":5.0,"reference":null,"reviews":[{"author_name":"Larry Clayton","author_url":"https://www.google.com/maps/contrib/101520606540011781347/reviews","language":"en","profile_photo_url":"https://lh3.googleusercontent.com/a-/AOh14Ghx1nNjHaXxQPCbhMZQH176ZVesc-V4rV_8w5BvRw=s128-c0x00000000-cc-rp-mo","rating":5,"relative_time_description":"2 months ago","text":"I couldn’t be happier with my 2005 CTSW and the help I’ve received from the owners. Great product…great people to work with.","time":1634830942}],"types":["point_of_interest","establishment"],"url":"https://maps.google.com/?cid=16426866245976376703","utc_offset":-360,"vicinity":"8505 South Elwood Avenue, Tulsa","website":"http://www.flyct.com/"},"status":"OK"}</t>
  </si>
  <si>
    <t>&lt;span class="street-address"&gt;8505 S Elwood Ave&lt;/span&gt;, &lt;span class="locality"&gt;Tulsa&lt;/span&gt;, &lt;span class="region"&gt;OK&lt;/span&gt; &lt;span class="postal-code"&gt;74132&lt;/span&gt;, &lt;span class="country-name"&gt;USA&lt;/span&gt;</t>
  </si>
  <si>
    <t>+1 918-625-5442</t>
  </si>
  <si>
    <t>8505 South Elwood Avenue, Tulsa</t>
  </si>
  <si>
    <t>Airwest Aviation Academy LLC</t>
  </si>
  <si>
    <t>6791 N Glen Harbor Blvd</t>
  </si>
  <si>
    <t>85307-3704</t>
  </si>
  <si>
    <t>(623) 581-5592</t>
  </si>
  <si>
    <t>https://maps.google.com/?cid=13694696990372133952</t>
  </si>
  <si>
    <t>ChIJ6_XXCgNBK4cRQPy96VpWDb4</t>
  </si>
  <si>
    <t>6791 N Glen Harbor Blvd, Glendale, AZ 85307, USA</t>
  </si>
  <si>
    <t>{"html_attributions":[],"result":{"address_components":[{"long_name":"6791","short_name":"6791","types":["street_number"]},{"long_name":"North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States","short_name":"US","types":["country","political"]},{"long_name":"85307","short_name":"85307","types":["postal_code"]},{"long_name":"3704","short_name":"3704","types":["postal_code_suffix"]}],"adr_address":"&lt;span class=\"street-address\"&gt;6791 N Glen Harbor Blvd&lt;/span&gt;, &lt;span class=\"locality\"&gt;Glendale&lt;/span&gt;, &lt;span class=\"region\"&gt;AZ&lt;/span&gt; &lt;span class=\"postal-code\"&gt;85307-3704&lt;/span&gt;, &lt;span class=\"country-name\"&gt;USA&lt;/span&gt;","formatted_address":"6791 N Glen Harbor Blvd, Glendale, AZ 85307, USA","formatted_phone_number":"(623) 581-5592","geometry":{"location":{"lat":33.5286849,"lng":-112.2979264},"viewport":{"northeast":{"lat":33.5301084802915,"lng":-112.2967632697085},"southwest":{"lat":33.5274105197085,"lng":-112.2994612302915}}},"icon":"https://maps.gstatic.com/mapfiles/place_api/icons/v1/png_71/school-71.png","id":null,"international_phone_number":"+1 623-581-5592","name":"Airwest Aviation Academy LLC","place_id":"ChIJ6_XXCgNBK4cRQPy96VpWDb4","rating":5.0,"reference":null,"reviews":[{"author_name":"Lauren Kuhn","author_url":"https://www.google.com/maps/contrib/115345810486321230092/reviews","language":"en","profile_photo_url":"https://lh3.googleusercontent.com/a/AATXAJzMkr0hTN5HUnTuv6QyB8RSPuUbM8BQNGfU_evy=s128-c0x00000000-cc-rp-mo","rating":5,"relative_time_description":"3 years ago","text":"Bought my boyfriend a helicopter lesson here for his birthday last year. He absolutely love it. It was an amazing experience, the instructor was very nice and let me stay to watch and take pictures. I would absolutely come here again and recommend to anyone interested in flying or just wanting a thrill. My boyfriend said it's something he'll never forget and definitely his best birthday present yet","time":1526234334},{"author_name":"Michael","author_url":"https://www.google.com/maps/contrib/109226568069954420806/reviews","language":null,"profile_photo_url":"https://lh3.googleusercontent.com/a-/AOh14GghVwrWz7hh9oiQVbL24RvZodShGK7pukJ7PvMXiuE=s128-c0x00000000-cc-rp-mo-ba4","rating":5,"relative_time_description":"2 years ago","text":"","time":1572267451}],"types":["university","point_of_interest","establishment"],"url":"https://maps.google.com/?cid=13694696990372133952","utc_offset":-420,"vicinity":"6791 North Glen Harbor Boulevard, Glendale","website":null},"status":"OK"}</t>
  </si>
  <si>
    <t>&lt;span class="street-address"&gt;6791 N Glen Harbor Blvd&lt;/span&gt;, &lt;span class="locality"&gt;Glendale&lt;/span&gt;, &lt;span class="region"&gt;AZ&lt;/span&gt; &lt;span class="postal-code"&gt;85307-3704&lt;/span&gt;, &lt;span class="country-name"&gt;USA&lt;/span&gt;</t>
  </si>
  <si>
    <t>+1 623-581-5592</t>
  </si>
  <si>
    <t>6791 North Glen Harbor Boulevard, Glendale</t>
  </si>
  <si>
    <t>Airworks Llc</t>
  </si>
  <si>
    <t>1717 NJ-34</t>
  </si>
  <si>
    <t>07727-3915</t>
  </si>
  <si>
    <t>(201) 727-0737</t>
  </si>
  <si>
    <t>https://maps.google.com/?cid=3283180228722850827</t>
  </si>
  <si>
    <t>ChIJh9wYavspwokRC3yc4gUzkC0</t>
  </si>
  <si>
    <t>1717 NJ-34, Wall Township, NJ 07727, USA</t>
  </si>
  <si>
    <t>{"html_attributions":[],"result":{"address_components":[{"long_name":"1717","short_name":"1717","types":["street_number"]},{"long_name":"New Jersey 34","short_name":"NJ-34","types":["route"]},{"long_name":"Wall Township","short_name":"Wall Township","types":["locality","political"]},{"long_name":"Monmouth County","short_name":"Monmouth County","types":["administrative_area_level_2","political"]},{"long_name":"New Jersey","short_name":"NJ","types":["administrative_area_level_1","political"]},{"long_name":"United States","short_name":"US","types":["country","political"]},{"long_name":"07727","short_name":"07727","types":["postal_code"]},{"long_name":"3915","short_name":"3915","types":["postal_code_suffix"]}],"adr_address":"&lt;span class=\"street-address\"&gt;1717 NJ-34&lt;/span&gt;, &lt;span class=\"locality\"&gt;Wall Township&lt;/span&gt;, &lt;span class=\"region\"&gt;NJ&lt;/span&gt; &lt;span class=\"postal-code\"&gt;07727-3915&lt;/span&gt;, &lt;span class=\"country-name\"&gt;USA&lt;/span&gt;","formatted_address":"1717 NJ-34, Wall Township, NJ 07727, USA","formatted_phone_number":"(201) 727-0737","geometry":{"location":{"lat":40.1883497,"lng":-74.1239265},"viewport":{"northeast":{"lat":40.1898477302915,"lng":-74.1224354197085},"southwest":{"lat":40.1871497697085,"lng":-74.1251333802915}}},"icon":"https://maps.gstatic.com/mapfiles/place_api/icons/v1/png_71/generic_business-71.png","id":null,"international_phone_number":"+1 201-727-0737","name":"Airworks Llc","place_id":"ChIJh9wYavspwokRC3yc4gUzkC0","rating":null,"reference":null,"reviews":null,"types":["point_of_interest","establishment"],"url":"https://maps.google.com/?cid=3283180228722850827","utc_offset":-300,"vicinity":"1717 New Jersey 34, Wall Township","website":null},"status":"OK"}</t>
  </si>
  <si>
    <t>&lt;span class="street-address"&gt;1717 NJ-34&lt;/span&gt;, &lt;span class="locality"&gt;Wall Township&lt;/span&gt;, &lt;span class="region"&gt;NJ&lt;/span&gt; &lt;span class="postal-code"&gt;07727-3915&lt;/span&gt;, &lt;span class="country-name"&gt;USA&lt;/span&gt;</t>
  </si>
  <si>
    <t>+1 201-727-0737</t>
  </si>
  <si>
    <t>1717 New Jersey 34, Wall Township</t>
  </si>
  <si>
    <t>Airworld LLC</t>
  </si>
  <si>
    <t>2111 N Marshall Ave</t>
  </si>
  <si>
    <t>El Cajon</t>
  </si>
  <si>
    <t>92020</t>
  </si>
  <si>
    <t>SEE</t>
  </si>
  <si>
    <t>https://maps.google.com/?cid=8328323633856994918</t>
  </si>
  <si>
    <t>ChIJQWq47xtY2YARZl6JOjgmlHM</t>
  </si>
  <si>
    <t>2111 N Marshall Ave, El Cajon, CA 92020, USA</t>
  </si>
  <si>
    <t>{"html_attributions":[],"result":{"address_components":[{"long_name":"2111","short_name":"2111","types":["street_number"]},{"long_name":"North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class=\"street-address\"&gt;2111 N Marshall Ave&lt;/span&gt;, &lt;span class=\"locality\"&gt;El Cajon&lt;/span&gt;, &lt;span class=\"region\"&gt;CA&lt;/span&gt; &lt;span class=\"postal-code\"&gt;92020&lt;/span&gt;, &lt;span class=\"country-name\"&gt;USA&lt;/span&gt;","formatted_address":"2111 N Marshall Ave, El Cajon, CA 92020, USA","formatted_phone_number":null,"geometry":{"location":{"lat":32.825949,"lng":-116.9785774},"viewport":{"northeast":{"lat":32.8272082302915,"lng":-116.9772520197085},"southwest":{"lat":32.8245102697085,"lng":-116.9799499802915}}},"icon":"https://maps.gstatic.com/mapfiles/place_api/icons/v1/png_71/generic_business-71.png","id":null,"international_phone_number":null,"name":"Airworld LLC","place_id":"ChIJQWq47xtY2YARZl6JOjgmlHM","rating":null,"reference":null,"reviews":null,"types":["point_of_interest","establishment"],"url":"https://maps.google.com/?cid=8328323633856994918","utc_offset":-480,"vicinity":"2111 North Marshall Avenue, El Cajon","website":null},"status":"OK"}</t>
  </si>
  <si>
    <t>&lt;span class="street-address"&gt;2111 N Marshall Ave&lt;/span&gt;, &lt;span class="locality"&gt;El Cajon&lt;/span&gt;, &lt;span class="region"&gt;CA&lt;/span&gt; &lt;span class="postal-code"&gt;92020&lt;/span&gt;, &lt;span class="country-name"&gt;USA&lt;/span&gt;</t>
  </si>
  <si>
    <t>2111 North Marshall Avenue, El Cajon</t>
  </si>
  <si>
    <t>Alaska Airlines - San Luis Obispo</t>
  </si>
  <si>
    <t>975 Airport Dr</t>
  </si>
  <si>
    <t>(800) 252-7522</t>
  </si>
  <si>
    <t>https://www.alaskaair.com/content/airports/california/san-luis-obispo</t>
  </si>
  <si>
    <t>https://maps.google.com/?cid=16184363394380078870</t>
  </si>
  <si>
    <t>ChIJU2Nqv0D37IARFh_cPcJomuA</t>
  </si>
  <si>
    <t>975 Airport Dr, San Luis Obispo, CA 93401, USA</t>
  </si>
  <si>
    <t>{"html_attributions":[],"result":{"address_components":[{"long_name":"975","short_name":"975","types":["street_number"]},{"long_name":"Airport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class=\"street-address\"&gt;975 Airport Dr&lt;/span&gt;, &lt;span class=\"locality\"&gt;San Luis Obispo&lt;/span&gt;, &lt;span class=\"region\"&gt;CA&lt;/span&gt; &lt;span class=\"postal-code\"&gt;93401&lt;/span&gt;, &lt;span class=\"country-name\"&gt;USA&lt;/span&gt;","formatted_address":"975 Airport Dr, San Luis Obispo, CA 93401, USA","formatted_phone_number":"(800) 252-7522","geometry":{"location":{"lat":35.2393,"lng":-120.6412},"viewport":{"northeast":{"lat":35.24064748029149,"lng":-120.6397349197085},"southwest":{"lat":35.23794951970849,"lng":-120.6424328802915}}},"icon":"https://maps.gstatic.com/mapfiles/place_api/icons/v1/png_71/generic_business-71.png","id":null,"international_phone_number":"+1 800-252-7522","name":"Alaska Airlines - San Luis Obispo","place_id":"ChIJU2Nqv0D37IARFh_cPcJomuA","rating":null,"reference":null,"reviews":null,"types":["airport","point_of_interest","establishment"],"url":"https://maps.google.com/?cid=16184363394380078870","utc_offset":-480,"vicinity":"975 Airport Drive, San Luis Obispo","website":"https://www.alaskaair.com/content/airports/california/san-luis-obispo"},"status":"OK"}</t>
  </si>
  <si>
    <t>&lt;span class="street-address"&gt;975 Airport Dr&lt;/span&gt;, &lt;span class="locality"&gt;San Luis Obispo&lt;/span&gt;, &lt;span class="region"&gt;CA&lt;/span&gt; &lt;span class="postal-code"&gt;93401&lt;/span&gt;, &lt;span class="country-name"&gt;USA&lt;/span&gt;</t>
  </si>
  <si>
    <t>+1 800-252-7522</t>
  </si>
  <si>
    <t>975 Airport Drive, San Luis Obispo</t>
  </si>
  <si>
    <t>All Around Aviation - KSGR</t>
  </si>
  <si>
    <t>12888 S Texas 6</t>
  </si>
  <si>
    <t>116</t>
  </si>
  <si>
    <t>Sugar Land</t>
  </si>
  <si>
    <t>77498</t>
  </si>
  <si>
    <t>(214) 223-5456</t>
  </si>
  <si>
    <t>https://maps.google.com/?cid=16196836016883069099</t>
  </si>
  <si>
    <t>ChIJVaxyMOXdQIYRq3CR94q4xuA</t>
  </si>
  <si>
    <t>12888 S Texas 6 #116, Sugar Land, TX 77498, USA</t>
  </si>
  <si>
    <t>{"html_attributions":[],"result":{"address_components":[{"long_name":"116","short_name":"116","types":["subpremise"]},{"long_name":"12888","short_name":"12888","types":["street_number"]},{"long_name":"South Texas 6","short_name":"S Texas 6","types":["route"]},{"long_name":"Sugar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States","short_name":"US","types":["country","political"]},{"long_name":"77498","short_name":"77498","types":["postal_code"]}],"adr_address":"&lt;span class=\"street-address\"&gt;12888 S Texas 6 #116&lt;/span&gt;, &lt;span class=\"locality\"&gt;Sugar Land&lt;/span&gt;, &lt;span class=\"region\"&gt;TX&lt;/span&gt; &lt;span class=\"postal-code\"&gt;77498&lt;/span&gt;, &lt;span class=\"country-name\"&gt;USA&lt;/span&gt;","formatted_address":"12888 S Texas 6 #116, Sugar Land, TX 77498, USA","formatted_phone_number":"(214) 223-5456","geometry":{"location":{"lat":29.6271598,"lng":-95.6543526},"viewport":{"northeast":{"lat":29.6287418302915,"lng":-95.65181445},"southwest":{"lat":29.6260438697085,"lng":-95.65519865}}},"icon":"https://maps.gstatic.com/mapfiles/place_api/icons/v1/png_71/generic_business-71.png","id":null,"international_phone_number":"+1 214-223-5456","name":"All Around Aviation - KSGR","place_id":"ChIJVaxyMOXdQIYRq3CR94q4xuA","rating":3.7,"reference":null,"reviews":[{"author_name":"Courtney Brouillette-Thornton","author_url":"https://www.google.com/maps/contrib/109971793213860115870/reviews","language":"en","profile_photo_url":"https://lh3.googleusercontent.com/a-/AOh14GipSLKd9736pssSV1eWsRUWht2sv3Ry8cYrvS5O=s128-c0x00000000-cc-rp-mo","rating":1,"relative_time_description":"a year ago","text":"Do not trust this company. Wade and Cochise especially. My husband was supposed to start work today. Even called him yesterday early afternoon to confirm his schedule. Then sent a text two hours later that they were going a different direction with the position and blocked him. No explanation. No nothing. My husband quit his current job with the assurance that he was starting work today just for them to do that. It is so low and underhanded. That is NOT how a business should be run. If you’re looking at applying to this place, a word of advice..? Don’t.","time":1598461826},{"author_name":"Lighthouse Point","author_url":"https://www.google.com/maps/contrib/109552014123022779609/reviews","language":"en-US","profile_photo_url":"https://lh3.googleusercontent.com/a-/AOh14GgqPxt4nl8r-G8_HVJrJRsu53rOM4g50kQpE9n0hA=s128-c0x00000000-cc-rp-mo","rating":5,"relative_time_description":"3 years ago","text":"Excellent fbo","time":1535513031},{"author_name":"Pedro Quiroz","author_url":"https://www.google.com/maps/contrib/108982885679865521690/reviews","language":null,"profile_photo_url":"https://lh3.googleusercontent.com/a/AATXAJwAvglL2WqEdCAZd_sGb9RMjjjyzNM8wO36RYfK=s128-c0x00000000-cc-rp-mo-ba3","rating":5,"relative_time_description":"3 months ago","text":"","time":1631726215}],"types":["point_of_interest","establishment"],"url":"https://maps.google.com/?cid=16196836016883069099","utc_offset":-360,"vicinity":"12888 South Texas 6 #116, Sugar Land","website":null},"status":"OK"}</t>
  </si>
  <si>
    <t>&lt;span class="street-address"&gt;12888 S Texas 6 #116&lt;/span&gt;, &lt;span class="locality"&gt;Sugar Land&lt;/span&gt;, &lt;span class="region"&gt;TX&lt;/span&gt; &lt;span class="postal-code"&gt;77498&lt;/span&gt;, &lt;span class="country-name"&gt;USA&lt;/span&gt;</t>
  </si>
  <si>
    <t>+1 214-223-5456</t>
  </si>
  <si>
    <t>12888 South Texas 6 #116, Sugar Land</t>
  </si>
  <si>
    <t>All2Fly Aviation Academy</t>
  </si>
  <si>
    <t>3187 Corsair Dr</t>
  </si>
  <si>
    <t>Ste # 210</t>
  </si>
  <si>
    <t>(678) 200-2500</t>
  </si>
  <si>
    <t>http://www.all2flyaviation.com/</t>
  </si>
  <si>
    <t>https://maps.google.com/?cid=5716117853093842342</t>
  </si>
  <si>
    <t>ChIJfWKyRuU_9YgRpk3t7-a6U08</t>
  </si>
  <si>
    <t>3187 Corsair Dr Ste # 210, Atlanta, GA 30341, USA</t>
  </si>
  <si>
    <t>{"html_attributions":[],"result":{"address_components":[{"long_name":"Ste # 210","short_name":"Ste # 210","types":["subpremise"]},{"long_name":"3187","short_name":"3187","types":["street_number"]},{"long_name":"Corsair Drive","short_name":"Corsair Dr","types":["route"]},{"long_name":"Atlanta","short_name":"Atlanta","types":["locality","political"]},{"long_name":"DeKalb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class=\"street-address\"&gt;3187 Corsair Dr Ste # 210&lt;/span&gt;, &lt;span class=\"locality\"&gt;Atlanta&lt;/span&gt;, &lt;span class=\"region\"&gt;GA&lt;/span&gt; &lt;span class=\"postal-code\"&gt;30341&lt;/span&gt;, &lt;span class=\"country-name\"&gt;USA&lt;/span&gt;","formatted_address":"3187 Corsair Dr Ste # 210, Atlanta, GA 30341, USA","formatted_phone_number":"(678) 200-2500","geometry":{"location":{"lat":33.8818204,"lng":-84.3033287},"viewport":{"northeast":{"lat":33.8831592802915,"lng":-84.30179866970849},"southwest":{"lat":33.8804613197085,"lng":-84.30449663029151}}},"icon":"https://maps.gstatic.com/mapfiles/place_api/icons/v1/png_71/school-71.png","id":null,"international_phone_number":"+1 678-200-2500","name":"All2Fly Aviation Academy","place_id":"ChIJfWKyRuU_9YgRpk3t7-a6U08","rating":4.1,"reference":null,"reviews":[{"author_name":"Lindsay Friedrich","author_url":"https://www.google.com/maps/contrib/105334899566522771554/reviews","language":"en","profile_photo_url":"https://lh3.googleusercontent.com/a/AATXAJwaU2w4Z9DTyf8sZ9Bg93w2ehpJLdRwbHec6jzz=s128-c0x00000000-cc-rp-mo","rating":5,"relative_time_description":"a year ago","text":"Professional instructors, great value, top of the line airplanes. I would recommend All2Fly to anyone looking to fly.","time":1605884396},{"author_name":"Steve Walker","author_url":"https://www.google.com/maps/contrib/117451641924623834790/reviews","language":"en","profile_photo_url":"https://lh3.googleusercontent.com/a-/AOh14Ghw2WMBFSbPPlQrAatxnJZzwtNz_l78UyQmzW6jHQ=s128-c0x00000000-cc-rp-mo","rating":5,"relative_time_description":"a year ago","text":"They have a good guy running the show here. Recommended.","time":1606233360},{"author_name":"Kasey Green","author_url":"https://www.google.com/maps/contrib/111284431151159318362/reviews","language":"en","profile_photo_url":"https://lh3.googleusercontent.com/a-/AOh14GhArmWa26j0d19ujZIQmcFHl2icQsdtd3gAFZIb=s128-c0x00000000-cc-rp-mo","rating":5,"relative_time_description":"a year ago","text":"All2fly has been very good to me. Good working/learning environment, clean and well kept planes, as well as fairly priced. The instructors have a passion for what they’re doing and it keeps every lesson exciting. Got the pleasure of meeting the owner and he too has an inspiring passion for aviation. To be the best I want to get trained by the best and that’s what all2fly brings to the table for me with reasonable pricing. What more could you ask for?","time":1605745276},{"author_name":"Olivia B","author_url":"https://www.google.com/maps/contrib/104359991473200959345/reviews","language":"en","profile_photo_url":"https://lh3.googleusercontent.com/a-/AOh14GgkDokYimp-GJcEQgAfjeS6n2HJSIVmn1Pk5I9sTQ=s128-c0x00000000-cc-rp-mo","rating":5,"relative_time_description":"a year ago","text":"All2fly is an exceptional school. Instructors are very professional, respectful, and helpful. Many false accusations have been made about this school by people who do not truly understand the way that this school is run. It is affordable and really just wants the right people to become great pilots. Other schools that i have come across care only about money, they will try to get money from you in any way they can, and end up not even training you well! Do not be steered in the wrong direction. All2fly is an amazing place to not only learn how to fly, but learn many life lessons throughout your time there.","time":1605816888},{"author_name":"Ryan Grady","author_url":"https://www.google.com/maps/contrib/107866851408083485216/reviews","language":"en","profile_photo_url":"https://lh3.googleusercontent.com/a-/AOh14GijMPbpbv7zNWpinJb7DHvhAi5K9ECXD1wSkcV-BA=s128-c0x00000000-cc-rp-mo","rating":5,"relative_time_description":"a year ago","text":"Great place to learn to fly.  The instructors care about their students and will do anything and everything to see them succeed.","time":1604693500}],"types":["university","point_of_interest","establishment"],"url":"https://maps.google.com/?cid=5716117853093842342","utc_offset":-300,"vicinity":"3187 Corsair Drive Ste # 210, Atlanta","website":"http://www.all2flyaviation.com/"},"status":"OK"}</t>
  </si>
  <si>
    <t>&lt;span class="street-address"&gt;3187 Corsair Dr Ste # 210&lt;/span&gt;, &lt;span class="locality"&gt;Atlanta&lt;/span&gt;, &lt;span class="region"&gt;GA&lt;/span&gt; &lt;span class="postal-code"&gt;30341&lt;/span&gt;, &lt;span class="country-name"&gt;USA&lt;/span&gt;</t>
  </si>
  <si>
    <t>+1 678-200-2500</t>
  </si>
  <si>
    <t>3187 Corsair Drive Ste # 210, Atlanta</t>
  </si>
  <si>
    <t>Allflight Corporation</t>
  </si>
  <si>
    <t>20014 70th Ave S</t>
  </si>
  <si>
    <t>Kent</t>
  </si>
  <si>
    <t>98032-2355</t>
  </si>
  <si>
    <t>(253) 437-0582</t>
  </si>
  <si>
    <t>https://infinityair.com/web/home.html</t>
  </si>
  <si>
    <t>https://maps.google.com/?cid=16101576278646810088</t>
  </si>
  <si>
    <t>ChIJY9JR1nRckFQR6GWZzFBKdN8</t>
  </si>
  <si>
    <t>20014 70th Ave S, Kent, WA 98032, USA</t>
  </si>
  <si>
    <t>{"html_attributions":[],"result":{"address_components":[{"long_name":"20014","short_name":"20014","types":["street_number"]},{"long_name":"70th Avenue South","short_name":"70th Ave S","types":["route"]},{"long_name":"Kent","short_name":"Kent","types":["locality","political"]},{"long_name":"King County","short_name":"King County","types":["administrative_area_level_2","political"]},{"long_name":"Washington","short_name":"WA","types":["administrative_area_level_1","political"]},{"long_name":"United States","short_name":"US","types":["country","political"]},{"long_name":"98032","short_name":"98032","types":["postal_code"]},{"long_name":"2355","short_name":"2355","types":["postal_code_suffix"]}],"adr_address":"&lt;span class=\"street-address\"&gt;20014 70th Ave S&lt;/span&gt;, &lt;span class=\"locality\"&gt;Kent&lt;/span&gt;, &lt;span class=\"region\"&gt;WA&lt;/span&gt; &lt;span class=\"postal-code\"&gt;98032-2355&lt;/span&gt;, &lt;span class=\"country-name\"&gt;USA&lt;/span&gt;","formatted_address":"20014 70th Ave S, Kent, WA 98032, USA","formatted_phone_number":"(253) 437-0582","geometry":{"location":{"lat":47.4226209,"lng":-122.2461639},"viewport":{"northeast":{"lat":47.4241040302915,"lng":-122.2449794197085},"southwest":{"lat":47.4214060697085,"lng":-122.2476773802915}}},"icon":"https://maps.gstatic.com/mapfiles/place_api/icons/v1/png_71/generic_business-71.png","id":null,"international_phone_number":"+1 253-437-0582","name":"Allflight Corporation","place_id":"ChIJY9JR1nRckFQR6GWZzFBKdN8","rating":3.2,"reference":null,"reviews":[{"author_name":"To'oto'o Epati","author_url":"https://www.google.com/maps/contrib/116702069891155150703/reviews","language":"en","profile_photo_url":"https://lh3.googleusercontent.com/a-/AOh14GgsB40LTww1F5lM2yw_CUkcE76nt_hgWHk_CG2qzg=s128-c0x00000000-cc-rp-mo","rating":5,"relative_time_description":"a year ago","text":"This is a very exciting company to work with a lot of opportunities. They'll work as a team and you'll gain knowledge and experince from it.\nI worked for this company for 2 years working as a pilot window mechanic, work my way up as a lead technician for structure flight control components for 3 years.\nYou will find good deed in this company and you'll love working here. Awesome sales team and awesome management team.","time":1602995056},{"author_name":"Jerome Howard","author_url":"https://www.google.com/maps/contrib/114574085167315460705/reviews","language":"en","profile_photo_url":"https://lh3.googleusercontent.com/a/AATXAJxGJQxvwv7WA7mepxr9ll0e0QuSm9NcPSlSSS7H=s128-c0x00000000-cc-rp-mo","rating":1,"relative_time_description":"2 years ago","text":"I personally took a risk and left a hired on job with a great work family and environment to take on a more fulfilling and challenging job and was fired in six days. I was trying really hard to become a part of this team, and prove my worth to this company and was fired because the Hr Manager Dana omblid accused me of trying to work overtime. She did not comprehend hard work and determination.                                                If there's any advice that I can every reccomend to someone,  DON'T EVER LEAVE A HIRED ON JOB AND TAKE ON A NEW JOB AS A TEMP WITH THE PROBABILITY OF BEING HIRED ON. I was ask to forgo two weeks notice with my previous job and work for them immediately and be evaluated in 90 days.  I was fired in 6 days.        One of the worst mistakes I have ever made in my life.","time":1559099865},{"author_name":"Steve Altork","author_url":"https://www.google.com/maps/contrib/114836295265046238039/reviews","language":"en","profile_photo_url":"https://lh3.googleusercontent.com/a/AATXAJwpTnqjVXsuQt5WjeQfWD0Oa6nMewQ4H4AmKGwJ=s128-c0x00000000-cc-rp-mo-ba5","rating":5,"relative_time_description":"3 years ago","text":"Great company great sales team\nThey have huge inventory\nThe technical team is very helpful","time":1537834098},{"author_name":"MT L","author_url":"https://www.google.com/maps/contrib/103734600452828234040/reviews","language":"en","profile_photo_url":"https://lh3.googleusercontent.com/a-/AOh14Ghn5mZoXa1PCXw63bONSLEQr4at4uzGIED8Cp9gSg=s128-c0x00000000-cc-rp-mo","rating":1,"relative_time_description":"4 years ago","text":"hostile work environment. Employees are afraid to speak up for fear of losing their jobs. OT is forces. You're yelled at if you take breaks. Constant micromanaging.","time":1494853398},{"author_name":"Jane Doe","author_url":"https://www.google.com/maps/contrib/103160999923310251063/reviews","language":"en","profile_photo_url":"https://lh3.googleusercontent.com/a/AATXAJzryu1q0RTm4uarYdMoeN7Rluw_y8Byj4KAp4dE=s128-c0x00000000-cc-rp-mo","rating":1,"relative_time_description":"6 years ago","text":"Never work for this company!!!!\n\nLow pay, over worked, understaffed, hostile work environment, managers lie all the time, they speak poorly of employees to other employees, they speak poorly of owners and share their personal business to the staff. Employees are forced to do things they are not legally allowed to do. The managers need to be replaced in order to maintain quality employees.","time":1444254753}],"types":["point_of_interest","establishment"],"url":"https://maps.google.com/?cid=16101576278646810088","utc_offset":-480,"vicinity":"20014 70th Avenue South, Kent","website":"https://infinityair.com/web/home.html"},"status":"OK"}</t>
  </si>
  <si>
    <t>&lt;span class="street-address"&gt;20014 70th Ave S&lt;/span&gt;, &lt;span class="locality"&gt;Kent&lt;/span&gt;, &lt;span class="region"&gt;WA&lt;/span&gt; &lt;span class="postal-code"&gt;98032-2355&lt;/span&gt;, &lt;span class="country-name"&gt;USA&lt;/span&gt;</t>
  </si>
  <si>
    <t>+1 253-437-0582</t>
  </si>
  <si>
    <t>20014 70th Avenue South, Kent</t>
  </si>
  <si>
    <t>Allied Aviation</t>
  </si>
  <si>
    <t>2001 W Airfield Dr</t>
  </si>
  <si>
    <t>75261</t>
  </si>
  <si>
    <t>(972) 574-2610</t>
  </si>
  <si>
    <t>http://www.alliedaviation.com/</t>
  </si>
  <si>
    <t>FUELSV</t>
  </si>
  <si>
    <t>https://maps.google.com/?cid=13537712863809350632</t>
  </si>
  <si>
    <t>ChIJA71dT-gqTIYR6KuXrh-e37s</t>
  </si>
  <si>
    <t>2001 W Airfield Dr, Dallas, TX 75261, USA</t>
  </si>
  <si>
    <t>{"html_attributions":[],"result":{"address_components":[{"long_name":"2001","short_name":"2001","types":["street_number"]},{"long_name":"West Airfield Drive","short_name":"W Airfield Dr","types":["route"]},{"long_name":"Dallas","short_name":"Dallas","types":["locality","political"]},{"long_name":"Tarrant County","short_name":"Tarrant County","types":["administrative_area_level_2","political"]},{"long_name":"Texas","short_name":"TX","types":["administrative_area_level_1","political"]},{"long_name":"United States","short_name":"US","types":["country","political"]},{"long_name":"75261","short_name":"75261","types":["postal_code"]}],"adr_address":"&lt;span class=\"street-address\"&gt;2001 W Airfield Dr&lt;/span&gt;, &lt;span class=\"locality\"&gt;Dallas&lt;/span&gt;, &lt;span class=\"region\"&gt;TX&lt;/span&gt; &lt;span class=\"postal-code\"&gt;75261&lt;/span&gt;, &lt;span class=\"country-name\"&gt;USA&lt;/span&gt;","formatted_address":"2001 W Airfield Dr, Dallas, TX 75261, USA","formatted_phone_number":"(972) 574-2610","geometry":{"location":{"lat":32.9076194,"lng":-97.0684356},"viewport":{"northeast":{"lat":32.9089687802915,"lng":-97.0669023197085},"southwest":{"lat":32.9062708197085,"lng":-97.06960028029151}}},"icon":"https://maps.gstatic.com/mapfiles/place_api/icons/v1/png_71/generic_business-71.png","id":null,"international_phone_number":"+1 972-574-2610","name":"Allied Aviation","place_id":"ChIJA71dT-gqTIYR6KuXrh-e37s","rating":4.0,"reference":null,"reviews":[{"author_name":"Jason Faucher","author_url":"https://www.google.com/maps/contrib/102095517622119530009/reviews","language":"en","profile_photo_url":"https://lh3.googleusercontent.com/a/AATXAJynCl2hBd_EUBIOgLCaMC0ZDB5P77OR0z0fUIQ1=s128-c0x00000000-cc-rp-mo-ba3","rating":5,"relative_time_description":"5 months ago","text":"awesome..\n.gets you from point A to C","time":1628265196},{"author_name":"Marcus Nichols","author_url":"https://www.google.com/maps/contrib/116463422468466207639/reviews","language":"en","profile_photo_url":"https://lh3.googleusercontent.com/a-/AOh14GgfNvLh2XE3ejVb7hezsGCY2IJG95hucZlM3YvW=s128-c0x00000000-cc-rp-mo-ba3","rating":4,"relative_time_description":"a year ago","text":"I enjoy the flight. I would suggest informing patron of the possible ringing after flights.","time":1606490689},{"author_name":"Roger Jones","author_url":"https://www.google.com/maps/contrib/105383919008924317705/reviews","language":"en","profile_photo_url":"https://lh3.googleusercontent.com/a/AATXAJy-TpCAwl71WKFtEh_iodVvi8A_h5PMTl8Ee33u=s128-c0x00000000-cc-rp-mo-ba6","rating":5,"relative_time_description":"7 months ago","text":"Friendly staff and great service","time":1623516422},{"author_name":"TexasWizard","author_url":"https://www.google.com/maps/contrib/104491358856325611099/reviews","language":"en","profile_photo_url":"https://lh3.googleusercontent.com/a-/AOh14Gir89EqG2M5LG7Qox7IRFkZ_2MgNGLoxzN_pWKHew=s128-c0x00000000-cc-rp-mo-ba3","rating":5,"relative_time_description":"8 months ago","text":"Staff is great and was beyond helpful","time":1620060665},{"author_name":"Mynee Byrd","author_url":"https://www.google.com/maps/contrib/116729944697870807694/reviews","language":"en","profile_photo_url":"https://lh3.googleusercontent.com/a-/AOh14GjWLBfFIRBAoRgRXwOXo__KJLMjFTjzjJ1HppXJfw=s128-c0x00000000-cc-rp-mo-ba3","rating":5,"relative_time_description":"5 months ago","text":"It's was my first time going with family","time":1626189409}],"types":["point_of_interest","establishment"],"url":"https://maps.google.com/?cid=13537712863809350632","utc_offset":-360,"vicinity":"2001 West Airfield Drive, Dallas","website":"http://www.alliedaviation.com/"},"status":"OK"}</t>
  </si>
  <si>
    <t>&lt;span class="street-address"&gt;2001 W Airfield Dr&lt;/span&gt;, &lt;span class="locality"&gt;Dallas&lt;/span&gt;, &lt;span class="region"&gt;TX&lt;/span&gt; &lt;span class="postal-code"&gt;75261&lt;/span&gt;, &lt;span class="country-name"&gt;USA&lt;/span&gt;</t>
  </si>
  <si>
    <t>+1 972-574-2610</t>
  </si>
  <si>
    <t>2001 West Airfield Drive, Dallas</t>
  </si>
  <si>
    <t>Allied Aviation Corporation</t>
  </si>
  <si>
    <t>1396 S Terminal Dr</t>
  </si>
  <si>
    <t>(210) 828-0693</t>
  </si>
  <si>
    <t>https://maps.google.com/?cid=9099988160527715842</t>
  </si>
  <si>
    <t>ChIJoSGodq6KXIYRAs6DqASnSX4</t>
  </si>
  <si>
    <t>1396 S Terminal Dr, San Antonio, TX 78216, USA</t>
  </si>
  <si>
    <t>{"html_attributions":[],"result":{"address_components":[{"long_name":"1396","short_name":"1396","types":["street_number"]},{"long_name":"South Terminal Drive","short_name":"S Terminal Dr","types":["route"]},{"long_name":"Uptown","short_name":"Uptown","types":["neighborhood","political"]},{"long_name":"San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class=\"street-address\"&gt;1396 S Terminal Dr&lt;/span&gt;, &lt;span class=\"locality\"&gt;San Antonio&lt;/span&gt;, &lt;span class=\"region\"&gt;TX&lt;/span&gt; &lt;span class=\"postal-code\"&gt;78216&lt;/span&gt;, &lt;span class=\"country-name\"&gt;USA&lt;/span&gt;","formatted_address":"1396 S Terminal Dr, San Antonio, TX 78216, USA","formatted_phone_number":"(210) 828-0693","geometry":{"location":{"lat":29.5245147,"lng":-98.47507309999999},"viewport":{"northeast":{"lat":29.5258322302915,"lng":-98.47372256970849},"southwest":{"lat":29.5231342697085,"lng":-98.4764205302915}}},"icon":"https://maps.gstatic.com/mapfiles/place_api/icons/v1/png_71/generic_business-71.png","id":null,"international_phone_number":"+1 210-828-0693","name":"Allied Aviation Corporation","place_id":"ChIJoSGodq6KXIYRAs6DqASnSX4","rating":5.0,"reference":null,"reviews":[{"author_name":"Brett Heeres","author_url":"https://www.google.com/maps/contrib/108969668807824340575/reviews","language":"en","profile_photo_url":"https://lh3.googleusercontent.com/a-/AOh14GiBAbKFB7mxdQVPRbkbcRbD4YYDbvFtY9gVr4_qNnc=s128-c0x00000000-cc-rp-mo-ba5","rating":5,"relative_time_description":"5 years ago","text":"Nice friendly staff","time":1479913129}],"types":["point_of_interest","establishment"],"url":"https://maps.google.com/?cid=9099988160527715842","utc_offset":-360,"vicinity":"1396 South Terminal Drive, San Antonio","website":"http://www.alliedaviation.com/"},"status":"OK"}</t>
  </si>
  <si>
    <t>&lt;span class="street-address"&gt;1396 S Terminal Dr&lt;/span&gt;, &lt;span class="locality"&gt;San Antonio&lt;/span&gt;, &lt;span class="region"&gt;TX&lt;/span&gt; &lt;span class="postal-code"&gt;78216&lt;/span&gt;, &lt;span class="country-name"&gt;USA&lt;/span&gt;</t>
  </si>
  <si>
    <t>+1 210-828-0693</t>
  </si>
  <si>
    <t>1396 South Terminal Drive, San Antonio</t>
  </si>
  <si>
    <t>Allied Aviation Services</t>
  </si>
  <si>
    <t>1343 Northern Blvd</t>
  </si>
  <si>
    <t>78216-4823</t>
  </si>
  <si>
    <t>https://maps.google.com/?cid=3132645507438817091</t>
  </si>
  <si>
    <t>ChIJ37L7rK2KXIYRQy8d1n1keSs</t>
  </si>
  <si>
    <t>1343 Northern Blvd, San Antonio, TX 78216, USA</t>
  </si>
  <si>
    <t>{"html_attributions":[],"result":{"address_components":[{"long_name":"1343","short_name":"1343","types":["street_number"]},{"long_name":"Northern Boulevard","short_name":"Northern Blvd","types":["route"]},{"long_name":"Uptown","short_name":"Uptown","types":["neighborhood","political"]},{"long_name":"San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States","short_name":"US","types":["country","political"]},{"long_name":"78216","short_name":"78216","types":["postal_code"]},{"long_name":"4823","short_name":"4823","types":["postal_code_suffix"]}],"adr_address":"&lt;span class=\"street-address\"&gt;1343 Northern Blvd&lt;/span&gt;, &lt;span class=\"locality\"&gt;San Antonio&lt;/span&gt;, &lt;span class=\"region\"&gt;TX&lt;/span&gt; &lt;span class=\"postal-code\"&gt;78216-4823&lt;/span&gt;, &lt;span class=\"country-name\"&gt;USA&lt;/span&gt;","formatted_address":"1343 Northern Blvd, San Antonio, TX 78216, USA","formatted_phone_number":"(210) 828-0693","geometry":{"location":{"lat":29.5221839,"lng":-98.4754507},"viewport":{"northeast":{"lat":29.5233958302915,"lng":-98.4740978697085},"southwest":{"lat":29.5206978697085,"lng":-98.47679583029151}}},"icon":"https://maps.gstatic.com/mapfiles/place_api/icons/v1/png_71/generic_business-71.png","id":null,"international_phone_number":"+1 210-828-0693","name":"Allied Aviation Services","place_id":"ChIJ37L7rK2KXIYRQy8d1n1keSs","rating":5.0,"reference":null,"reviews":[{"author_name":"Tyler Lowe","author_url":"https://www.google.com/maps/contrib/100057972494843550768/reviews","language":null,"profile_photo_url":"https://lh3.googleusercontent.com/a/AATXAJwdxVicnvhdXawlo23mz6UfomJ5PFc6YZNRElRr=s128-c0x00000000-cc-rp-mo","rating":5,"relative_time_description":"7 years ago","text":"","time":1417667140},{"author_name":"Johnny Rodriguez","author_url":"https://www.google.com/maps/contrib/114407670533705609162/reviews","language":null,"profile_photo_url":"https://lh3.googleusercontent.com/a-/AOh14GhyvEV_8y_BdSQYkXrlGpXhIiRvRrK3m2qQlIfNfw=s128-c0x00000000-cc-rp-mo-ba2","rating":5,"relative_time_description":"6 years ago","text":"","time":1443501542},{"author_name":"young Newtown","author_url":"https://www.google.com/maps/contrib/115694856357901004606/reviews","language":null,"profile_photo_url":"https://lh3.googleusercontent.com/a/AATXAJy4S7ymhFw7j-19H96qpRB8c2Kf_AFhKXAzEyJUtg=s128-c0x00000000-cc-rp-mo","rating":5,"relative_time_description":"a year ago","text":"","time":1583086714}],"types":["university","point_of_interest","establishment"],"url":"https://maps.google.com/?cid=3132645507438817091","utc_offset":-360,"vicinity":"1343 Northern Boulevard, San Antonio","website":"http://www.alliedaviation.com/"},"status":"OK"}</t>
  </si>
  <si>
    <t>&lt;span class="street-address"&gt;1343 Northern Blvd&lt;/span&gt;, &lt;span class="locality"&gt;San Antonio&lt;/span&gt;, &lt;span class="region"&gt;TX&lt;/span&gt; &lt;span class="postal-code"&gt;78216-4823&lt;/span&gt;, &lt;span class="country-name"&gt;USA&lt;/span&gt;</t>
  </si>
  <si>
    <t>1343 Northern Boulevard, San Antonio</t>
  </si>
  <si>
    <t>8715 Wetmore Rd</t>
  </si>
  <si>
    <t>https://maps.google.com/?cid=6652862707473382451</t>
  </si>
  <si>
    <t>ChIJ3WjPtEz1XIYRM_xkUmK3U1w</t>
  </si>
  <si>
    <t>8715 Wetmore Rd, San Antonio, TX 78216, USA</t>
  </si>
  <si>
    <t>{"html_attributions":[],"result":{"address_components":[{"long_name":"8715","short_name":"8715","types":["street_number"]},{"long_name":"Wetmore Road","short_name":"Wetmore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class=\"street-address\"&gt;8715 Wetmore Rd&lt;/span&gt;, &lt;span class=\"locality\"&gt;San Antonio&lt;/span&gt;, &lt;span class=\"region\"&gt;TX&lt;/span&gt; &lt;span class=\"postal-code\"&gt;78216&lt;/span&gt;, &lt;span class=\"country-name\"&gt;USA&lt;/span&gt;","formatted_address":"8715 Wetmore Rd, San Antonio, TX 78216, USA","formatted_phone_number":null,"geometry":{"location":{"lat":29.51928730000001,"lng":-98.468845},"viewport":{"northeast":{"lat":29.5206987802915,"lng":-98.4674390197085},"southwest":{"lat":29.5180008197085,"lng":-98.4701369802915}}},"icon":"https://maps.gstatic.com/mapfiles/place_api/icons/v1/png_71/generic_business-71.png","id":null,"international_phone_number":null,"name":"Allied Aviation Services","place_id":"ChIJ3WjPtEz1XIYRM_xkUmK3U1w","rating":5.0,"reference":null,"reviews":[{"author_name":"Christian Acosta","author_url":"https://www.google.com/maps/contrib/107829544947454213082/reviews","language":"en","profile_photo_url":"https://lh3.googleusercontent.com/a-/AOh14GgtQtIEusUazfDrXGph80FVH6eayWs0Ky0yCYBd1Q=s128-c0x00000000-cc-rp-mo-ba2","rating":5,"relative_time_description":"2 years ago","text":"✋🏽","time":1562090056}],"types":["point_of_interest","establishment"],"url":"https://maps.google.com/?cid=6652862707473382451","utc_offset":-360,"vicinity":"8715 Wetmore Road, San Antonio","website":"http://www.alliedaviation.com/"},"status":"OK"}</t>
  </si>
  <si>
    <t>&lt;span class="street-address"&gt;8715 Wetmore Rd&lt;/span&gt;, &lt;span class="locality"&gt;San Antonio&lt;/span&gt;, &lt;span class="region"&gt;TX&lt;/span&gt; &lt;span class="postal-code"&gt;78216&lt;/span&gt;, &lt;span class="country-name"&gt;USA&lt;/span&gt;</t>
  </si>
  <si>
    <t>8715 Wetmore Road, San Antonio</t>
  </si>
  <si>
    <t>Allied Jet International</t>
  </si>
  <si>
    <t>2045 Airport Rd</t>
  </si>
  <si>
    <t>(678) 957-2400</t>
  </si>
  <si>
    <t>http://www.alliedjet.com/</t>
  </si>
  <si>
    <t>https://maps.google.com/?cid=6244584291206459813</t>
  </si>
  <si>
    <t>ChIJAyUt7CKZ9YgRpXFY31M4qVY</t>
  </si>
  <si>
    <t>2045 Airport Rd, Atlanta, GA 30341, USA</t>
  </si>
  <si>
    <t>{"html_attributions":[],"result":{"address_components":[{"long_name":"2045","short_name":"2045","types":["street_number"]},{"long_name":"Airport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class=\"street-address\"&gt;2045 Airport Rd&lt;/span&gt;, &lt;span class=\"locality\"&gt;Atlanta&lt;/span&gt;, &lt;span class=\"region\"&gt;GA&lt;/span&gt; &lt;span class=\"postal-code\"&gt;30341&lt;/span&gt;, &lt;span class=\"country-name\"&gt;USA&lt;/span&gt;","formatted_address":"2045 Airport Rd, Atlanta, GA 30341, USA","formatted_phone_number":"(678) 957-2400","geometry":{"location":{"lat":33.8766291,"lng":-84.305318},"viewport":{"northeast":{"lat":33.87797348029149,"lng":-84.3039822697085},"southwest":{"lat":33.8752755197085,"lng":-84.3066802302915}}},"icon":"https://maps.gstatic.com/mapfiles/place_api/icons/v1/png_71/generic_business-71.png","id":null,"international_phone_number":"+1 678-957-2400","name":"Allied Jet International","place_id":"ChIJAyUt7CKZ9YgRpXFY31M4qVY","rating":null,"reference":null,"reviews":null,"types":["point_of_interest","establishment"],"url":"https://maps.google.com/?cid=6244584291206459813","utc_offset":-300,"vicinity":"2045 Airport Road, Atlanta","website":"http://www.alliedjet.com/"},"status":"OK"}</t>
  </si>
  <si>
    <t>&lt;span class="street-address"&gt;2045 Airport Rd&lt;/span&gt;, &lt;span class="locality"&gt;Atlanta&lt;/span&gt;, &lt;span class="region"&gt;GA&lt;/span&gt; &lt;span class="postal-code"&gt;30341&lt;/span&gt;, &lt;span class="country-name"&gt;USA&lt;/span&gt;</t>
  </si>
  <si>
    <t>+1 678-957-2400</t>
  </si>
  <si>
    <t>2045 Airport Road, Atlanta</t>
  </si>
  <si>
    <t>Alpha Aviation, Inc.</t>
  </si>
  <si>
    <t>Suite 208</t>
  </si>
  <si>
    <t>Morristown</t>
  </si>
  <si>
    <t>07960</t>
  </si>
  <si>
    <t>(800) 270-4987</t>
  </si>
  <si>
    <t>http://www.alpha-aviators.com/</t>
  </si>
  <si>
    <t>MMU</t>
  </si>
  <si>
    <t>DRONE</t>
  </si>
  <si>
    <t>https://maps.google.com/?cid=3809566156255894162</t>
  </si>
  <si>
    <t>ChIJyVvnkiCnw4kRkpr7MzxM3jQ</t>
  </si>
  <si>
    <t>1 Airport Road Hangar 1, Suite 208, Morristown, NJ 07960, USA</t>
  </si>
  <si>
    <t>{"html_attributions":[],"result":{"address_components":[{"long_name":"Suite 208","short_name":"Suite 208","types":["subpremise"]},{"long_name":"Morristown","short_name":"Morristown","types":["locality","political"]},{"long_name":"Morris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States","short_name":"US","types":["country","political"]},{"long_name":"07960","short_name":"07960","types":["postal_code"]}],"adr_address":"1 Airport Road Hangar 1, &lt;span class=\"street-address\"&gt;Suite 208&lt;/span&gt;, &lt;span class=\"locality\"&gt;Morristown&lt;/span&gt;, &lt;span class=\"region\"&gt;NJ&lt;/span&gt; &lt;span class=\"postal-code\"&gt;07960&lt;/span&gt;, &lt;span class=\"country-name\"&gt;USA&lt;/span&gt;","formatted_address":"1 Airport Road Hangar 1, Suite 208, Morristown, NJ 07960, USA","formatted_phone_number":"(800) 270-4987","geometry":{"location":{"lat":40.7964256,"lng":-74.42135499999999},"viewport":{"northeast":{"lat":40.7977427302915,"lng":-74.4200000697085},"southwest":{"lat":40.7950447697085,"lng":-74.42269803029151}}},"icon":"https://maps.gstatic.com/mapfiles/place_api/icons/v1/png_71/school-71.png","id":null,"international_phone_number":"+1 800-270-4987","name":"Alpha Aviation, Inc.","place_id":"ChIJyVvnkiCnw4kRkpr7MzxM3jQ","rating":5.0,"reference":null,"reviews":[{"author_name":"Monifa Wilson","author_url":"https://www.google.com/maps/contrib/113767178283262272272/reviews","language":"en","profile_photo_url":"https://lh3.googleusercontent.com/a/AATXAJxrB4EzQlL9FimXygktO_9wZqUjtTdQEe4cxz9C=s128-c0x00000000-cc-rp-mo","rating":5,"relative_time_description":"10 months ago","text":"My 7 year old daughter desires to become a pilot in the future so I booked a Discovery flight with  Micah Clarke from Alpha Aviation. Micah is an amazing pilot.  With her warm spirit, passion, and  overall knowledge she sparked an even bigger interest in my daughter interest. I give Micah and Alpha Aviation 100 stars and I highly recommend them.","time":1613781723},{"author_name":"Ivory Clark","author_url":"https://www.google.com/maps/contrib/116138140249206815003/reviews","language":"en","profile_photo_url":"https://lh3.googleusercontent.com/a/AATXAJwyCNm2o9OngWEbHjYCqaHcAzM7vB1pQ-l6P-CZ=s128-c0x00000000-cc-rp-mo","rating":5,"relative_time_description":"10 months ago","text":"Thank you all for a positive experience! Professional and kind. Keep up the great work 🤗","time":1613793789},{"author_name":"Drew Zoppi","author_url":"https://www.google.com/maps/contrib/111635886108050942891/reviews","language":"en","profile_photo_url":"https://lh3.googleusercontent.com/a/AATXAJwzVWkGPfklwP52cliD-nSmy-Wc8nk_UMIDSdug=s128-c0x00000000-cc-rp-mo","rating":5,"relative_time_description":"10 months ago","text":"It was a pleasure receiving my PPL training with Alpha Aviation at Morristown. Friendly and professional instructors that want to see you succeed. I received mostly all of my training from CFII Mike Janson whose knowledge of aviation is unmatched. From my intro flight, to my first solo, and finally onto my check-ride, I knew I was in good hands.","time":1615586741},{"author_name":"Frederick Mayshock","author_url":"https://www.google.com/maps/contrib/114805625320799527707/reviews","language":"en","profile_photo_url":"https://lh3.googleusercontent.com/a-/AOh14GjE_liIsqi-8-R2H1Cb04zrhZywsnYqccEQnRjgzQ=s128-c0x00000000-cc-rp-mo-ba2","rating":5,"relative_time_description":"a year ago","text":"Meeting and interacting  with the staff of Alpha Aviation was an exceptional experience.  Their knowledge of aviation is well above the rest!  Great job and will always recommend Alpha Aviation!\nThank you!","time":1604821370},{"author_name":"Kelvin King","author_url":"https://www.google.com/maps/contrib/111440572636394040529/reviews","language":"en","profile_photo_url":"https://lh3.googleusercontent.com/a/AATXAJyZUxZwGQPl8Y--K2ll9Jj5BJx6CVwCDYj1fdtg=s128-c0x00000000-cc-rp-mo","rating":5,"relative_time_description":"a year ago","text":"The Flight Instructors truly show care and high knowledge with all customers. You’re in good hands with this team.","time":1609558444}],"types":["university","point_of_interest","establishment"],"url":"https://maps.google.com/?cid=3809566156255894162","utc_offset":-300,"vicinity":"1 Airport Road Hangar 1, Suite 208, Morristown","website":"http://www.alpha-aviators.com/"},"status":"OK"}</t>
  </si>
  <si>
    <t>1 Airport Road Hangar 1, &lt;span class="street-address"&gt;Suite 208&lt;/span&gt;, &lt;span class="locality"&gt;Morristown&lt;/span&gt;, &lt;span class="region"&gt;NJ&lt;/span&gt; &lt;span class="postal-code"&gt;07960&lt;/span&gt;, &lt;span class="country-name"&gt;USA&lt;/span&gt;</t>
  </si>
  <si>
    <t>+1 800-270-4987</t>
  </si>
  <si>
    <t>1 Airport Road Hangar 1, Suite 208, Morristown</t>
  </si>
  <si>
    <t>Alpha Bravo Aviation Services</t>
  </si>
  <si>
    <t>3510 Kraft Rd</t>
  </si>
  <si>
    <t>Suite 200</t>
  </si>
  <si>
    <t>34105</t>
  </si>
  <si>
    <t>(239) 580-8224</t>
  </si>
  <si>
    <t>https://maps.google.com/?cid=8635157357304879086</t>
  </si>
  <si>
    <t>ChIJ38b07YIf24gR7hfCjd091nc</t>
  </si>
  <si>
    <t>3510 Kraft Rd Suite 200, Naples, FL 34105, USA</t>
  </si>
  <si>
    <t>{"html_attributions":[],"result":{"address_components":[{"long_name":"Suite 200","short_name":"Suite 200","types":["subpremise"]},{"long_name":"3510","short_name":"3510","types":["street_number"]},{"long_name":"Kraft Road","short_name":"Kraft Rd","types":["route"]},{"long_name":"Urban Estates","short_name":"Urban Estates","types":["neighborhood","political"]},{"long_name":"Naples","short_name":"Naples","types":["locality","political"]},{"long_name":"Collier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States","short_name":"US","types":["country","political"]},{"long_name":"34105","short_name":"34105","types":["postal_code"]}],"adr_address":"&lt;span class=\"street-address\"&gt;3510 Kraft Rd Suite 200&lt;/span&gt;, &lt;span class=\"locality\"&gt;Naples&lt;/span&gt;, &lt;span class=\"region\"&gt;FL&lt;/span&gt; &lt;span class=\"postal-code\"&gt;34105&lt;/span&gt;, &lt;span class=\"country-name\"&gt;USA&lt;/span&gt;","formatted_address":"3510 Kraft Rd Suite 200, Naples, FL 34105, USA","formatted_phone_number":"(239) 580-8224","geometry":{"location":{"lat":26.2084415,"lng":-81.74695299999999},"viewport":{"northeast":{"lat":26.2097925302915,"lng":-81.74549391970848},"southwest":{"lat":26.2070945697085,"lng":-81.7481918802915}}},"icon":"https://maps.gstatic.com/mapfiles/place_api/icons/v1/png_71/generic_business-71.png","id":null,"international_phone_number":"+1 239-580-8224","name":"Alpha Bravo Aviation Services","place_id":"ChIJ38b07YIf24gR7hfCjd091nc","rating":5.0,"reference":null,"reviews":[{"author_name":"555skipper","author_url":"https://www.google.com/maps/contrib/104064271999831709673/reviews","language":"en","profile_photo_url":"https://lh3.googleusercontent.com/a/AATXAJzIt5C6evZ9f6vSe2_LOvi7eV8muFKabLe9MZfu=s128-c0x00000000-cc-rp-mo","rating":5,"relative_time_description":"2 years ago","text":"Alexander of Avendair is a top notch sales person, one who always had the information I was looking for, I will do business with this company I fell very comfortable when people like Alexander is my salesman. Thank you Alexander.\nHugo","time":1554324000},{"author_name":"Yngrid Richetti","author_url":"https://www.google.com/maps/contrib/100606870158585918755/reviews","language":"en","profile_photo_url":"https://lh3.googleusercontent.com/a-/AOh14GgJtgD4i_O-UmQDpBPivyzFcK5-hJa0AgKZns1pFg=s128-c0x00000000-cc-rp-mo","rating":5,"relative_time_description":"2 years ago","text":"Excellent job targeting the objective in a timely manner as well. Always available and very professional!","time":1554842486}],"types":["point_of_interest","establishment"],"url":"https://maps.google.com/?cid=8635157357304879086","utc_offset":-300,"vicinity":"3510 Kraft Road Suite 200, Naples","website":null},"status":"OK"}</t>
  </si>
  <si>
    <t>&lt;span class="street-address"&gt;3510 Kraft Rd Suite 200&lt;/span&gt;, &lt;span class="locality"&gt;Naples&lt;/span&gt;, &lt;span class="region"&gt;FL&lt;/span&gt; &lt;span class="postal-code"&gt;34105&lt;/span&gt;, &lt;span class="country-name"&gt;USA&lt;/span&gt;</t>
  </si>
  <si>
    <t>+1 239-580-8224</t>
  </si>
  <si>
    <t>3510 Kraft Road Suite 200, Naples</t>
  </si>
  <si>
    <t>Altis Aero Systems Inc</t>
  </si>
  <si>
    <t>101 Coleman Blvd</t>
  </si>
  <si>
    <t># G</t>
  </si>
  <si>
    <t>(912) 748-1800</t>
  </si>
  <si>
    <t>http://www.altisaero.com/</t>
  </si>
  <si>
    <t>https://maps.google.com/?cid=15006507078781063670</t>
  </si>
  <si>
    <t>ChIJl2vI_hOh-4gR9lEhJq7SQdA</t>
  </si>
  <si>
    <t>101 Coleman Blvd # G, Pooler, GA 31322, USA</t>
  </si>
  <si>
    <t>{"html_attributions":[],"result":{"address_components":[{"long_name":"# G","short_name":"# G","types":["subpremise"]},{"long_name":"101","short_name":"101","types":["street_number"]},{"long_name":"Coleman Boulevard","short_name":"Coleman Blvd","types":["route"]},{"long_name":"Pooler","short_name":"Pooler","types":["locality","political"]},{"long_name":"Chatham County","short_name":"Chatham County","types":["administrative_area_level_2","political"]},{"long_name":"Georgia","short_name":"GA","types":["administrative_area_level_1","political"]},{"long_name":"United States","short_name":"US","types":["country","political"]},{"long_name":"31322","short_name":"31322","types":["postal_code"]}],"adr_address":"&lt;span class=\"street-address\"&gt;101 Coleman Blvd # G&lt;/span&gt;, &lt;span class=\"locality\"&gt;Pooler&lt;/span&gt;, &lt;span class=\"region\"&gt;GA&lt;/span&gt; &lt;span class=\"postal-code\"&gt;31322&lt;/span&gt;, &lt;span class=\"country-name\"&gt;USA&lt;/span&gt;","formatted_address":"101 Coleman Blvd # G, Pooler, GA 31322, USA","formatted_phone_number":"(912) 748-1800","geometry":{"location":{"lat":32.11039520000001,"lng":-81.2259007},"viewport":{"northeast":{"lat":32.1117909802915,"lng":-81.22447911970848},"southwest":{"lat":32.1090930197085,"lng":-81.2271770802915}}},"icon":"https://maps.gstatic.com/mapfiles/place_api/icons/v1/png_71/shopping-71.png","id":null,"international_phone_number":"+1 912-748-1800","name":"Altis Aero Systems Inc","place_id":"ChIJl2vI_hOh-4gR9lEhJq7SQdA","rating":4.0,"reference":null,"reviews":[{"author_name":"D Dyer","author_url":"https://www.google.com/maps/contrib/105785103305289980532/reviews","language":"en","profile_photo_url":"https://lh3.googleusercontent.com/a/AATXAJzkmRTx87U4b0q8RRthbj7Yhb5Kn5j66cqFUgVo=s128-c0x00000000-cc-rp-mo","rating":5,"relative_time_description":"a year ago","text":"Great staff","time":1605290913},{"author_name":"Daniel Fields","author_url":"https://www.google.com/maps/contrib/106513458566330876204/reviews","language":"en","profile_photo_url":"https://lh3.googleusercontent.com/a-/AOh14Gi5zfKJob-RM6F-ijU4ojMraQ8uRhQXkuAjri9irw=s128-c0x00000000-cc-rp-mo-ba4","rating":5,"relative_time_description":"3 years ago","text":"Great company to work for. Good benefits through out parent company, B/E Aerospace. Altis Aero Systems is a small but rapidly growing facility, making rigid tubing for the aircraft industry. Family atmosphere with low stress work.","time":1523975372},{"author_name":"Chris Tatum","author_url":"https://www.google.com/maps/contrib/106110315037840920472/reviews","language":"en","profile_photo_url":"https://lh3.googleusercontent.com/a/AATXAJwVyWYO6fC4JgxZvsXsdMYYEZYGntidWuc3zqWL=s128-c0x00000000-cc-rp-mo","rating":1,"relative_time_description":"2 years ago","text":"Too much expectations on workers that will affect quality adversely.\n.","time":1550675135},{"author_name":"Mark Lavin","author_url":"https://www.google.com/maps/contrib/115193466026011425443/reviews","language":"en","profile_photo_url":"https://lh3.googleusercontent.com/a-/AOh14Gg7vuHUtbgfFtUJVixdVqA1P3g_8KKCuq8z1YaWWw=s128-c0x00000000-cc-rp-mo","rating":5,"relative_time_description":"3 years ago","text":"My grandson Jackson loved it","time":1528321257},{"author_name":"Zachary Butler","author_url":"https://www.google.com/maps/contrib/102492130151747381422/reviews","language":null,"profile_photo_url":"https://lh3.googleusercontent.com/a-/AOh14GjlPbNCca4eRhJLaJcNq_BQVC8CyZqdmaBV24dyZg=s128-c0x00000000-cc-rp-mo","rating":5,"relative_time_description":"10 months ago","text":"","time":1614690619}],"types":["point_of_interest","store","establishment"],"url":"https://maps.google.com/?cid=15006507078781063670","utc_offset":-300,"vicinity":"101 Coleman Boulevard # G, Pooler","website":null},"status":"OK"}</t>
  </si>
  <si>
    <t>&lt;span class="street-address"&gt;101 Coleman Blvd # G&lt;/span&gt;, &lt;span class="locality"&gt;Pooler&lt;/span&gt;, &lt;span class="region"&gt;GA&lt;/span&gt; &lt;span class="postal-code"&gt;31322&lt;/span&gt;, &lt;span class="country-name"&gt;USA&lt;/span&gt;</t>
  </si>
  <si>
    <t>+1 912-748-1800</t>
  </si>
  <si>
    <t>101 Coleman Boulevard # G, Pooler</t>
  </si>
  <si>
    <t>Altitude Aviation</t>
  </si>
  <si>
    <t>6411 W Imperial Hwy</t>
  </si>
  <si>
    <t>90045</t>
  </si>
  <si>
    <t>(310) 379-4448</t>
  </si>
  <si>
    <t>http://www.altitudeaviation.com/</t>
  </si>
  <si>
    <t>https://maps.google.com/?cid=13635846928903134652</t>
  </si>
  <si>
    <t>ChIJbSg496a0woARvF3fOIlCPL0</t>
  </si>
  <si>
    <t>6411 W Imperial Hwy, Los Angeles, CA 90045, USA</t>
  </si>
  <si>
    <t>{"html_attributions":[],"result":{"address_components":[{"long_name":"6411","short_name":"6411","types":["street_number"]},{"long_name":"West Imperial Highway","short_name":"W Imperial Hwy","types":["route"]},{"long_name":"Los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States","short_name":"US","types":["country","political"]},{"long_name":"90045","short_name":"90045","types":["postal_code"]}],"adr_address":"&lt;span class=\"street-address\"&gt;6411 W Imperial Hwy&lt;/span&gt;, &lt;span class=\"locality\"&gt;Los Angeles&lt;/span&gt;, &lt;span class=\"region\"&gt;CA&lt;/span&gt; &lt;span class=\"postal-code\"&gt;90045&lt;/span&gt;, &lt;span class=\"country-name\"&gt;USA&lt;/span&gt;","formatted_address":"6411 W Imperial Hwy, Los Angeles, CA 90045, USA","formatted_phone_number":"(310) 379-4448","geometry":{"location":{"lat":33.9324347,"lng":-118.3988298},"viewport":{"northeast":{"lat":33.9336739302915,"lng":-118.3974635697085},"southwest":{"lat":33.93097596970851,"lng":-118.4001615302915}}},"icon":"https://maps.gstatic.com/mapfiles/place_api/icons/v1/png_71/generic_business-71.png","id":null,"international_phone_number":"+1 310-379-4448","name":"Altitude Aviation","place_id":"ChIJbSg496a0woARvF3fOIlCPL0","rating":5.0,"reference":null,"reviews":[{"author_name":"Andrew Rodgers","author_url":"https://www.google.com/maps/contrib/118242912116234132663/reviews","language":"en","profile_photo_url":"https://lh3.googleusercontent.com/a-/AOh14GhpaaEFcw01KH_FbyH3Hwk65XFIgpq69EmI_ht1aA=s128-c0x00000000-cc-rp-mo","rating":5,"relative_time_description":"a year ago","text":"I've flown with Altitude Aviation a number of times -- for both work and personal trips. (I've also booked trips with them many times on behalf of film industry clients.) Their staff is incredible, the rates are super competitive, and their jets are first class. I wouldn't hesitate to book a trip with them again -- and have recommended them many times to others in the industry. Thanks for being such a great partner!","time":1596142968}],"types":["point_of_interest","establishment"],"url":"https://maps.google.com/?cid=13635846928903134652","utc_offset":-480,"vicinity":"6411 West Imperial Highway, Los Angeles","website":"http://www.altitudeaviation.com/"},"status":"OK"}</t>
  </si>
  <si>
    <t>&lt;span class="street-address"&gt;6411 W Imperial Hwy&lt;/span&gt;, &lt;span class="locality"&gt;Los Angeles&lt;/span&gt;, &lt;span class="region"&gt;CA&lt;/span&gt; &lt;span class="postal-code"&gt;90045&lt;/span&gt;, &lt;span class="country-name"&gt;USA&lt;/span&gt;</t>
  </si>
  <si>
    <t>+1 310-379-4448</t>
  </si>
  <si>
    <t>6411 West Imperial Highway, Los Angeles</t>
  </si>
  <si>
    <t>Altitude Helicopters</t>
  </si>
  <si>
    <t>7060 Curran St</t>
  </si>
  <si>
    <t>92154-5714</t>
  </si>
  <si>
    <t>(619) 661-1605</t>
  </si>
  <si>
    <t>http://www.helialtitude.com/</t>
  </si>
  <si>
    <t>P136</t>
  </si>
  <si>
    <t>https://maps.google.com/?cid=4159441683455799359</t>
  </si>
  <si>
    <t>ChIJOWKkHKFI2YARP_BVZixOuTk</t>
  </si>
  <si>
    <t>7060 Curran St, San Diego, CA 92154, USA</t>
  </si>
  <si>
    <t>{"html_attributions":[],"result":{"address_components":[{"long_name":"7060","short_name":"7060","types":["street_number"]},{"long_name":"Curran Street","short_name":"Curran St","types":["route"]},{"long_name":"Otay Mesa","short_name":"Otay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States","short_name":"US","types":["country","political"]},{"long_name":"92154","short_name":"92154","types":["postal_code"]},{"long_name":"5714","short_name":"5714","types":["postal_code_suffix"]}],"adr_address":"&lt;span class=\"street-address\"&gt;7060 Curran St&lt;/span&gt;, &lt;span class=\"locality\"&gt;San Diego&lt;/span&gt;, &lt;span class=\"region\"&gt;CA&lt;/span&gt; &lt;span class=\"postal-code\"&gt;92154-5714&lt;/span&gt;, &lt;span class=\"country-name\"&gt;USA&lt;/span&gt;","formatted_address":"7060 Curran St, San Diego, CA 92154, USA","formatted_phone_number":"(619) 661-1605","geometry":{"location":{"lat":32.5700833,"lng":-116.988333},"viewport":{"northeast":{"lat":32.5712754802915,"lng":-116.9870339697085},"southwest":{"lat":32.5685775197085,"lng":-116.9897319302915}}},"icon":"https://maps.gstatic.com/mapfiles/place_api/icons/v1/png_71/school-71.png","id":null,"international_phone_number":"+1 619-661-1605","name":"Altitude Helicopters","place_id":"ChIJOWKkHKFI2YARP_BVZixOuTk","rating":5.0,"reference":null,"reviews":[{"author_name":"Desmond Orsinelli","author_url":"https://www.google.com/maps/contrib/118088914315684960556/reviews","language":"en","profile_photo_url":"https://lh3.googleusercontent.com/a-/AOh14Gjb3y42X2hSzzUq6zOvdZYaCifMhlst8EVFi1eKBw=s128-c0x00000000-cc-rp-mo","rating":5,"relative_time_description":"5 months ago","text":"Exceptional view of this exceptional city. It was a pleasure, and I felt strongly that I was in good hands.","time":1627877949},{"author_name":"Ricardo Lizarraga","author_url":"https://www.google.com/maps/contrib/117833032600838894511/reviews","language":"en","profile_photo_url":"https://lh3.googleusercontent.com/a/AATXAJzTPqceruK5WaLJ7XC9jgdQkTEk5T1foA5o31YI=s128-c0x00000000-cc-rp-mo","rating":5,"relative_time_description":"9 months ago","text":"Came in with my girl not letting her know we were hopping on a helicopter ...\nIsaac was super easy going ...\nVery professional and very friendly...\nLoved how they reserved a spot for us right away ...\nAnd we had such a blast !!!\nSomething to not just experience once in a lifetime\nSo I’m sure we will be back to purchase a longer ride !!!\nThank you guys for hooking us up with an amazing experience !","time":1616832568},{"author_name":"ALAN’S AUTO SALES LLC","author_url":"https://www.google.com/maps/contrib/104329709131729693348/reviews","language":"en","profile_photo_url":"https://lh3.googleusercontent.com/a-/AOh14GgBSZtJXpr6LlaEjBSheEt2dYnMGa9D4XUoTf8m=s128-c0x00000000-cc-rp-mo","rating":5,"relative_time_description":"6 months ago","text":"We are from Nebraska and got married in San Diego we were looking for helicopter tour Don the owner is very nice guy The pilot I forgot his name was super awesome man keep providing information about places while flying we had an awesome experience with them highly recommend it","time":1623697995},{"author_name":"Wendy Njahira","author_url":"https://www.google.com/maps/contrib/109920736850113522515/reviews","language":"en","profile_photo_url":"https://lh3.googleusercontent.com/a/AATXAJziG9XE56peSkcS-FPlGhmSK7EBGRBais3aLQrt=s128-c0x00000000-cc-rp-mo","rating":5,"relative_time_description":"a year ago","text":"Captain Simone was highly professional,  very friendly and  welcoming.  I will highly recommend as he is well knowledgeable.  It was an absolutely incredible experience.  We had an incredible view of the coast, Mexico and many more.  It was so much fun. I will definitely be back.","time":1597094381},{"author_name":"Brian Shannon","author_url":"https://www.google.com/maps/contrib/105406424305595843305/reviews","language":"en","profile_photo_url":"https://lh3.googleusercontent.com/a-/AOh14GjcIYvXjNSQ5La8Gc89NCX0O-XyJh5eqjB5AjpT=s128-c0x00000000-cc-rp-mo","rating":5,"relative_time_description":"a year ago","text":"Simon was great. Best way to see the city. Highly recommended.","time":1597119905}],"types":["university","point_of_interest","establishment"],"url":"https://maps.google.com/?cid=4159441683455799359","utc_offset":-480,"vicinity":"7060 Curran Street, San Diego","website":"http://www.helialtitude.com/"},"status":"OK"}</t>
  </si>
  <si>
    <t>&lt;span class="street-address"&gt;7060 Curran St&lt;/span&gt;, &lt;span class="locality"&gt;San Diego&lt;/span&gt;, &lt;span class="region"&gt;CA&lt;/span&gt; &lt;span class="postal-code"&gt;92154-5714&lt;/span&gt;, &lt;span class="country-name"&gt;USA&lt;/span&gt;</t>
  </si>
  <si>
    <t>+1 619-661-1605</t>
  </si>
  <si>
    <t>7060 Curran Street, San Diego</t>
  </si>
  <si>
    <t>Ambassador Aviation</t>
  </si>
  <si>
    <t>5435 Saturn Dr</t>
  </si>
  <si>
    <t>75237-4711</t>
  </si>
  <si>
    <t>(214) 623-8800</t>
  </si>
  <si>
    <t>https://www.ambassadorjetcenter.com/</t>
  </si>
  <si>
    <t>https://maps.google.com/?cid=17168120276603404474</t>
  </si>
  <si>
    <t>ChIJT9HyR--QToYRuoAgVG5qQe4</t>
  </si>
  <si>
    <t>5435 Saturn Dr, Dallas, TX 75237, USA</t>
  </si>
  <si>
    <t>{"html_attributions":[],"result":{"address_components":[{"long_name":"5435","short_name":"5435","types":["street_number"]},{"long_name":"Saturn Drive","short_name":"Saturn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States","short_name":"US","types":["country","political"]},{"long_name":"75237","short_name":"75237","types":["postal_code"]},{"long_name":"4711","short_name":"4711","types":["postal_code_suffix"]}],"adr_address":"&lt;span class=\"street-address\"&gt;5435 Saturn Dr&lt;/span&gt;, &lt;span class=\"locality\"&gt;Dallas&lt;/span&gt;, &lt;span class=\"region\"&gt;TX&lt;/span&gt; &lt;span class=\"postal-code\"&gt;75237-4711&lt;/span&gt;, &lt;span class=\"country-name\"&gt;USA&lt;/span&gt;","formatted_address":"5435 Saturn Dr, Dallas, TX 75237, USA","formatted_phone_number":"(214) 623-8800","geometry":{"location":{"lat":32.67889210000001,"lng":-96.8624893},"viewport":{"northeast":{"lat":32.68024108029151,"lng":-96.86114031970848},"southwest":{"lat":32.67754311970851,"lng":-96.8638382802915}}},"icon":"https://maps.gstatic.com/mapfiles/place_api/icons/v1/png_71/generic_business-71.png","id":null,"international_phone_number":"+1 214-623-8800","name":"Ambassador Aviation","place_id":"ChIJT9HyR--QToYRuoAgVG5qQe4","rating":5.0,"reference":null,"reviews":[{"author_name":"Ulka Wilson","author_url":"https://www.google.com/maps/contrib/101734441189902475961/reviews","language":"en","profile_photo_url":"https://lh3.googleusercontent.com/a/AATXAJyFZK-L1fkan5BYzceNeFImQu_UhCL9nLfR8uXT=s128-c0x00000000-cc-rp-mo","rating":5,"relative_time_description":"2 months ago","text":"This FBO was one of the best we’ve visited.  Dena was awesome.  She helped us with a rental car that was driven up to the plane when we arrived and was able to answer all of our questions.   We left the plane there overnight and they took great care of it - quick check-in and out.  Will definitely use this FBO every time we are in Dallas.","time":1635340553},{"author_name":"Allen Darnell","author_url":"https://www.google.com/maps/contrib/102355312805778683651/reviews","language":"en","profile_photo_url":"https://lh3.googleusercontent.com/a/AATXAJx6zu142tGZb1PcKI1qxYX6u-L4Prh9CuRCbHrc=s128-c0x00000000-cc-rp-mo","rating":5,"relative_time_description":"a month ago","text":"Nice people..quick and efficient service","time":1637472830},{"author_name":"Sebastian DaValle","author_url":"https://www.google.com/maps/contrib/112580296198832808074/reviews","language":"en","profile_photo_url":"https://lh3.googleusercontent.com/a/AATXAJzfre-Dv-WJ91C9TWVkc52Lk0lUZc5DIFse8wbY=s128-c0x00000000-cc-rp-mo","rating":5,"relative_time_description":"6 months ago","text":"Dena was the best. Always get great service at this location! Very nice folks. Highly recommend.","time":1623886131},{"author_name":"Jaclyn P","author_url":"https://www.google.com/maps/contrib/107134706470266715000/reviews","language":"en","profile_photo_url":"https://lh3.googleusercontent.com/a-/AOh14GgRejur-eKbL-GnLftKGg8s7iYmC2J6CTORThF5Sg=s128-c0x00000000-cc-rp-mo-ba3","rating":5,"relative_time_description":"4 months ago","text":"Really nice ramp and FBO staff. Nice amenities and clean curtesy car.","time":1629657485},{"author_name":"Breandan O'Shaughnessy","author_url":"https://www.google.com/maps/contrib/114817255231691327912/reviews","language":"en","profile_photo_url":"https://lh3.googleusercontent.com/a/AATXAJwaJvf01D9PpXl1SfUDlt_FSoeIYrL2ltr3Gmh7=s128-c0x00000000-cc-rp-mo-ba2","rating":5,"relative_time_description":"6 months ago","text":"This is a great little FBO. friendly, full service, reasonable gas prices, water, candy, they'll have a crew car take you over to the restaurant if you don't want to walk.","time":1623629355}],"types":["point_of_interest","establishment"],"url":"https://maps.google.com/?cid=17168120276603404474","utc_offset":-360,"vicinity":"5435 Saturn Drive, Dallas","website":"https://www.ambassadorjetcenter.com/"},"status":"OK"}</t>
  </si>
  <si>
    <t>&lt;span class="street-address"&gt;5435 Saturn Dr&lt;/span&gt;, &lt;span class="locality"&gt;Dallas&lt;/span&gt;, &lt;span class="region"&gt;TX&lt;/span&gt; &lt;span class="postal-code"&gt;75237-4711&lt;/span&gt;, &lt;span class="country-name"&gt;USA&lt;/span&gt;</t>
  </si>
  <si>
    <t>+1 214-623-8800</t>
  </si>
  <si>
    <t>5435 Saturn Drive, Dallas</t>
  </si>
  <si>
    <t>AMC Aircraft Services</t>
  </si>
  <si>
    <t>93401-8175</t>
  </si>
  <si>
    <t>(805) 541-1669</t>
  </si>
  <si>
    <t>http://fixmyplane.com/contact-us.html</t>
  </si>
  <si>
    <t>https://maps.google.com/?cid=15640009247587555217</t>
  </si>
  <si>
    <t>services</t>
  </si>
  <si>
    <t>ChIJ__8_f8b27IARkddH3ot5DNk</t>
  </si>
  <si>
    <t>{"html_attributions":[],"result":{"address_components":[{"long_name":"4349","short_name":"4349","types":["street_number"]},{"long_name":"Old Santa Fe Road","short_name":"Old Santa Fe Rd","types":["route"]},{"long_name":"San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States","short_name":"US","types":["country","political"]},{"long_name":"93401","short_name":"93401","types":["postal_code"]},{"long_name":"8175","short_name":"8175","types":["postal_code_suffix"]}],"adr_address":"&lt;span class=\"street-address\"&gt;4349 Old Santa Fe Rd&lt;/span&gt;, &lt;span class=\"locality\"&gt;San Luis Obispo&lt;/span&gt;, &lt;span class=\"region\"&gt;CA&lt;/span&gt; &lt;span class=\"postal-code\"&gt;93401-8175&lt;/span&gt;, &lt;span class=\"country-name\"&gt;USA&lt;/span&gt;","formatted_address":"4349 Old Santa Fe Rd, San Luis Obispo, CA 93401, USA","formatted_phone_number":"(805) 541-1669","geometry":{"location":{"lat":35.2387851,"lng":-120.6486609},"viewport":{"northeast":{"lat":35.2401336302915,"lng":-120.6475430197085},"southwest":{"lat":35.2374356697085,"lng":-120.6502409802915}}},"icon":"https://maps.gstatic.com/mapfiles/place_api/icons/v1/png_71/generic_business-71.png","id":null,"international_phone_number":"+1 805-541-1669","name":"services","place_id":"ChIJ__8_f8b27IARkddH3ot5DNk","rating":null,"reference":null,"reviews":null,"types":["point_of_interest","establishment"],"url":"https://maps.google.com/?cid=15640009247587555217","utc_offset":-480,"vicinity":"4349 Old Santa Fe Road, San Luis Obispo","website":"http://fixmyplane.com/contact-us.html"},"status":"OK"}</t>
  </si>
  <si>
    <t>&lt;span class="street-address"&gt;4349 Old Santa Fe Rd&lt;/span&gt;, &lt;span class="locality"&gt;San Luis Obispo&lt;/span&gt;, &lt;span class="region"&gt;CA&lt;/span&gt; &lt;span class="postal-code"&gt;93401-8175&lt;/span&gt;, &lt;span class="country-name"&gt;USA&lt;/span&gt;</t>
  </si>
  <si>
    <t>+1 805-541-1669</t>
  </si>
  <si>
    <t>American Aero FTW</t>
  </si>
  <si>
    <t>251 American Concourse</t>
  </si>
  <si>
    <t>(817) 289-8000</t>
  </si>
  <si>
    <t>http://www.americanaero.com/</t>
  </si>
  <si>
    <t>https://maps.google.com/?cid=14005675447420425159</t>
  </si>
  <si>
    <t>ChIJXQIzRtR1ToYRx5PnOp0nXsI</t>
  </si>
  <si>
    <t>251 American Concourse, Fort Worth, TX 76106, USA</t>
  </si>
  <si>
    <t>{"html_attributions":[],"result":{"address_components":[{"long_name":"251","short_name":"251","types":["street_number"]},{"long_name":"American Concourse","short_name":"American Concourse","types":["route"]},{"long_name":"Fort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class=\"street-address\"&gt;251 American Concourse&lt;/span&gt;, &lt;span class=\"locality\"&gt;Fort Worth&lt;/span&gt;, &lt;span class=\"region\"&gt;TX&lt;/span&gt; &lt;span class=\"postal-code\"&gt;76106&lt;/span&gt;, &lt;span class=\"country-name\"&gt;USA&lt;/span&gt;","formatted_address":"251 American Concourse, Fort Worth, TX 76106, USA","formatted_phone_number":"(817) 289-8000","geometry":{"location":{"lat":32.8209547,"lng":-97.35527979999999},"viewport":{"northeast":{"lat":32.82234563029151,"lng":-97.35378751970849},"southwest":{"lat":32.81964766970851,"lng":-97.3564854802915}}},"icon":"https://maps.gstatic.com/mapfiles/place_api/icons/v1/png_71/airport-71.png","id":null,"international_phone_number":"+1 817-289-8000","name":"American Aero FTW","place_id":"ChIJXQIzRtR1ToYRx5PnOp0nXsI","rating":5.0,"reference":null,"reviews":[{"author_name":"Jason Irish","author_url":"https://www.google.com/maps/contrib/100407439254969615253/reviews","language":"en","profile_photo_url":"https://lh3.googleusercontent.com/a-/AOh14Giss2QmPWO3n3c_Z3cdHmlQD0uE153NDfmApotIRQ=s128-c0x00000000-cc-rp-mo-ba2","rating":5,"relative_time_description":"4 months ago","text":"Excellent service! Angela &amp; Sofia at the desk are so helpful and kind!  Best FBO around!","time":1631804979},{"author_name":"m “mininovolador” G","author_url":"https://www.google.com/maps/contrib/111268927728694160760/reviews","language":"en","profile_photo_url":"https://lh3.googleusercontent.com/a-/AOh14Gh0hnUntYT0z4gNW3WOal6XK-ILS5q-xmalZRP8xQ=s128-c0x00000000-cc-rp-mo","rating":5,"relative_time_description":"3 months ago","text":"Nice place, good service","time":1632966575},{"author_name":"Michelle Warren","author_url":"https://www.google.com/maps/contrib/110524433469444555680/reviews","language":"en","profile_photo_url":"https://lh3.googleusercontent.com/a-/AOh14GjDhcVVr58T8mCjV2FQ2hAOQ8cwybF3MVXShKKvGw=s128-c0x00000000-cc-rp-mo-ba5","rating":5,"relative_time_description":"9 months ago","text":"Incredible service!  One of our best FBO experiences in the entire country!!  Highly recommend American Aero @ FTW.\n\nTheir customer service is top notch, building and FBO are clean - spacious - relaxing &amp; all the amenities you need.  The courtesy car was a huge bonus &amp; helped make our overnight stay super smooth.\n\nWe will be returning and making this a stop on all our cross country trips!","time":1617163274},{"author_name":"Elizabeth Reyes","author_url":"https://www.google.com/maps/contrib/102848036098609547563/reviews","language":"en","profile_photo_url":"https://lh3.googleusercontent.com/a/AATXAJxTseRsKrMP23oUjsXYeAGuC6_OrodAkXscERky=s128-c0x00000000-cc-rp-mo","rating":5,"relative_time_description":"a year ago","text":"My son had an amazing experience! He would do it again he said.","time":1609122466},{"author_name":"Derek L. Smith","author_url":"https://www.google.com/maps/contrib/102248404984920857646/reviews","language":"en","profile_photo_url":"https://lh3.googleusercontent.com/a-/AOh14GgRGz6yFXYpMBXzeKGex7Wsx6o_lPQVfuF7cu26=s128-c0x00000000-cc-rp-mo-ba5","rating":5,"relative_time_description":"a year ago","text":"The entire setting--from the small work room to the facilities and the seating area--is swanky. They have a well-appointed coffee and snack bar and a small refrigerator with water and carbonated drinks. Perhaps; the best aspect, though, is that no one fretted about symbolic facial covering.","time":1603400484}],"types":["airport","point_of_interest","establishment"],"url":"https://maps.google.com/?cid=14005675447420425159","utc_offset":-360,"vicinity":"251 American Concourse, Fort Worth","website":"http://www.americanaero.com/"},"status":"OK"}</t>
  </si>
  <si>
    <t>&lt;span class="street-address"&gt;251 American Concourse&lt;/span&gt;, &lt;span class="locality"&gt;Fort Worth&lt;/span&gt;, &lt;span class="region"&gt;TX&lt;/span&gt; &lt;span class="postal-code"&gt;76106&lt;/span&gt;, &lt;span class="country-name"&gt;USA&lt;/span&gt;</t>
  </si>
  <si>
    <t>+1 817-289-8000</t>
  </si>
  <si>
    <t>251 American Concourse, Fort Worth</t>
  </si>
  <si>
    <t>American Air Flight Training</t>
  </si>
  <si>
    <t>109</t>
  </si>
  <si>
    <t>(770) 455-4203</t>
  </si>
  <si>
    <t>http://www.fly-aaft.com/</t>
  </si>
  <si>
    <t>https://maps.google.com/?cid=1544332908902121128</t>
  </si>
  <si>
    <t>ChIJPwErflAI9YgRqH4OMpmSbhU</t>
  </si>
  <si>
    <t>2000 Airport Rd #109, Atlanta, GA 30341, USA</t>
  </si>
  <si>
    <t>{"html_attributions":[],"result":{"address_components":[{"long_name":"109","short_name":"109","types":["subpremise"]},{"long_name":"2000","short_name":"2000","types":["street_number"]},{"long_name":"Airport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class=\"street-address\"&gt;2000 Airport Rd #109&lt;/span&gt;, &lt;span class=\"locality\"&gt;Atlanta&lt;/span&gt;, &lt;span class=\"region\"&gt;GA&lt;/span&gt; &lt;span class=\"postal-code\"&gt;30341&lt;/span&gt;, &lt;span class=\"country-name\"&gt;USA&lt;/span&gt;","formatted_address":"2000 Airport Rd #109, Atlanta, GA 30341, USA","formatted_phone_number":"(770) 455-4203","geometry":{"location":{"lat":33.8774502,"lng":-84.3045483},"viewport":{"northeast":{"lat":33.8787583302915,"lng":-84.3031423697085},"southwest":{"lat":33.8760603697085,"lng":-84.3058403302915}}},"icon":"https://maps.gstatic.com/mapfiles/place_api/icons/v1/png_71/school-71.png","id":null,"international_phone_number":"+1 770-455-4203","name":"American Air Flight Training","place_id":"ChIJPwErflAI9YgRqH4OMpmSbhU","rating":5.0,"reference":null,"reviews":[{"author_name":"Michael Schaufele","author_url":"https://www.google.com/maps/contrib/100549929155727495914/reviews","language":"en","profile_photo_url":"https://lh3.googleusercontent.com/a/AATXAJz2i-yWQ8tWkKSC3nnCZRXUwTVJu7qTTDZKbJJr=s128-c0x00000000-cc-rp-mo","rating":5,"relative_time_description":"9 months ago","text":"I used Steve Shaner and American Air Flight Training for my insurance required Piper M350 initial pilot transition course. He came highly recommended by another local PA-46 pilot.\nI have flown with many different instructors throughout my aviation experience. Steve is without doubt one of the most knowledgeable, professional and experienced instructors I ever had the opportunity to fly with. He spends considerable time and resources to tailor the training to the student pilot. I particularly enjoyed his emphasis on safety and accident prevention, which is based on his extensive research of aviation accidents. The course is challenging, but I felt well prepared to safely fly the PA-46 with my family on board after completion.","time":1617846682},{"author_name":"Mike Lawing","author_url":"https://www.google.com/maps/contrib/101132880921951491512/reviews","language":"en","profile_photo_url":"https://lh3.googleusercontent.com/a-/AOh14Gg5SRtVSJauv2KRy8sThzeOL5EHS3h7-1lvTdmb=s128-c0x00000000-cc-rp-mo","rating":5,"relative_time_description":"5 years ago","text":"I recently used Steve for my FAA Flight Review, attended ground school for PA-46 and received training in that aircraft as well.  It's a complicated aircraft and Steve was a total professional in every sense of the word.  He was methodological in his teaching and syllabus.  I understand he constantly revises these items in his approach to delivering the finest flight training possible.  Steve has a unique way to interact with you during flight and on the ground.  He makes you the best you can be.  I've flown with many instructions since obtaining my Private in 1971 and Steve is among the best.  I look forward to more learning and practice with Steve.","time":1457984955},{"author_name":"Chloe","author_url":"https://www.google.com/maps/contrib/110437564921855114076/reviews","language":"en","profile_photo_url":"https://lh3.googleusercontent.com/a-/AOh14Givekxj1DeDldlwUFJrSzMzv0nH3vbTQ_yfXYAIHQ=s128-c0x00000000-cc-rp-mo","rating":5,"relative_time_description":"a year ago","text":"Recently finished spin training and had an absolute great time. Steve was professional, knowledgeable, thorough and had a sense of humor... made for a well spent afternoon together. The super decathlon was in pristine condition, and Steve provided a Bose headset to use the duration of the flight. Literally can’t stop telling any pilot friend who’ll listen about my 10 spins and how I felt like a jedi haha.","time":1578809696},{"author_name":"Chris Verch","author_url":"https://www.google.com/maps/contrib/113099183513646139426/reviews","language":"en","profile_photo_url":"https://lh3.googleusercontent.com/a/AATXAJwRA8btQ8A8LL6ZcCwa-_kGUot74U8XzHEEJnAn=s128-c0x00000000-cc-rp-mo","rating":5,"relative_time_description":"6 years ago","text":"I have been a student at American Air Flight Training since 1999.  I had tried other instructors prior and it was obvious I had chosen the correct place to learn and build my knowledge and skills after the first few lessons.  My primary objective was to become a safe and competent pilot so that I could confidently fly with my family and friends.  As a result of the instruction, mentoring, and coaching I have received, I have more self confidence and more apt to fly, and my friends and family have confidence in me.  Piloting an airplane is significant, I did not want to be lulled into believing I was qualified when I really was not.  I am regularly presented with challenges I find I am prepared for; the knowledge I have gained through my training has formed the basis for making safe decisions in the air (and on the ground).\n\nSteve Shaner (owner) has dedicated his career to teaching people to fly expertly safe and legal, it is very apparent he really cares and is focused on his craft.  The teaching style was and is thoughtful and tailored to my learning ability, there are certain challenges I had with learning to become a competent and safe pilot to which Steve adapted his methods to overcome as quickly and thoroughly as possible.  As I have advanced in my knowledge and skill level, Steve continues to expertly push my limits just enough to provide significant additional learning.  There is tremendous value in learning the skills to competently meet the challenges of piloting an airplane and I have really enjoyed the experience.","time":1433347247},{"author_name":"William Gorman","author_url":"https://www.google.com/maps/contrib/118340822715148592598/reviews","language":"en","profile_photo_url":"https://lh3.googleusercontent.com/a-/AOh14Gh8czPnYJglqSQmpuoBX9XzaCcrAfb7Drc7rr1CBQ=s128-c0x00000000-cc-rp-mo","rating":5,"relative_time_description":"4 years ago","text":"I have been a pilot for over 40 years and have taken a lot of flight instruction over the years.  American Air is simply the most thorough and comprehensive I have ever taken.  Safety is a priority with the emphasis on knowledge and understanding.  If you want the best, this is it.","time":1485440810}],"types":["university","point_of_interest","establishment"],"url":"https://maps.google.com/?cid=1544332908902121128","utc_offset":-300,"vicinity":"2000 Airport Road #109, Atlanta","website":"http://www.fly-aaft.com/"},"status":"OK"}</t>
  </si>
  <si>
    <t>&lt;span class="street-address"&gt;2000 Airport Rd #109&lt;/span&gt;, &lt;span class="locality"&gt;Atlanta&lt;/span&gt;, &lt;span class="region"&gt;GA&lt;/span&gt; &lt;span class="postal-code"&gt;30341&lt;/span&gt;, &lt;span class="country-name"&gt;USA&lt;/span&gt;</t>
  </si>
  <si>
    <t>+1 770-455-4203</t>
  </si>
  <si>
    <t>2000 Airport Road #109, Atlanta</t>
  </si>
  <si>
    <t>American Airlines Jeffrey D. McClelland Training Center</t>
  </si>
  <si>
    <t>1950 E Buckeye Rd</t>
  </si>
  <si>
    <t>85034-4302</t>
  </si>
  <si>
    <t>(480) 693-0800</t>
  </si>
  <si>
    <t>http://www.aa.com/</t>
  </si>
  <si>
    <t>FLT142</t>
  </si>
  <si>
    <t>https://maps.google.com/?cid=13049920491640727313</t>
  </si>
  <si>
    <t>ChIJZ9rcFxsOK4cRESdWs4uhGrU</t>
  </si>
  <si>
    <t>1950 E Buckeye Rd, Phoenix, AZ 85034, USA</t>
  </si>
  <si>
    <t>{"html_attributions":[],"result":{"address_components":[{"long_name":"1950","short_name":"1950","types":["street_number"]},{"long_name":"East Buckeye Road","short_name":"E Buckeye Rd","types":["route"]},{"long_name":"Central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States","short_name":"US","types":["country","political"]},{"long_name":"85034","short_name":"85034","types":["postal_code"]},{"long_name":"4302","short_name":"4302","types":["postal_code_suffix"]}],"adr_address":"&lt;span class=\"street-address\"&gt;1950 E Buckeye Rd&lt;/span&gt;, &lt;span class=\"locality\"&gt;Phoenix&lt;/span&gt;, &lt;span class=\"region\"&gt;AZ&lt;/span&gt; &lt;span class=\"postal-code\"&gt;85034-4302&lt;/span&gt;, &lt;span class=\"country-name\"&gt;USA&lt;/span&gt;","formatted_address":"1950 E Buckeye Rd, Phoenix, AZ 85034, USA","formatted_phone_number":"(480) 693-0800","geometry":{"location":{"lat":33.4382362,"lng":-112.0401153},"viewport":{"northeast":{"lat":33.43891125,"lng":-112.0384681697085},"southwest":{"lat":33.43621105,"lng":-112.0411661302915}}},"icon":"https://maps.gstatic.com/mapfiles/place_api/icons/v1/png_71/school-71.png","id":null,"international_phone_number":"+1 480-693-0800","name":"American Airlines Jeffrey D. McClelland Training Center","place_id":"ChIJZ9rcFxsOK4cRESdWs4uhGrU","rating":4.4,"reference":null,"reviews":[{"author_name":"Kerry Buckingham","author_url":"https://www.google.com/maps/contrib/106543546393852347330/reviews","language":"en","profile_photo_url":"https://lh3.googleusercontent.com/a/AATXAJyLuK8gJYdhNdo3HvIvMIcvaex-7QBXbHQKpxSB=s128-c0x00000000-cc-rp-mo-ba4","rating":5,"relative_time_description":"a year ago","text":"Work","time":1590954661},{"author_name":"Natalie Adair","author_url":"https://www.google.com/maps/contrib/106452825092885928393/reviews","language":"en","profile_photo_url":"https://lh3.googleusercontent.com/a-/AOh14Ghd1p0XO57dcoqpEi25RQ0cV2BwMycrbdRPNEO1Qw=s128-c0x00000000-cc-rp-mo-ba4","rating":5,"relative_time_description":"a year ago","text":"This is a wonderful place to learn!\nI recommend this Company, American Airlines!","time":1590348891},{"author_name":"G K","author_url":"https://www.google.com/maps/contrib/105909206573194728428/reviews","language":"en","profile_photo_url":"https://lh3.googleusercontent.com/a/AATXAJwVj6noJz3qwusM2wwXu_Dq1rP_FaydupyB2XBl=s128-c0x00000000-cc-rp-mo-ba3","rating":3,"relative_time_description":"3 years ago","text":"Good facilities but there is no kitchen for pilot and should have some free food like the other training centers.","time":1542855276},{"author_name":"Lance Trobridge","author_url":"https://www.google.com/maps/contrib/114461775338193957909/reviews","language":"en","profile_photo_url":"https://lh3.googleusercontent.com/a-/AOh14Gjnr_Im0zQiw2ay0e8-Dok8_T2KO1nXzTGUn1lB0Q=s128-c0x00000000-cc-rp-mo","rating":5,"relative_time_description":"5 years ago","text":"It isn't closed! (Yet)","time":1456941135},{"author_name":"Everardo Meza","author_url":"https://www.google.com/maps/contrib/117039831311876445431/reviews","language":null,"profile_photo_url":"https://lh3.googleusercontent.com/a/AATXAJzo4clKlc_XzoqcvtbCJptn6mU0R8l5TdpV3FhT=s128-c0x00000000-cc-rp-mo","rating":5,"relative_time_description":"a year ago","text":"","time":1601679096}],"types":["university","point_of_interest","establishment"],"url":"https://maps.google.com/?cid=13049920491640727313","utc_offset":-420,"vicinity":"1950 East Buckeye Road, Phoenix","website":"http://www.aa.com/"},"status":"OK"}</t>
  </si>
  <si>
    <t>&lt;span class="street-address"&gt;1950 E Buckeye Rd&lt;/span&gt;, &lt;span class="locality"&gt;Phoenix&lt;/span&gt;, &lt;span class="region"&gt;AZ&lt;/span&gt; &lt;span class="postal-code"&gt;85034-4302&lt;/span&gt;, &lt;span class="country-name"&gt;USA&lt;/span&gt;</t>
  </si>
  <si>
    <t>+1 480-693-0800</t>
  </si>
  <si>
    <t>1950 East Buckeye Road, Phoenix</t>
  </si>
  <si>
    <t>American Aviation Academy</t>
  </si>
  <si>
    <t>2035 N Marshall Ave</t>
  </si>
  <si>
    <t>(619) 448-9149</t>
  </si>
  <si>
    <t>http://flyaaa.com/</t>
  </si>
  <si>
    <t>https://maps.google.com/?cid=11919736247534498760</t>
  </si>
  <si>
    <t>ChIJb57TBCNY2YARyDOksvZoa6U</t>
  </si>
  <si>
    <t>2035 N Marshall Ave, El Cajon, CA 92020, USA</t>
  </si>
  <si>
    <t>{"html_attributions":[],"result":{"address_components":[{"long_name":"2035","short_name":"2035","types":["street_number"]},{"long_name":"North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class=\"street-address\"&gt;2035 N Marshall Ave&lt;/span&gt;, &lt;span class=\"locality\"&gt;El Cajon&lt;/span&gt;, &lt;span class=\"region\"&gt;CA&lt;/span&gt; &lt;span class=\"postal-code\"&gt;92020&lt;/span&gt;, &lt;span class=\"country-name\"&gt;USA&lt;/span&gt;","formatted_address":"2035 N Marshall Ave, El Cajon, CA 92020, USA","formatted_phone_number":"(619) 448-9149","geometry":{"location":{"lat":32.8256769,"lng":-116.9745245},"viewport":{"northeast":{"lat":32.8269414802915,"lng":-116.9731949197085},"southwest":{"lat":32.8242435197085,"lng":-116.9758928802915}}},"icon":"https://maps.gstatic.com/mapfiles/place_api/icons/v1/png_71/school-71.png","id":null,"international_phone_number":"+1 619-448-9149","name":"American Aviation Academy","place_id":"ChIJb57TBCNY2YARyDOksvZoa6U","rating":3.1,"reference":null,"reviews":[{"author_name":"Irem Guvercin","author_url":"https://www.google.com/maps/contrib/113513538741871311048/reviews","language":"en","profile_photo_url":"https://lh3.googleusercontent.com/a/AATXAJw2_-y-8iiAhSJiVS32mOjebdh8Nv0jj0qhuji6=s128-c0x00000000-cc-rp-mo","rating":5,"relative_time_description":"a year ago","text":"American Aviation was the best part of my pilot training. Our instructors in there were so experienced and helpful and the school's location is so challenging to improve multitasking skills with its crowded airspace which is why I'd recommend AA for any student pilot. I flied in there at almost winter time,they still managed to finish hundred hours of flight time in such a short time and we were 50-60people. Many times I've been told about that before,but yes I definitely agreed that flying as a student pilot in California was much more enjoyable than becoming an airliner,thanks to them.","time":1608381240},{"author_name":"Sam White","author_url":"https://www.google.com/maps/contrib/111828042477984266893/reviews","language":"en","profile_photo_url":"https://lh3.googleusercontent.com/a/AATXAJx_YoGJzOLy9vP2UB4LZITl_kyTl_yo95CKTSs1=s128-c0x00000000-cc-rp-mo","rating":5,"relative_time_description":"2 years ago","text":"Now flying the B787 all over the world for a major carrier, I still look back at the time I spent at AAA.  Some of the greatest days of my life were at this school, I will never forget the experiences I had there.\n\nFlight training is a funny business and I’ve been to many schools over the years, but AAA holds my fondest memories.","time":1547942196},{"author_name":"ch m","author_url":"https://www.google.com/maps/contrib/112325537004258028847/reviews","language":"en","profile_photo_url":"https://lh3.googleusercontent.com/a-/AOh14GiUFuDMkNggXefe7lCUOas7GHq43aXhn9j1iCEjkA=s128-c0x00000000-cc-rp-mo","rating":1,"relative_time_description":"2 years ago","text":"I would like to attend this flight school as a European citizen, but reading these comments about the European training course ( EASA ) really does put me off. Now, I don't know which flight school I can attend in the US.","time":1573683171},{"author_name":"Mattia Giura Longo","author_url":"https://www.google.com/maps/contrib/102882670256584549376/reviews","language":"en","profile_photo_url":"https://lh3.googleusercontent.com/a-/AOh14GhKr_MrpnCHhiUAczi3uis1kl-u7U5uzdQLOIkb=s128-c0x00000000-cc-rp-mo","rating":1,"relative_time_description":"3 years ago","text":"I went to this school a month ago. They told me that the price of the aircraft was 135 dollars, when I arrived I noticed that it was 165 (per hour).\nI didn't appreciate the school ambience from the very first moment.\nThe appartment was horrible and smelled. I decided so not to join the school.","time":1545073450},{"author_name":"Pablo Lopez","author_url":"https://www.google.com/maps/contrib/100462754985717894113/reviews","language":"en","profile_photo_url":"https://lh3.googleusercontent.com/a/AATXAJy4DIzQ9Tj_hk_zKmKsvHRXqgvjUhqvN3D8k_ZS=s128-c0x00000000-cc-rp-mo","rating":1,"relative_time_description":"3 years ago","text":"The school is the worst ever. I been at this school on July , I was scared of the aircrafts .\nI talked to some students at the school and everyone told me to stay away .\nI just lost my time to see the school.\nDO NOT GO HERE IF YOU CARE ABOUT YOUR TRAINING","time":1545071984}],"types":["university","point_of_interest","establishment"],"url":"https://maps.google.com/?cid=11919736247534498760","utc_offset":-480,"vicinity":"2035 North Marshall Avenue, El Cajon","website":"http://flyaaa.com/"},"status":"OK"}</t>
  </si>
  <si>
    <t>&lt;span class="street-address"&gt;2035 N Marshall Ave&lt;/span&gt;, &lt;span class="locality"&gt;El Cajon&lt;/span&gt;, &lt;span class="region"&gt;CA&lt;/span&gt; &lt;span class="postal-code"&gt;92020&lt;/span&gt;, &lt;span class="country-name"&gt;USA&lt;/span&gt;</t>
  </si>
  <si>
    <t>+1 619-448-9149</t>
  </si>
  <si>
    <t>2035 North Marshall Avenue, El Cajon</t>
  </si>
  <si>
    <t>American Environmental Aviation, Inc</t>
  </si>
  <si>
    <t>3977 Aviation Loop</t>
  </si>
  <si>
    <t>32773</t>
  </si>
  <si>
    <t>(407) 585-4242</t>
  </si>
  <si>
    <t>http://www.americanenvironmentalaviation.com/</t>
  </si>
  <si>
    <t>https://maps.google.com/?cid=12426426575099919621</t>
  </si>
  <si>
    <t>ChIJAzWSz-kU54gRBf1NzCGJc6w</t>
  </si>
  <si>
    <t>3977 Aviation Loop, Sanford, FL 32773, USA</t>
  </si>
  <si>
    <t>{"html_attributions":[],"result":{"address_components":[{"long_name":"3977","short_name":"3977","types":["street_number"]},{"long_name":"Aviation Loop","short_name":"Aviation Loop","types":["route"]},{"long_name":"Sanford","short_name":"Sanford","types":["locality","political"]},{"long_name":"Seminole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class=\"street-address\"&gt;3977 Aviation Loop&lt;/span&gt;, &lt;span class=\"locality\"&gt;Sanford&lt;/span&gt;, &lt;span class=\"region\"&gt;FL&lt;/span&gt; &lt;span class=\"postal-code\"&gt;32773&lt;/span&gt;, &lt;span class=\"country-name\"&gt;USA&lt;/span&gt;","formatted_address":"3977 Aviation Loop, Sanford, FL 32773, USA","formatted_phone_number":"(407) 585-4242","geometry":{"location":{"lat":28.7841292,"lng":-81.22228059999999},"viewport":{"northeast":{"lat":28.7854804802915,"lng":-81.22083116970849},"southwest":{"lat":28.7827825197085,"lng":-81.2235291302915}}},"icon":"https://maps.gstatic.com/mapfiles/place_api/icons/v1/png_71/generic_business-71.png","id":null,"international_phone_number":"+1 407-585-4242","name":"American Environmental Aviation, Inc","place_id":"ChIJAzWSz-kU54gRBf1NzCGJc6w","rating":5.0,"reference":null,"reviews":[{"author_name":"Brian “Freak” Oberschlake","author_url":"https://www.google.com/maps/contrib/104469567708760550434/reviews","language":null,"profile_photo_url":"https://lh3.googleusercontent.com/a-/AOh14Gh8uw47YanPbuKgATK6M5u37-0ZlE4O3GLEQsFV9Q=s128-c0x00000000-cc-rp-mo-ba4","rating":5,"relative_time_description":"a year ago","text":"","time":1588859269}],"types":["point_of_interest","establishment"],"url":"https://maps.google.com/?cid=12426426575099919621","utc_offset":-300,"vicinity":"3977 Aviation Loop, Sanford","website":"http://www.americanenvironmentalaviation.com/"},"status":"OK"}</t>
  </si>
  <si>
    <t>&lt;span class="street-address"&gt;3977 Aviation Loop&lt;/span&gt;, &lt;span class="locality"&gt;Sanford&lt;/span&gt;, &lt;span class="region"&gt;FL&lt;/span&gt; &lt;span class="postal-code"&gt;32773&lt;/span&gt;, &lt;span class="country-name"&gt;USA&lt;/span&gt;</t>
  </si>
  <si>
    <t>+1 407-585-4242</t>
  </si>
  <si>
    <t>3977 Aviation Loop, Sanford</t>
  </si>
  <si>
    <t>Ameriflight LLC</t>
  </si>
  <si>
    <t>5961 NE Airway Cir</t>
  </si>
  <si>
    <t>(503) 280-0306</t>
  </si>
  <si>
    <t>http://w3.ameriflight.com/</t>
  </si>
  <si>
    <t>https://maps.google.com/?cid=7298370372603232094</t>
  </si>
  <si>
    <t>ChIJb-IflYCmlVQRXj9Aei8FSWU</t>
  </si>
  <si>
    <t>5961 NE Airway Cir, Portland, OR 97218, USA</t>
  </si>
  <si>
    <t>{"html_attributions":[],"result":{"address_components":[{"long_name":"5961","short_name":"5961","types":["street_number"]},{"long_name":"Northeast Airway Circle","short_name":"NE Airway Cir","types":["route"]},{"long_name":"Northeast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class=\"street-address\"&gt;5961 NE Airway Cir&lt;/span&gt;, &lt;span class=\"locality\"&gt;Portland&lt;/span&gt;, &lt;span class=\"region\"&gt;OR&lt;/span&gt; &lt;span class=\"postal-code\"&gt;97218&lt;/span&gt;, &lt;span class=\"country-name\"&gt;USA&lt;/span&gt;","formatted_address":"5961 NE Airway Cir, Portland, OR 97218, USA","formatted_phone_number":"(503) 280-0306","geometry":{"location":{"lat":45.5851505,"lng":-122.6043414},"viewport":{"northeast":{"lat":45.5863300802915,"lng":-122.6032170697085},"southwest":{"lat":45.5836321197085,"lng":-122.6059150302915}}},"icon":"https://maps.gstatic.com/mapfiles/place_api/icons/v1/png_71/generic_business-71.png","id":null,"international_phone_number":"+1 503-280-0306","name":"Ameriflight LLC","place_id":"ChIJb-IflYCmlVQRXj9Aei8FSWU","rating":4.8,"reference":null,"reviews":[{"author_name":"Jerry Goodale","author_url":"https://www.google.com/maps/contrib/118392333486445040564/reviews","language":"en","profile_photo_url":"https://lh3.googleusercontent.com/a-/AOh14GhM3Tbg23upMkCVc404FQa8pgDn_dgKr9iMKMjgzg=s128-c0x00000000-cc-rp-mo-ba4","rating":5,"relative_time_description":"3 weeks ago","text":"Great place to work !!","time":1639365938},{"author_name":"Chris Long","author_url":"https://www.google.com/maps/contrib/115668649282863624933/reviews","language":"en","profile_photo_url":"https://lh3.googleusercontent.com/a-/AOh14GgypO2zgTE10BxfvcRjJddDhQlkCOSNh5kPvKP86Q=s128-c0x00000000-cc-rp-mo-ba5","rating":5,"relative_time_description":"2 years ago","text":"I have known and at times worked around this place. Dedicated and hard working folks who really go the extra mile to provide service safely.","time":1547646130},{"author_name":"Wednesday Farrington","author_url":"https://www.google.com/maps/contrib/117523774558761667178/reviews","language":"en","profile_photo_url":"https://lh3.googleusercontent.com/a-/AOh14Gimdu8qBME2wqF3hIfzEqW71wqz3ZoFaP2Ll9YIsOY=s128-c0x00000000-cc-rp-mo","rating":5,"relative_time_description":"11 months ago","text":"👍","time":1611344959},{"author_name":"Allen Clark","author_url":"https://www.google.com/maps/contrib/113452831207567731420/reviews","language":null,"profile_photo_url":"https://lh3.googleusercontent.com/a/AATXAJz95JzB3v5AZc1yUgCTeXG4wF6rblaPZjLtadH-vQ=s128-c0x00000000-cc-rp-mo-ba3","rating":4,"relative_time_description":"a year ago","text":"","time":1581106672},{"author_name":"Jerry Goodale","author_url":"https://www.google.com/maps/contrib/110429445436615717952/reviews","language":null,"profile_photo_url":"https://lh3.googleusercontent.com/a/AATXAJwjlbRdMaVMU_2ylG1mPQIYXTyXE196okOfewAp=s128-c0x00000000-cc-rp-mo","rating":5,"relative_time_description":"6 years ago","text":"","time":1437668898}],"types":["point_of_interest","establishment"],"url":"https://maps.google.com/?cid=7298370372603232094","utc_offset":-480,"vicinity":"5961 Northeast Airway Circle, Portland","website":"http://w3.ameriflight.com/"},"status":"OK"}</t>
  </si>
  <si>
    <t>&lt;span class="street-address"&gt;5961 NE Airway Cir&lt;/span&gt;, &lt;span class="locality"&gt;Portland&lt;/span&gt;, &lt;span class="region"&gt;OR&lt;/span&gt; &lt;span class="postal-code"&gt;97218&lt;/span&gt;, &lt;span class="country-name"&gt;USA&lt;/span&gt;</t>
  </si>
  <si>
    <t>+1 503-280-0306</t>
  </si>
  <si>
    <t>5961 Northeast Airway Circle, Portland</t>
  </si>
  <si>
    <t>AMI Aviation Services</t>
  </si>
  <si>
    <t>4151 Centerline Ln</t>
  </si>
  <si>
    <t>(407) 585-6130</t>
  </si>
  <si>
    <t>http://www.amiaviation.com/</t>
  </si>
  <si>
    <t>https://maps.google.com/?cid=17173013069340547686</t>
  </si>
  <si>
    <t>ChIJrcOJqM4U54gRZhovaWbMUu4</t>
  </si>
  <si>
    <t>4151 Centerline Ln, Sanford, FL 32773, USA</t>
  </si>
  <si>
    <t>{"html_attributions":[],"result":{"address_components":[{"long_name":"4151","short_name":"4151","types":["street_number"]},{"long_name":"Centerline Lane","short_name":"Centerline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class=\"street-address\"&gt;4151 Centerline Ln&lt;/span&gt;, &lt;span class=\"locality\"&gt;Sanford&lt;/span&gt;, &lt;span class=\"region\"&gt;FL&lt;/span&gt; &lt;span class=\"postal-code\"&gt;32773&lt;/span&gt;, &lt;span class=\"country-name\"&gt;USA&lt;/span&gt;","formatted_address":"4151 Centerline Ln, Sanford, FL 32773, USA","formatted_phone_number":"(407) 585-6130","geometry":{"location":{"lat":28.7662845,"lng":-81.2243003},"viewport":{"northeast":{"lat":28.7677186802915,"lng":-81.2229533197085},"southwest":{"lat":28.7650207197085,"lng":-81.22565128029152}}},"icon":"https://maps.gstatic.com/mapfiles/place_api/icons/v1/png_71/generic_business-71.png","id":null,"international_phone_number":"+1 407-585-6130","name":"AMI Aviation Services","place_id":"ChIJrcOJqM4U54gRZhovaWbMUu4","rating":5.0,"reference":null,"reviews":[{"author_name":"Scott Langevin","author_url":"https://www.google.com/maps/contrib/105312433828987289611/reviews","language":"en","profile_photo_url":"https://lh3.googleusercontent.com/a/AATXAJxF5uvPOyfbYAOFHYGcebhIvdxWefVuvXDaTkHZ=s128-c0x00000000-cc-rp-mo","rating":5,"relative_time_description":"a year ago","text":"Great Shop, Great work, , Great People.  I've been working with them for 10+ years!","time":1601494821},{"author_name":"Charles Ivester","author_url":"https://www.google.com/maps/contrib/118223241178968026578/reviews","language":"en","profile_photo_url":"https://lh3.googleusercontent.com/a-/AOh14GgxUg7fnIzsedij0ff8tpguSBnJ5Bt5HRRLuzWf=s128-c0x00000000-cc-rp-mo","rating":5,"relative_time_description":"a year ago","text":"Had an RVSM STC certification performed on my Meridian M600.  Can't say enough kind things about the group at AMI.  The work was performed on time and on budget with no hiccups.  They even helped me with local hotel lodging and ground transportation.  Their facilities are clean and the technicians are real professionals.  Thanks. CI N698WA","time":1587691973},{"author_name":"Devin Bowdren","author_url":"https://www.google.com/maps/contrib/104117448112270174536/reviews","language":null,"profile_photo_url":"https://lh3.googleusercontent.com/a/AATXAJx19PFxI3tADT5IqRGVO-dgA90Rl_xB7qOUWCc=s128-c0x00000000-cc-rp-mo","rating":5,"relative_time_description":"2 years ago","text":"","time":1557363258},{"author_name":"Dave Doucette","author_url":"https://www.google.com/maps/contrib/108591116049126607512/reviews","language":null,"profile_photo_url":"https://lh3.googleusercontent.com/a/AATXAJxEbsRFiQuFLlcE_cmhEf6j-Lt4CkwRqEiI2F6T=s128-c0x00000000-cc-rp-mo","rating":5,"relative_time_description":"10 months ago","text":"","time":1614212625}],"types":["point_of_interest","store","establishment"],"url":"https://maps.google.com/?cid=17173013069340547686","utc_offset":-300,"vicinity":"4151 Centerline Lane, Sanford","website":"http://www.amiaviation.com/"},"status":"OK"}</t>
  </si>
  <si>
    <t>&lt;span class="street-address"&gt;4151 Centerline Ln&lt;/span&gt;, &lt;span class="locality"&gt;Sanford&lt;/span&gt;, &lt;span class="region"&gt;FL&lt;/span&gt; &lt;span class="postal-code"&gt;32773&lt;/span&gt;, &lt;span class="country-name"&gt;USA&lt;/span&gt;</t>
  </si>
  <si>
    <t>+1 407-585-6130</t>
  </si>
  <si>
    <t>4151 Centerline Lane, Sanford</t>
  </si>
  <si>
    <t>AMIRIONE Aviation Services &amp; Charters</t>
  </si>
  <si>
    <t>65698157</t>
  </si>
  <si>
    <t>https://maps.google.com/?cid=1924715251373071146</t>
  </si>
  <si>
    <t>ChIJ1zVau_FH2YARKlve01L2tRo</t>
  </si>
  <si>
    <t>Tijuana Abelardo Rodriguez Int'l Airport AP 447, Guadalupe Victoria, 22300 Tijuana, B.C., Mexico</t>
  </si>
  <si>
    <t>{"html_attributions":[],"result":{"address_components":[{"long_name":"Tijuana","short_name":"Tijuana","types":["locality","political"]},{"long_name":"Guadalupe Victoria","short_name":"Guadalupe Victoria","types":["sublocality_level_1","sublocality","political"]},{"long_name":"Baja California","short_name":"B.C.","types":["administrative_area_level_1","political"]},{"long_name":"Mexico","short_name":"MX","types":["country","political"]},{"long_name":"22300","short_name":"22300","types":["postal_code"]}],"adr_address":"Tijuana Abelardo Rodriguez Int&amp;#39;l Airport AP 447, &lt;span class=\"extended-address\"&gt;Guadalupe Victoria&lt;/span&gt;, &lt;span class=\"postal-code\"&gt;22300&lt;/span&gt; &lt;span class=\"locality\"&gt;Tijuana&lt;/span&gt;, &lt;span class=\"region\"&gt;B.C.&lt;/span&gt;, &lt;span class=\"country-name\"&gt;Mexico&lt;/span&gt;","formatted_address":"Tijuana Abelardo Rodriguez Int'l Airport AP 447, Guadalupe Victoria, 22300 Tijuana, B.C., Mexico","formatted_phone_number":"65698157","geometry":{"location":{"lat":32.5165674,"lng":-116.9694493},"viewport":{"northeast":{"lat":32.5179163802915,"lng":-116.9681003197085},"southwest":{"lat":32.5152184197085,"lng":-116.9707982802915}}},"icon":"https://maps.gstatic.com/mapfiles/place_api/icons/v1/png_71/generic_business-71.png","id":null,"international_phone_number":"+52 65698157","name":"AMIRIONE Aviation Services &amp; Charters","place_id":"ChIJ1zVau_FH2YARKlve01L2tRo","rating":null,"reference":null,"reviews":null,"types":["point_of_interest","establishment"],"url":"https://maps.google.com/?cid=1924715251373071146","utc_offset":-480,"vicinity":"Tijuana Abelardo Rodriguez Int'l Airport AP 447, Tijuana","website":null},"status":"OK"}</t>
  </si>
  <si>
    <t>Tijuana Abelardo Rodriguez Int&amp;#39;l Airport AP 447, &lt;span class="extended-address"&gt;Guadalupe Victoria&lt;/span&gt;, &lt;span class="postal-code"&gt;22300&lt;/span&gt; &lt;span class="locality"&gt;Tijuana&lt;/span&gt;, &lt;span class="region"&gt;B.C.&lt;/span&gt;, &lt;span class="country-name"&gt;Mexico&lt;/span&gt;</t>
  </si>
  <si>
    <t>+52 65698157</t>
  </si>
  <si>
    <t>Tijuana Abelardo Rodriguez Int'l Airport AP 447, Tijuana</t>
  </si>
  <si>
    <t>Amjet Aviation Company</t>
  </si>
  <si>
    <t>4360 Chamblee Dunwoody Rd</t>
  </si>
  <si>
    <t>Suite 100</t>
  </si>
  <si>
    <t>(770) 458-9600</t>
  </si>
  <si>
    <t>https://www.amjetaviation.com/</t>
  </si>
  <si>
    <t>https://maps.google.com/?cid=17791802535060830246</t>
  </si>
  <si>
    <t>ChIJAyBa0MML9YgRJvgxACQu6fY</t>
  </si>
  <si>
    <t>4360 Chamblee Dunwoody Rd Suite 100, Atlanta, GA 30341, USA</t>
  </si>
  <si>
    <t>{"html_attributions":[],"result":{"address_components":[{"long_name":"Suite 100","short_name":"Suite 100","types":["subpremise"]},{"long_name":"4360","short_name":"4360","types":["street_number"]},{"long_name":"Chamblee Dunwoody Road","short_name":"Chamblee Dunwoody Rd","types":["route"]},{"long_name":"North Brookhaven","short_name":"North Brookhaven","types":["neighborhood","political"]},{"long_name":"Atlanta","short_name":"Atlanta","types":["locality","political"]},{"long_name":"DeKalb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class=\"street-address\"&gt;4360 Chamblee Dunwoody Rd Suite 100&lt;/span&gt;, &lt;span class=\"locality\"&gt;Atlanta&lt;/span&gt;, &lt;span class=\"region\"&gt;GA&lt;/span&gt; &lt;span class=\"postal-code\"&gt;30341&lt;/span&gt;, &lt;span class=\"country-name\"&gt;USA&lt;/span&gt;","formatted_address":"4360 Chamblee Dunwoody Rd Suite 100, Atlanta, GA 30341, USA","formatted_phone_number":"(770) 458-9600","geometry":{"location":{"lat":33.9180196,"lng":-84.3163147},"viewport":{"northeast":{"lat":33.9195173802915,"lng":-84.3151103697085},"southwest":{"lat":33.9168194197085,"lng":-84.31780833029151}}},"icon":"https://maps.gstatic.com/mapfiles/place_api/icons/v1/png_71/generic_business-71.png","id":null,"international_phone_number":"+1 770-458-9600","name":"Amjet Aviation Company","place_id":"ChIJAyBa0MML9YgRJvgxACQu6fY","rating":4.9,"reference":null,"reviews":[{"author_name":"Mike Angellatta","author_url":"https://www.google.com/maps/contrib/108795066961694734694/reviews","language":"en","profile_photo_url":"https://lh3.googleusercontent.com/a/AATXAJyxhEMGYQrK-UaisDZ6mJ1AH8mwRos3K7EcdFks=s128-c0x00000000-cc-rp-mo","rating":5,"relative_time_description":"9 months ago","text":"I just bot an aircraft And im like OMG ive always wanted my own aircraft i depart from jackson ville internatiol airport to washing im in washington right now im on my laptop","time":1616808110},{"author_name":"Wood Aviation","author_url":"https://www.google.com/maps/contrib/106381597783261857734/reviews","language":"en","profile_photo_url":"https://lh3.googleusercontent.com/a/AATXAJzgUZwAKRiBJwy5bGL_F63nx8gMof2N6MPgRKb8=s128-c0x00000000-cc-rp-mo","rating":5,"relative_time_description":"a year ago","text":"Amjet Aviation has provided aircraft brokerage services to our management company for more than 25 years.  Amjet's aircraft brokage team is the most responsive, professional, and performance-oriented. They have successfully purchased &amp; sold more than 30  Falcon, Bombardier, and Citation aircraft for our high profile clients.","time":1582071407},{"author_name":"Raymond Womack","author_url":"https://www.google.com/maps/contrib/113554928321896757997/reviews","language":"en","profile_photo_url":"https://lh3.googleusercontent.com/a/AATXAJxn0GGiYk9LMObPJ-LqLG-l9iXzOI2r6uRo1G-z=s128-c0x00000000-cc-rp-mo","rating":5,"relative_time_description":"a year ago","text":"Scott Rogers is a professional and his integrity is beyond reproach. His knowledge of aircraft  and sales have saved us money and headaches on each purchase.\nWe have used Scott and his team for many years and have been extremely satisfied. We will be sure to use Amjet for our aircraft needs in the future.\n\nChief Pilot SMR\nWinford Womack","time":1580324513},{"author_name":"Lara Khoury","author_url":"https://www.google.com/maps/contrib/112002708021632808467/reviews","language":"en","profile_photo_url":"https://lh3.googleusercontent.com/a-/AOh14Gik9uF5Xbdq6cNCsX3AV0PMu1Zk5vvK7-TlCjSyeg=s128-c0x00000000-cc-rp-mo","rating":5,"relative_time_description":"a year ago","text":"Amazing employees! Amazing collection! Amazing everything!","time":1579657345},{"author_name":"Kendal Clawson","author_url":"https://www.google.com/maps/contrib/102141384160363715258/reviews","language":null,"profile_photo_url":"https://lh3.googleusercontent.com/a-/AOh14GhZ_gJYahsCYgJBdQZ_eQ2KEmzilZs4A8zJlAn-Ww=s128-c0x00000000-cc-rp-mo","rating":5,"relative_time_description":"a year ago","text":"","time":1579702331}],"types":["point_of_interest","establishment"],"url":"https://maps.google.com/?cid=17791802535060830246","utc_offset":-300,"vicinity":"4360 Chamblee Dunwoody Road Suite 100, Atlanta","website":"https://www.amjetaviation.com/"},"status":"OK"}</t>
  </si>
  <si>
    <t>&lt;span class="street-address"&gt;4360 Chamblee Dunwoody Rd Suite 100&lt;/span&gt;, &lt;span class="locality"&gt;Atlanta&lt;/span&gt;, &lt;span class="region"&gt;GA&lt;/span&gt; &lt;span class="postal-code"&gt;30341&lt;/span&gt;, &lt;span class="country-name"&gt;USA&lt;/span&gt;</t>
  </si>
  <si>
    <t>+1 770-458-9600</t>
  </si>
  <si>
    <t>4360 Chamblee Dunwoody Road Suite 100, Atlanta</t>
  </si>
  <si>
    <t>Anson Aviation</t>
  </si>
  <si>
    <t>12890-A Hwy 6</t>
  </si>
  <si>
    <t>(281) 242-2555</t>
  </si>
  <si>
    <t>http://www.ansonair.com/</t>
  </si>
  <si>
    <t>https://maps.google.com/?cid=17383760150866750555</t>
  </si>
  <si>
    <t>ChIJRQhycdbgQIYRW-wADcGFP_E</t>
  </si>
  <si>
    <t>12890-A Hwy 6, Sugar Land, TX 77498, USA</t>
  </si>
  <si>
    <t>{"html_attributions":[],"result":{"address_components":[{"long_name":"12890-A","short_name":"12890-A","types":["street_number"]},{"long_name":"Highway 6","short_name":"Hwy 6","types":["route"]},{"long_name":"Sugar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States","short_name":"US","types":["country","political"]},{"long_name":"77498","short_name":"77498","types":["postal_code"]}],"adr_address":"&lt;span class=\"street-address\"&gt;12890-A Hwy 6&lt;/span&gt;, &lt;span class=\"locality\"&gt;Sugar Land&lt;/span&gt;, &lt;span class=\"region\"&gt;TX&lt;/span&gt; &lt;span class=\"postal-code\"&gt;77498&lt;/span&gt;, &lt;span class=\"country-name\"&gt;USA&lt;/span&gt;","formatted_address":"12890-A Hwy 6, Sugar Land, TX 77498, USA","formatted_phone_number":"(281) 242-2555","geometry":{"location":{"lat":29.624308,"lng":-95.651382},"viewport":{"northeast":{"lat":29.6256569802915,"lng":-95.65003301970849},"southwest":{"lat":29.6229590197085,"lng":-95.65273098029151}}},"icon":"https://maps.gstatic.com/mapfiles/place_api/icons/v1/png_71/school-71.png","id":null,"international_phone_number":"+1 281-242-2555","name":"Anson Aviation","place_id":"ChIJRQhycdbgQIYRW-wADcGFP_E","rating":4.2,"reference":null,"reviews":[{"author_name":"Yusbel Crespo","author_url":"https://www.google.com/maps/contrib/115151103289405267314/reviews","language":"en","profile_photo_url":"https://lh3.googleusercontent.com/a-/AOh14Gg9s2EIzgSLDgd2kQ8l_ClhncCcJ8VRc6D_jdFo=s128-c0x00000000-cc-rp-mo","rating":5,"relative_time_description":"4 months ago","text":"Finish my multi engine at Anson. Planes are well maintained. I recommend this flight school","time":1629242714},{"author_name":"justiceshaw","author_url":"https://www.google.com/maps/contrib/106580743708598914159/reviews","language":"en","profile_photo_url":"https://lh3.googleusercontent.com/a-/AOh14GiPu9t2Ox9auiI2xwS0QVNpLWEKPtAkse-UfOSjlQ=s128-c0x00000000-cc-rp-mo","rating":3,"relative_time_description":"a month ago","text":"Stopped by, day before Thanksgiving, to see about a BFR. Updated my profile and still haven't received access to online scheduling. Was told computers were down. Still waiting..","time":1638381652},{"author_name":"Reginald Johnson","author_url":"https://www.google.com/maps/contrib/116937068512798092499/reviews","language":"en","profile_photo_url":"https://lh3.googleusercontent.com/a/AATXAJwWPO11rTzwgwpFvSLG_Bhfda2NWmOsmeGfLS7J=s128-c0x00000000-cc-rp-mo-ba3","rating":5,"relative_time_description":"a year ago","text":"I love this place. I love the people, I love the instruction, and I love how much this place made me realize how much I loved flying. I would recommend this place to anyone. Anyone looking to try flying, and anyone looking to experience a little joy. What I love the most about this place is, I got into a plane crash while I was a student there, and one of the first things they did was review/revamp their entire safety protocol. My instructors actually cared. They cared enough so much, they actually checked on me and took the time to tell me the truth.\nIf you want to experience flying--to truly experience the entire experience of flying--try them. I did. It changed my life. And im in love with life for it.","time":1604159083},{"author_name":"Bob Goss","author_url":"https://www.google.com/maps/contrib/111429607089991747484/reviews","language":"en","profile_photo_url":"https://lh3.googleusercontent.com/a-/AOh14GjUkJNsFl_IjF170EBU8aKLbxR3Xwl_YBQaM-bI-g=s128-c0x00000000-cc-rp-mo-ba3","rating":5,"relative_time_description":"6 months ago","text":"Wow, Anson Aviation was so professional.\n\nCPT and also a motion simulator.\n\nAircraft was IFR, very nice.  IP was so good and very professional.  Made the flight fun and very enjoyable.","time":1624740845},{"author_name":"Valentino Dagher","author_url":"https://www.google.com/maps/contrib/112007077033288566213/reviews","language":"en","profile_photo_url":"https://lh3.googleusercontent.com/a-/AOh14GjFJrHgKPy6sNar0Y9bDHr_EKZ0tw7Fz3zKqo4Gf58=s128-c0x00000000-cc-rp-mo-ba3","rating":5,"relative_time_description":"12 months ago","text":"The Taj Mahal of flight schools in the Houston area. Great fleet, amazing instructors, high class facility, full motion simulators, and you will pay for it.","time":1610216291}],"types":["university","point_of_interest","establishment"],"url":"https://maps.google.com/?cid=17383760150866750555","utc_offset":-360,"vicinity":"12890-A Highway 6, Sugar Land","website":"http://www.ansonair.com/"},"status":"OK"}</t>
  </si>
  <si>
    <t>&lt;span class="street-address"&gt;12890-A Hwy 6&lt;/span&gt;, &lt;span class="locality"&gt;Sugar Land&lt;/span&gt;, &lt;span class="region"&gt;TX&lt;/span&gt; &lt;span class="postal-code"&gt;77498&lt;/span&gt;, &lt;span class="country-name"&gt;USA&lt;/span&gt;</t>
  </si>
  <si>
    <t>+1 281-242-2555</t>
  </si>
  <si>
    <t>12890-A Highway 6, Sugar Land</t>
  </si>
  <si>
    <t>ANSWERS AEROSPACE ENGINEERING LLC</t>
  </si>
  <si>
    <t>1838 W Parkside Ln</t>
  </si>
  <si>
    <t># S31</t>
  </si>
  <si>
    <t>85027-1369</t>
  </si>
  <si>
    <t>(623) 374-3395</t>
  </si>
  <si>
    <t>https://answersaerospace.com/contact-us</t>
  </si>
  <si>
    <t>https://maps.google.com/?cid=14810932626327721587</t>
  </si>
  <si>
    <t>ChIJAQBAl4BlK4cRc9aBgMAAi80</t>
  </si>
  <si>
    <t>1838 W Parkside Ln, Phoenix, AZ 85027, USA</t>
  </si>
  <si>
    <t>{"html_attributions":[],"result":{"address_components":[{"long_name":"1838","short_name":"1838","types":["street_number"]},{"long_name":"West Parkside Lane","short_name":"W Parkside Ln","types":["route"]},{"long_name":"Pinnacle Business Park","short_name":"Pinnacle Business Park","types":["neighborhood","political"]},{"long_name":"Phoenix","short_name":"Phoenix","types":["locality","political"]},{"long_name":"Maricopa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States","short_name":"US","types":["country","political"]},{"long_name":"85027","short_name":"85027","types":["postal_code"]},{"long_name":"1369","short_name":"1369","types":["postal_code_suffix"]}],"adr_address":"&lt;span class=\"street-address\"&gt;1838 W Parkside Ln&lt;/span&gt;, &lt;span class=\"locality\"&gt;Phoenix&lt;/span&gt;, &lt;span class=\"region\"&gt;AZ&lt;/span&gt; &lt;span class=\"postal-code\"&gt;85027-1369&lt;/span&gt;, &lt;span class=\"country-name\"&gt;USA&lt;/span&gt;","formatted_address":"1838 W Parkside Ln, Phoenix, AZ 85027, USA","formatted_phone_number":"(623) 374-3395","geometry":{"location":{"lat":33.6952642,"lng":-112.0995214},"viewport":{"northeast":{"lat":33.6964249802915,"lng":-112.0981311697085},"southwest":{"lat":33.6937270197085,"lng":-112.1008291302915}}},"icon":"https://maps.gstatic.com/mapfiles/place_api/icons/v1/png_71/generic_business-71.png","id":null,"international_phone_number":"+1 623-374-3395","name":"ANSWERS AEROSPACE ENGINEERING LLC","place_id":"ChIJAQBAl4BlK4cRc9aBgMAAi80","rating":null,"reference":null,"reviews":null,"types":["point_of_interest","establishment"],"url":"https://maps.google.com/?cid=14810932626327721587","utc_offset":-420,"vicinity":"1838 West Parkside Lane, Phoenix","website":"https://answersaerospace.com/contact-us"},"status":"OK"}</t>
  </si>
  <si>
    <t>&lt;span class="street-address"&gt;1838 W Parkside Ln&lt;/span&gt;, &lt;span class="locality"&gt;Phoenix&lt;/span&gt;, &lt;span class="region"&gt;AZ&lt;/span&gt; &lt;span class="postal-code"&gt;85027-1369&lt;/span&gt;, &lt;span class="country-name"&gt;USA&lt;/span&gt;</t>
  </si>
  <si>
    <t>+1 623-374-3395</t>
  </si>
  <si>
    <t>1838 West Parkside Lane, Phoenix</t>
  </si>
  <si>
    <t>Antarian Airways</t>
  </si>
  <si>
    <t>230 Aviation Dr S</t>
  </si>
  <si>
    <t>34104-3572</t>
  </si>
  <si>
    <t>(239) 643-5397</t>
  </si>
  <si>
    <t>https://maps.google.com/?cid=11565858294465655781</t>
  </si>
  <si>
    <t>ChIJAZmWOTvi2ogR5XMhHNcugqA</t>
  </si>
  <si>
    <t>230 Aviation Dr S, Naples, FL 34104, USA</t>
  </si>
  <si>
    <t>{"html_attributions":[],"result":{"address_components":[{"long_name":"230","short_name":"230","types":["street_number"]},{"long_name":"Aviation Drive South","short_name":"Aviation Dr S","types":["route"]},{"long_name":"Naples","short_name":"Naples","types":["locality","political"]},{"long_name":"Collier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States","short_name":"US","types":["country","political"]},{"long_name":"34104","short_name":"34104","types":["postal_code"]},{"long_name":"3572","short_name":"3572","types":["postal_code_suffix"]}],"adr_address":"&lt;span class=\"street-address\"&gt;230 Aviation Dr S&lt;/span&gt;, &lt;span class=\"locality\"&gt;Naples&lt;/span&gt;, &lt;span class=\"region\"&gt;FL&lt;/span&gt; &lt;span class=\"postal-code\"&gt;34104-3572&lt;/span&gt;, &lt;span class=\"country-name\"&gt;USA&lt;/span&gt;","formatted_address":"230 Aviation Dr S, Naples, FL 34104, USA","formatted_phone_number":"(239) 643-5397","geometry":{"location":{"lat":26.15253259999999,"lng":-81.7668904},"viewport":{"northeast":{"lat":26.1538821802915,"lng":-81.76552626970849},"southwest":{"lat":26.15118421970849,"lng":-81.7682242302915}}},"icon":"https://maps.gstatic.com/mapfiles/place_api/icons/v1/png_71/generic_business-71.png","id":null,"international_phone_number":"+1 239-643-5397","name":"Antarian Airways","place_id":"ChIJAZmWOTvi2ogR5XMhHNcugqA","rating":null,"reference":null,"reviews":null,"types":["point_of_interest","establishment"],"url":"https://maps.google.com/?cid=11565858294465655781","utc_offset":-300,"vicinity":"230 Aviation Drive South, Naples","website":null},"status":"OK"}</t>
  </si>
  <si>
    <t>&lt;span class="street-address"&gt;230 Aviation Dr S&lt;/span&gt;, &lt;span class="locality"&gt;Naples&lt;/span&gt;, &lt;span class="region"&gt;FL&lt;/span&gt; &lt;span class="postal-code"&gt;34104-3572&lt;/span&gt;, &lt;span class="country-name"&gt;USA&lt;/span&gt;</t>
  </si>
  <si>
    <t>+1 239-643-5397</t>
  </si>
  <si>
    <t>230 Aviation Drive South, Naples</t>
  </si>
  <si>
    <t>Anthony Aviation</t>
  </si>
  <si>
    <t>1035 W K St</t>
  </si>
  <si>
    <t>Jenks</t>
  </si>
  <si>
    <t>74037</t>
  </si>
  <si>
    <t>(918) 633-0523</t>
  </si>
  <si>
    <t>https://maps.google.com/?cid=5852393202837834972</t>
  </si>
  <si>
    <t>ChIJ1euC_RuVtocR3EwPVZzgN1E</t>
  </si>
  <si>
    <t>1035 W K St, Jenks, OK 74037, USA</t>
  </si>
  <si>
    <t>{"html_attributions":[],"result":{"address_components":[{"long_name":"1035","short_name":"1035","types":["street_number"]},{"long_name":"West K Street","short_name":"W K St","types":["route"]},{"long_name":"Jenks","short_name":"Jenks","types":["locality","political"]},{"long_name":"Tulsa County","short_name":"Tulsa County","types":["administrative_area_level_2","political"]},{"long_name":"Oklahoma","short_name":"OK","types":["administrative_area_level_1","political"]},{"long_name":"United States","short_name":"US","types":["country","political"]},{"long_name":"74037","short_name":"74037","types":["postal_code"]}],"adr_address":"&lt;span class=\"street-address\"&gt;1035 W K St&lt;/span&gt;, &lt;span class=\"locality\"&gt;Jenks&lt;/span&gt;, &lt;span class=\"region\"&gt;OK&lt;/span&gt; &lt;span class=\"postal-code\"&gt;74037&lt;/span&gt;, &lt;span class=\"country-name\"&gt;USA&lt;/span&gt;","formatted_address":"1035 W K St, Jenks, OK 74037, USA","formatted_phone_number":"(918) 633-0523","geometry":{"location":{"lat":36.0315613,"lng":-95.98406320000001},"viewport":{"northeast":{"lat":36.0328107302915,"lng":-95.98271381970851},"southwest":{"lat":36.0301127697085,"lng":-95.98541178029151}}},"icon":"https://maps.gstatic.com/mapfiles/place_api/icons/v1/png_71/generic_business-71.png","id":null,"international_phone_number":"+1 918-633-0523","name":"Anthony Aviation","place_id":"ChIJ1euC_RuVtocR3EwPVZzgN1E","rating":null,"reference":null,"reviews":null,"types":["point_of_interest","establishment"],"url":"https://maps.google.com/?cid=5852393202837834972","utc_offset":-360,"vicinity":"1035 West K Street, Jenks","website":null},"status":"OK"}</t>
  </si>
  <si>
    <t>&lt;span class="street-address"&gt;1035 W K St&lt;/span&gt;, &lt;span class="locality"&gt;Jenks&lt;/span&gt;, &lt;span class="region"&gt;OK&lt;/span&gt; &lt;span class="postal-code"&gt;74037&lt;/span&gt;, &lt;span class="country-name"&gt;USA&lt;/span&gt;</t>
  </si>
  <si>
    <t>+1 918-633-0523</t>
  </si>
  <si>
    <t>1035 West K Street, Jenks</t>
  </si>
  <si>
    <t>AO Sky</t>
  </si>
  <si>
    <t>20185 Skywest Dr</t>
  </si>
  <si>
    <t>(415) 717-9901</t>
  </si>
  <si>
    <t>https://ao-sky.com/contact.php</t>
  </si>
  <si>
    <t>https://maps.google.com/?cid=18255295217863434548</t>
  </si>
  <si>
    <t>ChIJwahR0QSRj4ARNCGjqkfWV_0</t>
  </si>
  <si>
    <t>20185 Skywest Dr, Hayward, CA 94541, USA</t>
  </si>
  <si>
    <t>{"html_attributions":[],"result":{"address_components":[{"long_name":"20185","short_name":"20185","types":["street_number"]},{"long_name":"Skywest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States","short_name":"US","types":["country","political"]},{"long_name":"94541","short_name":"94541","types":["postal_code"]}],"adr_address":"&lt;span class=\"street-address\"&gt;20185 Skywest Dr&lt;/span&gt;, &lt;span class=\"locality\"&gt;Hayward&lt;/span&gt;, &lt;span class=\"region\"&gt;CA&lt;/span&gt; &lt;span class=\"postal-code\"&gt;94541&lt;/span&gt;, &lt;span class=\"country-name\"&gt;USA&lt;/span&gt;","formatted_address":"20185 Skywest Dr, Hayward, CA 94541, USA","formatted_phone_number":"(415) 717-9901","geometry":{"location":{"lat":37.663118,"lng":-122.1210516},"viewport":{"northeast":{"lat":37.6643764302915,"lng":-122.1196368697085},"southwest":{"lat":37.6616784697085,"lng":-122.1223348302915}}},"icon":"https://maps.gstatic.com/mapfiles/place_api/icons/v1/png_71/generic_business-71.png","id":null,"international_phone_number":"+1 415-717-9901","name":"AO Sky","place_id":"ChIJwahR0QSRj4ARNCGjqkfWV_0","rating":null,"reference":null,"reviews":null,"types":["point_of_interest","establishment"],"url":"https://maps.google.com/?cid=18255295217863434548","utc_offset":-480,"vicinity":"20185 Skywest Drive, Hayward","website":"https://ao-sky.com/contact.php"},"status":"OK"}</t>
  </si>
  <si>
    <t>&lt;span class="street-address"&gt;20185 Skywest Dr&lt;/span&gt;, &lt;span class="locality"&gt;Hayward&lt;/span&gt;, &lt;span class="region"&gt;CA&lt;/span&gt; &lt;span class="postal-code"&gt;94541&lt;/span&gt;, &lt;span class="country-name"&gt;USA&lt;/span&gt;</t>
  </si>
  <si>
    <t>+1 415-717-9901</t>
  </si>
  <si>
    <t>20185 Skywest Drive, Hayward</t>
  </si>
  <si>
    <t>AOG EXPEDITER INC</t>
  </si>
  <si>
    <t>1317 Edgewater Dr</t>
  </si>
  <si>
    <t>#1043</t>
  </si>
  <si>
    <t>32805</t>
  </si>
  <si>
    <t>(407) 721-6261</t>
  </si>
  <si>
    <t>http://aogexpediter.aero/</t>
  </si>
  <si>
    <t>https://maps.google.com/?cid=9690316411386426576</t>
  </si>
  <si>
    <t>ChIJged7smB654gR0HTTRW_reoY</t>
  </si>
  <si>
    <t>1317 Edgewater Dr #1043, Orlando, FL 32805, USA</t>
  </si>
  <si>
    <t>{"html_attributions":[],"result":{"address_components":[{"long_name":"#1043","short_name":"#1043","types":["subpremise"]},{"long_name":"1317","short_name":"1317","types":["street_number"]},{"long_name":"Edgewater Drive","short_name":"Edgewater Dr","types":["route"]},{"long_name":"College Park","short_name":"College Park","types":["neighborhood","political"]},{"long_name":"Orlando","short_name":"Orlando","types":["locality","political"]},{"long_name":"Orange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States","short_name":"US","types":["country","political"]},{"long_name":"32805","short_name":"32805","types":["postal_code"]}],"adr_address":"&lt;span class=\"street-address\"&gt;1317 Edgewater Dr #1043&lt;/span&gt;, &lt;span class=\"locality\"&gt;Orlando&lt;/span&gt;, &lt;span class=\"region\"&gt;FL&lt;/span&gt; &lt;span class=\"postal-code\"&gt;32805&lt;/span&gt;, &lt;span class=\"country-name\"&gt;USA&lt;/span&gt;","formatted_address":"1317 Edgewater Dr #1043, Orlando, FL 32805, USA","formatted_phone_number":"(407) 721-6261","geometry":{"location":{"lat":28.5635463,"lng":-81.38923109999999},"viewport":{"northeast":{"lat":28.5648943802915,"lng":-81.38793561970849},"southwest":{"lat":28.5621964197085,"lng":-81.39063358029149}}},"icon":"https://maps.gstatic.com/mapfiles/place_api/icons/v1/png_71/generic_business-71.png","id":null,"international_phone_number":"+1 407-721-6261","name":"AOG EXPEDITER INC","place_id":"ChIJged7smB654gR0HTTRW_reoY","rating":null,"reference":null,"reviews":null,"types":["point_of_interest","establishment"],"url":"https://maps.google.com/?cid=9690316411386426576","utc_offset":-300,"vicinity":"1317 Edgewater Drive #1043, Orlando","website":"http://aogexpediter.aero/"},"status":"OK"}</t>
  </si>
  <si>
    <t>&lt;span class="street-address"&gt;1317 Edgewater Dr #1043&lt;/span&gt;, &lt;span class="locality"&gt;Orlando&lt;/span&gt;, &lt;span class="region"&gt;FL&lt;/span&gt; &lt;span class="postal-code"&gt;32805&lt;/span&gt;, &lt;span class="country-name"&gt;USA&lt;/span&gt;</t>
  </si>
  <si>
    <t>+1 407-721-6261</t>
  </si>
  <si>
    <t>1317 Edgewater Drive #1043, Orlando</t>
  </si>
  <si>
    <t>Apex Aviation</t>
  </si>
  <si>
    <t>145 John Glenn Dr</t>
  </si>
  <si>
    <t>Concord</t>
  </si>
  <si>
    <t>94520-5606</t>
  </si>
  <si>
    <t>(925) 363-2100</t>
  </si>
  <si>
    <t>https://maps.google.com/?cid=468060331551061778</t>
  </si>
  <si>
    <t>ChIJMQdDG-xmhYAREneNQ2TifgY</t>
  </si>
  <si>
    <t>145 John Glenn Dr, Concord, CA 94520, USA</t>
  </si>
  <si>
    <t>{"html_attributions":[],"result":{"address_components":[{"long_name":"145","short_name":"145","types":["street_number"]},{"long_name":"John Glenn Drive","short_name":"John Glenn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States","short_name":"US","types":["country","political"]},{"long_name":"94520","short_name":"94520","types":["postal_code"]},{"long_name":"5606","short_name":"5606","types":["postal_code_suffix"]}],"adr_address":"&lt;span class=\"street-address\"&gt;145 John Glenn Dr&lt;/span&gt;, &lt;span class=\"locality\"&gt;Concord&lt;/span&gt;, &lt;span class=\"region\"&gt;CA&lt;/span&gt; &lt;span class=\"postal-code\"&gt;94520-5606&lt;/span&gt;, &lt;span class=\"country-name\"&gt;USA&lt;/span&gt;","formatted_address":"145 John Glenn Dr, Concord, CA 94520, USA","formatted_phone_number":"(925) 363-2100","geometry":{"location":{"lat":37.9841013,"lng":-122.0556771},"viewport":{"northeast":{"lat":37.98537883029149,"lng":-122.0541154697085},"southwest":{"lat":37.9826808697085,"lng":-122.0568134302915}}},"icon":"https://maps.gstatic.com/mapfiles/place_api/icons/v1/png_71/generic_business-71.png","id":null,"international_phone_number":"+1 925-363-2100","name":"Apex Aviation","place_id":"ChIJMQdDG-xmhYAREneNQ2TifgY","rating":null,"reference":null,"reviews":null,"types":["point_of_interest","establishment"],"url":"https://maps.google.com/?cid=468060331551061778","utc_offset":-480,"vicinity":"145 John Glenn Drive, Concord","website":null},"status":"OK"}</t>
  </si>
  <si>
    <t>&lt;span class="street-address"&gt;145 John Glenn Dr&lt;/span&gt;, &lt;span class="locality"&gt;Concord&lt;/span&gt;, &lt;span class="region"&gt;CA&lt;/span&gt; &lt;span class="postal-code"&gt;94520-5606&lt;/span&gt;, &lt;span class="country-name"&gt;USA&lt;/span&gt;</t>
  </si>
  <si>
    <t>+1 925-363-2100</t>
  </si>
  <si>
    <t>145 John Glenn Drive, Concord</t>
  </si>
  <si>
    <t>Apex Aviation Group LLc</t>
  </si>
  <si>
    <t>14271 SW 120th St</t>
  </si>
  <si>
    <t>33186-7277</t>
  </si>
  <si>
    <t>(305) 987-2256</t>
  </si>
  <si>
    <t>https://maps.google.com/?cid=4063023193307403735</t>
  </si>
  <si>
    <t>ChIJ__9vwL3B2YgR19VCRxHCYjg</t>
  </si>
  <si>
    <t>14271 SW 120th St, Miami, FL 33186, USA</t>
  </si>
  <si>
    <t>{"html_attributions":[],"result":{"address_components":[{"long_name":"14271","short_name":"14271","types":["street_number"]},{"long_name":"Southwest 120th Street","short_name":"SW 120th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States","short_name":"US","types":["country","political"]},{"long_name":"33186","short_name":"33186","types":["postal_code"]},{"long_name":"7277","short_name":"7277","types":["postal_code_suffix"]}],"adr_address":"&lt;span class=\"street-address\"&gt;14271 SW 120th St&lt;/span&gt;, &lt;span class=\"locality\"&gt;Miami&lt;/span&gt;, &lt;span class=\"region\"&gt;FL&lt;/span&gt; &lt;span class=\"postal-code\"&gt;33186-7277&lt;/span&gt;, &lt;span class=\"country-name\"&gt;USA&lt;/span&gt;","formatted_address":"14271 SW 120th St, Miami, FL 33186, USA","formatted_phone_number":"(305) 987-2256","geometry":{"location":{"lat":25.65702,"lng":-80.4257411},"viewport":{"northeast":{"lat":25.6582220802915,"lng":-80.4244970197085},"southwest":{"lat":25.6555241197085,"lng":-80.4271949802915}}},"icon":"https://maps.gstatic.com/mapfiles/place_api/icons/v1/png_71/generic_business-71.png","id":null,"international_phone_number":"+1 305-987-2256","name":"Apex Aviation Group LLc","place_id":"ChIJ__9vwL3B2YgR19VCRxHCYjg","rating":null,"reference":null,"reviews":null,"types":["point_of_interest","establishment"],"url":"https://maps.google.com/?cid=4063023193307403735","utc_offset":-300,"vicinity":"14271 Southwest 120th Street, Miami","website":null},"status":"OK"}</t>
  </si>
  <si>
    <t>&lt;span class="street-address"&gt;14271 SW 120th St&lt;/span&gt;, &lt;span class="locality"&gt;Miami&lt;/span&gt;, &lt;span class="region"&gt;FL&lt;/span&gt; &lt;span class="postal-code"&gt;33186-7277&lt;/span&gt;, &lt;span class="country-name"&gt;USA&lt;/span&gt;</t>
  </si>
  <si>
    <t>+1 305-987-2256</t>
  </si>
  <si>
    <t>14271 Southwest 120th Street, Miami</t>
  </si>
  <si>
    <t>Apus Air Flight Training San Diego</t>
  </si>
  <si>
    <t>1900 Joe Crosson Dr</t>
  </si>
  <si>
    <t>92020-1236</t>
  </si>
  <si>
    <t>(619) 562-1075</t>
  </si>
  <si>
    <t>http://www.apusair.com/</t>
  </si>
  <si>
    <t>https://maps.google.com/?cid=10186647858859813407</t>
  </si>
  <si>
    <t>ChIJRR-KWRZY2YARHypVp0E-Xo0</t>
  </si>
  <si>
    <t>1900 Joe Crosson Dr, El Cajon, CA 92020, USA</t>
  </si>
  <si>
    <t>{"html_attributions":[],"result":{"address_components":[{"long_name":"1900","short_name":"1900","types":["street_number"]},{"long_name":"Joe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States","short_name":"US","types":["country","political"]},{"long_name":"92020","short_name":"92020","types":["postal_code"]},{"long_name":"1236","short_name":"1236","types":["postal_code_suffix"]}],"adr_address":"&lt;span class=\"street-address\"&gt;1900 Joe Crosson Dr&lt;/span&gt;, &lt;span class=\"locality\"&gt;El Cajon&lt;/span&gt;, &lt;span class=\"region\"&gt;CA&lt;/span&gt; &lt;span class=\"postal-code\"&gt;92020-1236&lt;/span&gt;, &lt;span class=\"country-name\"&gt;USA&lt;/span&gt;","formatted_address":"1900 Joe Crosson Dr, El Cajon, CA 92020, USA","formatted_phone_number":"(619) 562-1075","geometry":{"location":{"lat":32.8244598,"lng":-116.969829},"viewport":{"northeast":{"lat":32.8257116302915,"lng":-116.9683859697085},"southwest":{"lat":32.8230136697085,"lng":-116.9710839302915}}},"icon":"https://maps.gstatic.com/mapfiles/place_api/icons/v1/png_71/school-71.png","id":null,"international_phone_number":"+1 619-562-1075","name":"Apus Air Flight Training San Diego","place_id":"ChIJRR-KWRZY2YARHypVp0E-Xo0","rating":5.0,"reference":null,"reviews":[{"author_name":"Sam Wu","author_url":"https://www.google.com/maps/contrib/111837942569766193741/reviews","language":"en","profile_photo_url":"https://lh3.googleusercontent.com/a/AATXAJwMqiMwFPKfZGAQ2K7vRP19HXw7nnRxqN2qrJzb=s128-c0x00000000-cc-rp-mo","rating":5,"relative_time_description":"6 years ago","text":"One of the fairest school in town, very honest about pricing and hours. I did my homework prior to the start of my private pilot training, and found out that most school would offer me a minimum price that is not realistic for anyone (if you are a born pilot then it's another story) to complete the training. I was not charge a penny more for what I should be paying, and they do not charge excessive ground hours. Considering getting my instrument rating here as well!","time":1421363741},{"author_name":"Li Li","author_url":"https://www.google.com/maps/contrib/113568248545745419135/reviews","language":"en","profile_photo_url":"https://lh3.googleusercontent.com/a-/AOh14GhPmJv-HuURTgbIudRwo7UY1SRjDZRk9XVcIFRrew=s128-c0x00000000-cc-rp-mo","rating":5,"relative_time_description":"6 years ago","text":"Great school, loving atmosphere.","time":1421363210},{"author_name":"BigDaddyJames","author_url":"https://www.google.com/maps/contrib/114265421377600997184/reviews","language":null,"profile_photo_url":"https://lh3.googleusercontent.com/a-/AOh14Ghfetj-Q_kTD40ZYUVmXerEF_wBHMVouxQ0hLC1zQ=s128-c0x00000000-cc-rp-mo-ba2","rating":5,"relative_time_description":"a year ago","text":"","time":1609981887}],"types":["university","point_of_interest","establishment"],"url":"https://maps.google.com/?cid=10186647858859813407","utc_offset":-480,"vicinity":"1900 Joe Crosson Drive, El Cajon","website":"http://www.apusair.com/"},"status":"OK"}</t>
  </si>
  <si>
    <t>&lt;span class="street-address"&gt;1900 Joe Crosson Dr&lt;/span&gt;, &lt;span class="locality"&gt;El Cajon&lt;/span&gt;, &lt;span class="region"&gt;CA&lt;/span&gt; &lt;span class="postal-code"&gt;92020-1236&lt;/span&gt;, &lt;span class="country-name"&gt;USA&lt;/span&gt;</t>
  </si>
  <si>
    <t>+1 619-562-1075</t>
  </si>
  <si>
    <t>1900 Joe Crosson Drive, El Cajon</t>
  </si>
  <si>
    <t>AR-Tech International Inc</t>
  </si>
  <si>
    <t>12 Technology Dr</t>
  </si>
  <si>
    <t># 9</t>
  </si>
  <si>
    <t>Setauket- East Setauket</t>
  </si>
  <si>
    <t>11733-4087</t>
  </si>
  <si>
    <t>(631) 751-2703</t>
  </si>
  <si>
    <t>http://artechintl.com/</t>
  </si>
  <si>
    <t>https://maps.google.com/?cid=17684318452281303480</t>
  </si>
  <si>
    <t>ChIJ3xpgN1VH6IkRuOEc0-9Ra_U</t>
  </si>
  <si>
    <t>12 Technology Dr # 9, Setauket- East Setauket, NY 11733, USA</t>
  </si>
  <si>
    <t>{"html_attributions":[],"result":{"address_components":[{"long_name":"# 9","short_name":"# 9","types":["subpremise"]},{"long_name":"12","short_name":"12","types":["street_number"]},{"long_name":"Technology Drive","short_name":"Technology Dr","types":["route"]},{"long_name":"Setauket- East Setauket","short_name":"Setauket- East Setauket","types":["locality","political"]},{"long_name":"Brookhaven","short_name":"Brookhaven","types":["administrative_area_level_3","political"]},{"long_name":"Suffolk County","short_name":"Suffolk County","types":["administrative_area_level_2","political"]},{"long_name":"New York","short_name":"NY","types":["administrative_area_level_1","political"]},{"long_name":"United States","short_name":"US","types":["country","political"]},{"long_name":"11733","short_name":"11733","types":["postal_code"]},{"long_name":"4087","short_name":"4087","types":["postal_code_suffix"]}],"adr_address":"&lt;span class=\"street-address\"&gt;12 Technology Dr # 9&lt;/span&gt;, &lt;span class=\"locality\"&gt;Setauket- East Setauket&lt;/span&gt;, &lt;span class=\"region\"&gt;NY&lt;/span&gt; &lt;span class=\"postal-code\"&gt;11733-4087&lt;/span&gt;, &lt;span class=\"country-name\"&gt;USA&lt;/span&gt;","formatted_address":"12 Technology Dr # 9, Setauket- East Setauket, NY 11733, USA","formatted_phone_number":"(631) 751-2703","geometry":{"location":{"lat":40.899214,"lng":-73.08600000000001},"viewport":{"northeast":{"lat":40.90043903029149,"lng":-73.0847343197085},"southwest":{"lat":40.89774106970849,"lng":-73.08743228029151}}},"icon":"https://maps.gstatic.com/mapfiles/place_api/icons/v1/png_71/shopping-71.png","id":null,"international_phone_number":"+1 631-751-2703","name":"AR-Tech International Inc","place_id":"ChIJ3xpgN1VH6IkRuOEc0-9Ra_U","rating":null,"reference":null,"reviews":null,"types":["point_of_interest","store","establishment"],"url":"https://maps.google.com/?cid=17684318452281303480","utc_offset":-300,"vicinity":"12 Technology Drive # 9, Setauket- East Setauket","website":"http://artechintl.com/"},"status":"OK"}</t>
  </si>
  <si>
    <t>&lt;span class="street-address"&gt;12 Technology Dr # 9&lt;/span&gt;, &lt;span class="locality"&gt;Setauket- East Setauket&lt;/span&gt;, &lt;span class="region"&gt;NY&lt;/span&gt; &lt;span class="postal-code"&gt;11733-4087&lt;/span&gt;, &lt;span class="country-name"&gt;USA&lt;/span&gt;</t>
  </si>
  <si>
    <t>+1 631-751-2703</t>
  </si>
  <si>
    <t>12 Technology Drive # 9, Setauket- East Setauket</t>
  </si>
  <si>
    <t>Arinc Inc</t>
  </si>
  <si>
    <t>8915 Montana Ave</t>
  </si>
  <si>
    <t>El Paso</t>
  </si>
  <si>
    <t>79925-1212</t>
  </si>
  <si>
    <t>(915) 774-0186</t>
  </si>
  <si>
    <t>ELP</t>
  </si>
  <si>
    <t>https://maps.google.com/?cid=238342388997458634</t>
  </si>
  <si>
    <t>ChIJZUxBLN1a54YRyooc1yPDTgM</t>
  </si>
  <si>
    <t>8915 Montana Ave, El Paso, TX 79925, USA</t>
  </si>
  <si>
    <t>{"html_attributions":[],"result":{"address_components":[{"long_name":"8915","short_name":"8915","types":["street_number"]},{"long_name":"Montana Avenue","short_name":"Montana Ave","types":["route"]},{"long_name":"East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States","short_name":"US","types":["country","political"]},{"long_name":"79925","short_name":"79925","types":["postal_code"]},{"long_name":"1212","short_name":"1212","types":["postal_code_suffix"]}],"adr_address":"&lt;span class=\"street-address\"&gt;8915 Montana Ave&lt;/span&gt;, &lt;span class=\"locality\"&gt;El Paso&lt;/span&gt;, &lt;span class=\"region\"&gt;TX&lt;/span&gt; &lt;span class=\"postal-code\"&gt;79925-1212&lt;/span&gt;, &lt;span class=\"country-name\"&gt;USA&lt;/span&gt;","formatted_address":"8915 Montana Ave, El Paso, TX 79925, USA","formatted_phone_number":"(915) 774-0186","geometry":{"location":{"lat":31.7939291,"lng":-106.3692055},"viewport":{"northeast":{"lat":31.79509893029149,"lng":-106.3678191197085},"southwest":{"lat":31.7924009697085,"lng":-106.3705170802915}}},"icon":"https://maps.gstatic.com/mapfiles/place_api/icons/v1/png_71/shopping-71.png","id":null,"international_phone_number":"+1 915-774-0186","name":"Arinc Inc","place_id":"ChIJZUxBLN1a54YRyooc1yPDTgM","rating":null,"reference":null,"reviews":null,"types":["point_of_interest","store","establishment"],"url":"https://maps.google.com/?cid=238342388997458634","utc_offset":-420,"vicinity":"8915 Montana Avenue, El Paso","website":null},"status":"OK"}</t>
  </si>
  <si>
    <t>&lt;span class="street-address"&gt;8915 Montana Ave&lt;/span&gt;, &lt;span class="locality"&gt;El Paso&lt;/span&gt;, &lt;span class="region"&gt;TX&lt;/span&gt; &lt;span class="postal-code"&gt;79925-1212&lt;/span&gt;, &lt;span class="country-name"&gt;USA&lt;/span&gt;</t>
  </si>
  <si>
    <t>+1 915-774-0186</t>
  </si>
  <si>
    <t>8915 Montana Avenue, El Paso</t>
  </si>
  <si>
    <t>Arizona Cloudbusters Flying Club</t>
  </si>
  <si>
    <t>4915 E Baseline Rd</t>
  </si>
  <si>
    <t>Gilbert</t>
  </si>
  <si>
    <t>85234</t>
  </si>
  <si>
    <t>(602) 751-0917</t>
  </si>
  <si>
    <t>http://www.arizonacloudbusters.com/</t>
  </si>
  <si>
    <t>https://maps.google.com/?cid=5309827257070341361</t>
  </si>
  <si>
    <t>ChIJXa8FcDIBK4cR8Uxd9MFLsEk</t>
  </si>
  <si>
    <t>4915 E Baseline Rd Suite 105, Gilbert, AZ 85234, USA</t>
  </si>
  <si>
    <t>{"html_attributions":[],"result":{"address_components":[{"long_name":"Suite 105","short_name":"Suite 105","types":["subpremise"]},{"long_name":"4915","short_name":"4915","types":["street_number"]},{"long_name":"East Baseline Road","short_name":"E Baseline Rd","types":["route"]},{"long_name":"Gateway Medical Professional Village Condominium","short_name":"Gateway Medical Professional Village Condominium","types":["neighborhood","political"]},{"long_name":"Gilbert","short_name":"Gilbert","types":["locality","political"]},{"long_name":"Maricopa County","short_name":"Maricopa County","types":["administrative_area_level_2","political"]},{"long_name":"Arizona","short_name":"AZ","types":["administrative_area_level_1","political"]},{"long_name":"United States","short_name":"US","types":["country","political"]},{"long_name":"85234","short_name":"85234","types":["postal_code"]}],"adr_address":"&lt;span class=\"street-address\"&gt;4915 E Baseline Rd Suite 105&lt;/span&gt;, &lt;span class=\"locality\"&gt;Gilbert&lt;/span&gt;, &lt;span class=\"region\"&gt;AZ&lt;/span&gt; &lt;span class=\"postal-code\"&gt;85234&lt;/span&gt;, &lt;span class=\"country-name\"&gt;USA&lt;/span&gt;","formatted_address":"4915 E Baseline Rd Suite 105, Gilbert, AZ 85234, USA","formatted_phone_number":"(602) 751-0917","geometry":{"location":{"lat":33.3784946,"lng":-111.7256404},"viewport":{"northeast":{"lat":33.37983643029149,"lng":-111.7242910197085},"southwest":{"lat":33.37713846970849,"lng":-111.7269889802915}}},"icon":"https://maps.gstatic.com/mapfiles/place_api/icons/v1/png_71/generic_business-71.png","id":null,"international_phone_number":"+1 602-751-0917","name":"Arizona Cloudbusters Flying Club","place_id":"ChIJXa8FcDIBK4cR8Uxd9MFLsEk","rating":4.0,"reference":null,"reviews":[{"author_name":"Saeed Almehairbi","author_url":"https://www.google.com/maps/contrib/108143736735637465287/reviews","language":null,"profile_photo_url":"https://lh3.googleusercontent.com/a-/AOh14GhJsTYz_dcF25qOOQJNS9yBqizXDTQarFbhJeK8RA=s128-c0x00000000-cc-rp-mo-ba4","rating":4,"relative_time_description":"a year ago","text":"","time":1604033906}],"types":["point_of_interest","establishment"],"url":"https://maps.google.com/?cid=5309827257070341361","utc_offset":-420,"vicinity":"4915 East Baseline Road Suite 105, Gilbert","website":"http://www.arizonacloudbusters.com/"},"status":"OK"}</t>
  </si>
  <si>
    <t>&lt;span class="street-address"&gt;4915 E Baseline Rd Suite 105&lt;/span&gt;, &lt;span class="locality"&gt;Gilbert&lt;/span&gt;, &lt;span class="region"&gt;AZ&lt;/span&gt; &lt;span class="postal-code"&gt;85234&lt;/span&gt;, &lt;span class="country-name"&gt;USA&lt;/span&gt;</t>
  </si>
  <si>
    <t>+1 602-751-0917</t>
  </si>
  <si>
    <t>4915 East Baseline Road Suite 105, Gilbert</t>
  </si>
  <si>
    <t>Arizona Flight Training Center</t>
  </si>
  <si>
    <t>6799 N Glen Harbor Blvd</t>
  </si>
  <si>
    <t>(623) 877-9334</t>
  </si>
  <si>
    <t>http://www.flyaftc.com/</t>
  </si>
  <si>
    <t>https://maps.google.com/?cid=12339442651833427017</t>
  </si>
  <si>
    <t>ChIJD75JVv1AK4cRSeTV9LaBPqs</t>
  </si>
  <si>
    <t>6799 N Glen Harbor Blvd, Glendale, AZ 85307, USA</t>
  </si>
  <si>
    <t>{"html_attributions":[],"result":{"address_components":[{"long_name":"6799","short_name":"6799","types":["street_number"]},{"long_name":"North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class=\"street-address\"&gt;6799 N Glen Harbor Blvd&lt;/span&gt;, &lt;span class=\"locality\"&gt;Glendale&lt;/span&gt;, &lt;span class=\"region\"&gt;AZ&lt;/span&gt; &lt;span class=\"postal-code\"&gt;85307&lt;/span&gt;, &lt;span class=\"country-name\"&gt;USA&lt;/span&gt;","formatted_address":"6799 N Glen Harbor Blvd, Glendale, AZ 85307, USA","formatted_phone_number":"(623) 877-9334","geometry":{"location":{"lat":33.5291984,"lng":-112.2976817},"viewport":{"northeast":{"lat":33.5306135302915,"lng":-112.2964974197085},"southwest":{"lat":33.5279155697085,"lng":-112.2991953802915}}},"icon":"https://maps.gstatic.com/mapfiles/place_api/icons/v1/png_71/school-71.png","id":null,"international_phone_number":"+1 623-877-9334","name":"Arizona Flight Training Center","place_id":"ChIJD75JVv1AK4cRSeTV9LaBPqs","rating":4.3,"reference":null,"reviews":[{"author_name":"Fambam","author_url":"https://www.google.com/maps/contrib/106210724633551405806/reviews","language":"en","profile_photo_url":"https://lh3.googleusercontent.com/a-/AOh14GjRZe_CGJ4d8u4n0fWXAh5hGwFis7dU3tGvfb6gsA=s128-c0x00000000-cc-rp-mo","rating":5,"relative_time_description":"3 months ago","text":"Wonderful! I left a very happy guy.\nI had a Discovery Flight with Micheal. It was detailed and very informative; I could feel the passion and understanding he has for his job.\nI definitely enjoyed it, and I recommend it to anyone thinking of doing one.","time":1632591609},{"author_name":"Matthew Bennett","author_url":"https://www.google.com/maps/contrib/100800454492898839886/reviews","language":"en","profile_photo_url":"https://lh3.googleusercontent.com/a-/AOh14Gic1nz0ZLgqgIqRNvJmmL7PtFhz3bCBHFSIMTQxqw=s128-c0x00000000-cc-rp-mo-ba3","rating":5,"relative_time_description":"a month ago","text":"Great place to learn to fly and bring your plains in for general servicing or annuals!","time":1637274430},{"author_name":"David Schriner","author_url":"https://www.google.com/maps/contrib/101570101515306675069/reviews","language":"en","profile_photo_url":"https://lh3.googleusercontent.com/a-/AOh14GgIUSQrpqDD0_WGLiQ7pGWpvSulF5MDhU948rhP7wQ=s128-c0x00000000-cc-rp-mo","rating":5,"relative_time_description":"9 months ago","text":"I did a discovery flight with Matt, who was super knowledgeable, professional and friendly. He did a great job and because of him I will refer AFTC to anyone. Great experience!","time":1616206823},{"author_name":"Mark Garratt","author_url":"https://www.google.com/maps/contrib/113321511085283414830/reviews","language":"en","profile_photo_url":"https://lh3.googleusercontent.com/a-/AOh14Gg0S4thDB45LFUvKIUiTiQ9-atozSrM7SRkvpgm=s128-c0x00000000-cc-rp-mo","rating":5,"relative_time_description":"a year ago","text":"Had a Discovery Flight with Brandon, had a great time. He was very informative and loved sharing his passion for flying. It was fun and I learned a lot during our short trip.","time":1596406745},{"author_name":"Geoffrey Siehr","author_url":"https://www.google.com/maps/contrib/116843667537948080898/reviews","language":"en","profile_photo_url":"https://lh3.googleusercontent.com/a-/AOh14GjawcHThlqp723rfXSrL1mR9o0-6ITuE8WZbEmNWw=s128-c0x00000000-cc-rp-mo-ba3","rating":5,"relative_time_description":"a year ago","text":"Had an oil change performed today on my Rotax 912ULS engine by Ray and Mark at Arizona Flight Training Center. Rick, the owner, and the entire staff are very friendly, great service and they are very familiar with the Rotax engine; had me in and out in about 90 minutes. I can highly recommend this service center and am already planning on returning for my annual next year.","time":1605736778}],"types":["university","point_of_interest","establishment"],"url":"https://maps.google.com/?cid=12339442651833427017","utc_offset":-420,"vicinity":"6799 North Glen Harbor Boulevard, Glendale","website":"http://www.flyaftc.com/"},"status":"OK"}</t>
  </si>
  <si>
    <t>&lt;span class="street-address"&gt;6799 N Glen Harbor Blvd&lt;/span&gt;, &lt;span class="locality"&gt;Glendale&lt;/span&gt;, &lt;span class="region"&gt;AZ&lt;/span&gt; &lt;span class="postal-code"&gt;85307&lt;/span&gt;, &lt;span class="country-name"&gt;USA&lt;/span&gt;</t>
  </si>
  <si>
    <t>+1 623-877-9334</t>
  </si>
  <si>
    <t>6799 North Glen Harbor Boulevard, Glendale</t>
  </si>
  <si>
    <t>Arrow Aviation</t>
  </si>
  <si>
    <t>4453 Glenn Curtiss Dr</t>
  </si>
  <si>
    <t>75001</t>
  </si>
  <si>
    <t>(214) 350-6841</t>
  </si>
  <si>
    <t>http://www.arrowdal.com/</t>
  </si>
  <si>
    <t>https://maps.google.com/?cid=6399272999443538720</t>
  </si>
  <si>
    <t>ChIJ0S_2600hTIYRIKOUYOPIzlg</t>
  </si>
  <si>
    <t>4453 Glenn Curtiss Dr, Addison, TX 75001, USA</t>
  </si>
  <si>
    <t>{"html_attributions":[],"result":{"address_components":[{"long_name":"4453","short_name":"4453","types":["street_number"]},{"long_name":"Glenn Curtiss Drive","short_name":"Glenn Curtiss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class=\"street-address\"&gt;4453 Glenn Curtiss Dr&lt;/span&gt;, &lt;span class=\"locality\"&gt;Addison&lt;/span&gt;, &lt;span class=\"region\"&gt;TX&lt;/span&gt; &lt;span class=\"postal-code\"&gt;75001&lt;/span&gt;, &lt;span class=\"country-name\"&gt;USA&lt;/span&gt;","formatted_address":"4453 Glenn Curtiss Dr, Addison, TX 75001, USA","formatted_phone_number":"(214) 350-6841","geometry":{"location":{"lat":32.9707215,"lng":-96.8350866},"viewport":{"northeast":{"lat":32.9716667302915,"lng":-96.83301569999998},"southwest":{"lat":32.9689687697085,"lng":-96.8357769}}},"icon":"https://maps.gstatic.com/mapfiles/place_api/icons/v1/png_71/generic_business-71.png","id":null,"international_phone_number":"+1 214-350-6841","name":"Arrow Aviation","place_id":"ChIJ0S_2600hTIYRIKOUYOPIzlg","rating":null,"reference":null,"reviews":null,"types":["point_of_interest","establishment"],"url":"https://maps.google.com/?cid=6399272999443538720","utc_offset":-360,"vicinity":"4453 Glenn Curtiss Drive, Addison","website":"http://www.arrowdal.com/"},"status":"OK"}</t>
  </si>
  <si>
    <t>&lt;span class="street-address"&gt;4453 Glenn Curtiss Dr&lt;/span&gt;, &lt;span class="locality"&gt;Addison&lt;/span&gt;, &lt;span class="region"&gt;TX&lt;/span&gt; &lt;span class="postal-code"&gt;75001&lt;/span&gt;, &lt;span class="country-name"&gt;USA&lt;/span&gt;</t>
  </si>
  <si>
    <t>+1 214-350-6841</t>
  </si>
  <si>
    <t>4453 Glenn Curtiss Drive, Addison</t>
  </si>
  <si>
    <t>Arrow Jets</t>
  </si>
  <si>
    <t>3700 Airport Rd</t>
  </si>
  <si>
    <t>33431</t>
  </si>
  <si>
    <t>(561) 221-3009</t>
  </si>
  <si>
    <t>http://www.arrowjets.com/</t>
  </si>
  <si>
    <t>https://maps.google.com/?cid=17265971451257074293</t>
  </si>
  <si>
    <t>ChIJ_bVNeiIe2YgRdbI2To4Nne8</t>
  </si>
  <si>
    <t>3700 Airport Rd, Boca Raton, FL 33431, USA</t>
  </si>
  <si>
    <t>{"html_attributions":[],"result":{"address_components":[{"long_name":"3700","short_name":"3700","types":["street_number"]},{"long_name":"Airport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class=\"street-address\"&gt;3700 Airport Rd&lt;/span&gt;, &lt;span class=\"locality\"&gt;Boca Raton&lt;/span&gt;, &lt;span class=\"region\"&gt;FL&lt;/span&gt; &lt;span class=\"postal-code\"&gt;33431&lt;/span&gt;, &lt;span class=\"country-name\"&gt;USA&lt;/span&gt;","formatted_address":"3700 Airport Rd, Boca Raton, FL 33431, USA","formatted_phone_number":"(561) 221-3009","geometry":{"location":{"lat":26.3832482,"lng":-80.1060248},"viewport":{"northeast":{"lat":26.3846690302915,"lng":-80.1047766697085},"southwest":{"lat":26.3819710697085,"lng":-80.1074746302915}}},"icon":"https://maps.gstatic.com/mapfiles/place_api/icons/v1/png_71/generic_business-71.png","id":null,"international_phone_number":"+1 561-221-3009","name":"Arrow Jets","place_id":"ChIJ_bVNeiIe2YgRdbI2To4Nne8","rating":5.0,"reference":null,"reviews":[{"author_name":"Scott Watson","author_url":"https://www.google.com/maps/contrib/118438023178794351366/reviews","language":"en","profile_photo_url":"https://lh3.googleusercontent.com/a/AATXAJxxppgjyOXPdcvZjEMmtHjNND_jLGHyL_MmD94n=s128-c0x00000000-cc-rp-mo","rating":5,"relative_time_description":"3 weeks ago","text":"We have used Arrow for both business and pleasure travel and they have always exceeded every expectation.  Whether its booking a heavy jet for a transcontinental work flight or a light jet for weekend getaway, they always present fantastic options.  Naomi pays attention to every detail, from the aircraft down to the catering, booze and transportation on arrival.  I will never use anyone else.  The absolute best!","time":1639702249},{"author_name":"Hannah Lopez","author_url":"https://www.google.com/maps/contrib/111467878970642002815/reviews","language":"en","profile_photo_url":"https://lh3.googleusercontent.com/a/AATXAJzON7tmSS0f8mU_Mc9emy0QOx1G6U-FAq86zUqc=s128-c0x00000000-cc-rp-mo","rating":5,"relative_time_description":"3 weeks ago","text":"Flying with Arrow Jets is truly a first class experience. Naomi goes above and beyond to make sure we have everything we need. She anticipates our needs before we even know we have them. She’s always available for us and has the best customer service you could ask for.\n\nWe love flying with Arrow and will continue to do so for years to come.","time":1639698930},{"author_name":"Steven Michaels","author_url":"https://www.google.com/maps/contrib/118180358544026460857/reviews","language":"en","profile_photo_url":"https://lh3.googleusercontent.com/a/AATXAJxZWBqo9EM5-6lfnJeJ3CkRKHMahR3OrtME5S2W=s128-c0x00000000-cc-rp-mo","rating":5,"relative_time_description":"3 weeks ago","text":"Amazing experience. This company is very efficient and friendly. They assisted in everything I needed and were very flexible to accommodate my needs in a short period of time. Highly recommended for travelers looking for a quick, easy and comfortable travel to destination.","time":1639702504},{"author_name":"Stephen Baldino","author_url":"https://www.google.com/maps/contrib/103100229525875208287/reviews","language":"en","profile_photo_url":"https://lh3.googleusercontent.com/a-/AOh14Gh2B0eESNHC-C7nStCg6dVEehaeigUf14Q0DZHrrA=s128-c0x00000000-cc-rp-mo","rating":5,"relative_time_description":"3 weeks ago","text":"Arrow Jets is by far one of the best experiences I have had. Naomi and Amos go above and beyond to make sure your experience is the best imaginable. All my expectations have always been met and exceeded.\n\nLook no further for your traveling needs.","time":1639701135},{"author_name":"Austin Burkett","author_url":"https://www.google.com/maps/contrib/116405287112511665252/reviews","language":"en","profile_photo_url":"https://lh3.googleusercontent.com/a/AATXAJxP6n_0VzcXmea220Hq3ox-4Z2hvCvR07nMFknI=s128-c0x00000000-cc-rp-mo","rating":5,"relative_time_description":"3 weeks ago","text":"Service service service! This is the best broker around for any private flight needs. Their attention to detail is better than anyone I’ve ever used before. I Highly recommend!","time":1639701358}],"types":["point_of_interest","establishment"],"url":"https://maps.google.com/?cid=17265971451257074293","utc_offset":-300,"vicinity":"3700 Airport Road, Boca Raton","website":"http://www.arrowjets.com/"},"status":"OK"}</t>
  </si>
  <si>
    <t>&lt;span class="street-address"&gt;3700 Airport Rd&lt;/span&gt;, &lt;span class="locality"&gt;Boca Raton&lt;/span&gt;, &lt;span class="region"&gt;FL&lt;/span&gt; &lt;span class="postal-code"&gt;33431&lt;/span&gt;, &lt;span class="country-name"&gt;USA&lt;/span&gt;</t>
  </si>
  <si>
    <t>+1 561-221-3009</t>
  </si>
  <si>
    <t>3700 Airport Road, Boca Raton</t>
  </si>
  <si>
    <t>Ascendant Aviation Tax &amp; Accounting</t>
  </si>
  <si>
    <t>8299 Yasmina Way</t>
  </si>
  <si>
    <t>34114-2699</t>
  </si>
  <si>
    <t>(888) 976-2587</t>
  </si>
  <si>
    <t>http://www.ascendantaviation.com/</t>
  </si>
  <si>
    <t>https://maps.google.com/?cid=17132528906645647246</t>
  </si>
  <si>
    <t>ChIJIROFQF_72ogRjq-5wET4wu0</t>
  </si>
  <si>
    <t>8299 Yasmina Way, Naples, FL 34114, USA</t>
  </si>
  <si>
    <t>{"html_attributions":[],"result":{"address_components":[{"long_name":"8299","short_name":"8299","types":["street_number"]},{"long_name":"Yasmina Way","short_name":"Yasmina Way","types":["route"]},{"long_name":"Naples","short_name":"Naples","types":["locality","political"]},{"long_name":"Collier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States","short_name":"US","types":["country","political"]},{"long_name":"34114","short_name":"34114","types":["postal_code"]},{"long_name":"2699","short_name":"2699","types":["postal_code_suffix"]}],"adr_address":"&lt;span class=\"street-address\"&gt;8299 Yasmina Way&lt;/span&gt;, &lt;span class=\"locality\"&gt;Naples&lt;/span&gt;, &lt;span class=\"region\"&gt;FL&lt;/span&gt; &lt;span class=\"postal-code\"&gt;34114-2699&lt;/span&gt;, &lt;span class=\"country-name\"&gt;USA&lt;/span&gt;","formatted_address":"8299 Yasmina Way, Naples, FL 34114, USA","formatted_phone_number":"(888) 976-2587","geometry":{"location":{"lat":26.0829007,"lng":-81.6735504},"viewport":{"northeast":{"lat":26.0842694802915,"lng":-81.6720767697085},"southwest":{"lat":26.0815715197085,"lng":-81.6747747302915}}},"icon":"https://maps.gstatic.com/mapfiles/place_api/icons/v1/png_71/generic_business-71.png","id":null,"international_phone_number":"+1 888-976-2587","name":"Ascendant Aviation Tax &amp; Accounting","place_id":"ChIJIROFQF_72ogRjq-5wET4wu0","rating":null,"reference":null,"reviews":null,"types":["finance","point_of_interest","establishment"],"url":"https://maps.google.com/?cid=17132528906645647246","utc_offset":-300,"vicinity":"8299 Yasmina Way, Naples","website":"http://www.ascendantaviation.com/"},"status":"OK"}</t>
  </si>
  <si>
    <t>&lt;span class="street-address"&gt;8299 Yasmina Way&lt;/span&gt;, &lt;span class="locality"&gt;Naples&lt;/span&gt;, &lt;span class="region"&gt;FL&lt;/span&gt; &lt;span class="postal-code"&gt;34114-2699&lt;/span&gt;, &lt;span class="country-name"&gt;USA&lt;/span&gt;</t>
  </si>
  <si>
    <t>+1 888-976-2587</t>
  </si>
  <si>
    <t>finance,point_of_interest,establishment</t>
  </si>
  <si>
    <t>8299 Yasmina Way, Naples</t>
  </si>
  <si>
    <t>Ascension Air</t>
  </si>
  <si>
    <t>2013 Flightway Dr</t>
  </si>
  <si>
    <t>(404) 991-2362</t>
  </si>
  <si>
    <t>https://maps.google.com/?cid=3735596859021280685</t>
  </si>
  <si>
    <t>ChIJ7ZORmlAI9YgRrUUHHo2B1zM</t>
  </si>
  <si>
    <t>2013 Flightway Dr, Atlanta, GA 30341, USA</t>
  </si>
  <si>
    <t>{"html_attributions":[],"result":{"address_components":[{"long_name":"2013","short_name":"2013","types":["street_number"]},{"long_name":"Flightway Drive","short_name":"Flightway Dr","types":["route"]},{"long_name":"Atlanta","short_name":"Atlanta","types":["locality","political"]},{"long_name":"DeKalb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class=\"street-address\"&gt;2013 Flightway Dr&lt;/span&gt;, &lt;span class=\"locality\"&gt;Atlanta&lt;/span&gt;, &lt;span class=\"region\"&gt;GA&lt;/span&gt; &lt;span class=\"postal-code\"&gt;30341&lt;/span&gt;, &lt;span class=\"country-name\"&gt;USA&lt;/span&gt;","formatted_address":"2013 Flightway Dr, Atlanta, GA 30341, USA","formatted_phone_number":"(404) 991-2362","geometry":{"location":{"lat":33.8849332,"lng":-84.3019831},"viewport":{"northeast":{"lat":33.8864683302915,"lng":-84.3006347197085},"southwest":{"lat":33.8837703697085,"lng":-84.3033326802915}}},"icon":"https://maps.gstatic.com/mapfiles/place_api/icons/v1/png_71/generic_business-71.png","id":null,"international_phone_number":"+1 404-991-2362","name":"Ascension Air","place_id":"ChIJ7ZORmlAI9YgRrUUHHo2B1zM","rating":2.6,"reference":null,"reviews":[{"author_name":"Bruce Berkowitz","author_url":"https://www.google.com/maps/contrib/108527378878134374385/reviews","language":"en","profile_photo_url":"https://lh3.googleusercontent.com/a/AATXAJz36Wbdooq36GTdc50OnqSTWrB16voyiOuz-DEh=s128-c0x00000000-cc-rp-mo","rating":5,"relative_time_description":"6 years ago","text":"Simply the best way to fly the most popular, sophisticated, and safe single engine high performance airplane without having to spend the exorbitant amount of money to own it yourself. This is a very professional run company with a well thought out business plan to insure that it will be around for the long haul.  It is true concierge flying, with all your needs attended to by on site coordinators. Brand new turbo airplanes, hangered and maintained to perfection.\n\nCirrus is the best and safest single engine airplane out there and Ascension Air is THE way to enjoy this airplane without the hassles and financial burden of personal ownership!","time":1421776426},{"author_name":"Miguel O.","author_url":"https://www.google.com/maps/contrib/107788690428582657063/reviews","language":"en","profile_photo_url":"https://lh3.googleusercontent.com/a/AATXAJx3xjMtJ01HfM1s2As4IodVmBHnIS7EbKcv4QuV=s128-c0x00000000-cc-rp-mo","rating":5,"relative_time_description":"2 years ago","text":"Always a smooth ride with Ascension, would highly recommend for private travel.","time":1578125849},{"author_name":"Carter Patterson","author_url":"https://www.google.com/maps/contrib/117016456561919767713/reviews","language":"en","profile_photo_url":"https://lh3.googleusercontent.com/a-/AOh14GhgO9LjFGdkt-Pjopy4CNhEP9Y2bd50jP1SeEK_T7Q=s128-c0x00000000-cc-rp-mo","rating":5,"relative_time_description":"6 years ago","text":"I love being a member of Ascension.  It is saving me $$$$ and I fly the best damned single engine airplane ever made for safety, speed and capability.  The team at Ascension go out of their way to make their membership experience special.","time":1421777692},{"author_name":"Sean Rasmus","author_url":"https://www.google.com/maps/contrib/109228040602956599667/reviews","language":"en","profile_photo_url":"https://lh3.googleusercontent.com/a/AATXAJxzmYKKpGxfcQQ4hn7nvM0itj1gKaXy-hJAp3lG=s128-c0x00000000-cc-rp-mo","rating":1,"relative_time_description":"3 years ago","text":"-5 STARS.   They LIE.  We have been stranded two times and offered  no support on finding return flights.  Trips cancelled hours before flight due to no pilots. Worst experience ever.","time":1532206179},{"author_name":"Matt O","author_url":"https://www.google.com/maps/contrib/107787227231661682091/reviews","language":"en","profile_photo_url":"https://lh3.googleusercontent.com/a/AATXAJy2RN9WMzeeHvUhasLWUV451U_DNpsqAKxaqjkE=s128-c0x00000000-cc-rp-mo","rating":1,"relative_time_description":"2 years ago","text":"Ascension Air is the absolute WORST aviation company I've ever worked with. The owner Jamail Larkins cancels flights at the last minute consistently, won't answer his phone or texts when I need to speak with him and I have missed several important meetings because of how poorly this company is operated. I will never use them again and on a scale from 0-10, I give Ascension Air a ZERO on customer service, reliability and honesty.","time":1548694563}],"types":["point_of_interest","establishment"],"url":"https://maps.google.com/?cid=3735596859021280685","utc_offset":-300,"vicinity":"2013 Flightway Drive, Atlanta","website":null},"status":"OK"}</t>
  </si>
  <si>
    <t>&lt;span class="street-address"&gt;2013 Flightway Dr&lt;/span&gt;, &lt;span class="locality"&gt;Atlanta&lt;/span&gt;, &lt;span class="region"&gt;GA&lt;/span&gt; &lt;span class="postal-code"&gt;30341&lt;/span&gt;, &lt;span class="country-name"&gt;USA&lt;/span&gt;</t>
  </si>
  <si>
    <t>+1 404-991-2362</t>
  </si>
  <si>
    <t>2013 Flightway Drive, Atlanta</t>
  </si>
  <si>
    <t>Ashe County Airport</t>
  </si>
  <si>
    <t>639 Airport Rd</t>
  </si>
  <si>
    <t>Jefferson</t>
  </si>
  <si>
    <t>NC</t>
  </si>
  <si>
    <t>28640-9783</t>
  </si>
  <si>
    <t>(336) 982-5144</t>
  </si>
  <si>
    <t>http://www.ashencedc.com/ashe-county-airport</t>
  </si>
  <si>
    <t>GEV</t>
  </si>
  <si>
    <t>APRT</t>
  </si>
  <si>
    <t>https://maps.google.com/?cid=3436644996732829884</t>
  </si>
  <si>
    <t>ChIJ20Lhp32uUYgRvEBimWpqsS8</t>
  </si>
  <si>
    <t>639 Airport Rd, Jefferson, NC 28640, USA</t>
  </si>
  <si>
    <t>{"html_attributions":[],"result":{"address_components":[{"long_name":"639","short_name":"639","types":["street_number"]},{"long_name":"Airport Road","short_name":"Airport Rd","types":["route"]},{"long_name":"Jefferson","short_name":"Jefferson","types":["locality","political"]},{"long_name":"Ashe County","short_name":"Ashe County","types":["administrative_area_level_2","political"]},{"long_name":"North Carolina","short_name":"NC","types":["administrative_area_level_1","political"]},{"long_name":"United States","short_name":"US","types":["country","political"]},{"long_name":"28640","short_name":"28640","types":["postal_code"]},{"long_name":"9783","short_name":"9783","types":["postal_code_suffix"]}],"adr_address":"&lt;span class=\"street-address\"&gt;639 Airport Rd&lt;/span&gt;, &lt;span class=\"locality\"&gt;Jefferson&lt;/span&gt;, &lt;span class=\"region\"&gt;NC&lt;/span&gt; &lt;span class=\"postal-code\"&gt;28640-9783&lt;/span&gt;, &lt;span class=\"country-name\"&gt;USA&lt;/span&gt;","formatted_address":"639 Airport Rd, Jefferson, NC 28640, USA","formatted_phone_number":"(336) 982-5144","geometry":{"location":{"lat":36.4311065,"lng":-81.4219207},"viewport":{"northeast":{"lat":36.4322508302915,"lng":-81.4208607697085},"southwest":{"lat":36.4295528697085,"lng":-81.4235587302915}}},"icon":"https://maps.gstatic.com/mapfiles/place_api/icons/v1/png_71/airport-71.png","id":null,"international_phone_number":"+1 336-982-5144","name":"Ashe County Airport","place_id":"ChIJ20Lhp32uUYgRvEBimWpqsS8","rating":4.3,"reference":null,"reviews":[{"author_name":"Pamela Dunn","author_url":"https://www.google.com/maps/contrib/106820115868482509257/reviews","language":"en","profile_photo_url":"https://lh3.googleusercontent.com/a/AATXAJzAWRKeyexi23Ek0WnPbTQr9IxrZsibnJvXMphZ=s128-c0x00000000-cc-rp-mo-ba4","rating":5,"relative_time_description":"3 months ago","text":"Beautiful &amp; breath taking...\nThe mountains are just beautiful to me 🥰","time":1632056838},{"author_name":"jason meadows (tntrailjunkie)","author_url":"https://www.google.com/maps/contrib/113438055884044732799/reviews","language":"en","profile_photo_url":"https://lh3.googleusercontent.com/a-/AOh14GhVATc_YBo9yV5TeP2fw5VinEFSNYQolsdipqHfEtY=s128-c0x00000000-cc-rp-mo-ba4","rating":5,"relative_time_description":"8 months ago","text":"Food was excellent...the mask mancrap was not cool","time":1618631398},{"author_name":"jim pantas","author_url":"https://www.google.com/maps/contrib/114037313970682096551/reviews","language":"en","profile_photo_url":"https://lh3.googleusercontent.com/a-/AOh14GiPD5QeyVxErxxdhKibLzcQbDMXQk7PV4CH4UdItQ=s128-c0x00000000-cc-rp-mo-ba5","rating":4,"relative_time_description":"a year ago","text":"Nice little local airport, we will be back!","time":1603045554},{"author_name":"Evan Parks","author_url":"https://www.google.com/maps/contrib/116266454699760041721/reviews","language":"en","profile_photo_url":"https://lh3.googleusercontent.com/a/AATXAJwr30fZVQ1yl2Je3SItsluowYAqE7iaHYTErPVX=s128-c0x00000000-cc-rp-mo","rating":5,"relative_time_description":"2 years ago","text":"Good service. Nice personal","time":1548660148},{"author_name":"Stevie M","author_url":"https://www.google.com/maps/contrib/108913223446944757067/reviews","language":null,"profile_photo_url":"https://lh3.googleusercontent.com/a/AATXAJzpkwKHGg9cBB1Wgy9hYEvHqIrkJQTpjgC91rGZ=s128-c0x00000000-cc-rp-mo","rating":5,"relative_time_description":"4 years ago","text":"","time":1496264610}],"types":["airport","point_of_interest","establishment"],"url":"https://maps.google.com/?cid=3436644996732829884","utc_offset":-300,"vicinity":"639 Airport Road, Jefferson","website":"http://www.ashencedc.com/ashe-county-airport"},"status":"OK"}</t>
  </si>
  <si>
    <t>&lt;span class="street-address"&gt;639 Airport Rd&lt;/span&gt;, &lt;span class="locality"&gt;Jefferson&lt;/span&gt;, &lt;span class="region"&gt;NC&lt;/span&gt; &lt;span class="postal-code"&gt;28640-9783&lt;/span&gt;, &lt;span class="country-name"&gt;USA&lt;/span&gt;</t>
  </si>
  <si>
    <t>+1 336-982-5144</t>
  </si>
  <si>
    <t>639 Airport Road, Jefferson</t>
  </si>
  <si>
    <t>Asoler Aviation Services</t>
  </si>
  <si>
    <t>12800 SW 145th Ave</t>
  </si>
  <si>
    <t>33186-5339</t>
  </si>
  <si>
    <t>(305) 508-0625</t>
  </si>
  <si>
    <t>https://maps.google.com/?cid=7228958248546491321</t>
  </si>
  <si>
    <t>ChIJZ8miway42YgRuVu-9DlrUmQ</t>
  </si>
  <si>
    <t>12800 SW 145th Ave, Miami, FL 33186, USA</t>
  </si>
  <si>
    <t>{"html_attributions":[],"result":{"address_components":[{"long_name":"12800","short_name":"12800","types":["street_number"]},{"long_name":"Southwest 145th Avenue","short_name":"SW 145th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States","short_name":"US","types":["country","political"]},{"long_name":"33186","short_name":"33186","types":["postal_code"]},{"long_name":"5339","short_name":"5339","types":["postal_code_suffix"]}],"adr_address":"&lt;span class=\"street-address\"&gt;12800 SW 145th Ave&lt;/span&gt;, &lt;span class=\"locality\"&gt;Miami&lt;/span&gt;, &lt;span class=\"region\"&gt;FL&lt;/span&gt; &lt;span class=\"postal-code\"&gt;33186-5339&lt;/span&gt;, &lt;span class=\"country-name\"&gt;USA&lt;/span&gt;","formatted_address":"12800 SW 145th Ave, Miami, FL 33186, USA","formatted_phone_number":"(305) 508-0625","geometry":{"location":{"lat":25.6489894,"lng":-80.42895759999999},"viewport":{"northeast":{"lat":25.6503428802915,"lng":-80.42751341970849},"southwest":{"lat":25.6476449197085,"lng":-80.4302113802915}}},"icon":"https://maps.gstatic.com/mapfiles/place_api/icons/v1/png_71/generic_business-71.png","id":null,"international_phone_number":"+1 305-508-0625","name":"Asoler Aviation Services","place_id":"ChIJZ8miway42YgRuVu-9DlrUmQ","rating":null,"reference":null,"reviews":null,"types":["university","point_of_interest","establishment"],"url":"https://maps.google.com/?cid=7228958248546491321","utc_offset":-300,"vicinity":"12800 Southwest 145th Avenue, Miami","website":null},"status":"OK"}</t>
  </si>
  <si>
    <t>&lt;span class="street-address"&gt;12800 SW 145th Ave&lt;/span&gt;, &lt;span class="locality"&gt;Miami&lt;/span&gt;, &lt;span class="region"&gt;FL&lt;/span&gt; &lt;span class="postal-code"&gt;33186-5339&lt;/span&gt;, &lt;span class="country-name"&gt;USA&lt;/span&gt;</t>
  </si>
  <si>
    <t>+1 305-508-0625</t>
  </si>
  <si>
    <t>12800 Southwest 145th Avenue, Miami</t>
  </si>
  <si>
    <t>Aspen Aero</t>
  </si>
  <si>
    <t>60 W Airport Rd</t>
  </si>
  <si>
    <t>81611-3503</t>
  </si>
  <si>
    <t>(970) 274-0520</t>
  </si>
  <si>
    <t>http://aspenairport.com/general-aviation/flight-training</t>
  </si>
  <si>
    <t>https://maps.google.com/?cid=3341031445010542377</t>
  </si>
  <si>
    <t>ChIJpxTSM805QIcRKW9Dz2W6XS4</t>
  </si>
  <si>
    <t>60 W Airport Rd, Aspen, CO 81611, USA</t>
  </si>
  <si>
    <t>{"html_attributions":[],"result":{"address_components":[{"long_name":"60","short_name":"60","types":["street_number"]},{"long_name":"West Airport Road","short_name":"W 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States","short_name":"US","types":["country","political"]},{"long_name":"81611","short_name":"81611","types":["postal_code"]},{"long_name":"3503","short_name":"3503","types":["postal_code_suffix"]}],"adr_address":"&lt;span class=\"street-address\"&gt;60 W Airport Rd&lt;/span&gt;, &lt;span class=\"locality\"&gt;Aspen&lt;/span&gt;, &lt;span class=\"region\"&gt;CO&lt;/span&gt; &lt;span class=\"postal-code\"&gt;81611-3503&lt;/span&gt;, &lt;span class=\"country-name\"&gt;USA&lt;/span&gt;","formatted_address":"60 W Airport Rd, Aspen, CO 81611, USA","formatted_phone_number":"(970) 274-0520","geometry":{"location":{"lat":39.22133969999999,"lng":-106.864799},"viewport":{"northeast":{"lat":39.2226507802915,"lng":-106.8633741197085},"southwest":{"lat":39.2199528197085,"lng":-106.8660720802915}}},"icon":"https://maps.gstatic.com/mapfiles/place_api/icons/v1/png_71/school-71.png","id":null,"international_phone_number":"+1 970-274-0520","name":"Aspen Aero","place_id":"ChIJpxTSM805QIcRKW9Dz2W6XS4","rating":5.0,"reference":null,"reviews":[{"author_name":"Erik Brickmeier","author_url":"https://www.google.com/maps/contrib/115131079767279535686/reviews","language":"en","profile_photo_url":"https://lh3.googleusercontent.com/a-/AOh14GhDbvBZlCjZtvwUYZT9RgGXNF7MkclYqN3P0MK8OQ=s128-c0x00000000-cc-rp-mo-ba6","rating":5,"relative_time_description":"3 years ago","text":"Great School to learn mountain flying!","time":1521586701}],"types":["university","point_of_interest","establishment"],"url":"https://maps.google.com/?cid=3341031445010542377","utc_offset":-420,"vicinity":"60 West Airport Road, Aspen","website":"http://aspenairport.com/general-aviation/flight-training"},"status":"OK"}</t>
  </si>
  <si>
    <t>&lt;span class="street-address"&gt;60 W Airport Rd&lt;/span&gt;, &lt;span class="locality"&gt;Aspen&lt;/span&gt;, &lt;span class="region"&gt;CO&lt;/span&gt; &lt;span class="postal-code"&gt;81611-3503&lt;/span&gt;, &lt;span class="country-name"&gt;USA&lt;/span&gt;</t>
  </si>
  <si>
    <t>+1 970-274-0520</t>
  </si>
  <si>
    <t>60 West Airport Road, Aspen</t>
  </si>
  <si>
    <t>aspen aviation</t>
  </si>
  <si>
    <t>69 E W Airport Rd</t>
  </si>
  <si>
    <t>(970) 389-1601</t>
  </si>
  <si>
    <t>http://www.aspenaviation.com/Location.html</t>
  </si>
  <si>
    <t>https://maps.google.com/?cid=3257228366739609426</t>
  </si>
  <si>
    <t>ChIJX80AZy04QIcRUhfXJ_H_My0</t>
  </si>
  <si>
    <t>Aspen/Pitkin County Airport, 69 E W Airport Rd, Aspen, CO 81611, USA</t>
  </si>
  <si>
    <t>{"html_attributions":[],"result":{"address_components":[{"long_name":"Aspen/Pitkin County Airport","short_name":"Aspen/Pitkin County Airport","types":["point_of_interest","establishment"]},{"long_name":"69 E","short_name":"69 E","types":["street_number"]},{"long_name":"West Airport Road","short_name":"W 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class=\"extended-address\"&gt;Aspen/Pitkin County Airport&lt;/span&gt;, &lt;span class=\"street-address\"&gt;69 E W Airport Rd&lt;/span&gt;, &lt;span class=\"locality\"&gt;Aspen&lt;/span&gt;, &lt;span class=\"region\"&gt;CO&lt;/span&gt; &lt;span class=\"postal-code\"&gt;81611&lt;/span&gt;, &lt;span class=\"country-name\"&gt;USA&lt;/span&gt;","formatted_address":"Aspen/Pitkin County Airport, 69 E W Airport Rd, Aspen, CO 81611, USA","formatted_phone_number":"(970) 389-1601","geometry":{"location":{"lat":39.22457399999999,"lng":-106.865473},"viewport":{"northeast":{"lat":39.2258945802915,"lng":-106.8641512697085},"southwest":{"lat":39.2231966197085,"lng":-106.8668492302915}}},"icon":"https://maps.gstatic.com/mapfiles/place_api/icons/v1/png_71/generic_business-71.png","id":null,"international_phone_number":"+1 970-389-1601","name":"aspen aviation","place_id":"ChIJX80AZy04QIcRUhfXJ_H_My0","rating":null,"reference":null,"reviews":null,"types":["point_of_interest","establishment"],"url":"https://maps.google.com/?cid=3257228366739609426","utc_offset":-420,"vicinity":"Aspen/Pitkin County Airport, 69 E West Airport Road, Aspen","website":"http://www.aspenaviation.com/Location.html"},"status":"OK"}</t>
  </si>
  <si>
    <t>&lt;span class="extended-address"&gt;Aspen/Pitkin County Airport&lt;/span&gt;, &lt;span class="street-address"&gt;69 E W Airport Rd&lt;/span&gt;, &lt;span class="locality"&gt;Aspen&lt;/span&gt;, &lt;span class="region"&gt;CO&lt;/span&gt; &lt;span class="postal-code"&gt;81611&lt;/span&gt;, &lt;span class="country-name"&gt;USA&lt;/span&gt;</t>
  </si>
  <si>
    <t>+1 970-389-1601</t>
  </si>
  <si>
    <t>Aspen/Pitkin County Airport, 69 E West Airport Road, Aspen</t>
  </si>
  <si>
    <t>Aspen Charter Ops</t>
  </si>
  <si>
    <t>69 Airport Rd</t>
  </si>
  <si>
    <t># B</t>
  </si>
  <si>
    <t>81611-2293</t>
  </si>
  <si>
    <t>(970) 544-5387</t>
  </si>
  <si>
    <t>https://maps.google.com/?cid=14943282174747721339</t>
  </si>
  <si>
    <t>ChIJ6dqkZy04QIcRe75DDPczYc8</t>
  </si>
  <si>
    <t>69 Airport Rd # B, Aspen, CO 81611, USA</t>
  </si>
  <si>
    <t>{"html_attributions":[],"result":{"address_components":[{"long_name":"# B","short_name":"# B","types":["subpremise"]},{"long_name":"69","short_name":"69","types":["street_number"]},{"long_name":"Airport Road","short_name":"Airport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States","short_name":"US","types":["country","political"]},{"long_name":"81611","short_name":"81611","types":["postal_code"]},{"long_name":"2293","short_name":"2293","types":["postal_code_suffix"]}],"adr_address":"&lt;span class=\"street-address\"&gt;69 Airport Rd # B&lt;/span&gt;, &lt;span class=\"locality\"&gt;Aspen&lt;/span&gt;, &lt;span class=\"region\"&gt;CO&lt;/span&gt; &lt;span class=\"postal-code\"&gt;81611-2293&lt;/span&gt;, &lt;span class=\"country-name\"&gt;USA&lt;/span&gt;","formatted_address":"69 Airport Rd # B, Aspen, CO 81611, USA","formatted_phone_number":"(970) 544-5387","geometry":{"location":{"lat":39.22309449999999,"lng":-106.8666764},"viewport":{"northeast":{"lat":39.22457558029149,"lng":-106.8651855697085},"southwest":{"lat":39.22187761970849,"lng":-106.8678835302915}}},"icon":"https://maps.gstatic.com/mapfiles/place_api/icons/v1/png_71/generic_business-71.png","id":null,"international_phone_number":"+1 970-544-5387","name":"Aspen Charter Ops","place_id":"ChIJ6dqkZy04QIcRe75DDPczYc8","rating":null,"reference":null,"reviews":null,"types":["point_of_interest","establishment"],"url":"https://maps.google.com/?cid=14943282174747721339","utc_offset":-420,"vicinity":"69 Airport Road # B, Aspen","website":null},"status":"OK"}</t>
  </si>
  <si>
    <t>&lt;span class="street-address"&gt;69 Airport Rd # B&lt;/span&gt;, &lt;span class="locality"&gt;Aspen&lt;/span&gt;, &lt;span class="region"&gt;CO&lt;/span&gt; &lt;span class="postal-code"&gt;81611-2293&lt;/span&gt;, &lt;span class="country-name"&gt;USA&lt;/span&gt;</t>
  </si>
  <si>
    <t>+1 970-544-5387</t>
  </si>
  <si>
    <t>69 Airport Road # B, Aspen</t>
  </si>
  <si>
    <t>Aspen Gliderport</t>
  </si>
  <si>
    <t>https://maps.google.com/?cid=8171215650643860394</t>
  </si>
  <si>
    <t>ChIJv_323ylIQIcRqlu9X1f9ZXE</t>
  </si>
  <si>
    <t>{"html_attributions":[],"result":{"address_components":[{"long_name":"Aspen","short_name":"Aspen","types":["locality","political"]},{"long_name":"Pitkin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class=\"locality\"&gt;Aspen&lt;/span&gt;, &lt;span class=\"region\"&gt;CO&lt;/span&gt; &lt;span class=\"postal-code\"&gt;81611&lt;/span&gt;, &lt;span class=\"country-name\"&gt;USA&lt;/span&gt;","formatted_address":"Aspen, CO 81611, USA","formatted_phone_number":null,"geometry":{"location":{"lat":39.2599852,"lng":-106.9122644},"viewport":{"northeast":{"lat":39.2665921,"lng":-106.9107797697085},"southwest":{"lat":39.25778289999999,"lng":-106.9134777302915}}},"icon":"https://maps.gstatic.com/mapfiles/place_api/icons/v1/png_71/airport-71.png","id":null,"international_phone_number":null,"name":"Aspen Gliderport","place_id":"ChIJv_323ylIQIcRqlu9X1f9ZXE","rating":null,"reference":null,"reviews":null,"types":["airport","point_of_interest","establishment"],"url":"https://maps.google.com/?cid=8171215650643860394","utc_offset":-420,"vicinity":"Aspen","website":null},"status":"OK"}</t>
  </si>
  <si>
    <t>Aspen Jet Charter Flights</t>
  </si>
  <si>
    <t>465 N Mill St</t>
  </si>
  <si>
    <t>(877) 792-4171</t>
  </si>
  <si>
    <t>https://www.privatejetcharterflightsaspen.com/</t>
  </si>
  <si>
    <t>https://maps.google.com/?cid=11288611220212106117</t>
  </si>
  <si>
    <t>ChIJq6qa-n05QIcRhUM7XBg0qZw</t>
  </si>
  <si>
    <t>465 N Mill St, Aspen, CO 81611, USA</t>
  </si>
  <si>
    <t>{"html_attributions":[],"result":{"address_components":[{"long_name":"465","short_name":"465","types":["street_number"]},{"long_name":"North Mill Street","short_name":"N Mill St","types":["route"]},{"long_name":"Aspen","short_name":"Aspen","types":["locality","political"]},{"long_name":"Pitkin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class=\"street-address\"&gt;465 N Mill St&lt;/span&gt;, &lt;span class=\"locality\"&gt;Aspen&lt;/span&gt;, &lt;span class=\"region\"&gt;CO&lt;/span&gt; &lt;span class=\"postal-code\"&gt;81611&lt;/span&gt;, &lt;span class=\"country-name\"&gt;USA&lt;/span&gt;","formatted_address":"465 N Mill St, Aspen, CO 81611, USA","formatted_phone_number":"(877) 792-4171","geometry":{"location":{"lat":39.1924846,"lng":-106.8208585},"viewport":{"northeast":{"lat":39.1938591802915,"lng":-106.8196334697085},"southwest":{"lat":39.1911612197085,"lng":-106.8223314302915}}},"icon":"https://maps.gstatic.com/mapfiles/place_api/icons/v1/png_71/generic_business-71.png","id":null,"international_phone_number":"+1 877-792-4171","name":"Aspen Jet Charter Flights","place_id":"ChIJq6qa-n05QIcRhUM7XBg0qZw","rating":null,"reference":null,"reviews":null,"types":["point_of_interest","establishment"],"url":"https://maps.google.com/?cid=11288611220212106117","utc_offset":-420,"vicinity":"465 North Mill Street, Aspen","website":"https://www.privatejetcharterflightsaspen.com/"},"status":"OK"}</t>
  </si>
  <si>
    <t>&lt;span class="street-address"&gt;465 N Mill St&lt;/span&gt;, &lt;span class="locality"&gt;Aspen&lt;/span&gt;, &lt;span class="region"&gt;CO&lt;/span&gt; &lt;span class="postal-code"&gt;81611&lt;/span&gt;, &lt;span class="country-name"&gt;USA&lt;/span&gt;</t>
  </si>
  <si>
    <t>+1 877-792-4171</t>
  </si>
  <si>
    <t>465 North Mill Street, Aspen</t>
  </si>
  <si>
    <t>Aspen Private Jet Charter</t>
  </si>
  <si>
    <t>233 W Airport Rd</t>
  </si>
  <si>
    <t>(305) 917-1600</t>
  </si>
  <si>
    <t>https://maps.google.com/?cid=13415102951478253685</t>
  </si>
  <si>
    <t>ChIJR8j9Wyw4QIcRddgn4A4FLLo</t>
  </si>
  <si>
    <t>233 W Airport Rd, Aspen, CO 81611, USA</t>
  </si>
  <si>
    <t>{"html_attributions":[],"result":{"address_components":[{"long_name":"233","short_name":"233","types":["street_number"]},{"long_name":"West Airport Road","short_name":"W 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class=\"street-address\"&gt;233 W Airport Rd&lt;/span&gt;, &lt;span class=\"locality\"&gt;Aspen&lt;/span&gt;, &lt;span class=\"region\"&gt;CO&lt;/span&gt; &lt;span class=\"postal-code\"&gt;81611&lt;/span&gt;, &lt;span class=\"country-name\"&gt;USA&lt;/span&gt;","formatted_address":"233 W Airport Rd, Aspen, CO 81611, USA","formatted_phone_number":"(305) 917-1600","geometry":{"location":{"lat":39.2198613,"lng":-106.8646551},"viewport":{"northeast":{"lat":39.2209662802915,"lng":-106.8629490697085},"southwest":{"lat":39.21826831970851,"lng":-106.8656470302915}}},"icon":"https://maps.gstatic.com/mapfiles/place_api/icons/v1/png_71/generic_business-71.png","id":null,"international_phone_number":"+1 305-917-1600","name":"Aspen Private Jet Charter","place_id":"ChIJR8j9Wyw4QIcRddgn4A4FLLo","rating":null,"reference":null,"reviews":null,"types":["point_of_interest","establishment"],"url":"https://maps.google.com/?cid=13415102951478253685","utc_offset":-420,"vicinity":"233 West Airport Road, Aspen","website":null},"status":"OK"}</t>
  </si>
  <si>
    <t>&lt;span class="street-address"&gt;233 W Airport Rd&lt;/span&gt;, &lt;span class="locality"&gt;Aspen&lt;/span&gt;, &lt;span class="region"&gt;CO&lt;/span&gt; &lt;span class="postal-code"&gt;81611&lt;/span&gt;, &lt;span class="country-name"&gt;USA&lt;/span&gt;</t>
  </si>
  <si>
    <t>+1 305-917-1600</t>
  </si>
  <si>
    <t>233 West Airport Road, Aspen</t>
  </si>
  <si>
    <t>Aspen/Pitkin County Airport</t>
  </si>
  <si>
    <t>233 Airport Rd</t>
  </si>
  <si>
    <t>(970) 920-5380</t>
  </si>
  <si>
    <t>https://aspenairport.com/</t>
  </si>
  <si>
    <t>https://maps.google.com/?cid=14306802419755270706</t>
  </si>
  <si>
    <t>ChIJ9SPqmi04QIcRMkI2BQD5i8Y</t>
  </si>
  <si>
    <t>233 Airport Rd, Aspen, CO 81611, USA</t>
  </si>
  <si>
    <t>{"html_attributions":[],"result":{"address_components":[{"long_name":"233","short_name":"233","types":["street_number"]},{"long_name":"Airport Road","short_name":"Airport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class=\"street-address\"&gt;233 Airport Rd&lt;/span&gt;, &lt;span class=\"locality\"&gt;Aspen&lt;/span&gt;, &lt;span class=\"region\"&gt;CO&lt;/span&gt; &lt;span class=\"postal-code\"&gt;81611&lt;/span&gt;, &lt;span class=\"country-name\"&gt;USA&lt;/span&gt;","formatted_address":"233 Airport Rd, Aspen, CO 81611, USA","formatted_phone_number":"(970) 920-5380","geometry":{"location":{"lat":39.2197303,"lng":-106.8646011},"viewport":{"northeast":{"lat":39.2214559302915,"lng":-106.8626883697085},"southwest":{"lat":39.2187579697085,"lng":-106.8653863302915}}},"icon":"https://maps.gstatic.com/mapfiles/place_api/icons/v1/png_71/airport-71.png","id":null,"international_phone_number":"+1 970-920-5380","name":"Aspen/Pitkin County Airport","place_id":"ChIJ9SPqmi04QIcRMkI2BQD5i8Y","rating":4.1,"reference":null,"reviews":[{"author_name":"James Watkins","author_url":"https://www.google.com/maps/contrib/115428753692105013142/reviews","language":"en","profile_photo_url":"https://lh3.googleusercontent.com/a-/AOh14Gjd48SRVye24nqaWsX6yxplsvIVeQ9R_YArMmW1jg=s128-c0x00000000-cc-rp-mo-ba5","rating":2,"relative_time_description":"2 weeks ago","text":"Friendly small local airport with food operating out of cramped quarters.\nPrivate aviation screws with your ability to get in and out. I'm now  4 hours late","time":1639956295},{"author_name":"David Tarrab","author_url":"https://www.google.com/maps/contrib/105518584318017573668/reviews","language":"en","profile_photo_url":"https://lh3.googleusercontent.com/a-/AOh14GjPCjTL8K3e6_ul0fe3T-N3nR0fFgh2ViZma_i1fxY=s128-c0x00000000-cc-rp-mo-ba5","rating":5,"relative_time_description":"in the last week","text":"Eventhough they deal with some of the most extreme weather scenarios my hats off to all the land creo in this airport that always hace a good attitude and are helpful ..... here is someone deicing a plane","time":1641315990},{"author_name":"Mariya Mitsinova-Duchein","author_url":"https://www.google.com/maps/contrib/110896586968226530748/reviews","language":"en","profile_photo_url":"https://lh3.googleusercontent.com/a-/AOh14Gg8Y4qMoe_qbbY2jgcmhImnqeZa9_vZhgxohuqTzA=s128-c0x00000000-cc-rp-mo-ba4","rating":4,"relative_time_description":"3 months ago","text":"I don’t think that a smaller airport than this one exists :) Due to the size of the airplanes that can land here - be prepared for some turbulence, especially upon landing. It’s usually a bumpy ride. Winter time the probability of landing is 50:50. Take your chances and if you are lucky you’ll make it. If not, long delays happen often, and many flights get diverted to Grand Junction (an airport 1.5h away from Aspen).\nBe at the airport 1.5h in advance during the winter - sometimes the planes get so overloaded with luggage that there might not be space for any more. The lines are also longer.\nSummer time most flights make it on time. Be at the airport 1 hour prior to the takeoff time. This is usually plenty unless you are traveling during a major event in town such as the Food and Wine Festival or the 4th of July weekend.\nOverall, my favorite airport because I live in Aspen and it’s so easy to catch a flight 10 minutes from your apartment.","time":1632256663},{"author_name":"Francesca Cohn","author_url":"https://www.google.com/maps/contrib/112693978740195735998/reviews","language":"en","profile_photo_url":"https://lh3.googleusercontent.com/a-/AOh14GgBk51ltS5wSDSh9hAaQC6DkInPaG9QJLoiaThq=s128-c0x00000000-cc-rp-mo","rating":1,"relative_time_description":"7 months ago","text":"Please be careful of the cafe at the airport.  The cook is not adhering to any health protocols.  Not washing hands.  Not wearing a mask.  Eating while cooking.  Wiping hands on clothing.  Manager showed no concern.   Why are we all wearing masks in the airport is the staff doesn’t even have to adhere to normal health protocols?","time":1623524917},{"author_name":"Annika Anderson","author_url":"https://www.google.com/maps/contrib/114650020948109692681/reviews","language":"en","profile_photo_url":"https://lh3.googleusercontent.com/a/AATXAJxANtHn7a4_28lC9ZWHrlpd_JyjN-WHqhMqg3ym=s128-c0x00000000-cc-rp-mo","rating":1,"relative_time_description":"in the last week","text":"As a 3rd Generation Colorado Native (born in Aspen) Worst Airport I’ve ever flown out of ! Had my ticket sold from underneath me seconds before the flight took off, and was left stranded. Horrible staff, and extremely extremely crowded 24/7. People trampled each other to get to gates both days I was there. If I could give zero starz, I would.","time":1641434209}],"types":["airport","point_of_interest","establishment"],"url":"https://maps.google.com/?cid=14306802419755270706","utc_offset":-420,"vicinity":"233 Airport Road, Aspen","website":"https://aspenairport.com/"},"status":"OK"}</t>
  </si>
  <si>
    <t>&lt;span class="street-address"&gt;233 Airport Rd&lt;/span&gt;, &lt;span class="locality"&gt;Aspen&lt;/span&gt;, &lt;span class="region"&gt;CO&lt;/span&gt; &lt;span class="postal-code"&gt;81611&lt;/span&gt;, &lt;span class="country-name"&gt;USA&lt;/span&gt;</t>
  </si>
  <si>
    <t>+1 970-920-5380</t>
  </si>
  <si>
    <t>233 Airport Road, Aspen</t>
  </si>
  <si>
    <t>Atca Aircraft Facility</t>
  </si>
  <si>
    <t>(623) 932-1700</t>
  </si>
  <si>
    <t>https://maps.google.com/?cid=13590970804653110093</t>
  </si>
  <si>
    <t>ChIJjauDrhg5K4cRTbMNVPDTnLw</t>
  </si>
  <si>
    <t>{"html_attributions":[],"result":{"address_components":[{"long_name":"1658","short_name":"1658","types":["street_number"]},{"long_name":"South Litchfield Road","short_name":"S Litchfield Rd","types":["route"]},{"long_name":"Goodyear","short_name":"Goodyear","types":["locality","political"]},{"long_name":"Maricopa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States","short_name":"US","types":["country","political"]},{"long_name":"85338","short_name":"85338","types":["postal_code"]}],"adr_address":"&lt;span class=\"street-address\"&gt;1658 S Litchfield Rd&lt;/span&gt;, &lt;span class=\"locality\"&gt;Goodyear&lt;/span&gt;, &lt;span class=\"region\"&gt;AZ&lt;/span&gt; &lt;span class=\"postal-code\"&gt;85338&lt;/span&gt;, &lt;span class=\"country-name\"&gt;USA&lt;/span&gt;","formatted_address":"1658 S Litchfield Rd, Goodyear, AZ 85338, USA","formatted_phone_number":"(623) 932-1700","geometry":{"location":{"lat":33.4284059,"lng":-112.3655234},"viewport":{"northeast":{"lat":33.4297002302915,"lng":-112.3640996697085},"southwest":{"lat":33.4270022697085,"lng":-112.3667976302915}}},"icon":"https://maps.gstatic.com/mapfiles/place_api/icons/v1/png_71/school-71.png","id":null,"international_phone_number":"+1 623-932-1700","name":"Atca Aircraft Facility","place_id":"ChIJjauDrhg5K4cRTbMNVPDTnLw","rating":5.0,"reference":null,"reviews":[{"author_name":"David Baugh","author_url":"https://www.google.com/maps/contrib/111099898915264028310/reviews","language":null,"profile_photo_url":"https://lh3.googleusercontent.com/a-/AOh14Gh-20dOOHHPOJPmZwsSMQGIzkCdMq3hxMef81KW=s128-c0x00000000-cc-rp-mo","rating":5,"relative_time_description":"5 years ago","text":"","time":1481724937}],"types":["university","point_of_interest","establishment"],"url":"https://maps.google.com/?cid=13590970804653110093","utc_offset":-420,"vicinity":"1658 South Litchfield Road, Goodyear","website":null},"status":"OK"}</t>
  </si>
  <si>
    <t>+1 623-932-1700</t>
  </si>
  <si>
    <t>ATI Jet</t>
  </si>
  <si>
    <t>7007 Boeing Dr</t>
  </si>
  <si>
    <t>79925-1103</t>
  </si>
  <si>
    <t>(915) 772-1449</t>
  </si>
  <si>
    <t>http://www.atijet.com/</t>
  </si>
  <si>
    <t>https://maps.google.com/?cid=658899014565094971</t>
  </si>
  <si>
    <t>ChIJWwbLQfda54YRO-YBqinhJAk</t>
  </si>
  <si>
    <t>7007 Boeing Dr, El Paso, TX 79925, USA</t>
  </si>
  <si>
    <t>{"html_attributions":[],"result":{"address_components":[{"long_name":"7007","short_name":"7007","types":["street_number"]},{"long_name":"Boeing Drive","short_name":"Boeing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States","short_name":"US","types":["country","political"]},{"long_name":"79925","short_name":"79925","types":["postal_code"]},{"long_name":"1103","short_name":"1103","types":["postal_code_suffix"]}],"adr_address":"&lt;span class=\"street-address\"&gt;7007 Boeing Dr&lt;/span&gt;, &lt;span class=\"locality\"&gt;El Paso&lt;/span&gt;, &lt;span class=\"region\"&gt;TX&lt;/span&gt; &lt;span class=\"postal-code\"&gt;79925-1103&lt;/span&gt;, &lt;span class=\"country-name\"&gt;USA&lt;/span&gt;","formatted_address":"7007 Boeing Dr, El Paso, TX 79925, USA","formatted_phone_number":"(915) 772-1449","geometry":{"location":{"lat":31.7921955,"lng":-106.3915006},"viewport":{"northeast":{"lat":31.7933733802915,"lng":-106.3901195197085},"southwest":{"lat":31.7906754197085,"lng":-106.3928174802915}}},"icon":"https://maps.gstatic.com/mapfiles/place_api/icons/v1/png_71/generic_business-71.png","id":null,"international_phone_number":"+1 915-772-1449","name":"ATI Jet","place_id":"ChIJWwbLQfda54YRO-YBqinhJAk","rating":4.9,"reference":null,"reviews":[{"author_name":"C M","author_url":"https://www.google.com/maps/contrib/116878397390915565303/reviews","language":"en","profile_photo_url":"https://lh3.googleusercontent.com/a-/AOh14GiOtLdgb5aCSY8lduS2GFzeVWkwbfY__gwHBf4OAw=s128-c0x00000000-cc-rp-mo","rating":4,"relative_time_description":"a year ago","text":"Pilots were 5-star; some challenges with aircraft.\nRecommend choosing a 60 vs. the 55's.\nChartered a 55 from Minneapolis to El Paso.  Re-fueled in Lincoln, NE and once back at altitude did a hard left bank and emergency descent and landing in Salina, KS.  Fuel valves malfunction and told we were \"dangerously low level of fuel\" because couldn't transfer from wings to central tank/engines.  They did send a 35 up to finish our trip, so we arrived ~6 hours later than expected, but appreciated the follow-through to ensure the trip completed.  The charter company (broker) did a poor job of communicating the concern back to ATI, but Deanna at ATI actually hunted us down (in a positive way!) to address the issues we'd experienced.  So, my lesson:  Always deal directly with the chartering jet company!","time":1608675027},{"author_name":"karlos lazo","author_url":"https://www.google.com/maps/contrib/112549225457823460032/reviews","language":"en","profile_photo_url":"https://lh3.googleusercontent.com/a/AATXAJyQByQYC8rycu-F86W0TzQ75Ft5bm2nKJNtJbwS=s128-c0x00000000-cc-rp-mo-ba3","rating":5,"relative_time_description":"a year ago","text":"Amazing service and professionalism! Will definitely be using again!!👍","time":1608495569},{"author_name":"Jacob Wall","author_url":"https://www.google.com/maps/contrib/116167025450070961297/reviews","language":"en","profile_photo_url":"https://lh3.googleusercontent.com/a-/AOh14GhmcHc-_imprJ7Okld15K_ajZX7zXKsPfjp2WmGqQ=s128-c0x00000000-cc-rp-mo","rating":5,"relative_time_description":"a year ago","text":"Very nice crew on our flight to Austin. Thank you!","time":1599663612},{"author_name":"pati santamaria","author_url":"https://www.google.com/maps/contrib/117220500883579173890/reviews","language":"en","profile_photo_url":"https://lh3.googleusercontent.com/a/AATXAJyzbOC0nq5uUNuXe2RHU9m8vlrtDIMCjJwQZiOi=s128-c0x00000000-cc-rp-mo","rating":5,"relative_time_description":"4 years ago","text":"I Have flown with ATI jets twice now and both times, it was an amazing experience!!!! Our pilot Roberto is a Class Act....he flew so smoothly even in some stormy weather! I would trust ATI JETS  for all my flying from now on!!! Thank you Roberto for taking such great care of us always! 😘❤","time":1493055788},{"author_name":"Paul Kaiser","author_url":"https://www.google.com/maps/contrib/109418682520474235410/reviews","language":"en","profile_photo_url":"https://lh3.googleusercontent.com/a-/AOh14GiWkVlayr1owl5vxuuIARssLUX8nZ28oTDyh2cXlA=s128-c0x00000000-cc-rp-mo-ba3","rating":5,"relative_time_description":"3 years ago","text":"Best place to fly.  amazing pilots, amazing aircraft.  complimentary drinks, snacks and even liqour!!!  always choose ATI jet for flights!!!","time":1520963287}],"types":["point_of_interest","establishment"],"url":"https://maps.google.com/?cid=658899014565094971","utc_offset":-420,"vicinity":"7007 Boeing Drive, El Paso","website":"http://www.atijet.com/"},"status":"OK"}</t>
  </si>
  <si>
    <t>&lt;span class="street-address"&gt;7007 Boeing Dr&lt;/span&gt;, &lt;span class="locality"&gt;El Paso&lt;/span&gt;, &lt;span class="region"&gt;TX&lt;/span&gt; &lt;span class="postal-code"&gt;79925-1103&lt;/span&gt;, &lt;span class="country-name"&gt;USA&lt;/span&gt;</t>
  </si>
  <si>
    <t>+1 915-772-1449</t>
  </si>
  <si>
    <t>7007 Boeing Drive, El Paso</t>
  </si>
  <si>
    <t>ATL Flight Instructor</t>
  </si>
  <si>
    <t>(770) 490-3020</t>
  </si>
  <si>
    <t>https://maps.google.com/?cid=8738020689090003584</t>
  </si>
  <si>
    <t>ChIJiyQoflAI9YgRgEI5TYWvQ3k</t>
  </si>
  <si>
    <t>{"html_attributions":[],"result":{"address_components":[{"long_name":"125","short_name":"125","types":["subpremise"]},{"long_name":"2000","short_name":"2000","types":["street_number"]},{"long_name":"Airport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class=\"street-address\"&gt;2000 Airport Rd #125&lt;/span&gt;, &lt;span class=\"locality\"&gt;Atlanta&lt;/span&gt;, &lt;span class=\"region\"&gt;GA&lt;/span&gt; &lt;span class=\"postal-code\"&gt;30341&lt;/span&gt;, &lt;span class=\"country-name\"&gt;USA&lt;/span&gt;","formatted_address":"2000 Airport Rd #125, Atlanta, GA 30341, USA","formatted_phone_number":"(770) 490-3020","geometry":{"location":{"lat":33.8777593,"lng":-84.30476780000001},"viewport":{"northeast":{"lat":33.8789046802915,"lng":-84.3032504697085},"southwest":{"lat":33.8762067197085,"lng":-84.30594843029151}}},"icon":"https://maps.gstatic.com/mapfiles/place_api/icons/v1/png_71/school-71.png","id":null,"international_phone_number":"+1 770-490-3020","name":"ATL Flight Instructor","place_id":"ChIJiyQoflAI9YgRgEI5TYWvQ3k","rating":null,"reference":null,"reviews":null,"types":["university","point_of_interest","establishment"],"url":"https://maps.google.com/?cid=8738020689090003584","utc_offset":-300,"vicinity":"2000 Airport Road #125, Atlanta","website":null},"status":"OK"}</t>
  </si>
  <si>
    <t>+1 770-490-3020</t>
  </si>
  <si>
    <t>Atlanta Private Jet Charter - Travel King International</t>
  </si>
  <si>
    <t>3414 Peachtree Rd NE</t>
  </si>
  <si>
    <t>Suite 111</t>
  </si>
  <si>
    <t>30326</t>
  </si>
  <si>
    <t>(972) 235-9500</t>
  </si>
  <si>
    <t>http://www.atlantaprivatejetco.com/</t>
  </si>
  <si>
    <t>https://maps.google.com/?cid=3175905169672844715</t>
  </si>
  <si>
    <t>ChIJl8hsWE4P9YgRqzWt1uwUEyw</t>
  </si>
  <si>
    <t>3414 Peachtree Rd NE Suite 111, Atlanta, GA 30326, USA</t>
  </si>
  <si>
    <t>{"html_attributions":[],"result":{"address_components":[{"long_name":"Suite 111","short_name":"Suite 111","types":["subpremise"]},{"long_name":"3414","short_name":"3414","types":["street_number"]},{"long_name":"Peachtree Road Northeast","short_name":"Peachtree Rd NE","types":["route"]},{"long_name":"Buckhead","short_name":"Buckhead","types":["neighborhood","political"]},{"long_name":"Atlanta","short_name":"Atlanta","types":["locality","political"]},{"long_name":"Fulton County","short_name":"Fulton County","types":["administrative_area_level_2","political"]},{"long_name":"Georgia","short_name":"GA","types":["administrative_area_level_1","political"]},{"long_name":"United States","short_name":"US","types":["country","political"]},{"long_name":"30326","short_name":"30326","types":["postal_code"]}],"adr_address":"&lt;span class=\"street-address\"&gt;3414 Peachtree Rd NE Suite 111&lt;/span&gt;, &lt;span class=\"locality\"&gt;Atlanta&lt;/span&gt;, &lt;span class=\"region\"&gt;GA&lt;/span&gt; &lt;span class=\"postal-code\"&gt;30326&lt;/span&gt;, &lt;span class=\"country-name\"&gt;USA&lt;/span&gt;","formatted_address":"3414 Peachtree Rd NE Suite 111, Atlanta, GA 30326, USA","formatted_phone_number":"(972) 235-9500","geometry":{"location":{"lat":33.8503756,"lng":-84.3638503},"viewport":{"northeast":{"lat":33.8513981302915,"lng":-84.36227121970849},"southwest":{"lat":33.8487001697085,"lng":-84.3649691802915}}},"icon":"https://maps.gstatic.com/mapfiles/place_api/icons/v1/png_71/generic_business-71.png","id":null,"international_phone_number":"+1 972-235-9500","name":"Atlanta Private Jet Charter - Travel King International","place_id":"ChIJl8hsWE4P9YgRqzWt1uwUEyw","rating":5.0,"reference":null,"reviews":[{"author_name":"Kennedy Martin","author_url":"https://www.google.com/maps/contrib/112250268378415554072/reviews","language":"en","profile_photo_url":"https://lh3.googleusercontent.com/a-/AOh14GjBdIPdD0lAwymmVmUJERAzMS33FBrMZfMNU7us=s128-c0x00000000-cc-rp-mo","rating":5,"relative_time_description":"11 months ago","text":"I wish I could give them more than 5 stars :)  This is the go to place for renting a Private Jet Charter in Atlanta.  We recently booked them for our flight from Atlanta to Tulum and they were able to upgrade us to a Gulfstream IV (big jet!).  I always recommend Travel King to anyone looking for a worry free experience.","time":1611782876},{"author_name":"topnotch exotics","author_url":"https://www.google.com/maps/contrib/112286377329053451028/reviews","language":"en","profile_photo_url":"https://lh3.googleusercontent.com/a/AATXAJwhKMmfLky5Y-JvITXvL9RBUGdpaloY5NyVr4IQ=s128-c0x00000000-cc-rp-mo","rating":5,"relative_time_description":"11 months ago","text":"Very Professional","time":1612399144}],"types":["point_of_interest","store","establishment"],"url":"https://maps.google.com/?cid=3175905169672844715","utc_offset":-300,"vicinity":"3414 Peachtree Road Northeast Suite 111, Atlanta","website":"http://www.atlantaprivatejetco.com/"},"status":"OK"}</t>
  </si>
  <si>
    <t>&lt;span class="street-address"&gt;3414 Peachtree Rd NE Suite 111&lt;/span&gt;, &lt;span class="locality"&gt;Atlanta&lt;/span&gt;, &lt;span class="region"&gt;GA&lt;/span&gt; &lt;span class="postal-code"&gt;30326&lt;/span&gt;, &lt;span class="country-name"&gt;USA&lt;/span&gt;</t>
  </si>
  <si>
    <t>+1 972-235-9500</t>
  </si>
  <si>
    <t>3414 Peachtree Road Northeast Suite 111, Atlanta</t>
  </si>
  <si>
    <t>Atlantic Aviation ADS</t>
  </si>
  <si>
    <t>4400 Glenn Curtiss Dr</t>
  </si>
  <si>
    <t>(972) 713-7000</t>
  </si>
  <si>
    <t>https://www.atlanticaviation.com/location/ads</t>
  </si>
  <si>
    <t>https://maps.google.com/?cid=8736811054487078168</t>
  </si>
  <si>
    <t>ChIJzT-ucFMhTIYRGIVoTF1jP3k</t>
  </si>
  <si>
    <t>4400 Glenn Curtiss Dr, Addison, TX 75001, USA</t>
  </si>
  <si>
    <t>{"html_attributions":[],"result":{"address_components":[{"long_name":"4400","short_name":"4400","types":["street_number"]},{"long_name":"Glenn Curtiss Drive","short_name":"Glenn Curtiss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class=\"street-address\"&gt;4400 Glenn Curtiss Dr&lt;/span&gt;, &lt;span class=\"locality\"&gt;Addison&lt;/span&gt;, &lt;span class=\"region\"&gt;TX&lt;/span&gt; &lt;span class=\"postal-code\"&gt;75001&lt;/span&gt;, &lt;span class=\"country-name\"&gt;USA&lt;/span&gt;","formatted_address":"4400 Glenn Curtiss Dr, Addison, TX 75001, USA","formatted_phone_number":"(972) 713-7000","geometry":{"location":{"lat":32.96937529999999,"lng":-96.83477440000001},"viewport":{"northeast":{"lat":32.97099488029149,"lng":-96.83287886970851},"southwest":{"lat":32.96829691970849,"lng":-96.83557683029152}}},"icon":"https://maps.gstatic.com/mapfiles/place_api/icons/v1/png_71/generic_business-71.png","id":null,"international_phone_number":"+1 972-713-7000","name":"Atlantic Aviation ADS","place_id":"ChIJzT-ucFMhTIYRGIVoTF1jP3k","rating":4.6,"reference":null,"reviews":[{"author_name":"Quel Holland","author_url":"https://www.google.com/maps/contrib/106924853043455604698/reviews","language":"en","profile_photo_url":"https://lh3.googleusercontent.com/a-/AOh14Gi5GETKcitAj31-fP9x0LFU24VDnD9ytr7mYlLwVw=s128-c0x00000000-cc-rp-mo-ba4","rating":5,"relative_time_description":"a month ago","text":"My wife brought me here for a tour and flying and it was amazing. The pilot was very professional and knowledgeable. He made sure we enjoyed the entire hour. We will be coming back for another tour.","time":1637614404},{"author_name":"Curtis Watson","author_url":"https://www.google.com/maps/contrib/111267867675857811798/reviews","language":"en","profile_photo_url":"https://lh3.googleusercontent.com/a/AATXAJzA5K42L6tjs97NGARJtss4vk2Cajn81LZTx3Gm6Q=s128-c0x00000000-cc-rp-mo-ba3","rating":3,"relative_time_description":"a month ago","text":"Kinda old and outdated compared to other Atlantics. Friendly staff though.","time":1637889830},{"author_name":"Kyle Leahy","author_url":"https://www.google.com/maps/contrib/113532858637285978614/reviews","language":"en","profile_photo_url":"https://lh3.googleusercontent.com/a-/AOh14GgzBn-PdzOKVeDj37yF_eZgWb5Cj086PJvVp9ed=s128-c0x00000000-cc-rp-mo","rating":5,"relative_time_description":"5 months ago","text":"I can say at this point i know most of the atlantic staff here on a first name basis. Thats the kind of place you like to come for service.","time":1627322780},{"author_name":"Tony Pool","author_url":"https://www.google.com/maps/contrib/117237698291683069074/reviews","language":"en","profile_photo_url":"https://lh3.googleusercontent.com/a-/AOh14GgLUtLHlUGISvTTVl-gU5ChJjpN7x0GZ9P3yOsDoA=s128-c0x00000000-cc-rp-mo-ba5","rating":5,"relative_time_description":"5 months ago","text":"Good service, Helpful line staff and CSR","time":1626543456},{"author_name":"charles ledbetter","author_url":"https://www.google.com/maps/contrib/102649079757661728305/reviews","language":"en","profile_photo_url":"https://lh3.googleusercontent.com/a/AATXAJwef3DwmYObo-j8Q33A-fdT6PzhVfIGciD2_t3G=s128-c0x00000000-cc-rp-mo-ba4","rating":5,"relative_time_description":"a year ago","text":"Great friendly and professional staff. I wish i could take home the air freshener they have.","time":1599146357}],"types":["point_of_interest","establishment"],"url":"https://maps.google.com/?cid=8736811054487078168","utc_offset":-360,"vicinity":"4400 Glenn Curtiss Drive, Addison","website":"https://www.atlanticaviation.com/location/ads"},"status":"OK"}</t>
  </si>
  <si>
    <t>&lt;span class="street-address"&gt;4400 Glenn Curtiss Dr&lt;/span&gt;, &lt;span class="locality"&gt;Addison&lt;/span&gt;, &lt;span class="region"&gt;TX&lt;/span&gt; &lt;span class="postal-code"&gt;75001&lt;/span&gt;, &lt;span class="country-name"&gt;USA&lt;/span&gt;</t>
  </si>
  <si>
    <t>+1 972-713-7000</t>
  </si>
  <si>
    <t>4400 Glenn Curtiss Drive, Addison</t>
  </si>
  <si>
    <t>Atlantic Aviation ASE</t>
  </si>
  <si>
    <t>(970) 920-2016</t>
  </si>
  <si>
    <t>https://www.atlanticaviation.com/location/ASE</t>
  </si>
  <si>
    <t>https://maps.google.com/?cid=10856842279811362868</t>
  </si>
  <si>
    <t>ChIJX80AZy04QIcRNDCZDohAq5Y</t>
  </si>
  <si>
    <t>69 Airport Rd, Aspen, CO 81611, USA</t>
  </si>
  <si>
    <t>{"html_attributions":[],"result":{"address_components":[{"long_name":"69","short_name":"69","types":["street_number"]},{"long_name":"Airport Road","short_name":"Airport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class=\"street-address\"&gt;69 Airport Rd&lt;/span&gt;, &lt;span class=\"locality\"&gt;Aspen&lt;/span&gt;, &lt;span class=\"region\"&gt;CO&lt;/span&gt; &lt;span class=\"postal-code\"&gt;81611&lt;/span&gt;, &lt;span class=\"country-name\"&gt;USA&lt;/span&gt;","formatted_address":"69 Airport Rd, Aspen, CO 81611, USA","formatted_phone_number":"(970) 920-2016","geometry":{"location":{"lat":39.22336740000001,"lng":-106.8666004},"viewport":{"northeast":{"lat":39.22475488029151,"lng":-106.8652202197085},"southwest":{"lat":39.22205691970851,"lng":-106.8679181802915}}},"icon":"https://maps.gstatic.com/mapfiles/place_api/icons/v1/png_71/generic_business-71.png","id":null,"international_phone_number":"+1 970-920-2016","name":"Atlantic Aviation ASE","place_id":"ChIJX80AZy04QIcRNDCZDohAq5Y","rating":4.2,"reference":null,"reviews":[{"author_name":"Doug O","author_url":"https://www.google.com/maps/contrib/107976666154692931860/reviews","language":"en","profile_photo_url":"https://lh3.googleusercontent.com/a-/AOh14Gi54VagV3IwhS5H0Jjgv8GnjUal1Xj6AiEBUWkWiFs=s128-c0x00000000-cc-rp-mo-ba5","rating":5,"relative_time_description":"2 weeks ago","text":"Great little airport we too a helicopter here to Electric Mountain. Very efficient!","time":1640297529},{"author_name":"PAVICH TV.","author_url":"https://www.google.com/maps/contrib/114828788445553817074/reviews","language":"en","profile_photo_url":"https://lh3.googleusercontent.com/a-/AOh14GhhqxtsC5jurzbJ_7uHhz8_rIGcdRvVi09XWU2M=s128-c0x00000000-cc-rp-mo-ba3","rating":5,"relative_time_description":"4 months ago","text":"Great place🤘 Lizzy keeps the front desk moving and taken care of! Everybody has great customer service.","time":1629163527},{"author_name":"Mark Woods","author_url":"https://www.google.com/maps/contrib/114782872087686155563/reviews","language":"en","profile_photo_url":"https://lh3.googleusercontent.com/a-/AOh14GhKyhzwYaBGCp6Gh0fGmWYSTMK4Fme3GGStedtV3Q=s128-c0x00000000-cc-rp-mo-ba3","rating":5,"relative_time_description":"5 months ago","text":"Prompt, friendly service! Thanks!","time":1628115576},{"author_name":"Cesar Alvarez","author_url":"https://www.google.com/maps/contrib/116569835208022316618/reviews","language":"en","profile_photo_url":"https://lh3.googleusercontent.com/a/AATXAJwRu7aya5VrLwwSJi2BnpaCwZgvvhzy1ckiBxt3=s128-c0x00000000-cc-rp-mo","rating":1,"relative_time_description":"10 months ago","text":"I currently work for a property management company today had to go pick up a clients vehicle up today and the older valet guy with glasses up front is not very helpful. Get there and stood there for about 40 seconds and he would see me standing there and wouldn’t say anything do to him being on his phone doing who knows what(not his job). After me standing there for a while now, a customer pulled up asking for help to where he could park his vehicle, the valet guy just raised his hand up and pointed towards the direction he could park and still he did not move his eyes from his phone, the gentleman still wasn’t sure to where he should park and another of the working guys there that was passing by ended up reassuring where he could park and finally the customer went his way. There I was still standing with no assistance so I just decided to say “I came to pick up (clients name) vehicle please” he just looked at me stood up walked to the key room and from the door he just threw the keys at me, the keys hit a sign from the counter top and fell to the floor and of course I pick them up and I whispered to him that he should be more respectful and he said “oh I thought you would of catch them”. I just walked away.\nWhen I said he should be more respectful it was directed to everything he was doing, from him to:\n-Not greeting and helping customers that arrive\n-Not putting his phone down while he’s at work\n-Not assisting who ever is there in front of him\n-Throwing keys\n-Giving attitude when asking for help\n\nThis is not the first time that I’ve had to deal with this valet guy and wait even minutes for him to help out.","time":1613434751},{"author_name":"Dan Cleary","author_url":"https://www.google.com/maps/contrib/112391776999393174776/reviews","language":"en","profile_photo_url":"https://lh3.googleusercontent.com/a-/AOh14GjdAwiW_DoDQdLg0UviccZTVQRjQ-IKmC4TRDeE=s128-c0x00000000-cc-rp-mo-ba4","rating":3,"relative_time_description":"3 months ago","text":"This FBO can get busy. Expect delays due unpredictable traffic. Fuel price is as high as the elevation.","time":1632579530}],"types":["point_of_interest","establishment"],"url":"https://maps.google.com/?cid=10856842279811362868","utc_offset":-420,"vicinity":"69 Airport Road, Aspen","website":"https://www.atlanticaviation.com/location/ASE"},"status":"OK"}</t>
  </si>
  <si>
    <t>&lt;span class="street-address"&gt;69 Airport Rd&lt;/span&gt;, &lt;span class="locality"&gt;Aspen&lt;/span&gt;, &lt;span class="region"&gt;CO&lt;/span&gt; &lt;span class="postal-code"&gt;81611&lt;/span&gt;, &lt;span class="country-name"&gt;USA&lt;/span&gt;</t>
  </si>
  <si>
    <t>+1 970-920-2016</t>
  </si>
  <si>
    <t>69 Airport Road, Aspen</t>
  </si>
  <si>
    <t>Atlantic Aviation AUS</t>
  </si>
  <si>
    <t>(512) 382-8810</t>
  </si>
  <si>
    <t>https://www.atlanticaviation.com/location/AUS</t>
  </si>
  <si>
    <t>https://maps.google.com/?cid=17581790509674761938</t>
  </si>
  <si>
    <t>ChIJFZbTURixRIYR0o5_9FAR__M</t>
  </si>
  <si>
    <t>{"html_attributions":[],"result":{"address_components":[{"long_name":"4309","short_name":"4309","types":["street_number"]},{"long_name":"Emma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class=\"street-address\"&gt;4309 Emma Browning Ave&lt;/span&gt;, &lt;span class=\"locality\"&gt;Austin&lt;/span&gt;, &lt;span class=\"region\"&gt;TX&lt;/span&gt; &lt;span class=\"postal-code\"&gt;78719&lt;/span&gt;, &lt;span class=\"country-name\"&gt;USA&lt;/span&gt;","formatted_address":"4309 Emma Browning Ave, Austin, TX 78719, USA","formatted_phone_number":"(512) 382-8810","geometry":{"location":{"lat":30.1880438,"lng":-97.6627468},"viewport":{"northeast":{"lat":30.18939968029149,"lng":-97.66143306970848},"southwest":{"lat":30.1867017197085,"lng":-97.6641310302915}}},"icon":"https://maps.gstatic.com/mapfiles/place_api/icons/v1/png_71/generic_business-71.png","id":null,"international_phone_number":"+1 512-382-8810","name":"Atlantic Aviation AUS","place_id":"ChIJFZbTURixRIYR0o5_9FAR__M","rating":4.6,"reference":null,"reviews":[{"author_name":"Gloria G","author_url":"https://www.google.com/maps/contrib/114584581150320287458/reviews","language":"en","profile_photo_url":"https://lh3.googleusercontent.com/a-/AOh14GgpLHNba4sc5zQNN_kS46kLjr4HGFcTBIQwA6v3J38=s128-c0x00000000-cc-rp-mo-ba4","rating":5,"relative_time_description":"6 months ago","text":"It was wonderful experience, the pilots were amazing and very kind and sweet. And customer service was very attentive. Definitely an experience to do again","time":1625666959},{"author_name":"Infinite Error (Infinite Error)","author_url":"https://www.google.com/maps/contrib/115690503767358921645/reviews","language":"en","profile_photo_url":"https://lh3.googleusercontent.com/a-/AOh14Gj5j90XyVnnkHIikYByZJ_xAFwmh3iW7w6zsEJQRA=s128-c0x00000000-cc-rp-mo","rating":1,"relative_time_description":"3 weeks ago","text":"Just had a terrible experience with one of the associates, she “had no clue what I was talking about.” **mask up, continues texting.","time":1639592938},{"author_name":"Andres Garza","author_url":"https://www.google.com/maps/contrib/115170848888439366685/reviews","language":"en","profile_photo_url":"https://lh3.googleusercontent.com/a/AATXAJymK6GOUUu9zS2nX3xPixzXFmSVPqx9LtNkbF5c=s128-c0x00000000-cc-rp-mo","rating":5,"relative_time_description":"2 months ago","text":"Excelente\nAs always!","time":1635116290},{"author_name":"Miguel Solis Domiguez","author_url":"https://www.google.com/maps/contrib/103798124553646439466/reviews","language":"en","profile_photo_url":"https://lh3.googleusercontent.com/a-/AOh14Gh0CwT2Ll4EG4gSap8NqUDnd9qeuHu4bbnDShnl=s128-c0x00000000-cc-rp-mo-ba4","rating":5,"relative_time_description":"a year ago","text":"This FBO is a really nice place to go. They have great amenities as a pilot lounge, meeting rooms, and a dinner area with complementary coffee and vending machines. They offer you crew cars or shuttle service, too. And the best of all, their personnel is very kind and proactive. They also handled our aircraft in a good way. I definitely recommend this FBO.","time":1602872439},{"author_name":"Elizabeth Mercado","author_url":"https://www.google.com/maps/contrib/113522387204358223919/reviews","language":"en","profile_photo_url":"https://lh3.googleusercontent.com/a/AATXAJxXe6z7OTvw8HoD7FPDKRsDH1sueXtwkwJnqLrf=s128-c0x00000000-cc-rp-mo-ba4","rating":5,"relative_time_description":"10 months ago","text":"What a super clean airport. Friendly.","time":1615226618}],"types":["point_of_interest","establishment"],"url":"https://maps.google.com/?cid=17581790509674761938","utc_offset":-360,"vicinity":"4309 Emma Browning Avenue, Austin","website":"https://www.atlanticaviation.com/location/AUS"},"status":"OK"}</t>
  </si>
  <si>
    <t>+1 512-382-8810</t>
  </si>
  <si>
    <t>Atlantic Aviation BCT</t>
  </si>
  <si>
    <t>(561) 368-1110</t>
  </si>
  <si>
    <t>https://www.atlanticaviation.com/location/BCT</t>
  </si>
  <si>
    <t>https://maps.google.com/?cid=17703110472546052968</t>
  </si>
  <si>
    <t>ChIJHy2teyIe2YgRaOua_y0VrvU</t>
  </si>
  <si>
    <t>{"html_attributions":[],"result":{"address_components":[{"long_name":"3700","short_name":"3700","types":["street_number"]},{"long_name":"Airport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class=\"street-address\"&gt;3700 Airport Rd&lt;/span&gt;, &lt;span class=\"locality\"&gt;Boca Raton&lt;/span&gt;, &lt;span class=\"region\"&gt;FL&lt;/span&gt; &lt;span class=\"postal-code\"&gt;33431&lt;/span&gt;, &lt;span class=\"country-name\"&gt;USA&lt;/span&gt;","formatted_address":"3700 Airport Rd, Boca Raton, FL 33431, USA","formatted_phone_number":"(561) 368-1110","geometry":{"location":{"lat":26.3832564,"lng":-80.10599739999999},"viewport":{"northeast":{"lat":26.3846816302915,"lng":-80.1047554197085},"southwest":{"lat":26.3819836697085,"lng":-80.1074533802915}}},"icon":"https://maps.gstatic.com/mapfiles/place_api/icons/v1/png_71/generic_business-71.png","id":null,"international_phone_number":"+1 561-368-1110","name":"Atlantic Aviation BCT","place_id":"ChIJHy2teyIe2YgRaOua_y0VrvU","rating":4.7,"reference":null,"reviews":[{"author_name":"Tim","author_url":"https://www.google.com/maps/contrib/113472577259429901794/reviews","language":"en","profile_photo_url":"https://lh3.googleusercontent.com/a-/AOh14GgwS0JAXCthoTn0sdOwy-MoUAH4La2Cw2PL2uPzsA=s128-c0x00000000-cc-rp-mo","rating":4,"relative_time_description":"3 months ago","text":"you guys are the best, always great service with a smile, don’t expect bargain prices though","time":1633461082},{"author_name":"Danielle D","author_url":"https://www.google.com/maps/contrib/100735214688622576941/reviews","language":"en","profile_photo_url":"https://lh3.googleusercontent.com/a-/AOh14GhKEGPDsffbGHTTCUIenaNXUP_yXiPLnP_-c9oOVA=s128-c0x00000000-cc-rp-mo","rating":5,"relative_time_description":"10 months ago","text":"Excellent service from Atlantic BCT. Very helpful, courteous, fast service and friendly. Thanks all!","time":1614700174},{"author_name":"Lloyd McDonald","author_url":"https://www.google.com/maps/contrib/103968271545988451610/reviews","language":"en","profile_photo_url":"https://lh3.googleusercontent.com/a/AATXAJzO4W8Wmk8P6fBwY1_h3OBV5RxOsSV59JzgLVSB=s128-c0x00000000-cc-rp-mo","rating":5,"relative_time_description":"5 months ago","text":"It's the only place I fly from it's the best","time":1627912353},{"author_name":"Naftali Kleinman","author_url":"https://www.google.com/maps/contrib/105843453138426840502/reviews","language":"en","profile_photo_url":"https://lh3.googleusercontent.com/a-/AOh14GhtlGbk6LoGw8uZNI4Ysfy2Kqxppho79JhIcnmG3A=s128-c0x00000000-cc-rp-mo-ba3","rating":5,"relative_time_description":"a month ago","text":"Great customer service","time":1639098108},{"author_name":"Mark Woods","author_url":"https://www.google.com/maps/contrib/114782872087686155563/reviews","language":"en","profile_photo_url":"https://lh3.googleusercontent.com/a-/AOh14GhKyhzwYaBGCp6Gh0fGmWYSTMK4Fme3GGStedtV3Q=s128-c0x00000000-cc-rp-mo-ba3","rating":5,"relative_time_description":"5 months ago","text":"VERY busy ramp, but we somehow always get served and on our way.","time":1628115877}],"types":["point_of_interest","establishment"],"url":"https://maps.google.com/?cid=17703110472546052968","utc_offset":-300,"vicinity":"3700 Airport Road, Boca Raton","website":"https://www.atlanticaviation.com/location/BCT"},"status":"OK"}</t>
  </si>
  <si>
    <t>+1 561-368-1110</t>
  </si>
  <si>
    <t>Atlantic Aviation ELP</t>
  </si>
  <si>
    <t>1771 Shuttle Columbia Dr</t>
  </si>
  <si>
    <t>79925</t>
  </si>
  <si>
    <t>(915) 779-2831</t>
  </si>
  <si>
    <t>https://www.atlanticaviation.com/location/ELP</t>
  </si>
  <si>
    <t>https://maps.google.com/?cid=10840494057296801845</t>
  </si>
  <si>
    <t>ChIJczzJgOVa54YRNbDo4ugrcZY</t>
  </si>
  <si>
    <t>1771 Shuttle Columbia Dr, El Paso, TX 79925, USA</t>
  </si>
  <si>
    <t>{"html_attributions":[],"result":{"address_components":[{"long_name":"1771","short_name":"1771","types":["street_number"]},{"long_name":"Shuttle Columbia Drive","short_name":"Shuttle Columbia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class=\"street-address\"&gt;1771 Shuttle Columbia Dr&lt;/span&gt;, &lt;span class=\"locality\"&gt;El Paso&lt;/span&gt;, &lt;span class=\"region\"&gt;TX&lt;/span&gt; &lt;span class=\"postal-code\"&gt;79925&lt;/span&gt;, &lt;span class=\"country-name\"&gt;USA&lt;/span&gt;","formatted_address":"1771 Shuttle Columbia Dr, El Paso, TX 79925, USA","formatted_phone_number":"(915) 779-2831","geometry":{"location":{"lat":31.79711339999999,"lng":-106.3756637},"viewport":{"northeast":{"lat":31.7984228302915,"lng":-106.3743462197085},"southwest":{"lat":31.7957248697085,"lng":-106.3770441802915}}},"icon":"https://maps.gstatic.com/mapfiles/place_api/icons/v1/png_71/generic_business-71.png","id":null,"international_phone_number":"+1 915-779-2831","name":"Atlantic Aviation ELP","place_id":"ChIJczzJgOVa54YRNbDo4ugrcZY","rating":4.7,"reference":null,"reviews":[{"author_name":"Joe Devine","author_url":"https://www.google.com/maps/contrib/116385951604092969157/reviews","language":"en","profile_photo_url":"https://lh3.googleusercontent.com/a-/AOh14GhQV71Mkv3hLkx4cYjnbxBNDpbkvudjZGrqqroR=s128-c0x00000000-cc-rp-mo","rating":5,"relative_time_description":"a month ago","text":"We overnighted our B767 with Atlantic ELP. Great service. The line agent who’s name was Joe was really helpful with fueling, catering, and bringing the crew to multiple hotels. Great service.","time":1638754268},{"author_name":"Son's ABitches","author_url":"https://www.google.com/maps/contrib/110444691491528401657/reviews","language":"en","profile_photo_url":"https://lh3.googleusercontent.com/a/AATXAJx9hTo_HBFQJ65rhLkzU3zdaRbc9RqFAWy6M6Gm=s128-c0x00000000-cc-rp-mo","rating":5,"relative_time_description":"4 months ago","text":"Android androids andrea","time":1631330398},{"author_name":"Mike Murphy","author_url":"https://www.google.com/maps/contrib/102607219231780329123/reviews","language":"en","profile_photo_url":"https://lh3.googleusercontent.com/a/AATXAJyTeilf2gtt_K6ZFyKJ-YSpQYGadirmQ17xOPuo=s128-c0x00000000-cc-rp-mo","rating":5,"relative_time_description":"6 months ago","text":"The staff at The Atlantic chartered  parking area  were hard workers. They are all friendly and professional. They were able to load and unload three chartered flights in no time. They also observed all TSA and FAA rules while working. Safety comes first with them.","time":1623630629},{"author_name":"Ingo N.","author_url":"https://www.google.com/maps/contrib/113280431667524811111/reviews","language":"en","profile_photo_url":"https://lh3.googleusercontent.com/a-/AOh14Gg71CdQoSZwWN-8za4iyzBAmC06uPBLKrLtUNh-=s128-c0x00000000-cc-rp-mo-ba4","rating":5,"relative_time_description":"6 months ago","text":"Great Service and very nice facility. However they were out of Chai last time I was there, so I have to subtract 4 starts for that 😄","time":1623774815},{"author_name":"Nilesh Pardeshi","author_url":"https://www.google.com/maps/contrib/109398890207517069916/reviews","language":"en","profile_photo_url":"https://lh3.googleusercontent.com/a/AATXAJy65WnqnuKqq7bITlcGUJkoG1P8NCZzIpgRifCV=s128-c0x00000000-cc-rp-mo-ba4","rating":4,"relative_time_description":"3 months ago","text":"Nice service good work","time":1632201339}],"types":["point_of_interest","establishment"],"url":"https://maps.google.com/?cid=10840494057296801845","utc_offset":-420,"vicinity":"1771 Shuttle Columbia Drive, El Paso","website":"https://www.atlanticaviation.com/location/ELP"},"status":"OK"}</t>
  </si>
  <si>
    <t>&lt;span class="street-address"&gt;1771 Shuttle Columbia Dr&lt;/span&gt;, &lt;span class="locality"&gt;El Paso&lt;/span&gt;, &lt;span class="region"&gt;TX&lt;/span&gt; &lt;span class="postal-code"&gt;79925&lt;/span&gt;, &lt;span class="country-name"&gt;USA&lt;/span&gt;</t>
  </si>
  <si>
    <t>+1 915-779-2831</t>
  </si>
  <si>
    <t>1771 Shuttle Columbia Drive, El Paso</t>
  </si>
  <si>
    <t>Atlantic Aviation FRG</t>
  </si>
  <si>
    <t>(631) 752-9022</t>
  </si>
  <si>
    <t>https://www.atlanticaviation.com/location/FRG</t>
  </si>
  <si>
    <t>https://maps.google.com/?cid=10674737948183807294</t>
  </si>
  <si>
    <t>ChIJrcVD2TEr6IkRPsXgT5tJJJQ</t>
  </si>
  <si>
    <t>9100 Republic Airport Route, 109, Farmingdale, NY 11735, USA</t>
  </si>
  <si>
    <t>{"html_attributions":[],"result":{"address_components":[{"long_name":"109","short_name":"109","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States","short_name":"US","types":["country","political"]},{"long_name":"11735","short_name":"11735","types":["postal_code"]}],"adr_address":"9100 Republic Airport Route, &lt;span class=\"street-address\"&gt;109&lt;/span&gt;, &lt;span class=\"locality\"&gt;Farmingdale&lt;/span&gt;, &lt;span class=\"region\"&gt;NY&lt;/span&gt; &lt;span class=\"postal-code\"&gt;11735&lt;/span&gt;, &lt;span class=\"country-name\"&gt;USA&lt;/span&gt;","formatted_address":"9100 Republic Airport Route, 109, Farmingdale, NY 11735, USA","formatted_phone_number":"(631) 752-9022","geometry":{"location":{"lat":40.720632,"lng":-73.415936},"viewport":{"northeast":{"lat":40.7219245802915,"lng":-73.4145933697085},"southwest":{"lat":40.7192266197085,"lng":-73.4172913302915}}},"icon":"https://maps.gstatic.com/mapfiles/place_api/icons/v1/png_71/generic_business-71.png","id":null,"international_phone_number":"+1 631-752-9022","name":"Atlantic Aviation FRG","place_id":"ChIJrcVD2TEr6IkRPsXgT5tJJJQ","rating":4.9,"reference":null,"reviews":[{"author_name":"Dorthia Brown","author_url":"https://www.google.com/maps/contrib/102157805660468391758/reviews","language":"en","profile_photo_url":"https://lh3.googleusercontent.com/a/AATXAJwPJGHwbW-KNQqECDflbW20yN4EUNMD6yPgtfX4=s128-c0x00000000-cc-rp-mo","rating":5,"relative_time_description":"5 months ago","text":"Excellent Experience on the first day!  Hopefully, It remains that way.","time":1628974914},{"author_name":"Brian Miller","author_url":"https://www.google.com/maps/contrib/103583692747968394782/reviews","language":"en","profile_photo_url":"https://lh3.googleusercontent.com/a/AATXAJywUwNIp9hFbqKD3VcH7lTjTIwY9xkv15ywElT2=s128-c0x00000000-cc-rp-mo","rating":5,"relative_time_description":"7 months ago","text":"The best fbo inside and out the people are great and very helpful love these people","time":1623878479},{"author_name":"Stephon Webster","author_url":"https://www.google.com/maps/contrib/105679709203079907590/reviews","language":"en","profile_photo_url":"https://lh3.googleusercontent.com/a-/AOh14Ggwzk6-kudCykCwXUQAxzPHSFI_s3GH75U5uyCnEA=s128-c0x00000000-cc-rp-mo","rating":5,"relative_time_description":"3 months ago","text":"This was indeed an amazing experience","time":1633106646},{"author_name":"Bethpage Taxi and Airport Service","author_url":"https://www.google.com/maps/contrib/101207722614507566780/reviews","language":"en","profile_photo_url":"https://lh3.googleusercontent.com/a-/AOh14Gj7Ot0lDLaSRjoznozAmAU91k_OOvqrtpq9q2PC=s128-c0x00000000-cc-rp-mo-ba5","rating":5,"relative_time_description":"a month ago","text":"Great airport","time":1638564045},{"author_name":"Alex S.","author_url":"https://www.google.com/maps/contrib/107046267903579287109/reviews","language":"en","profile_photo_url":"https://lh3.googleusercontent.com/a-/AOh14Gg17hzF3HhdoYOcmous-sZl9cq20mleWMuKMI3mgyk=s128-c0x00000000-cc-rp-mo-ba5","rating":5,"relative_time_description":"6 months ago","text":"Great service!","time":1625930412}],"types":["point_of_interest","establishment"],"url":"https://maps.google.com/?cid=10674737948183807294","utc_offset":-300,"vicinity":"9100 Republic Airport Route, 109, Farmingdale","website":"https://www.atlanticaviation.com/location/FRG"},"status":"OK"}</t>
  </si>
  <si>
    <t>9100 Republic Airport Route, &lt;span class="street-address"&gt;109&lt;/span&gt;, &lt;span class="locality"&gt;Farmingdale&lt;/span&gt;, &lt;span class="region"&gt;NY&lt;/span&gt; &lt;span class="postal-code"&gt;11735&lt;/span&gt;, &lt;span class="country-name"&gt;USA&lt;/span&gt;</t>
  </si>
  <si>
    <t>+1 631-752-9022</t>
  </si>
  <si>
    <t>9100 Republic Airport Route, 109, Farmingdale</t>
  </si>
  <si>
    <t>Atlantic Aviation Group Miami</t>
  </si>
  <si>
    <t>227</t>
  </si>
  <si>
    <t>(305) 969-3500</t>
  </si>
  <si>
    <t>http://www.atlanticag.net</t>
  </si>
  <si>
    <t>https://maps.google.com/?cid=5397319360868755165</t>
  </si>
  <si>
    <t>atlantic aviation group miami</t>
  </si>
  <si>
    <t>ChIJFXrIrpPB2YgR3abry1wh50o</t>
  </si>
  <si>
    <t>14532 SW 129th St #227, Miami, FL 33186, USA</t>
  </si>
  <si>
    <t>{"html_attributions":[],"result":{"address_components":[{"long_name":"227","short_name":"227","types":["subpremise"]},{"long_name":"14532","short_name":"14532","types":["street_number"]},{"long_name":"Southwest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States","short_name":"US","types":["country","political"]},{"long_name":"33186","short_name":"33186","types":["postal_code"]},{"long_name":"5305","short_name":"5305","types":["postal_code_suffix"]}],"adr_address":"&lt;span class=\"street-address\"&gt;14532 SW 129th St #227&lt;/span&gt;, &lt;span class=\"locality\"&gt;Miami&lt;/span&gt;, &lt;span class=\"region\"&gt;FL&lt;/span&gt; &lt;span class=\"postal-code\"&gt;33186-5305&lt;/span&gt;, &lt;span class=\"country-name\"&gt;USA&lt;/span&gt;","formatted_address":"14532 SW 129th St #227, Miami, FL 33186, USA","formatted_phone_number":"(305) 969-3500","geometry":{"location":{"lat":25.6464037,"lng":-80.4275177},"viewport":{"northeast":{"lat":25.6478899802915,"lng":-80.4261834197085},"southwest":{"lat":25.6451920197085,"lng":-80.4288813802915}}},"icon":"https://maps.gstatic.com/mapfiles/place_api/icons/v1/png_71/generic_business-71.png","id":null,"international_phone_number":"+1 305-969-3500","name":"atlantic aviation group miami","place_id":"ChIJFXrIrpPB2YgR3abry1wh50o","rating":5.0,"reference":null,"reviews":[{"author_name":"Orlando Guedez","author_url":"https://www.google.com/maps/contrib/112674989771914992681/reviews","language":null,"profile_photo_url":"https://lh3.googleusercontent.com/a-/AOh14GhKl889PPlsZpQ44jSUdjJqSdssTvJylcjWnijCKw=s128-c0x00000000-cc-rp-mo","rating":5,"relative_time_description":"8 years ago","text":"","time":1379882751}],"types":["point_of_interest","establishment"],"url":"https://maps.google.com/?cid=5397319360868755165","utc_offset":-300,"vicinity":"14532 Southwest 129th Street #227, Miami","website":"http://www.atlanticag.net"},"status":"OK"}</t>
  </si>
  <si>
    <t>&lt;span class="street-address"&gt;14532 SW 129th St #227&lt;/span&gt;, &lt;span class="locality"&gt;Miami&lt;/span&gt;, &lt;span class="region"&gt;FL&lt;/span&gt; &lt;span class="postal-code"&gt;33186-5305&lt;/span&gt;, &lt;span class="country-name"&gt;USA&lt;/span&gt;</t>
  </si>
  <si>
    <t>+1 305-969-3500</t>
  </si>
  <si>
    <t>14532 Southwest 129th Street #227, Miami</t>
  </si>
  <si>
    <t>Atlantic Aviation LAX</t>
  </si>
  <si>
    <t>90045-6307</t>
  </si>
  <si>
    <t>(310) 258-9884</t>
  </si>
  <si>
    <t>https://www.atlanticaviation.com/location/LAX</t>
  </si>
  <si>
    <t>https://maps.google.com/?cid=13670665121825307178</t>
  </si>
  <si>
    <t>ChIJXYVP_TOxwoARKjq4fX_1t70</t>
  </si>
  <si>
    <t>{"html_attributions":[],"result":{"address_components":[{"long_name":"6411","short_name":"6411","types":["street_number"]},{"long_name":"West Imperial Highway","short_name":"W Imperial Hwy","types":["route"]},{"long_name":"Los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States","short_name":"US","types":["country","political"]},{"long_name":"90045","short_name":"90045","types":["postal_code"]},{"long_name":"6307","short_name":"6307","types":["postal_code_suffix"]}],"adr_address":"&lt;span class=\"street-address\"&gt;6411 W Imperial Hwy&lt;/span&gt;, &lt;span class=\"locality\"&gt;Los Angeles&lt;/span&gt;, &lt;span class=\"region\"&gt;CA&lt;/span&gt; &lt;span class=\"postal-code\"&gt;90045-6307&lt;/span&gt;, &lt;span class=\"country-name\"&gt;USA&lt;/span&gt;","formatted_address":"6411 W Imperial Hwy, Los Angeles, CA 90045, USA","formatted_phone_number":"(310) 258-9884","geometry":{"location":{"lat":33.9324347,"lng":-118.3988298},"viewport":{"northeast":{"lat":33.93367173029151,"lng":-118.3974941697085},"southwest":{"lat":33.93097376970851,"lng":-118.4001921302915}}},"icon":"https://maps.gstatic.com/mapfiles/place_api/icons/v1/png_71/generic_business-71.png","id":null,"international_phone_number":"+1 310-258-9884","name":"Atlantic Aviation LAX","place_id":"ChIJXYVP_TOxwoARKjq4fX_1t70","rating":4.3,"reference":null,"reviews":[{"author_name":"ERIC Osborne","author_url":"https://www.google.com/maps/contrib/101099415468541806667/reviews","language":"en","profile_photo_url":"https://lh3.googleusercontent.com/a-/AOh14Gjk7FP6aB2nCc5mjyvGyfD_rMo7pQ6g6B-PMdFmj7Y=s128-c0x00000000-cc-rp-mo-ba2","rating":5,"relative_time_description":"a month ago","text":"This place is high class.  Love flying out of this terminal.  Privileged elite.","time":1638495182},{"author_name":"M. Lance Sinclair","author_url":"https://www.google.com/maps/contrib/114423751416097963640/reviews","language":"en","profile_photo_url":"https://lh3.googleusercontent.com/a-/AOh14GgV6kOseK3f2w6HKevSW6_Suh-Z5hr_UkifE_mWZIk=s128-c0x00000000-cc-rp-mo-ba3","rating":5,"relative_time_description":"4 months ago","text":"Atlantic Aviation LAX is one of the premiere Private Jet Hubs catering to high net worth families, celebrities,  and corporate executives by offering Bespoke service from takeoff to touchdown.","time":1629091668},{"author_name":"James Bell","author_url":"https://www.google.com/maps/contrib/105755651398844740187/reviews","language":"en","profile_photo_url":"https://lh3.googleusercontent.com/a-/AOh14Ghq6p5SvDAgrbcvAMrjkCN2jgs7zNkAmBY-RDqdIJE=s128-c0x00000000-cc-rp-mo-ba6","rating":5,"relative_time_description":"3 months ago","text":"Nice, kind and clean. Great service","time":1632470751},{"author_name":"Narb M","author_url":"https://www.google.com/maps/contrib/103036692519469602760/reviews","language":"en","profile_photo_url":"https://lh3.googleusercontent.com/a/AATXAJxmlzdZsumxV6iB3reGmbOtHm6yAxhEuk6BFef2=s128-c0x00000000-cc-rp-mo","rating":5,"relative_time_description":"4 months ago","text":"Loved it, no LAX lines and I kept my shoes on!","time":1628813659},{"author_name":"Philip Minter","author_url":"https://www.google.com/maps/contrib/102991267054597417391/reviews","language":"en","profile_photo_url":"https://lh3.googleusercontent.com/a-/AOh14GjJeRl6vegv-i_3a6JgnP3NQcyB8I-uj8qDPGA2Fbk=s128-c0x00000000-cc-rp-mo-ba3","rating":5,"relative_time_description":"8 months ago","text":"Friendly staff and easy access","time":1619893693}],"types":["point_of_interest","establishment"],"url":"https://maps.google.com/?cid=13670665121825307178","utc_offset":-480,"vicinity":"6411 West Imperial Highway, Los Angeles","website":"https://www.atlanticaviation.com/location/LAX"},"status":"OK"}</t>
  </si>
  <si>
    <t>&lt;span class="street-address"&gt;6411 W Imperial Hwy&lt;/span&gt;, &lt;span class="locality"&gt;Los Angeles&lt;/span&gt;, &lt;span class="region"&gt;CA&lt;/span&gt; &lt;span class="postal-code"&gt;90045-6307&lt;/span&gt;, &lt;span class="country-name"&gt;USA&lt;/span&gt;</t>
  </si>
  <si>
    <t>+1 310-258-9884</t>
  </si>
  <si>
    <t>Atlantic Aviation MCO</t>
  </si>
  <si>
    <t>9245 Tradeport Dr</t>
  </si>
  <si>
    <t>32827-5305</t>
  </si>
  <si>
    <t>(407) 851-8304</t>
  </si>
  <si>
    <t>https://www.atlanticaviation.com/location/mco</t>
  </si>
  <si>
    <t>https://maps.google.com/?cid=13575860292623826437</t>
  </si>
  <si>
    <t>Atlantic Aviation (MCO)</t>
  </si>
  <si>
    <t>ChIJt7taz9Fi54gRBX4sFgIlZ7w</t>
  </si>
  <si>
    <t>9245 Tradeport Dr, Orlando, FL 32827, USA</t>
  </si>
  <si>
    <t>{"html_attributions":[],"result":{"address_components":[{"long_name":"9245","short_name":"9245","types":["street_number"]},{"long_name":"Tradeport Drive","short_name":"Tradeport Dr","types":["route"]},{"long_name":"Southeast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States","short_name":"US","types":["country","political"]},{"long_name":"32827","short_name":"32827","types":["postal_code"]},{"long_name":"5305","short_name":"5305","types":["postal_code_suffix"]}],"adr_address":"&lt;span class=\"street-address\"&gt;9245 Tradeport Dr&lt;/span&gt;, &lt;span class=\"locality\"&gt;Orlando&lt;/span&gt;, &lt;span class=\"region\"&gt;FL&lt;/span&gt; &lt;span class=\"postal-code\"&gt;32827-5305&lt;/span&gt;, &lt;span class=\"country-name\"&gt;USA&lt;/span&gt;","formatted_address":"9245 Tradeport Dr, Orlando, FL 32827, USA","formatted_phone_number":"(407) 851-8304","geometry":{"location":{"lat":28.4327616,"lng":-81.3323465},"viewport":{"northeast":{"lat":28.43409323029151,"lng":-81.3312131197085},"southwest":{"lat":28.4313952697085,"lng":-81.3339110802915}}},"icon":"https://maps.gstatic.com/mapfiles/place_api/icons/v1/png_71/generic_business-71.png","id":null,"international_phone_number":"+1 407-851-8304","name":"Atlantic Aviation (MCO)","place_id":"ChIJt7taz9Fi54gRBX4sFgIlZ7w","rating":4.8,"reference":null,"reviews":[{"author_name":"mike piwowarski","author_url":"https://www.google.com/maps/contrib/103655473162837187197/reviews","language":"en","profile_photo_url":"https://lh3.googleusercontent.com/a-/AOh14GjhS2UhgG4oDv8ltt6kX_bSmnvdMiR4tm4bs5T2=s128-c0x00000000-cc-rp-mo-ba3","rating":5,"relative_time_description":"5 months ago","text":"This FBO is bigger than your mom and pop FBO’s, but they feel like family. A great place with exceptional staff and great amenities. Can’t wait for the return of the cookies!","time":1628069550},{"author_name":"JEAN G HILAIRE","author_url":"https://www.google.com/maps/contrib/107451185899017891553/reviews","language":"en","profile_photo_url":"https://lh3.googleusercontent.com/a-/AOh14GjQkifX_S0DfUkGwSA50EJJ7FVpevE8WQ1r2J_Sk18=s128-c0x00000000-cc-rp-mo-ba4","rating":5,"relative_time_description":"6 months ago","text":"If you really  want to feel  home Atlantic AVIATION is the place to be, great FBO professional staff it's beyond Imaginable.","time":1626099347},{"author_name":"Henry Weber","author_url":"https://www.google.com/maps/contrib/114174401284405825652/reviews","language":"en","profile_photo_url":"https://lh3.googleusercontent.com/a-/AOh14GjZHq5Nx4aflP1GdYDWudoPrbd_BlXj1B8vLDtRZPA=s128-c0x00000000-cc-rp-mo-ba4","rating":5,"relative_time_description":"a year ago","text":"The best place you'll ever find for all your corporate needs i do highly recommend them","time":1602624231},{"author_name":"George A. Rivera","author_url":"https://www.google.com/maps/contrib/114454381973546547447/reviews","language":"en","profile_photo_url":"https://lh3.googleusercontent.com/a-/AOh14Gj7Bq5a6Vt6eMz47W165hk6yZHE5A6KxMBAokJ4=s128-c0x00000000-cc-rp-mo-ba3","rating":5,"relative_time_description":"a week ago","text":"The way a FBO, should be!","time":1640671381},{"author_name":"Bill Moore","author_url":"https://www.google.com/maps/contrib/102248089356725916373/reviews","language":"en","profile_photo_url":"https://lh3.googleusercontent.com/a/AATXAJyLoXFEqwiBMRoS3QBhkCxP41yKL0ZhphBKf4bA=s128-c0x00000000-cc-rp-mo","rating":3,"relative_time_description":"2 months ago","text":"No shuttle to hotel","time":1634263383}],"types":["point_of_interest","establishment"],"url":"https://maps.google.com/?cid=13575860292623826437","utc_offset":-300,"vicinity":"9245 Tradeport Drive, Orlando","website":"https://www.atlanticaviation.com/location/mco"},"status":"OK"}</t>
  </si>
  <si>
    <t>&lt;span class="street-address"&gt;9245 Tradeport Dr&lt;/span&gt;, &lt;span class="locality"&gt;Orlando&lt;/span&gt;, &lt;span class="region"&gt;FL&lt;/span&gt; &lt;span class="postal-code"&gt;32827-5305&lt;/span&gt;, &lt;span class="country-name"&gt;USA&lt;/span&gt;</t>
  </si>
  <si>
    <t>+1 407-851-8304</t>
  </si>
  <si>
    <t>9245 Tradeport Drive, Orlando</t>
  </si>
  <si>
    <t>Atlantic Aviation ORL</t>
  </si>
  <si>
    <t>400 Herndon Ave</t>
  </si>
  <si>
    <t>32803-5102</t>
  </si>
  <si>
    <t>(407) 894-7331</t>
  </si>
  <si>
    <t>https://www.atlanticaviation.com/location/ORL</t>
  </si>
  <si>
    <t>https://maps.google.com/?cid=9711705092379576859</t>
  </si>
  <si>
    <t>ChIJkXKmhTJl54gRGwqjolPoxoY</t>
  </si>
  <si>
    <t>400 Herndon Ave, Orlando, FL 32803, USA</t>
  </si>
  <si>
    <t>{"html_attributions":[],"result":{"address_components":[{"long_name":"400","short_name":"400","types":["street_number"]},{"long_name":"Herndon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States","short_name":"US","types":["country","political"]},{"long_name":"32803","short_name":"32803","types":["postal_code"]},{"long_name":"5102","short_name":"5102","types":["postal_code_suffix"]}],"adr_address":"&lt;span class=\"street-address\"&gt;400 Herndon Ave&lt;/span&gt;, &lt;span class=\"locality\"&gt;Orlando&lt;/span&gt;, &lt;span class=\"region\"&gt;FL&lt;/span&gt; &lt;span class=\"postal-code\"&gt;32803-5102&lt;/span&gt;, &lt;span class=\"country-name\"&gt;USA&lt;/span&gt;","formatted_address":"400 Herndon Ave, Orlando, FL 32803, USA","formatted_phone_number":"(407) 894-7331","geometry":{"location":{"lat":28.5485367,"lng":-81.3377038},"viewport":{"northeast":{"lat":28.5499815802915,"lng":-81.3363260197085},"southwest":{"lat":28.5472836197085,"lng":-81.3390239802915}}},"icon":"https://maps.gstatic.com/mapfiles/place_api/icons/v1/png_71/generic_business-71.png","id":null,"international_phone_number":"+1 407-894-7331","name":"Atlantic Aviation ORL","place_id":"ChIJkXKmhTJl54gRGwqjolPoxoY","rating":4.6,"reference":null,"reviews":[{"author_name":"Larry J","author_url":"https://www.google.com/maps/contrib/117485786935240648882/reviews","language":"en","profile_photo_url":"https://lh3.googleusercontent.com/a/AATXAJzLIGygYcl2hT9Na9Q_Rxi2OvIsol9PR_Xb9bk7=s128-c0x00000000-cc-rp-mo-ba5","rating":5,"relative_time_description":"6 months ago","text":"Nice facility, friendly staff","time":1623817109},{"author_name":"Richard Smith","author_url":"https://www.google.com/maps/contrib/113997913801124859757/reviews","language":"en","profile_photo_url":"https://lh3.googleusercontent.com/a-/AOh14GjE-i7URf4wgzMEU0REl7UXp9PlSE4ssMkMRVOSeg=s128-c0x00000000-cc-rp-mo","rating":5,"relative_time_description":"4 months ago","text":"great staff, everyone willing to help","time":1630686275},{"author_name":"Bambi Opoliner","author_url":"https://www.google.com/maps/contrib/113059182147183574338/reviews","language":"en","profile_photo_url":"https://lh3.googleusercontent.com/a/AATXAJxSbSpKwPBm4mELvFjIaPicNkynm4aWfh6u--yT=s128-c0x00000000-cc-rp-mo","rating":5,"relative_time_description":"3 months ago","text":"We love this place","time":1631829431},{"author_name":"Mark Woods","author_url":"https://www.google.com/maps/contrib/114782872087686155563/reviews","language":"en","profile_photo_url":"https://lh3.googleusercontent.com/a-/AOh14GhKyhzwYaBGCp6Gh0fGmWYSTMK4Fme3GGStedtV3Q=s128-c0x00000000-cc-rp-mo-ba3","rating":5,"relative_time_description":"5 months ago","text":"They treated us well. Thanks!","time":1628115536},{"author_name":"Acc0rd79","author_url":"https://www.google.com/maps/contrib/109771667722466840686/reviews","language":"en","profile_photo_url":"https://lh3.googleusercontent.com/a-/AOh14GgABe3L5py4NHVs7QrPrHTVOQxoU571teKMtdX4zA=s128-c0x00000000-cc-rp-mo-ba5","rating":5,"relative_time_description":"a year ago","text":"Always stop in there when renting a plane with Van Anda. They are always super helpful and have a very clean and up to date fbo. Highly recommend!!","time":1597757431}],"types":["point_of_interest","establishment"],"url":"https://maps.google.com/?cid=9711705092379576859","utc_offset":-300,"vicinity":"400 Herndon Avenue, Orlando","website":"https://www.atlanticaviation.com/location/ORL"},"status":"OK"}</t>
  </si>
  <si>
    <t>&lt;span class="street-address"&gt;400 Herndon Ave&lt;/span&gt;, &lt;span class="locality"&gt;Orlando&lt;/span&gt;, &lt;span class="region"&gt;FL&lt;/span&gt; &lt;span class="postal-code"&gt;32803-5102&lt;/span&gt;, &lt;span class="country-name"&gt;USA&lt;/span&gt;</t>
  </si>
  <si>
    <t>+1 407-894-7331</t>
  </si>
  <si>
    <t>400 Herndon Avenue, Orlando</t>
  </si>
  <si>
    <t>Atlantic Aviation PDX</t>
  </si>
  <si>
    <t>8089 NE Airport Way</t>
  </si>
  <si>
    <t>97218-1353</t>
  </si>
  <si>
    <t>(503) 331-4220</t>
  </si>
  <si>
    <t>https://www.atlanticaviation.com/location/pdx</t>
  </si>
  <si>
    <t>https://maps.google.com/?cid=13547143662203485757</t>
  </si>
  <si>
    <t>ChIJobD28zqklVQRPb7SimIfAbw</t>
  </si>
  <si>
    <t>8089 NE Airport Way, Portland, OR 97218, USA</t>
  </si>
  <si>
    <t>{"html_attributions":[],"result":{"address_components":[{"long_name":"8089","short_name":"8089","types":["street_number"]},{"long_name":"Northeast Airport Way","short_name":"NE Airport Way","types":["route"]},{"long_name":"Northeast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States","short_name":"US","types":["country","political"]},{"long_name":"97218","short_name":"97218","types":["postal_code"]},{"long_name":"1353","short_name":"1353","types":["postal_code_suffix"]}],"adr_address":"&lt;span class=\"street-address\"&gt;8089 NE Airport Way&lt;/span&gt;, &lt;span class=\"locality\"&gt;Portland&lt;/span&gt;, &lt;span class=\"region\"&gt;OR&lt;/span&gt; &lt;span class=\"postal-code\"&gt;97218-1353&lt;/span&gt;, &lt;span class=\"country-name\"&gt;USA&lt;/span&gt;","formatted_address":"8089 NE Airport Way, Portland, OR 97218, USA","formatted_phone_number":"(503) 331-4220","geometry":{"location":{"lat":45.5847775,"lng":-122.5792621},"viewport":{"northeast":{"lat":45.5857906302915,"lng":-122.5776298197085},"southwest":{"lat":45.5830926697085,"lng":-122.5803277802915}}},"icon":"https://maps.gstatic.com/mapfiles/place_api/icons/v1/png_71/generic_business-71.png","id":null,"international_phone_number":"+1 503-331-4220","name":"Atlantic Aviation PDX","place_id":"ChIJobD28zqklVQRPb7SimIfAbw","rating":4.4,"reference":null,"reviews":[{"author_name":"Michael Brown","author_url":"https://www.google.com/maps/contrib/118200818251330071731/reviews","language":"en","profile_photo_url":"https://lh3.googleusercontent.com/a/AATXAJyf7AbOZiIeh4mQVH5dyB-5dYjAnN51V4dKthER=s128-c0x00000000-cc-rp-mo","rating":3,"relative_time_description":"3 weeks ago","text":"I have never ever ever been to an fbo that you have to pre arrange getting a tire serviced on the weekend. Place is nice. But the lack of being able to service an airplane is disturbing.  Caution bring your own nitrogen cart if you have a low tire!","time":1639331948},{"author_name":"Matthew Nasal","author_url":"https://www.google.com/maps/contrib/104933214459310882240/reviews","language":"en","profile_photo_url":"https://lh3.googleusercontent.com/a-/AOh14GiZ3Zoeu0R_31--lcikDldKArrab5AMdG-16v6qW0g=s128-c0x00000000-cc-rp-mo-ba4","rating":5,"relative_time_description":"5 months ago","text":"Consistent services, beautiful facility and very friendly staff. Always a pleasure here.","time":1626558619},{"author_name":"Michael Peterson","author_url":"https://www.google.com/maps/contrib/117081353820400243029/reviews","language":"en","profile_photo_url":"https://lh3.googleusercontent.com/a-/AOh14GgmBRAq6P735sfVktmEQCT65Khjn0yF5dvowpUeRQ=s128-c0x00000000-cc-rp-mo","rating":5,"relative_time_description":"3 months ago","text":"Very clean and ran tight very comfortable,  visit offend , friendly people 😀","time":1632198940},{"author_name":"Niko Z","author_url":"https://www.google.com/maps/contrib/102689132701319837706/reviews","language":"en","profile_photo_url":"https://lh3.googleusercontent.com/a-/AOh14GjeuVatOpTmDdhXlDM_LLI2t5OCVB1CwMD6q4IOjg=s128-c0x00000000-cc-rp-mo-ba3","rating":5,"relative_time_description":"11 months ago","text":"Hard working kind staff in management, lobby, and ground crew. Excellent accommodations.  Definitely sets expectations high once you travel further into Portland.","time":1612665464},{"author_name":"Matthew Williams","author_url":"https://www.google.com/maps/contrib/112763874847351192717/reviews","language":"en","profile_photo_url":"https://lh3.googleusercontent.com/a/AATXAJw8YZlTh_ogPnUEx-JtsD3_cgM8f-6iUyaeQXfI=s128-c0x00000000-cc-rp-mo-ba3","rating":5,"relative_time_description":"4 months ago","text":"Professional first class service.","time":1630628911}],"types":["point_of_interest","establishment"],"url":"https://maps.google.com/?cid=13547143662203485757","utc_offset":-480,"vicinity":"8089 Northeast Airport Way, Portland","website":"https://www.atlanticaviation.com/location/pdx"},"status":"OK"}</t>
  </si>
  <si>
    <t>&lt;span class="street-address"&gt;8089 NE Airport Way&lt;/span&gt;, &lt;span class="locality"&gt;Portland&lt;/span&gt;, &lt;span class="region"&gt;OR&lt;/span&gt; &lt;span class="postal-code"&gt;97218-1353&lt;/span&gt;, &lt;span class="country-name"&gt;USA&lt;/span&gt;</t>
  </si>
  <si>
    <t>+1 503-331-4220</t>
  </si>
  <si>
    <t>8089 Northeast Airport Way, Portland</t>
  </si>
  <si>
    <t>Atlantic Aviation PSP</t>
  </si>
  <si>
    <t>145 N Gene Autry Trail</t>
  </si>
  <si>
    <t>(760) 320-7704</t>
  </si>
  <si>
    <t>https://www.atlanticaviation.com/location/psp</t>
  </si>
  <si>
    <t>https://maps.google.com/?cid=4837756307947870476</t>
  </si>
  <si>
    <t>ChIJedajCokc24ARDFkjBbspI0M</t>
  </si>
  <si>
    <t>145 N Gene Autry Trail, Palm Springs, CA 92262, USA</t>
  </si>
  <si>
    <t>{"html_attributions":[],"result":{"address_components":[{"long_name":"145","short_name":"145","types":["street_number"]},{"long_name":"North Gene Autry Trail","short_name":"N Gene Autry Trail","types":["route"]},{"long_name":"Palm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States","short_name":"US","types":["country","political"]},{"long_name":"92262","short_name":"92262","types":["postal_code"]}],"adr_address":"&lt;span class=\"street-address\"&gt;145 N Gene Autry Trail&lt;/span&gt;, &lt;span class=\"locality\"&gt;Palm Springs&lt;/span&gt;, &lt;span class=\"region\"&gt;CA&lt;/span&gt; &lt;span class=\"postal-code\"&gt;92262&lt;/span&gt;, &lt;span class=\"country-name\"&gt;USA&lt;/span&gt;","formatted_address":"145 N Gene Autry Trail, Palm Springs, CA 92262, USA","formatted_phone_number":"(760) 320-7704","geometry":{"location":{"lat":33.8245265,"lng":-116.4977695},"viewport":{"northeast":{"lat":33.8259607302915,"lng":-116.4962872197085},"southwest":{"lat":33.8232627697085,"lng":-116.4989851802915}}},"icon":"https://maps.gstatic.com/mapfiles/place_api/icons/v1/png_71/generic_business-71.png","id":null,"international_phone_number":"+1 760-320-7704","name":"Atlantic Aviation PSP","place_id":"ChIJedajCokc24ARDFkjBbspI0M","rating":4.9,"reference":null,"reviews":[{"author_name":"Carolyn Usher","author_url":"https://www.google.com/maps/contrib/116647166633947611513/reviews","language":"en","profile_photo_url":"https://lh3.googleusercontent.com/a-/AOh14Gg4hL0GuywezFO6kng_4y4PUUurSARCOi1gmhbu=s128-c0x00000000-cc-rp-mo-ba4","rating":5,"relative_time_description":"4 weeks ago","text":"Great place to catch a flight on a private jet. Lobby folks are very helpful.","time":1639267628},{"author_name":"James Custer","author_url":"https://www.google.com/maps/contrib/108711631088133825941/reviews","language":"en","profile_photo_url":"https://lh3.googleusercontent.com/a-/AOh14GiseNjImkmTQfiXQLNgpmd6KgzyhQooR8t5o-TFQRs=s128-c0x00000000-cc-rp-mo-ba3","rating":5,"relative_time_description":"a month ago","text":"The best private airport hands down.","time":1638641653},{"author_name":"Ron Cloud","author_url":"https://www.google.com/maps/contrib/116823299237601671385/reviews","language":"en","profile_photo_url":"https://lh3.googleusercontent.com/a/AATXAJx7LtGbYW22TT8HLK29ahYy3QKfN_S2XLYvWO6C=s128-c0x00000000-cc-rp-mo","rating":4,"relative_time_description":"a month ago","text":"Great service and great facilities.","time":1637980341},{"author_name":"andrew head","author_url":"https://www.google.com/maps/contrib/103503548111257030730/reviews","language":"en","profile_photo_url":"https://lh3.googleusercontent.com/a/AATXAJxkvKuitt45xoNOJFzx_R4k_bNpY3mKwWz2zBBW=s128-c0x00000000-cc-rp-mo-ba2","rating":5,"relative_time_description":"6 months ago","text":"Good staff nice customer service exellent pool all around great place","time":1624223149},{"author_name":"Neil Whelchel","author_url":"https://www.google.com/maps/contrib/104117775902026256803/reviews","language":"en","profile_photo_url":"https://lh3.googleusercontent.com/a-/AOh14GgjszWfbDZeZzvhqsTOoCaZThfeA6gv4XL8K4xxI3A=s128-c0x00000000-cc-rp-mo-ba3","rating":5,"relative_time_description":"7 months ago","text":"Friendly and accommodating staff. Easy access, comfortable facility.","time":1622677230}],"types":["point_of_interest","establishment"],"url":"https://maps.google.com/?cid=4837756307947870476","utc_offset":-480,"vicinity":"145 North Gene Autry Trail, Palm Springs","website":"https://www.atlanticaviation.com/location/psp"},"status":"OK"}</t>
  </si>
  <si>
    <t>&lt;span class="street-address"&gt;145 N Gene Autry Trail&lt;/span&gt;, &lt;span class="locality"&gt;Palm Springs&lt;/span&gt;, &lt;span class="region"&gt;CA&lt;/span&gt; &lt;span class="postal-code"&gt;92262&lt;/span&gt;, &lt;span class="country-name"&gt;USA&lt;/span&gt;</t>
  </si>
  <si>
    <t>+1 760-320-7704</t>
  </si>
  <si>
    <t>145 North Gene Autry Trail, Palm Springs</t>
  </si>
  <si>
    <t>Atlantic Aviation SBA</t>
  </si>
  <si>
    <t>404 Moffett Pl</t>
  </si>
  <si>
    <t>93117-3902</t>
  </si>
  <si>
    <t>(805) 964-6733</t>
  </si>
  <si>
    <t>https://www.atlanticaviation.com/location/sba</t>
  </si>
  <si>
    <t>https://maps.google.com/?cid=13289994406179523800</t>
  </si>
  <si>
    <t>ChIJmYclfng_6YAR2ExCv3-Lb7g</t>
  </si>
  <si>
    <t>404 Moffett Pl, Goleta, CA 93117, USA</t>
  </si>
  <si>
    <t>{"html_attributions":[],"result":{"address_components":[{"long_name":"404","short_name":"404","types":["street_number"]},{"long_name":"Moffett Place","short_name":"Moffett Pl","types":["route"]},{"long_name":"Goleta","short_name":"Goleta","types":["locality","political"]},{"long_name":"Santa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States","short_name":"US","types":["country","political"]},{"long_name":"93117","short_name":"93117","types":["postal_code"]},{"long_name":"3902","short_name":"3902","types":["postal_code_suffix"]}],"adr_address":"&lt;span class=\"street-address\"&gt;404 Moffett Pl&lt;/span&gt;, &lt;span class=\"locality\"&gt;Goleta&lt;/span&gt;, &lt;span class=\"region\"&gt;CA&lt;/span&gt; &lt;span class=\"postal-code\"&gt;93117-3902&lt;/span&gt;, &lt;span class=\"country-name\"&gt;USA&lt;/span&gt;","formatted_address":"404 Moffett Pl, Goleta, CA 93117, USA","formatted_phone_number":"(805) 964-6733","geometry":{"location":{"lat":34.422403,"lng":-119.835585},"viewport":{"northeast":{"lat":34.4235567802915,"lng":-119.8342839197085},"southwest":{"lat":34.4208588197085,"lng":-119.8369818802915}}},"icon":"https://maps.gstatic.com/mapfiles/place_api/icons/v1/png_71/generic_business-71.png","id":null,"international_phone_number":"+1 805-964-6733","name":"Atlantic Aviation SBA","place_id":"ChIJmYclfng_6YAR2ExCv3-Lb7g","rating":4.6,"reference":null,"reviews":[{"author_name":"Aerial Beacon","author_url":"https://www.google.com/maps/contrib/101427797378764102898/reviews","language":"en","profile_photo_url":"https://lh3.googleusercontent.com/a-/AOh14Gin1IgoTzSSuqlOw09TMRTcbLWgCeXFsLCWrYKv=s128-c0x00000000-cc-rp-mo-ba2","rating":5,"relative_time_description":"6 months ago","text":"Very nice team at the FBO","time":1625064710},{"author_name":"Joseph Clay","author_url":"https://www.google.com/maps/contrib/102324466068131485009/reviews","language":"en","profile_photo_url":"https://lh3.googleusercontent.com/a/AATXAJzYXnq-F7L8w5pKRsmnEVBfMGPUL_FJtrlONSDu=s128-c0x00000000-cc-rp-mo","rating":4,"relative_time_description":"4 months ago","text":"Yes it was very good","time":1629854285},{"author_name":"Jeff Davis","author_url":"https://www.google.com/maps/contrib/111137239946545872555/reviews","language":"en","profile_photo_url":"https://lh3.googleusercontent.com/a/AATXAJw3LII4zXH_c23OTPbAAB-cZuPw1gMMcQh6Hni7=s128-c0x00000000-cc-rp-mo","rating":5,"relative_time_description":"7 months ago","text":"Didn't this used to be Mercury Air Center? I used to work for them as a Line technician it was a great place to work especially when we took care of John Travolta's Hawker jet.","time":1622841640},{"author_name":"Amraa","author_url":"https://www.google.com/maps/contrib/108788336298790739320/reviews","language":"en","profile_photo_url":"https://lh3.googleusercontent.com/a-/AOh14Gjzqo1j7Ys3fioDGFbS7P2EM6DaqJ8XofsIIRzeNuU=s128-c0x00000000-cc-rp-mo-ba4","rating":5,"relative_time_description":"a year ago","text":"One of the best 👌 ❤  place to do many things...airport,  fishing  , college,  university.  And more","time":1602419688},{"author_name":"adedotun edun","author_url":"https://www.google.com/maps/contrib/102468520876099388869/reviews","language":"en","profile_photo_url":"https://lh3.googleusercontent.com/a/AATXAJzHUqB1i-KLVaUP28gvJA55Uhl32UK78qczslmV=s128-c0x00000000-cc-rp-mo-ba4","rating":5,"relative_time_description":"3 months ago","text":"Good","time":1632029790}],"types":["point_of_interest","establishment"],"url":"https://maps.google.com/?cid=13289994406179523800","utc_offset":-480,"vicinity":"404 Moffett Place, Goleta","website":"https://www.atlanticaviation.com/location/sba"},"status":"OK"}</t>
  </si>
  <si>
    <t>&lt;span class="street-address"&gt;404 Moffett Pl&lt;/span&gt;, &lt;span class="locality"&gt;Goleta&lt;/span&gt;, &lt;span class="region"&gt;CA&lt;/span&gt; &lt;span class="postal-code"&gt;93117-3902&lt;/span&gt;, &lt;span class="country-name"&gt;USA&lt;/span&gt;</t>
  </si>
  <si>
    <t>+1 805-964-6733</t>
  </si>
  <si>
    <t>404 Moffett Place, Goleta</t>
  </si>
  <si>
    <t>Atlantic Aviation SMO</t>
  </si>
  <si>
    <t>2828 Donald Douglas Loop N</t>
  </si>
  <si>
    <t>Santa Monica</t>
  </si>
  <si>
    <t>90405</t>
  </si>
  <si>
    <t>(310) 396-6770</t>
  </si>
  <si>
    <t>https://www.atlanticaviation.com/location/smo</t>
  </si>
  <si>
    <t>https://maps.google.com/?cid=9274889172993237480</t>
  </si>
  <si>
    <t>ChIJI-pNFR27woAR6OFg948Gt4A</t>
  </si>
  <si>
    <t>2828 Donald Douglas Loop N, Santa Monica, CA 90405, USA</t>
  </si>
  <si>
    <t>{"html_attributions":[],"result":{"address_components":[{"long_name":"2828","short_name":"2828","types":["street_number"]},{"long_name":"Donald Douglas Loop North","short_name":"Donald Douglas Loop N","types":["route"]},{"long_name":"Sunset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States","short_name":"US","types":["country","political"]},{"long_name":"90405","short_name":"90405","types":["postal_code"]}],"adr_address":"&lt;span class=\"street-address\"&gt;2828 Donald Douglas Loop N&lt;/span&gt;, &lt;span class=\"locality\"&gt;Santa Monica&lt;/span&gt;, &lt;span class=\"region\"&gt;CA&lt;/span&gt; &lt;span class=\"postal-code\"&gt;90405&lt;/span&gt;, &lt;span class=\"country-name\"&gt;USA&lt;/span&gt;","formatted_address":"2828 Donald Douglas Loop N, Santa Monica, CA 90405, USA","formatted_phone_number":"(310) 396-6770","geometry":{"location":{"lat":34.0167994,"lng":-118.4529489},"viewport":{"northeast":{"lat":34.01819873029149,"lng":-118.4515703197085},"southwest":{"lat":34.0155007697085,"lng":-118.4542682802915}}},"icon":"https://maps.gstatic.com/mapfiles/place_api/icons/v1/png_71/generic_business-71.png","id":null,"international_phone_number":"+1 310-396-6770","name":"Atlantic Aviation SMO","place_id":"ChIJI-pNFR27woAR6OFg948Gt4A","rating":4.5,"reference":null,"reviews":[{"author_name":"Skyler McFarland","author_url":"https://www.google.com/maps/contrib/113553414199027846256/reviews","language":"en","profile_photo_url":"https://lh3.googleusercontent.com/a-/AOh14GgUhn0o-p4ertxyhxRz3dUSN_3ycY6nzkSrLuuhcA=s128-c0x00000000-cc-rp-mo-ba3","rating":3,"relative_time_description":"8 months ago","text":"They have removed all snack and drinks for pilots. Customer services is... meh.","time":1618714141},{"author_name":"Dror Lavie","author_url":"https://www.google.com/maps/contrib/113916297962311765368/reviews","language":"en","profile_photo_url":"https://lh3.googleusercontent.com/a-/AOh14Gjf3WUu3FJvAJW4AJzmvCr9iigdvCT-ndkJ7we8Uw=s128-c0x00000000-cc-rp-mo","rating":5,"relative_time_description":"7 months ago","text":"Very friendly place.\nNice &amp; welcome place","time":1621124523},{"author_name":"Ricky Ramirez","author_url":"https://www.google.com/maps/contrib/113087469122774203962/reviews","language":"en","profile_photo_url":"https://lh3.googleusercontent.com/a-/AOh14Gg-q3aQSIxW14kH9BKZSrqoUjCLF6yBMtj26mjTaA=s128-c0x00000000-cc-rp-mo","rating":5,"relative_time_description":"10 months ago","text":"Great views and excellent staff. Went above and beyond to carry my luggage without asking.","time":1615257111},{"author_name":"Robert “Robert Henley Starr” Esser","author_url":"https://www.google.com/maps/contrib/109230006657874778808/reviews","language":"en","profile_photo_url":"https://lh3.googleusercontent.com/a-/AOh14Ggmu6zXge9-t9SjBDZgKrjQCRwgLWN6QymquN6AwQ=s128-c0x00000000-cc-rp-mo-ba3","rating":5,"relative_time_description":"5 months ago","text":"Great staff and service.","time":1628024763},{"author_name":"Erich Schaefer","author_url":"https://www.google.com/maps/contrib/111595482732831011768/reviews","language":"en","profile_photo_url":"https://lh3.googleusercontent.com/a-/AOh14Gg6Ogjj4IfBvyRXoc4HKs_nRG0KFjhieBCS02YLKw=s128-c0x00000000-cc-rp-mo-ba4","rating":5,"relative_time_description":"a year ago","text":"While the community around Santa Monica Airport is trying to tear it down and have it close, Atlantic aviation is doing an incredible job of keeping up an exceptional level of service for all those of us who use this very valuable community asset we call Santa Monica Airport. We are very thankful to have the staff at Atlantic aviation there to serve all of our aviation needs when we're coming in and out of Santa Monica.","time":1601865947}],"types":["point_of_interest","establishment"],"url":"https://maps.google.com/?cid=9274889172993237480","utc_offset":-480,"vicinity":"2828 Donald Douglas Loop North, Santa Monica","website":"https://www.atlanticaviation.com/location/smo"},"status":"OK"}</t>
  </si>
  <si>
    <t>&lt;span class="street-address"&gt;2828 Donald Douglas Loop N&lt;/span&gt;, &lt;span class="locality"&gt;Santa Monica&lt;/span&gt;, &lt;span class="region"&gt;CA&lt;/span&gt; &lt;span class="postal-code"&gt;90405&lt;/span&gt;, &lt;span class="country-name"&gt;USA&lt;/span&gt;</t>
  </si>
  <si>
    <t>+1 310-396-6770</t>
  </si>
  <si>
    <t>2828 Donald Douglas Loop North, Santa Monica</t>
  </si>
  <si>
    <t>ATP Flight School</t>
  </si>
  <si>
    <t>(904) 595-7950</t>
  </si>
  <si>
    <t>https://atpflightschool.com/local/ads</t>
  </si>
  <si>
    <t>https://maps.google.com/?cid=841981975649704309</t>
  </si>
  <si>
    <t>ChIJzT-ucFMhTIYRddnhVSVSrws</t>
  </si>
  <si>
    <t>{"html_attributions":[],"result":{"address_components":[{"long_name":"4453","short_name":"4453","types":["street_number"]},{"long_name":"Glenn Curtiss Drive","short_name":"Glenn Curtiss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class=\"street-address\"&gt;4453 Glenn Curtiss Dr&lt;/span&gt;, &lt;span class=\"locality\"&gt;Addison&lt;/span&gt;, &lt;span class=\"region\"&gt;TX&lt;/span&gt; &lt;span class=\"postal-code\"&gt;75001&lt;/span&gt;, &lt;span class=\"country-name\"&gt;USA&lt;/span&gt;","formatted_address":"4453 Glenn Curtiss Dr, Addison, TX 75001, USA","formatted_phone_number":"(904) 595-7950","geometry":{"location":{"lat":32.9707394,"lng":-96.83502159999999},"viewport":{"northeast":{"lat":32.97167568029149,"lng":-96.83301481970848},"southwest":{"lat":32.96897771970849,"lng":-96.8357127802915}}},"icon":"https://maps.gstatic.com/mapfiles/place_api/icons/v1/png_71/school-71.png","id":null,"international_phone_number":"+1 904-595-7950","name":"ATP Flight School","place_id":"ChIJzT-ucFMhTIYRddnhVSVSrws","rating":3.6,"reference":null,"reviews":[{"author_name":"August Phillips","author_url":"https://www.google.com/maps/contrib/111279918984609223998/reviews","language":"en","profile_photo_url":"https://lh3.googleusercontent.com/a-/AOh14GgexYvyd-y5DqXObR-OLpbqfI3tbpooCWa8XLzTww=s128-c0x00000000-cc-rp-mo","rating":5,"relative_time_description":"2 months ago","text":"ATP Flight School is a wonderful school. Every one is very professional. The airplanes are all very well maintained. Instructors are all very knowledgeable, and safe. It’s all around the best flight school to attend. I’ve enjoyed all my time at ATP and I’m very grateful I got to join.","time":1635538817},{"author_name":"Ashley Clarry","author_url":"https://www.google.com/maps/contrib/101587568667391891404/reviews","language":"en","profile_photo_url":"https://lh3.googleusercontent.com/a/AATXAJx2nBE57MtY1HO0vkT8Lzhu5QQfRG4IlfTnlNLG=s128-c0x00000000-cc-rp-mo","rating":5,"relative_time_description":"a year ago","text":"Just finished up my training and had a great experience all around.  My instructors were very professional.  Highly recommend.","time":1603903874},{"author_name":"Grace Flanagan","author_url":"https://www.google.com/maps/contrib/117280216126799062906/reviews","language":"en","profile_photo_url":"https://lh3.googleusercontent.com/a-/AOh14GhwjhvKueZL16cji6UGjGgHboHSPsOUf4AYdKO9cw=s128-c0x00000000-cc-rp-mo","rating":5,"relative_time_description":"a year ago","text":"Murph loves it here! Great place, great instructors.","time":1603903875},{"author_name":"Ahmet Öncü","author_url":"https://www.google.com/maps/contrib/112725237291349415666/reviews","language":"en","profile_photo_url":"https://lh3.googleusercontent.com/a-/AOh14Gg_p5IcT9Wbyq7hPTn77_kAJdXaxjM23GEfeCcgJAY=s128-c0x00000000-cc-rp-mo-ba5","rating":1,"relative_time_description":"a year ago","text":"I called this afternoon and Marry answered the phone, she was not professional, not helpful and annoyed by my questions, she offered no help. I asked like three questions total. I'll definitely not come back and I don't recommend it to anyone. It's extremely overpriced.","time":1593048051},{"author_name":"Bailey Lane","author_url":"https://www.google.com/maps/contrib/112562009586021062048/reviews","language":"en","profile_photo_url":"https://lh3.googleusercontent.com/a/AATXAJz9zmUFdrgcF8BkG2OGxLq9sxbPTSq3mlRAFL5q=s128-c0x00000000-cc-rp-mo","rating":5,"relative_time_description":"a year ago","text":"Very knowledgeable instructors, well structured program, and great aircraft fleet.","time":1603904095}],"types":["university","point_of_interest","establishment"],"url":"https://maps.google.com/?cid=841981975649704309","utc_offset":-360,"vicinity":"4453 Glenn Curtiss Drive, Addison","website":"https://atpflightschool.com/local/ads"},"status":"OK"}</t>
  </si>
  <si>
    <t>+1 904-595-7950</t>
  </si>
  <si>
    <t>https://atpflightschool.com/local/bct</t>
  </si>
  <si>
    <t>https://maps.google.com/?cid=11084916137513771463</t>
  </si>
  <si>
    <t>ChIJxc1OmTsf2YgRx-GAJX-I1Zk</t>
  </si>
  <si>
    <t>{"html_attributions":[],"result":{"address_components":[{"long_name":"3700","short_name":"3700","types":["street_number"]},{"long_name":"Airport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class=\"street-address\"&gt;3700 Airport Rd&lt;/span&gt;, &lt;span class=\"locality\"&gt;Boca Raton&lt;/span&gt;, &lt;span class=\"region\"&gt;FL&lt;/span&gt; &lt;span class=\"postal-code\"&gt;33431&lt;/span&gt;, &lt;span class=\"country-name\"&gt;USA&lt;/span&gt;","formatted_address":"3700 Airport Rd, Boca Raton, FL 33431, USA","formatted_phone_number":"(904) 595-7950","geometry":{"location":{"lat":26.3832204,"lng":-80.10604839999999},"viewport":{"northeast":{"lat":26.3846414802915,"lng":-80.10480061970848},"southwest":{"lat":26.3819435197085,"lng":-80.1074985802915}}},"icon":"https://maps.gstatic.com/mapfiles/place_api/icons/v1/png_71/generic_business-71.png","id":null,"international_phone_number":"+1 904-595-7950","name":"ATP Flight School","place_id":"ChIJxc1OmTsf2YgRx-GAJX-I1Zk","rating":null,"reference":null,"reviews":null,"types":["university","point_of_interest","establishment"],"url":"https://maps.google.com/?cid=11084916137513771463","utc_offset":-300,"vicinity":"3700 Airport Road, Boca Raton","website":"https://atpflightschool.com/local/bct"},"status":"OK"}</t>
  </si>
  <si>
    <t>11755 Airport Way</t>
  </si>
  <si>
    <t>https://atpflightschool.com/local/bjc</t>
  </si>
  <si>
    <t>https://maps.google.com/?cid=15195108798998753788</t>
  </si>
  <si>
    <t>ChIJq2fF2meLa4cR_LG7D_Le39I</t>
  </si>
  <si>
    <t>11755 Airport Way Suite 208, Broomfield, CO 80021, USA</t>
  </si>
  <si>
    <t>{"html_attributions":[],"result":{"address_components":[{"long_name":"Suite 208","short_name":"Suite 208","types":["subpremise"]},{"long_name":"11755","short_name":"11755","types":["street_number"]},{"long_name":"Airport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class=\"street-address\"&gt;11755 Airport Way Suite 208&lt;/span&gt;, &lt;span class=\"locality\"&gt;Broomfield&lt;/span&gt;, &lt;span class=\"region\"&gt;CO&lt;/span&gt; &lt;span class=\"postal-code\"&gt;80021&lt;/span&gt;, &lt;span class=\"country-name\"&gt;USA&lt;/span&gt;","formatted_address":"11755 Airport Way Suite 208, Broomfield, CO 80021, USA","formatted_phone_number":"(904) 595-7950","geometry":{"location":{"lat":39.90974810000001,"lng":-105.1118714},"viewport":{"northeast":{"lat":39.9110975802915,"lng":-105.1104042697085},"southwest":{"lat":39.9083996197085,"lng":-105.1131022302915}}},"icon":"https://maps.gstatic.com/mapfiles/place_api/icons/v1/png_71/school-71.png","id":null,"international_phone_number":"+1 904-595-7950","name":"ATP Flight School","place_id":"ChIJq2fF2meLa4cR_LG7D_Le39I","rating":5.0,"reference":null,"reviews":[{"author_name":"Joe Hicks","author_url":"https://www.google.com/maps/contrib/116924137377360431619/reviews","language":null,"profile_photo_url":"https://lh3.googleusercontent.com/a-/AOh14GgQTH5xYi8W28B69eH9NiV9Ei-kaxUgTpn790OHDxc=s128-c0x00000000-cc-rp-mo","rating":5,"relative_time_description":"10 months ago","text":"","time":1614111425}],"types":["university","point_of_interest","establishment"],"url":"https://maps.google.com/?cid=15195108798998753788","utc_offset":-420,"vicinity":"11755 Airport Way Suite 208, Broomfield","website":"https://atpflightschool.com/local/bjc"},"status":"OK"}</t>
  </si>
  <si>
    <t>&lt;span class="street-address"&gt;11755 Airport Way Suite 208&lt;/span&gt;, &lt;span class="locality"&gt;Broomfield&lt;/span&gt;, &lt;span class="region"&gt;CO&lt;/span&gt; &lt;span class="postal-code"&gt;80021&lt;/span&gt;, &lt;span class="country-name"&gt;USA&lt;/span&gt;</t>
  </si>
  <si>
    <t>11755 Airport Way Suite 208, Broomfield</t>
  </si>
  <si>
    <t>1624 Aviation Center Pkwy</t>
  </si>
  <si>
    <t>https://atpflightschool.com/local/dab</t>
  </si>
  <si>
    <t>https://maps.google.com/?cid=18145154450356704463</t>
  </si>
  <si>
    <t>ChIJefNAuhbZ5ogRzxQc4NWJ0Ps</t>
  </si>
  <si>
    <t>1624 Aviation Center Pkwy, Daytona Beach, FL 32114, USA</t>
  </si>
  <si>
    <t>{"html_attributions":[],"result":{"address_components":[{"long_name":"1624","short_name":"1624","types":["street_number"]},{"long_name":"Aviation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class=\"street-address\"&gt;1624 Aviation Center Pkwy&lt;/span&gt;, &lt;span class=\"locality\"&gt;Daytona Beach&lt;/span&gt;, &lt;span class=\"region\"&gt;FL&lt;/span&gt; &lt;span class=\"postal-code\"&gt;32114&lt;/span&gt;, &lt;span class=\"country-name\"&gt;USA&lt;/span&gt;","formatted_address":"1624 Aviation Center Pkwy, Daytona Beach, FL 32114, USA","formatted_phone_number":"(904) 595-7950","geometry":{"location":{"lat":29.1808609,"lng":-81.0488266},"viewport":{"northeast":{"lat":29.1822865802915,"lng":-81.0474682197085},"southwest":{"lat":29.1795886197085,"lng":-81.05016618029151}}},"icon":"https://maps.gstatic.com/mapfiles/place_api/icons/v1/png_71/school-71.png","id":null,"international_phone_number":"+1 904-595-7950","name":"ATP Flight School","place_id":"ChIJefNAuhbZ5ogRzxQc4NWJ0Ps","rating":4.1,"reference":null,"reviews":[{"author_name":"Fabian Aybar","author_url":"https://www.google.com/maps/contrib/112580113231481206138/reviews","language":"en","profile_photo_url":"https://lh3.googleusercontent.com/a/AATXAJx4SdzXFR7UvAoJ1TrEhODR3_ov8jZz7ilYh-k_=s128-c0x00000000-cc-rp-mo","rating":5,"relative_time_description":"2 months ago","text":"This is a great training center for pilots of all levels of experience! I highly recommend it for anyone interested in pursuing a career in aviation.","time":1636060377},{"author_name":"Carter Copeland","author_url":"https://www.google.com/maps/contrib/105853928944674366127/reviews","language":"en","profile_photo_url":"https://lh3.googleusercontent.com/a-/AOh14Gi-ZcVORVdTo4hNsDwjws_NteKKDCVGNg6HyDLOsQ=s128-c0x00000000-cc-rp-mo","rating":5,"relative_time_description":"4 months ago","text":"I have loved every single moment of my time at ATP Flight school, the instructors, staff, and students were so friendly and helpful to me throughout my certificates. I highly recommend the school to anyone who is interested in getting through their certificates in a reasonable amount of time, as well as exceeding their aviation knowledge to a new and heightened level! I recommended my brother-in-law, and he will be starting ATP Flight school soon too!","time":1629231516},{"author_name":"Amber Mueller","author_url":"https://www.google.com/maps/contrib/110264422392133153524/reviews","language":"en","profile_photo_url":"https://lh3.googleusercontent.com/a/AATXAJym2b7ZQbjXRZmSuwdOJ__JVIT3x7MwVEcOkkMi=s128-c0x00000000-cc-rp-mo","rating":5,"relative_time_description":"4 months ago","text":"I loved this location so much. The instructors really care about you as does the TSS Tracy. They stood by me during some difficult periods in my life and worked with me to make sure I was still successful. They seriously go above and beyond to make sure you achieve your dreams. I can’t recommend this place enough.","time":1630103458},{"author_name":"Nikolas","author_url":"https://www.google.com/maps/contrib/118051412717764242958/reviews","language":"en","profile_photo_url":"https://lh3.googleusercontent.com/a-/AOh14Ghiy2LL98AGpwASeGjPrG7qA-EwLS4FAwIifdmhhA=s128-c0x00000000-cc-rp-mo","rating":5,"relative_time_description":"8 months ago","text":"The Daytona Beach location has a highly dedicated team of professional and knowledgeable people that made my training experience exceptional!","time":1620505892},{"author_name":"Sean Coogan","author_url":"https://www.google.com/maps/contrib/102147749298816703466/reviews","language":"en","profile_photo_url":"https://lh3.googleusercontent.com/a/AATXAJyzIK0afQ9_joswM1HwRbZUoMKDsAdMnheGWTDO=s128-c0x00000000-cc-rp-mo","rating":5,"relative_time_description":"a year ago","text":"ATP is the school you want to choose if you want to make a career in aviation. If you approach each day with a positive &amp; professional attitude, you will be able to succeed! I went through the program myself and had a blast achieving my goals. During the “Crew” time-building stage, another student and I flew a plane all the way out to Mesa, Arizona from Daytona Beach, Florida. This was an experience I’ll never forget! Thank you to Tracy and all of my instructors for going above and beyond to help make a dream come true!","time":1602988577}],"types":["university","point_of_interest","establishment"],"url":"https://maps.google.com/?cid=18145154450356704463","utc_offset":-300,"vicinity":"1624 Aviation Center Parkway, Daytona Beach","website":"https://atpflightschool.com/local/dab"},"status":"OK"}</t>
  </si>
  <si>
    <t>&lt;span class="street-address"&gt;1624 Aviation Center Pkwy&lt;/span&gt;, &lt;span class="locality"&gt;Daytona Beach&lt;/span&gt;, &lt;span class="region"&gt;FL&lt;/span&gt; &lt;span class="postal-code"&gt;32114&lt;/span&gt;, &lt;span class="country-name"&gt;USA&lt;/span&gt;</t>
  </si>
  <si>
    <t>1624 Aviation Center Parkway, Daytona Beach</t>
  </si>
  <si>
    <t>6841 N Glen Harbor Blvd</t>
  </si>
  <si>
    <t>https://atpflightschool.com/local/geu</t>
  </si>
  <si>
    <t>https://maps.google.com/?cid=12538733302182504157</t>
  </si>
  <si>
    <t>ChIJtfW-JBZBK4cR3ebyWYGHAq4</t>
  </si>
  <si>
    <t>6841 N Glen Harbor Blvd, Glendale, AZ 85307, USA</t>
  </si>
  <si>
    <t>{"html_attributions":[],"result":{"address_components":[{"long_name":"6841","short_name":"6841","types":["street_number"]},{"long_name":"North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class=\"street-address\"&gt;6841 N Glen Harbor Blvd&lt;/span&gt;, &lt;span class=\"locality\"&gt;Glendale&lt;/span&gt;, &lt;span class=\"region\"&gt;AZ&lt;/span&gt; &lt;span class=\"postal-code\"&gt;85307&lt;/span&gt;, &lt;span class=\"country-name\"&gt;USA&lt;/span&gt;","formatted_address":"6841 N Glen Harbor Blvd, Glendale, AZ 85307, USA","formatted_phone_number":"(904) 595-7950","geometry":{"location":{"lat":33.5317449,"lng":-112.2956834},"viewport":{"northeast":{"lat":33.5331923802915,"lng":-112.2945706197085},"southwest":{"lat":33.5304944197085,"lng":-112.2972685802915}}},"icon":"https://maps.gstatic.com/mapfiles/place_api/icons/v1/png_71/school-71.png","id":null,"international_phone_number":"+1 904-595-7950","name":"ATP Flight School","place_id":"ChIJtfW-JBZBK4cR3ebyWYGHAq4","rating":null,"reference":null,"reviews":null,"types":["university","point_of_interest","establishment"],"url":"https://maps.google.com/?cid=12538733302182504157","utc_offset":-420,"vicinity":"6841 North Glen Harbor Boulevard, Glendale","website":"https://atpflightschool.com/local/geu"},"status":"OK"}</t>
  </si>
  <si>
    <t>&lt;span class="street-address"&gt;6841 N Glen Harbor Blvd&lt;/span&gt;, &lt;span class="locality"&gt;Glendale&lt;/span&gt;, &lt;span class="region"&gt;AZ&lt;/span&gt; &lt;span class="postal-code"&gt;85307&lt;/span&gt;, &lt;span class="country-name"&gt;USA&lt;/span&gt;</t>
  </si>
  <si>
    <t>6841 North Glen Harbor Boulevard, Glendale</t>
  </si>
  <si>
    <t>90 Arrival Ave</t>
  </si>
  <si>
    <t>#901</t>
  </si>
  <si>
    <t>https://atpflightschool.com/local/isp</t>
  </si>
  <si>
    <t>https://maps.google.com/?cid=13960922210894034770</t>
  </si>
  <si>
    <t>ChIJsddOY9I36IkRUjczXcgov8E</t>
  </si>
  <si>
    <t>90 Arrival Ave #901, Ronkonkoma, NY 11779, USA</t>
  </si>
  <si>
    <t>{"html_attributions":[],"result":{"address_components":[{"long_name":"#901","short_name":"#901","types":["subpremise"]},{"long_name":"90","short_name":"90","types":["street_number"]},{"long_name":"Arrival Avenue","short_name":"Arrival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class=\"street-address\"&gt;90 Arrival Ave #901&lt;/span&gt;, &lt;span class=\"locality\"&gt;Ronkonkoma&lt;/span&gt;, &lt;span class=\"region\"&gt;NY&lt;/span&gt; &lt;span class=\"postal-code\"&gt;11779&lt;/span&gt;, &lt;span class=\"country-name\"&gt;USA&lt;/span&gt;","formatted_address":"90 Arrival Ave #901, Ronkonkoma, NY 11779, USA","formatted_phone_number":"(904) 595-7950","geometry":{"location":{"lat":40.7898504,"lng":-73.101056},"viewport":{"northeast":{"lat":40.7912285802915,"lng":-73.0994485697085},"southwest":{"lat":40.7885306197085,"lng":-73.1021465302915}}},"icon":"https://maps.gstatic.com/mapfiles/place_api/icons/v1/png_71/school-71.png","id":null,"international_phone_number":"+1 904-595-7950","name":"ATP Flight School","place_id":"ChIJsddOY9I36IkRUjczXcgov8E","rating":4.5,"reference":null,"reviews":[{"author_name":"Nooraldean Yousef","author_url":"https://www.google.com/maps/contrib/110763950400815556765/reviews","language":"en","profile_photo_url":"https://lh3.googleusercontent.com/a-/AOh14Gh8p6vSEWbnVTh_bPhS3nhnxUibmGK6AMt0OdK8=s128-c0x00000000-cc-rp-mo","rating":5,"relative_time_description":"4 months ago","text":"Peace be upon you. Does the industrial or vocational branch in high school prepare you to become a pilot","time":1629405440},{"author_name":"Kimmy McKeon","author_url":"https://www.google.com/maps/contrib/116645193446079913362/reviews","language":"en","profile_photo_url":"https://lh3.googleusercontent.com/a-/AOh14GgJixF8ZeNrSuX1chlpkuOrtMrh0NXYvACVSaH4rQ=s128-c0x00000000-cc-rp-mo","rating":5,"relative_time_description":"a year ago","text":"I completed ATP Accelerated Flight Program a month ahead of schedule, in which time I gained my private pilot certificate, instrument rating, commercial certificate with a multi engine add-on, as well as becoming a Certified Flight Instructor (CFI/CFII/MEI). Training support and all the instructors were very professional, always available, and were happy to help whenever needed. As someone who searched for the “best fit” for a flight school that would allow me to get my ratings safely and in a timely manner locally on Long Island, the airplanes at ATP are extremely well maintained and the equipment both in the airplanes and in the training center are top of the line unlike any other in the NYC/Long Island Area. Would highly recommend stopping in the training center for a visit or reaching out to the company for anyone considering aviation as a career or looking to expand their aviation experience.","time":1604025094},{"author_name":"Moe EB","author_url":"https://www.google.com/maps/contrib/102441284675156634363/reviews","language":"en","profile_photo_url":"https://lh3.googleusercontent.com/a-/AOh14Gj87M8RPUnzAy2i-ECdCJG9YQwjcCzM1WQ4l6XQHg=s128-c0x00000000-cc-rp-mo-ba3","rating":5,"relative_time_description":"9 months ago","text":"UPDATE:\n\nI finished my last day in the program 04/02/21, and it was an enjoyable experience. As stated before, the instructors here go above and beyond to help. I did not get the chance to fly with every single instructor, but Andrew, Chelsea, George, Moses, and especially Kimberly (x1000) were top notch. Todd Shellnut was also a very kind man. Tim Moskal made sure I was always on track. I have nothing else to say, but if you are a future student with any questions to ask to a past-student, feel free to message me on IG: moe__eb or FB: Moe EB. After now finishing the program, I made it a goal to obtain 1,500 hours in 8 months or less from now, which I will provide monthly updates to my IG.\n\nOLD REVIEW:\n\nCurrently a student in my commercial phase, and will certainly provide a more detailed review when I complete the program.\n\nThis location in specific is spectacular. There is a really good simulator here that helps you through your training. The planes are ones that you can trust, as they are highly maintained, and very modern. The majority of instructors that I've flown with at this location go above and beyond, and are very kind.","time":1617647021},{"author_name":"Jake Walsh","author_url":"https://www.google.com/maps/contrib/107323940541003315029/reviews","language":"en","profile_photo_url":"https://lh3.googleusercontent.com/a/AATXAJyE_NokTs2w6rj9loAbdO7jO9ssUUIb7Ehmc53O=s128-c0x00000000-cc-rp-mo","rating":5,"relative_time_description":"a year ago","text":"Went through ATPs program in 10 months. Good quality aircraft and a very fast paced program that will get you your hours efficiently and in a short amount of time so you can start building time for the airlines or wherever else.","time":1604068472},{"author_name":"Adrian Romanski","author_url":"https://www.google.com/maps/contrib/117990099332099716129/reviews","language":"en","profile_photo_url":"https://lh3.googleusercontent.com/a/AATXAJzHvbQMjt1KzKTIG6accMydHppR5g-lQeTgf5vv=s128-c0x00000000-cc-rp-mo","rating":5,"relative_time_description":"a year ago","text":"ATP at Islip provided me with the best quality training experience available in the Tri-State area. I finished 7 certifications in 11 months, and currently building time as a respected ATP CFI.","time":1603915073}],"types":["university","point_of_interest","establishment"],"url":"https://maps.google.com/?cid=13960922210894034770","utc_offset":-300,"vicinity":"90 Arrival Avenue #901, Ronkonkoma","website":"https://atpflightschool.com/local/isp"},"status":"OK"}</t>
  </si>
  <si>
    <t>&lt;span class="street-address"&gt;90 Arrival Ave #901&lt;/span&gt;, &lt;span class="locality"&gt;Ronkonkoma&lt;/span&gt;, &lt;span class="region"&gt;NY&lt;/span&gt; &lt;span class="postal-code"&gt;11779&lt;/span&gt;, &lt;span class="country-name"&gt;USA&lt;/span&gt;</t>
  </si>
  <si>
    <t>90 Arrival Avenue #901, Ronkonkoma</t>
  </si>
  <si>
    <t>1 Airport Rd</t>
  </si>
  <si>
    <t>Suite 212</t>
  </si>
  <si>
    <t>https://atpflightschool.com/local/mmu</t>
  </si>
  <si>
    <t>https://maps.google.com/?cid=8830497786513359268</t>
  </si>
  <si>
    <t>ChIJiyH6LRamw4kRpIEAa_M6jHo</t>
  </si>
  <si>
    <t>1 Airport Rd Suite 212, Morristown, NJ 07960, USA</t>
  </si>
  <si>
    <t>{"html_attributions":[],"result":{"address_components":[{"long_name":"Suite 212","short_name":"Suite 212","types":["subpremise"]},{"long_name":"1","short_name":"1","types":["street_number"]},{"long_name":"Airport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class=\"street-address\"&gt;1 Airport Rd Suite 212&lt;/span&gt;, &lt;span class=\"locality\"&gt;Morristown&lt;/span&gt;, &lt;span class=\"region\"&gt;NJ&lt;/span&gt; &lt;span class=\"postal-code\"&gt;07960&lt;/span&gt;, &lt;span class=\"country-name\"&gt;USA&lt;/span&gt;","formatted_address":"1 Airport Rd Suite 212, Morristown, NJ 07960, USA","formatted_phone_number":"(904) 595-7950","geometry":{"location":{"lat":40.7956541,"lng":-74.42148},"viewport":{"northeast":{"lat":40.7971822302915,"lng":-74.4201754697085},"southwest":{"lat":40.79448426970851,"lng":-74.4228734302915}}},"icon":"https://maps.gstatic.com/mapfiles/place_api/icons/v1/png_71/school-71.png","id":null,"international_phone_number":"+1 904-595-7950","name":"ATP Flight School","place_id":"ChIJiyH6LRamw4kRpIEAa_M6jHo","rating":3.6,"reference":null,"reviews":[{"author_name":"DBD D’Amonte Brown","author_url":"https://www.google.com/maps/contrib/107168426148802742643/reviews","language":"en","profile_photo_url":"https://lh3.googleusercontent.com/a-/AOh14GhoapQKMMui_dr75KQD9VSvD4nSd9nNKpXSnP7m=s128-c0x00000000-cc-rp-mo-ba4","rating":5,"relative_time_description":"4 months ago","text":"I want to be a pilot, flying commercially across the world. ATP Flight School seems perfect! They are were revered within the commercial airline industry, seem well focused on providing the best experiences for their students to operate in an environments independently, so far high in the sky! I think it would be a great career advancement and despite what some may think as an exorbitant cost for tuition; I believe it sets the standard for value in being a Responsible, Trusted and leading component of each and every flight team.","time":1629987925},{"author_name":"peter hoover","author_url":"https://www.google.com/maps/contrib/104670584922123633022/reviews","language":"en","profile_photo_url":"https://lh3.googleusercontent.com/a-/AOh14GggQPAaeAWDoMG8b9FE1DgdT-ZsMRUHUfhEpz8ltw=s128-c0x00000000-cc-rp-mo","rating":5,"relative_time_description":"a year ago","text":"I have had nothing but a positive experience working here at ATP Morristown so far. If you are looking for the most efficient and safest way to achieving your dreams of becoming an airline pilot, ATP is the way to go. Safe planes, quality instructors, and a very professional corporate company to work with. Happy landings!","time":1603812860},{"author_name":"Bhavya Shah","author_url":"https://www.google.com/maps/contrib/102204976237163482507/reviews","language":"en","profile_photo_url":"https://lh3.googleusercontent.com/a-/AOh14GhhUsJascLmPN8JcKR9QSxPlDlmy-6xT3AAw90fT3E=s128-c0x00000000-cc-rp-mo-ba2","rating":4,"relative_time_description":"a year ago","text":"The programs here are much better than other flight schools in the US. But price is bit higher for Airline Pilot program.","time":1603364224},{"author_name":"Jhon Calderon","author_url":"https://www.google.com/maps/contrib/105086641765158071041/reviews","language":"en","profile_photo_url":"https://lh3.googleusercontent.com/a/AATXAJxujkp1DQMwATNtXpWkTuCEs2-vGloEuvtFrzQ7=s128-c0x00000000-cc-rp-mo","rating":5,"relative_time_description":"a year ago","text":"Great training facility, top notch aircraft, amazing knowledgeable instructors who genuinely care about their students and have a sincere commitment to instructing. I hope to be a part of the MMU team some day soon!!!","time":1582678792},{"author_name":"Bat Man","author_url":"https://www.google.com/maps/contrib/114867806630548165468/reviews","language":"en","profile_photo_url":"https://lh3.googleusercontent.com/a/AATXAJzOP8PRztIcnk-R0JWmelmJI1A6yz-C7cTpwzGn=s128-c0x00000000-cc-rp-mo","rating":1,"relative_time_description":"11 months ago","text":"The instructors are sexist pieces of garbage.","time":1612485825}],"types":["university","point_of_interest","establishment"],"url":"https://maps.google.com/?cid=8830497786513359268","utc_offset":-300,"vicinity":"1 Airport Road Suite 212, Morristown","website":"https://atpflightschool.com/local/mmu"},"status":"OK"}</t>
  </si>
  <si>
    <t>&lt;span class="street-address"&gt;1 Airport Rd Suite 212&lt;/span&gt;, &lt;span class="locality"&gt;Morristown&lt;/span&gt;, &lt;span class="region"&gt;NJ&lt;/span&gt; &lt;span class="postal-code"&gt;07960&lt;/span&gt;, &lt;span class="country-name"&gt;USA&lt;/span&gt;</t>
  </si>
  <si>
    <t>1 Airport Road Suite 212, Morristown</t>
  </si>
  <si>
    <t>4710 E McKellips Rd</t>
  </si>
  <si>
    <t>Suite 121</t>
  </si>
  <si>
    <t>https://atpflightschool.com/local/ffz</t>
  </si>
  <si>
    <t>https://maps.google.com/?cid=15943835494757527474</t>
  </si>
  <si>
    <t>ChIJaarx2gulK4cRsm9JjujhQ90</t>
  </si>
  <si>
    <t>4710 E McKellips Rd Suite 121, Mesa, AZ 85215, USA</t>
  </si>
  <si>
    <t>{"html_attributions":[],"result":{"address_components":[{"long_name":"Suite 121","short_name":"Suite 121","types":["subpremise"]},{"long_name":"4710","short_name":"4710","types":["street_number"]},{"long_name":"East McKellips Road","short_name":"E McKellips Rd","types":["route"]},{"long_name":"Mesa","short_name":"Mesa","types":["locality","political"]},{"long_name":"Maricopa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class=\"street-address\"&gt;4710 E McKellips Rd Suite 121&lt;/span&gt;, &lt;span class=\"locality\"&gt;Mesa&lt;/span&gt;, &lt;span class=\"region\"&gt;AZ&lt;/span&gt; &lt;span class=\"postal-code\"&gt;85215&lt;/span&gt;, &lt;span class=\"country-name\"&gt;USA&lt;/span&gt;","formatted_address":"4710 E McKellips Rd Suite 121, Mesa, AZ 85215, USA","formatted_phone_number":"(904) 595-7950","geometry":{"location":{"lat":33.45269,"lng":-111.72872},"viewport":{"northeast":{"lat":33.4536135802915,"lng":-111.7273686197085},"southwest":{"lat":33.4509156197085,"lng":-111.7300665802915}}},"icon":"https://maps.gstatic.com/mapfiles/place_api/icons/v1/png_71/school-71.png","id":null,"international_phone_number":"+1 904-595-7950","name":"ATP Flight School","place_id":"ChIJaarx2gulK4cRsm9JjujhQ90","rating":5.0,"reference":null,"reviews":[{"author_name":"Brooke Lanius","author_url":"https://www.google.com/maps/contrib/104335294029112571042/reviews","language":"en","profile_photo_url":"https://lh3.googleusercontent.com/a/AATXAJwN0_2ntR-YQLiqcl0C8L9E4sUwNEzajJ7gb501=s128-c0x00000000-cc-rp-mo","rating":5,"relative_time_description":"8 months ago","text":"Great school to learn how to fly! Has been very helpful since day one and all the instructors are friendly and knowledgeable. The curriculum sets you up for success as long as you follow their syllabus and take the time to study.","time":1620271067}],"types":["university","point_of_interest","establishment"],"url":"https://maps.google.com/?cid=15943835494757527474","utc_offset":-420,"vicinity":"4710 East McKellips Road Suite 121, Mesa","website":"https://atpflightschool.com/local/ffz"},"status":"OK"}</t>
  </si>
  <si>
    <t>&lt;span class="street-address"&gt;4710 E McKellips Rd Suite 121&lt;/span&gt;, &lt;span class="locality"&gt;Mesa&lt;/span&gt;, &lt;span class="region"&gt;AZ&lt;/span&gt; &lt;span class="postal-code"&gt;85215&lt;/span&gt;, &lt;span class="country-name"&gt;USA&lt;/span&gt;</t>
  </si>
  <si>
    <t>4710 East McKellips Road Suite 121, Mesa</t>
  </si>
  <si>
    <t>3051 E Livingston St</t>
  </si>
  <si>
    <t>32803</t>
  </si>
  <si>
    <t>https://atpflightschool.com/local/orl</t>
  </si>
  <si>
    <t>https://maps.google.com/?cid=8350716462415010408</t>
  </si>
  <si>
    <t>ChIJs8Ouz_d754gRaNpA6mC043M</t>
  </si>
  <si>
    <t>3051 E Livingston St, Orlando, FL 32803, USA</t>
  </si>
  <si>
    <t>{"html_attributions":[],"result":{"address_components":[{"long_name":"3051","short_name":"3051","types":["street_number"]},{"long_name":"East Livingston Street","short_name":"E Livingston St","types":["route"]},{"long_name":"Northeast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class=\"street-address\"&gt;3051 E Livingston St&lt;/span&gt;, &lt;span class=\"locality\"&gt;Orlando&lt;/span&gt;, &lt;span class=\"region\"&gt;FL&lt;/span&gt; &lt;span class=\"postal-code\"&gt;32803&lt;/span&gt;, &lt;span class=\"country-name\"&gt;USA&lt;/span&gt;","formatted_address":"3051 E Livingston St, Orlando, FL 32803, USA","formatted_phone_number":"(904) 595-7950","geometry":{"location":{"lat":28.5478394,"lng":-81.3438771},"viewport":{"northeast":{"lat":28.5491753302915,"lng":-81.34253251970848},"southwest":{"lat":28.5464773697085,"lng":-81.3452304802915}}},"icon":"https://maps.gstatic.com/mapfiles/place_api/icons/v1/png_71/school-71.png","id":null,"international_phone_number":"+1 904-595-7950","name":"ATP Flight School","place_id":"ChIJs8Ouz_d754gRaNpA6mC043M","rating":5.0,"reference":null,"reviews":[{"author_name":"CUC CUP","author_url":"https://www.google.com/maps/contrib/117949025659104859464/reviews","language":null,"profile_photo_url":"https://lh3.googleusercontent.com/a-/AOh14Ghx4pNYDRVEoZZu9XW-bfMP0XuNN76t3SrTQ7wG-A=s128-c0x00000000-cc-rp-mo","rating":5,"relative_time_description":"a year ago","text":"","time":1602037049},{"author_name":"Ahmed","author_url":"https://www.google.com/maps/contrib/117395127912145674308/reviews","language":null,"profile_photo_url":"https://lh3.googleusercontent.com/a-/AOh14GjecDUv1-c8dkgzmz77NxR_x6OfxcRM6E352EEX=s128-c0x00000000-cc-rp-mo","rating":5,"relative_time_description":"a year ago","text":"","time":1603147538}],"types":["university","point_of_interest","establishment"],"url":"https://maps.google.com/?cid=8350716462415010408","utc_offset":-300,"vicinity":"3051 East Livingston Street, Orlando","website":"https://atpflightschool.com/local/orl"},"status":"OK"}</t>
  </si>
  <si>
    <t>&lt;span class="street-address"&gt;3051 E Livingston St&lt;/span&gt;, &lt;span class="locality"&gt;Orlando&lt;/span&gt;, &lt;span class="region"&gt;FL&lt;/span&gt; &lt;span class="postal-code"&gt;32803&lt;/span&gt;, &lt;span class="country-name"&gt;USA&lt;/span&gt;</t>
  </si>
  <si>
    <t>3051 East Livingston Street, Orlando</t>
  </si>
  <si>
    <t>Suite 160</t>
  </si>
  <si>
    <t>https://atpflightschool.com/local/pdk</t>
  </si>
  <si>
    <t>https://maps.google.com/?cid=10031170288443081780</t>
  </si>
  <si>
    <t>ChIJC3Sd2lkI9YgRNEQa3DrgNYs</t>
  </si>
  <si>
    <t>1954 Airport Rd Suite 160, Atlanta, GA 30341, USA</t>
  </si>
  <si>
    <t>{"html_attributions":[],"result":{"address_components":[{"long_name":"Suite 160","short_name":"Suite 160","types":["subpremise"]},{"long_name":"1954","short_name":"1954","types":["street_number"]},{"long_name":"Airport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class=\"street-address\"&gt;1954 Airport Rd Suite 160&lt;/span&gt;, &lt;span class=\"locality\"&gt;Atlanta&lt;/span&gt;, &lt;span class=\"region\"&gt;GA&lt;/span&gt; &lt;span class=\"postal-code\"&gt;30341&lt;/span&gt;, &lt;span class=\"country-name\"&gt;USA&lt;/span&gt;","formatted_address":"1954 Airport Rd Suite 160, Atlanta, GA 30341, USA","formatted_phone_number":"(904) 595-7950","geometry":{"location":{"lat":33.8772589,"lng":-84.3081674},"viewport":{"northeast":{"lat":33.8784297802915,"lng":-84.3068184197085},"southwest":{"lat":33.8757318197085,"lng":-84.30951638029151}}},"icon":"https://maps.gstatic.com/mapfiles/place_api/icons/v1/png_71/school-71.png","id":null,"international_phone_number":"+1 904-595-7950","name":"ATP Flight School","place_id":"ChIJC3Sd2lkI9YgRNEQa3DrgNYs","rating":4.6,"reference":null,"reviews":[{"author_name":"Matthew Birdsong","author_url":"https://www.google.com/maps/contrib/108557534419598373355/reviews","language":"en","profile_photo_url":"https://lh3.googleusercontent.com/a/AATXAJwXU0pd7MhJnIV8QfQ-SHvbgxstBOlWQrL-SJV7=s128-c0x00000000-cc-rp-mo","rating":5,"relative_time_description":"3 months ago","text":"PDK is an excellent airport to train out of. Being in a fairly busy class D airspace with multiple runways, this location gives you plenty of tower time which helps improve radio communications with ATC each time you go fly. This is extremely beneficial when flying into other controlled airspace, as well as learning how to navigate airports with hotspots and showing the true importance of listening to ATC for instructions. In addition to that, the instructors I have had at this location are great and truly want you to succeed. I believe that ATP at PDK is one of, if not the, best locations offered.","time":1632314899},{"author_name":"Arielle Corpening","author_url":"https://www.google.com/maps/contrib/113667110436036583377/reviews","language":"en","profile_photo_url":"https://lh3.googleusercontent.com/a-/AOh14GipEumzLQgdJMd1fVsyjA7KDELz6APXWpMzdnwhjpw=s128-c0x00000000-cc-rp-mo","rating":5,"relative_time_description":"a year ago","text":"Very pleasant school, and even more pleasant people. If you want to learn to fly in the most efficient training environment with top notch professionals who know this airspace and also know very well what it is like to be a student pilot, then ATP PDK is the place to go! A small school one-on-one feeling where you won't get lost in the mix yet access to 30+ years experience of professional pilot training and a large corporate division who are all there for you! Zero regrets!","time":1603816931},{"author_name":"Justin House","author_url":"https://www.google.com/maps/contrib/103763227389116460776/reviews","language":"en","profile_photo_url":"https://lh3.googleusercontent.com/a/AATXAJwnJI_ZNFHpBgXHptl8l24iWuwnJKQGMOx2CHU4=s128-c0x00000000-cc-rp-mo","rating":5,"relative_time_description":"a year ago","text":"This is a great ATP location and the instructors are top notch! The PDK class D airspace is the second busiest airspace in Georgia and makes for a great training environment that you may not get if you go elsewhere.  ATP has all G500 equipped aircraft and has great maintenance. I'm glad that I chose ATP to help me achieve my aviation career goals.","time":1603471104},{"author_name":"Ben Abel","author_url":"https://www.google.com/maps/contrib/102347730022290610912/reviews","language":"en","profile_photo_url":"https://lh3.googleusercontent.com/a/AATXAJzPD5fNiZEE-yfAyYw20nxp7dJ-CEjMe7RAMVGt=s128-c0x00000000-cc-rp-mo","rating":5,"relative_time_description":"a year ago","text":"I began at ATP in late August. Thanks to the hard work of my Instructors I’ve been able to get through the program at an incredible speed. The training support has been incredibly helpful through my time at the program. The instructors are willing to always go the extra mile to help me whenever I’ve struggled with anything.","time":1603805532},{"author_name":"Adam Thomas","author_url":"https://www.google.com/maps/contrib/115792349190293730158/reviews","language":"en","profile_photo_url":"https://lh3.googleusercontent.com/a-/AOh14GgvMkrYDUJCqgLUFfmTAg6vnzYuTB0Y7K3v0_QNNA=s128-c0x00000000-cc-rp-mo","rating":5,"relative_time_description":"a year ago","text":"Loved my time at ATP at LZU. I had a handful of instructors. One of my favorite instructors was Chelsey! She was very patient and hands off in the plane to allow me to get the most out of my training and learn from the mistakes I made to be a better pilot! Highly recommend","time":1603842476}],"types":["university","point_of_interest","establishment"],"url":"https://maps.google.com/?cid=10031170288443081780","utc_offset":-300,"vicinity":"1954 Airport Road Suite 160, Atlanta","website":"https://atpflightschool.com/local/pdk"},"status":"OK"}</t>
  </si>
  <si>
    <t>&lt;span class="street-address"&gt;1954 Airport Rd Suite 160&lt;/span&gt;, &lt;span class="locality"&gt;Atlanta&lt;/span&gt;, &lt;span class="region"&gt;GA&lt;/span&gt; &lt;span class="postal-code"&gt;30341&lt;/span&gt;, &lt;span class="country-name"&gt;USA&lt;/span&gt;</t>
  </si>
  <si>
    <t>1954 Airport Road Suite 160, Atlanta</t>
  </si>
  <si>
    <t>1770 Skyplace Blvd</t>
  </si>
  <si>
    <t>78216-2869</t>
  </si>
  <si>
    <t>https://atpflightschool.com/local/sat</t>
  </si>
  <si>
    <t>https://maps.google.com/?cid=6138268474195854896</t>
  </si>
  <si>
    <t>ChIJl8GMvJaLXIYRMEZsxKeCL1U</t>
  </si>
  <si>
    <t>1770 Skyplace Blvd, San Antonio, TX 78216, USA</t>
  </si>
  <si>
    <t>{"html_attributions":[],"result":{"address_components":[{"long_name":"1770","short_name":"1770","types":["street_number"]},{"long_name":"Skyplace Boulevard","short_name":"Skyplace Blvd","types":["route"]},{"long_name":"Uptown","short_name":"Uptown","types":["neighborhood","political"]},{"long_name":"San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States","short_name":"US","types":["country","political"]},{"long_name":"78216","short_name":"78216","types":["postal_code"]},{"long_name":"2869","short_name":"2869","types":["postal_code_suffix"]}],"adr_address":"&lt;span class=\"street-address\"&gt;1770 Skyplace Blvd&lt;/span&gt;, &lt;span class=\"locality\"&gt;San Antonio&lt;/span&gt;, &lt;span class=\"region\"&gt;TX&lt;/span&gt; &lt;span class=\"postal-code\"&gt;78216-2869&lt;/span&gt;, &lt;span class=\"country-name\"&gt;USA&lt;/span&gt;","formatted_address":"1770 Skyplace Blvd, San Antonio, TX 78216, USA","formatted_phone_number":"(904) 595-7950","geometry":{"location":{"lat":29.5362079,"lng":-98.4677261},"viewport":{"northeast":{"lat":29.5376851802915,"lng":-98.46599811970849},"southwest":{"lat":29.5349872197085,"lng":-98.46869608029151}}},"icon":"https://maps.gstatic.com/mapfiles/place_api/icons/v1/png_71/school-71.png","id":null,"international_phone_number":"+1 904-595-7950","name":"ATP Flight School","place_id":"ChIJl8GMvJaLXIYRMEZsxKeCL1U","rating":3.0,"reference":null,"reviews":[{"author_name":"Bismark Mendoza","author_url":"https://www.google.com/maps/contrib/106561121651768757746/reviews","language":"en","profile_photo_url":"https://lh3.googleusercontent.com/a/AATXAJxg-7id4wFDLzudgV3GY_oI8c9a_XE3ZgqHuLR9=s128-c0x00000000-cc-rp-mo","rating":5,"relative_time_description":"3 months ago","text":"I had the pleasure of training with highly knowledgeable and highly professional flight instructors. They helped me stay on track throughout the program which resulted in me finishing ahead of schedule. The airplanes at SAT are new 2021 Piper Archers with G1000 and the maintenance is outstanding!","time":1631478640},{"author_name":"Jackie Hobbs","author_url":"https://www.google.com/maps/contrib/104223921657438225648/reviews","language":"en","profile_photo_url":"https://lh3.googleusercontent.com/a-/AOh14GisD-NwDxdrbiiN-DxoGZFrTPw4k-F8aGCRvarf=s128-c0x00000000-cc-rp-mo","rating":1,"relative_time_description":"5 months ago","text":"Terrible flight school!! Unprofessional and uneducated instructors. A school that doesn't know how to teach. 0% pass rate due to their poor technique. Waste of time and money.","time":1627000429}],"types":["university","point_of_interest","establishment"],"url":"https://maps.google.com/?cid=6138268474195854896","utc_offset":-360,"vicinity":"1770 Skyplace Boulevard, San Antonio","website":"https://atpflightschool.com/local/sat"},"status":"OK"}</t>
  </si>
  <si>
    <t>&lt;span class="street-address"&gt;1770 Skyplace Blvd&lt;/span&gt;, &lt;span class="locality"&gt;San Antonio&lt;/span&gt;, &lt;span class="region"&gt;TX&lt;/span&gt; &lt;span class="postal-code"&gt;78216-2869&lt;/span&gt;, &lt;span class="country-name"&gt;USA&lt;/span&gt;</t>
  </si>
  <si>
    <t>1770 Skyplace Boulevard, San Antonio</t>
  </si>
  <si>
    <t>92020-1278</t>
  </si>
  <si>
    <t>https://atpflightschool.com/local/see</t>
  </si>
  <si>
    <t>https://maps.google.com/?cid=10688857241738026437</t>
  </si>
  <si>
    <t>ChIJrxEScXRZ2YARxR2ohAdzVpQ</t>
  </si>
  <si>
    <t>681 Kenney St Office #4, El Cajon, CA 92020, USA</t>
  </si>
  <si>
    <t>{"html_attributions":[],"result":{"address_components":[{"long_name":"El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States","short_name":"US","types":["country","political"]},{"long_name":"92020","short_name":"92020","types":["postal_code"]},{"long_name":"1278","short_name":"1278","types":["postal_code_suffix"]}],"adr_address":"681 Kenney St Office #4, &lt;span class=\"locality\"&gt;El Cajon&lt;/span&gt;, &lt;span class=\"region\"&gt;CA&lt;/span&gt; &lt;span class=\"postal-code\"&gt;92020-1278&lt;/span&gt;, &lt;span class=\"country-name\"&gt;USA&lt;/span&gt;","formatted_address":"681 Kenney St Office #4, El Cajon, CA 92020, USA","formatted_phone_number":"(904) 595-7950","geometry":{"location":{"lat":32.8290874,"lng":-116.9705446},"viewport":{"northeast":{"lat":32.8306505302915,"lng":-116.9691970697085},"southwest":{"lat":32.8279525697085,"lng":-116.9718950302915}}},"icon":"https://maps.gstatic.com/mapfiles/place_api/icons/v1/png_71/school-71.png","id":null,"international_phone_number":"+1 904-595-7950","name":"ATP Flight School","place_id":"ChIJrxEScXRZ2YARxR2ohAdzVpQ","rating":null,"reference":null,"reviews":null,"types":["university","point_of_interest","establishment"],"url":"https://maps.google.com/?cid=10688857241738026437","utc_offset":-480,"vicinity":"681 Kenney St Office #4, El Cajon","website":"https://atpflightschool.com/local/see"},"status":"OK"}</t>
  </si>
  <si>
    <t>681 Kenney St Office #4, &lt;span class="locality"&gt;El Cajon&lt;/span&gt;, &lt;span class="region"&gt;CA&lt;/span&gt; &lt;span class="postal-code"&gt;92020-1278&lt;/span&gt;, &lt;span class="country-name"&gt;USA&lt;/span&gt;</t>
  </si>
  <si>
    <t>681 Kenney St Office #4, El Cajon</t>
  </si>
  <si>
    <t>18 W Piper Ave</t>
  </si>
  <si>
    <t>Ewing Township</t>
  </si>
  <si>
    <t>08628</t>
  </si>
  <si>
    <t>https://atpflightschool.com/local/ttn</t>
  </si>
  <si>
    <t>TTN</t>
  </si>
  <si>
    <t>https://maps.google.com/?cid=2865218318287285690</t>
  </si>
  <si>
    <t>ChIJ3V8Io2X9w4kRuq10QeFMwyc</t>
  </si>
  <si>
    <t>18 W Piper Ave, Ewing Township, NJ 08628, USA</t>
  </si>
  <si>
    <t>{"html_attributions":[],"result":{"address_components":[{"long_name":"18","short_name":"18","types":["street_number"]},{"long_name":"West Piper Avenue","short_name":"W Piper Ave","types":["route"]},{"long_name":"Ewing Township","short_name":"Ewing Township","types":["locality","political"]},{"long_name":"Mercer County","short_name":"Mercer County","types":["administrative_area_level_2","political"]},{"long_name":"New Jersey","short_name":"NJ","types":["administrative_area_level_1","political"]},{"long_name":"United States","short_name":"US","types":["country","political"]},{"long_name":"08628","short_name":"08628","types":["postal_code"]}],"adr_address":"&lt;span class=\"street-address\"&gt;18 W Piper Ave&lt;/span&gt;, &lt;span class=\"locality\"&gt;Ewing Township&lt;/span&gt;, &lt;span class=\"region\"&gt;NJ&lt;/span&gt; &lt;span class=\"postal-code\"&gt;08628&lt;/span&gt;, &lt;span class=\"country-name\"&gt;USA&lt;/span&gt;","formatted_address":"18 W Piper Ave, Ewing Township, NJ 08628, USA","formatted_phone_number":"(904) 595-7950","geometry":{"location":{"lat":40.2820524,"lng":-74.81242089999999},"viewport":{"northeast":{"lat":40.2835034302915,"lng":-74.8110369697085},"southwest":{"lat":40.2808054697085,"lng":-74.8137349302915}}},"icon":"https://maps.gstatic.com/mapfiles/place_api/icons/v1/png_71/school-71.png","id":null,"international_phone_number":"+1 904-595-7950","name":"ATP Flight School","place_id":"ChIJ3V8Io2X9w4kRuq10QeFMwyc","rating":4.8,"reference":null,"reviews":[{"author_name":"Matt Conway","author_url":"https://www.google.com/maps/contrib/109457084772360301129/reviews","language":"en","profile_photo_url":"https://lh3.googleusercontent.com/a/AATXAJw-0gcq_s5ISB1t64hy-BR3o7WGDvdWjvY9DCJj=s128-c0x00000000-cc-rp-mo","rating":5,"relative_time_description":"3 months ago","text":"Excellent program with high quality training materials and well-maintained airplanes. If you put the effort in you will succeed here.","time":1631565218},{"author_name":"Steven Gerickont","author_url":"https://www.google.com/maps/contrib/108822556712367519567/reviews","language":"en","profile_photo_url":"https://lh3.googleusercontent.com/a/AATXAJwis55CEPZaPrFAocksG4DYrs1Jr19ZoUcKUGye=s128-c0x00000000-cc-rp-mo","rating":5,"relative_time_description":"a year ago","text":"Pierce (flight instructor) was very helpful and I do thank him for everything.","time":1581860449},{"author_name":"Jackson Pfau","author_url":"https://www.google.com/maps/contrib/100110276525664887919/reviews","language":null,"profile_photo_url":"https://lh3.googleusercontent.com/a-/AOh14Gh_EbZhfu1FpP5hTcfAdIqyNiWfJFKRMUVWXceFlg=s128-c0x00000000-cc-rp-mo","rating":5,"relative_time_description":"2 years ago","text":"","time":1557622313},{"author_name":"Tom Fox","author_url":"https://www.google.com/maps/contrib/114389982438327917700/reviews","language":null,"profile_photo_url":"https://lh3.googleusercontent.com/a/AATXAJxcir5l__0pcOGRfquNFMc_voIwlsaL_uqGoT2R=s128-c0x00000000-cc-rp-mo","rating":5,"relative_time_description":"a year ago","text":"","time":1600700422},{"author_name":"Joe Wetty","author_url":"https://www.google.com/maps/contrib/111125580498057920610/reviews","language":null,"profile_photo_url":"https://lh3.googleusercontent.com/a/AATXAJyhK5BAAMn9hf-NDbkruzaZgQd4bCwBJtWBFYLp=s128-c0x00000000-cc-rp-mo","rating":5,"relative_time_description":"3 months ago","text":"","time":1633898239}],"types":["university","point_of_interest","establishment"],"url":"https://maps.google.com/?cid=2865218318287285690","utc_offset":-300,"vicinity":"18 West Piper Avenue, Ewing Township","website":"https://atpflightschool.com/local/ttn"},"status":"OK"}</t>
  </si>
  <si>
    <t>&lt;span class="street-address"&gt;18 W Piper Ave&lt;/span&gt;, &lt;span class="locality"&gt;Ewing Township&lt;/span&gt;, &lt;span class="region"&gt;NJ&lt;/span&gt; &lt;span class="postal-code"&gt;08628&lt;/span&gt;, &lt;span class="country-name"&gt;USA&lt;/span&gt;</t>
  </si>
  <si>
    <t>18 West Piper Avenue, Ewing Township</t>
  </si>
  <si>
    <t>ATP Jet Center</t>
  </si>
  <si>
    <t>32114-3801</t>
  </si>
  <si>
    <t>(386) 385-8880</t>
  </si>
  <si>
    <t>http://www.atpjetcenter.com/</t>
  </si>
  <si>
    <t>https://maps.google.com/?cid=4078973345960977483</t>
  </si>
  <si>
    <t>ChIJefNAuhbZ5ogRS2RKlqVsmzg</t>
  </si>
  <si>
    <t>{"html_attributions":[],"result":{"address_components":[{"long_name":"1624","short_name":"1624","types":["street_number"]},{"long_name":"Aviation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States","short_name":"US","types":["country","political"]},{"long_name":"32114","short_name":"32114","types":["postal_code"]},{"long_name":"3801","short_name":"3801","types":["postal_code_suffix"]}],"adr_address":"&lt;span class=\"street-address\"&gt;1624 Aviation Center Pkwy&lt;/span&gt;, &lt;span class=\"locality\"&gt;Daytona Beach&lt;/span&gt;, &lt;span class=\"region\"&gt;FL&lt;/span&gt; &lt;span class=\"postal-code\"&gt;32114-3801&lt;/span&gt;, &lt;span class=\"country-name\"&gt;USA&lt;/span&gt;","formatted_address":"1624 Aviation Center Pkwy, Daytona Beach, FL 32114, USA","formatted_phone_number":"(386) 385-8880","geometry":{"location":{"lat":29.180946,"lng":-81.0489157},"viewport":{"northeast":{"lat":29.1823291302915,"lng":-81.04751256970849},"southwest":{"lat":29.1796311697085,"lng":-81.05021053029151}}},"icon":"https://maps.gstatic.com/mapfiles/place_api/icons/v1/png_71/generic_business-71.png","id":null,"international_phone_number":"+1 386-385-8880","name":"ATP Jet Center","place_id":"ChIJefNAuhbZ5ogRS2RKlqVsmzg","rating":5.0,"reference":null,"reviews":[{"author_name":"N N","author_url":"https://www.google.com/maps/contrib/107660373411050226642/reviews","language":"en","profile_photo_url":"https://lh3.googleusercontent.com/a-/AOh14GgIYYX7eLAEeD8e_29BEfcKMNOy5LGNMZLZf6cBdw=s128-c0x00000000-cc-rp-mo-ba6","rating":5,"relative_time_description":"2 years ago","text":"Best FBO in the whole country.","time":1560892781},{"author_name":"Timothy Jury","author_url":"https://www.google.com/maps/contrib/116738623814691015322/reviews","language":null,"profile_photo_url":"https://lh3.googleusercontent.com/a-/AOh14Gi31jmyGy3-vYd5bRW3rSCcyaUSVwBTZ8z3zvgL_w=s128-c0x00000000-cc-rp-mo-ba4","rating":5,"relative_time_description":"2 years ago","text":"","time":1557422303},{"author_name":"Luis Carlos Malraux Blanco","author_url":"https://www.google.com/maps/contrib/102954244530429247451/reviews","language":null,"profile_photo_url":"https://lh3.googleusercontent.com/a/AATXAJwKgspRYgGyyILanTT_3AI76Y_W7MCE4W7OkKXj=s128-c0x00000000-cc-rp-mo-ba5","rating":5,"relative_time_description":"7 years ago","text":"","time":1392642034},{"author_name":"Jon Jury","author_url":"https://www.google.com/maps/contrib/102139604112632854577/reviews","language":null,"profile_photo_url":"https://lh3.googleusercontent.com/a/AATXAJypkQnGCeW8paE04X4drrzbi5eLfftjhj_vXI9f=s128-c0x00000000-cc-rp-mo","rating":5,"relative_time_description":"3 years ago","text":"","time":1528728908}],"types":["university","point_of_interest","establishment"],"url":"https://maps.google.com/?cid=4078973345960977483","utc_offset":-300,"vicinity":"1624 Aviation Center Parkway, Daytona Beach","website":"http://www.atpjetcenter.com/"},"status":"OK"}</t>
  </si>
  <si>
    <t>&lt;span class="street-address"&gt;1624 Aviation Center Pkwy&lt;/span&gt;, &lt;span class="locality"&gt;Daytona Beach&lt;/span&gt;, &lt;span class="region"&gt;FL&lt;/span&gt; &lt;span class="postal-code"&gt;32114-3801&lt;/span&gt;, &lt;span class="country-name"&gt;USA&lt;/span&gt;</t>
  </si>
  <si>
    <t>+1 386-385-8880</t>
  </si>
  <si>
    <t>Aum Unique Management: Aviation Consultant in Florida | Aviation Management in Florida | Aviation Management in South Florida | Aviation Consultant in Boca Raton South Florida | Aviation Consulting Services in Florida</t>
  </si>
  <si>
    <t>8729 Eagle Run Dr</t>
  </si>
  <si>
    <t>33434</t>
  </si>
  <si>
    <t>(561) 703-8739</t>
  </si>
  <si>
    <t>http://aumuniquemanagement.com/</t>
  </si>
  <si>
    <t>https://maps.google.com/?cid=11680122604960597673</t>
  </si>
  <si>
    <t>ChIJE6s6eMAf2YgRqcavEaAhGKI</t>
  </si>
  <si>
    <t>8729 Eagle Run Dr, Boca Raton, FL 33434, USA</t>
  </si>
  <si>
    <t>{"html_attributions":[],"result":{"address_components":[{"long_name":"8729","short_name":"8729","types":["street_number"]},{"long_name":"Eagle Run Drive","short_name":"Eagle Run Dr","types":["route"]},{"long_name":"Boca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States","short_name":"US","types":["country","political"]},{"long_name":"33434","short_name":"33434","types":["postal_code"]}],"adr_address":"&lt;span class=\"street-address\"&gt;8729 Eagle Run Dr&lt;/span&gt;, &lt;span class=\"locality\"&gt;Boca Raton&lt;/span&gt;, &lt;span class=\"region\"&gt;FL&lt;/span&gt; &lt;span class=\"postal-code\"&gt;33434&lt;/span&gt;, &lt;span class=\"country-name\"&gt;USA&lt;/span&gt;","formatted_address":"8729 Eagle Run Dr, Boca Raton, FL 33434, USA","formatted_phone_number":"(561) 703-8739","geometry":{"location":{"lat":26.372284,"lng":-80.1792893},"viewport":{"northeast":{"lat":26.37360318029151,"lng":-80.17782286970849},"southwest":{"lat":26.3709052197085,"lng":-80.1805208302915}}},"icon":"https://maps.gstatic.com/mapfiles/place_api/icons/v1/png_71/generic_business-71.png","id":null,"international_phone_number":"+1 561-703-8739","name":"Aum Unique Management: Aviation Consultant in Florida | Aviation Management in Florida | Aviation Management in South Florida | Aviation Consultant in Boca Raton South Florida | Aviation Consulting Services in Florida","place_id":"ChIJE6s6eMAf2YgRqcavEaAhGKI","rating":5.0,"reference":null,"reviews":[{"author_name":"Calvin Azarowicz","author_url":"https://www.google.com/maps/contrib/100399002430316091608/reviews","language":"en","profile_photo_url":"https://lh3.googleusercontent.com/a/AATXAJxay3PS8NG3H2sbeuHXz4s3xA-_2pCVyJ4yKMYY=s128-c0x00000000-cc-rp-mo","rating":5,"relative_time_description":"9 months ago","text":"I first met Kalas over 12 years ago when he was a technician working on our airplane. He discovered a kinked and cracked main fuel line that another shop had missed. I owe him my life and the lives of my passengers.\nHis ability to take care of his customers is World Class. You won't find anyone better to assist you on overseeing large maintenance packages.","time":1616287557},{"author_name":"Brain McKenzie","author_url":"https://www.google.com/maps/contrib/118364142634721701124/reviews","language":"en","profile_photo_url":"https://lh3.googleusercontent.com/a/AATXAJy1v0WqwdZqKIt4B6qyr24NKMX-4N7pBOtatEMo=s128-c0x00000000-cc-rp-mo","rating":5,"relative_time_description":"9 months ago","text":"Worldwide Elite Aviation has used the services of Kalas on prebuys on Bombardier Globals and other Bombardier aircraft. His work ethic has always been professional and he has always provided a quality product in a timely manner. His work has given our customers a much better understanding of the condition of the aircraft they are about to purchase.","time":1617910032}],"types":["finance","point_of_interest","establishment"],"url":"https://maps.google.com/?cid=11680122604960597673","utc_offset":-300,"vicinity":"8729 Eagle Run Drive, Boca Raton","website":"http://aumuniquemanagement.com/"},"status":"OK"}</t>
  </si>
  <si>
    <t>&lt;span class="street-address"&gt;8729 Eagle Run Dr&lt;/span&gt;, &lt;span class="locality"&gt;Boca Raton&lt;/span&gt;, &lt;span class="region"&gt;FL&lt;/span&gt; &lt;span class="postal-code"&gt;33434&lt;/span&gt;, &lt;span class="country-name"&gt;USA&lt;/span&gt;</t>
  </si>
  <si>
    <t>+1 561-703-8739</t>
  </si>
  <si>
    <t>8729 Eagle Run Drive, Boca Raton</t>
  </si>
  <si>
    <t>Aurora Jets</t>
  </si>
  <si>
    <t>505 Main St</t>
  </si>
  <si>
    <t>76102</t>
  </si>
  <si>
    <t>(214) 550-2889</t>
  </si>
  <si>
    <t>https://maps.google.com/?cid=3165949838865304868</t>
  </si>
  <si>
    <t>ChIJtUS1GLNxToYRJI1Fwpq27ys</t>
  </si>
  <si>
    <t>505 Main St, Fort Worth, TX 76102, USA</t>
  </si>
  <si>
    <t>{"html_attributions":[],"result":{"address_components":[{"long_name":"505","short_name":"505","types":["street_number"]},{"long_name":"Main Street","short_name":"Main St","types":["route"]},{"long_name":"Sundance Square","short_name":"Sundance Square","types":["neighborhood","political"]},{"long_name":"Fort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States","short_name":"US","types":["country","political"]},{"long_name":"76102","short_name":"76102","types":["postal_code"]}],"adr_address":"&lt;span class=\"street-address\"&gt;505 Main St&lt;/span&gt;, &lt;span class=\"locality\"&gt;Fort Worth&lt;/span&gt;, &lt;span class=\"region\"&gt;TX&lt;/span&gt; &lt;span class=\"postal-code\"&gt;76102&lt;/span&gt;, &lt;span class=\"country-name\"&gt;USA&lt;/span&gt;","formatted_address":"505 Main St, Fort Worth, TX 76102, USA","formatted_phone_number":"(214) 550-2889","geometry":{"location":{"lat":32.7543612,"lng":-97.330852},"viewport":{"northeast":{"lat":32.7556840802915,"lng":-97.3295885197085},"southwest":{"lat":32.7529861197085,"lng":-97.3322864802915}}},"icon":"https://maps.gstatic.com/mapfiles/place_api/icons/v1/png_71/generic_business-71.png","id":null,"international_phone_number":"+1 214-550-2889","name":"Aurora Jets","place_id":"ChIJtUS1GLNxToYRJI1Fwpq27ys","rating":5.0,"reference":null,"reviews":[{"author_name":"David Dunavant","author_url":"https://www.google.com/maps/contrib/100704284450036146911/reviews","language":"en","profile_photo_url":"https://lh3.googleusercontent.com/a/AATXAJwKE1KnHaTT2GAHo-ryk4PoXzGZQoVMiMSvraL7=s128-c0x00000000-cc-rp-mo","rating":5,"relative_time_description":"2 years ago","text":"I needed to charter a plane to take care of a couple of issues with my farm properties.  Aurora responded quickly and offered the best value from any of the charter companies that I contacted.","time":1565642851}],"types":["point_of_interest","establishment"],"url":"https://maps.google.com/?cid=3165949838865304868","utc_offset":-360,"vicinity":"505 Main Street, Fort Worth","website":null},"status":"OK"}</t>
  </si>
  <si>
    <t>&lt;span class="street-address"&gt;505 Main St&lt;/span&gt;, &lt;span class="locality"&gt;Fort Worth&lt;/span&gt;, &lt;span class="region"&gt;TX&lt;/span&gt; &lt;span class="postal-code"&gt;76102&lt;/span&gt;, &lt;span class="country-name"&gt;USA&lt;/span&gt;</t>
  </si>
  <si>
    <t>+1 214-550-2889</t>
  </si>
  <si>
    <t>505 Main Street, Fort Worth</t>
  </si>
  <si>
    <t>Austin Aerospace, LLC</t>
  </si>
  <si>
    <t>(512) 843-5559</t>
  </si>
  <si>
    <t>http://austinaero.space/</t>
  </si>
  <si>
    <t>MED</t>
  </si>
  <si>
    <t>https://maps.google.com/?cid=7792525611484558348</t>
  </si>
  <si>
    <t>ChIJJUzb_xixRIYRDLSrz8GcJGw</t>
  </si>
  <si>
    <t>{"html_attributions":[],"result":{"address_components":[{"long_name":"4801","short_name":"4801","types":["street_number"]},{"long_name":"Emma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class=\"street-address\"&gt;4801 Emma Browning Ave&lt;/span&gt;, &lt;span class=\"locality\"&gt;Austin&lt;/span&gt;, &lt;span class=\"region\"&gt;TX&lt;/span&gt; &lt;span class=\"postal-code\"&gt;78719&lt;/span&gt;, &lt;span class=\"country-name\"&gt;USA&lt;/span&gt;","formatted_address":"4801 Emma Browning Ave, Austin, TX 78719, USA","formatted_phone_number":"(512) 843-5559","geometry":{"location":{"lat":30.1798177,"lng":-97.6638005},"viewport":{"northeast":{"lat":30.18171208029149,"lng":-97.6626366},"southwest":{"lat":30.17901411970849,"lng":-97.66729219999999}}},"icon":"https://maps.gstatic.com/mapfiles/place_api/icons/v1/png_71/civic_building-71.png","id":null,"international_phone_number":"+1 512-843-5559","name":"Austin Aerospace, LLC","place_id":"ChIJJUzb_xixRIYRDLSrz8GcJGw","rating":5.0,"reference":null,"reviews":[{"author_name":"Tommy Werner","author_url":"https://www.google.com/maps/contrib/100762695418381601200/reviews","language":"en","profile_photo_url":"https://lh3.googleusercontent.com/a/AATXAJxxP4SWrJcn_8HZyjRa2HMPmooy2Q-9jdKv6__o=s128-c0x00000000-cc-rp-mo","rating":5,"relative_time_description":"a month ago","text":"Could not be happier with Dr. Davenport’s service. Class act from check in to walking out the door. Very proficient, professional and courteous. Highly recommend him and his team.","time":1638966963},{"author_name":"Justin Koper","author_url":"https://www.google.com/maps/contrib/107958726126249777819/reviews","language":"en","profile_photo_url":"https://lh3.googleusercontent.com/a-/AOh14GjZReTbWzX1U2jNA_RaYKd7l9ApFlHYnsyM4LXsgg=s128-c0x00000000-cc-rp-mo","rating":5,"relative_time_description":"a week ago","text":"Dr. Davenport, thank you for an exceptionally smooth airman medical experience!  I can only highly recommend for any airman medical needs.","time":1640730880},{"author_name":"ec915","author_url":"https://www.google.com/maps/contrib/115668406184156459404/reviews","language":"en","profile_photo_url":"https://lh3.googleusercontent.com/a/AATXAJw2nXmOJu0c77ilmeBGGBZkbtNL6A-HnKFfINdh=s128-c0x00000000-cc-rp-mo","rating":5,"relative_time_description":"a month ago","text":"I was very impressed with Dr. Davenport’s service. He was very friendly, thorough, and professional. I definitely recommend Dr. Davenport to anyone new to aviation looking to get their first medical certificate on their way to a PPL.","time":1636762744},{"author_name":"Gary Neal","author_url":"https://www.google.com/maps/contrib/105732223328583395012/reviews","language":"en","profile_photo_url":"https://lh3.googleusercontent.com/a/AATXAJyb1RIl9fGRJYW53AeT5TrxtMY4v_LJjpoRuDVq=s128-c0x00000000-cc-rp-mo","rating":5,"relative_time_description":"5 months ago","text":"Dr. Davenport and all of the staff are incredibly professional. The process is streamlined and punctual. I receive a special issuance and his knowledge of the FAA requirements makes it a far smoother process than it might otherwise be. I am about to move a hundred miles away but will be driving that every six months for my first class because I won’t switch from this fantastic service and expertise!","time":1627344942},{"author_name":"J X","author_url":"https://www.google.com/maps/contrib/112099195669810056348/reviews","language":"en","profile_photo_url":"https://lh3.googleusercontent.com/a-/AOh14Gh4FWUghasCwLf2AR2RovJvnVqoDgrgIWDGznEitg=s128-c0x00000000-cc-rp-mo-ba3","rating":5,"relative_time_description":"3 months ago","text":"Dr. Andy \"Doc\" Davenport was great.  Very smooth exam, thorough, and everything was explained.  A very good experience.  Would definitely recommend.","time":1633545818}],"types":["doctor","local_government_office","health","point_of_interest","establishment"],"url":"https://maps.google.com/?cid=7792525611484558348","utc_offset":-360,"vicinity":"4801 Emma Browning Avenue, Austin","website":"http://austinaero.space/"},"status":"OK"}</t>
  </si>
  <si>
    <t>&lt;span class="street-address"&gt;4801 Emma Browning Ave&lt;/span&gt;, &lt;span class="locality"&gt;Austin&lt;/span&gt;, &lt;span class="region"&gt;TX&lt;/span&gt; &lt;span class="postal-code"&gt;78719&lt;/span&gt;, &lt;span class="country-name"&gt;USA&lt;/span&gt;</t>
  </si>
  <si>
    <t>https://maps.gstatic.com/mapfiles/place_api/icons/v1/png_71/civic_building-71.png</t>
  </si>
  <si>
    <t>+1 512-843-5559</t>
  </si>
  <si>
    <t>doctor,local_government_office,health,point_of_interest,establishment</t>
  </si>
  <si>
    <t>Austin Aviation, LLC</t>
  </si>
  <si>
    <t>181 New Rd</t>
  </si>
  <si>
    <t>Parsippany</t>
  </si>
  <si>
    <t>07054-5625</t>
  </si>
  <si>
    <t>(973) 525-4711</t>
  </si>
  <si>
    <t>https://maps.google.com/?cid=7646850197690513088</t>
  </si>
  <si>
    <t>ChIJy55Ov3oHw4kRwPb3c70RH2o</t>
  </si>
  <si>
    <t>181 New Rd, Parsippany, NJ 07054, USA</t>
  </si>
  <si>
    <t>{"html_attributions":[],"result":{"address_components":[{"long_name":"181","short_name":"181","types":["street_number"]},{"long_name":"New Road","short_name":"New Rd","types":["route"]},{"long_name":"Parsippany","short_name":"Parsippany","types":["neighborhood","political"]},{"long_name":"Parsippany-Troy Hills","short_name":"Parsippany-Troy Hills","types":["locality","political"]},{"long_name":"Morris County","short_name":"Morris County","types":["administrative_area_level_2","political"]},{"long_name":"New Jersey","short_name":"NJ","types":["administrative_area_level_1","political"]},{"long_name":"United States","short_name":"US","types":["country","political"]},{"long_name":"07054","short_name":"07054","types":["postal_code"]},{"long_name":"5625","short_name":"5625","types":["postal_code_suffix"]}],"adr_address":"&lt;span class=\"street-address\"&gt;181 New Rd&lt;/span&gt;, &lt;span class=\"locality\"&gt;Parsippany&lt;/span&gt;, &lt;span class=\"region\"&gt;NJ&lt;/span&gt; &lt;span class=\"postal-code\"&gt;07054-5625&lt;/span&gt;, &lt;span class=\"country-name\"&gt;USA&lt;/span&gt;","formatted_address":"181 New Rd, Parsippany, NJ 07054, USA","formatted_phone_number":"(973) 525-4711","geometry":{"location":{"lat":40.8546394,"lng":-74.3476585},"viewport":{"northeast":{"lat":40.85611653029149,"lng":-74.34638526970849},"southwest":{"lat":40.8534185697085,"lng":-74.3490832302915}}},"icon":"https://maps.gstatic.com/mapfiles/place_api/icons/v1/png_71/generic_business-71.png","id":null,"international_phone_number":"+1 973-525-4711","name":"Austin Aviation, LLC","place_id":"ChIJy55Ov3oHw4kRwPb3c70RH2o","rating":null,"reference":null,"reviews":null,"types":["point_of_interest","establishment"],"url":"https://maps.google.com/?cid=7646850197690513088","utc_offset":-300,"vicinity":"181 New Road, Parsippany","website":null},"status":"OK"}</t>
  </si>
  <si>
    <t>&lt;span class="street-address"&gt;181 New Rd&lt;/span&gt;, &lt;span class="locality"&gt;Parsippany&lt;/span&gt;, &lt;span class="region"&gt;NJ&lt;/span&gt; &lt;span class="postal-code"&gt;07054-5625&lt;/span&gt;, &lt;span class="country-name"&gt;USA&lt;/span&gt;</t>
  </si>
  <si>
    <t>+1 973-525-4711</t>
  </si>
  <si>
    <t>181 New Road, Parsippany</t>
  </si>
  <si>
    <t>Austin Private Jet Charter - Travel King International</t>
  </si>
  <si>
    <t>401 Congress Ave</t>
  </si>
  <si>
    <t>78701</t>
  </si>
  <si>
    <t>http://www.austinprivatejetco.com/</t>
  </si>
  <si>
    <t>https://maps.google.com/?cid=4510697823816104959</t>
  </si>
  <si>
    <t>ChIJpSzfpRcfTIYR_7uvpcU3mT4</t>
  </si>
  <si>
    <t>401 Congress Ave, Austin, TX 78701, USA</t>
  </si>
  <si>
    <t>{"html_attributions":[],"result":{"address_components":[{"long_name":"401","short_name":"401","types":["street_number"]},{"long_name":"Congress Avenue","short_name":"Congress Ave","types":["route"]},{"long_name":"Downtown Austin","short_name":"Downtown Austin","types":["neighborhood","political"]},{"long_name":"Austin","short_name":"Austin","types":["locality","political"]},{"long_name":"Travis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States","short_name":"US","types":["country","political"]},{"long_name":"78701","short_name":"78701","types":["postal_code"]}],"adr_address":"&lt;span class=\"street-address\"&gt;401 Congress Ave&lt;/span&gt;, &lt;span class=\"locality\"&gt;Austin&lt;/span&gt;, &lt;span class=\"region\"&gt;TX&lt;/span&gt; &lt;span class=\"postal-code\"&gt;78701&lt;/span&gt;, &lt;span class=\"country-name\"&gt;USA&lt;/span&gt;","formatted_address":"401 Congress Ave, Austin, TX 78701, USA","formatted_phone_number":"(972) 235-9500","geometry":{"location":{"lat":30.2664248,"lng":-97.74319489999999},"viewport":{"northeast":{"lat":30.2675989302915,"lng":-97.74175576970849},"southwest":{"lat":30.2649009697085,"lng":-97.7444537302915}}},"icon":"https://maps.gstatic.com/mapfiles/place_api/icons/v1/png_71/generic_business-71.png","id":null,"international_phone_number":"+1 972-235-9500","name":"Austin Private Jet Charter - Travel King International","place_id":"ChIJpSzfpRcfTIYR_7uvpcU3mT4","rating":5.0,"reference":null,"reviews":[{"author_name":"Udo Adebayo","author_url":"https://www.google.com/maps/contrib/111820296017825609971/reviews","language":"en","profile_photo_url":"https://lh3.googleusercontent.com/a/AATXAJzM2jIIda7OSTJNJrXfF90sLH1FMgBm8cw2YESz=s128-c0x00000000-cc-rp-mo","rating":5,"relative_time_description":"a year ago","text":"My boss flies on a private jet about 3 times a month and we have started hiring aircraft charters through Austin Private Jet Charter. Happy with the results so far.  We might be moving our office to Austin, so we'll be using them more often.","time":1609359301}],"types":["travel_agency","point_of_interest","establishment"],"url":"https://maps.google.com/?cid=4510697823816104959","utc_offset":-360,"vicinity":"401 Congress Avenue, Austin","website":"http://www.austinprivatejetco.com/"},"status":"OK"}</t>
  </si>
  <si>
    <t>&lt;span class="street-address"&gt;401 Congress Ave&lt;/span&gt;, &lt;span class="locality"&gt;Austin&lt;/span&gt;, &lt;span class="region"&gt;TX&lt;/span&gt; &lt;span class="postal-code"&gt;78701&lt;/span&gt;, &lt;span class="country-name"&gt;USA&lt;/span&gt;</t>
  </si>
  <si>
    <t>401 Congress Avenue, Austin</t>
  </si>
  <si>
    <t>Autoflite-Passenger Safety</t>
  </si>
  <si>
    <t>Carmel-by-the-Sea</t>
  </si>
  <si>
    <t>93923</t>
  </si>
  <si>
    <t>(831) 622-1655</t>
  </si>
  <si>
    <t>http://www.autoflite.com/</t>
  </si>
  <si>
    <t>https://maps.google.com/?cid=6531272409457042466</t>
  </si>
  <si>
    <t>ChIJb_-lSRXmjYARIiT_-Ka9o1o</t>
  </si>
  <si>
    <t>Carmel-By-The-Sea, CA 93923, USA</t>
  </si>
  <si>
    <t>{"html_attributions":[],"result":{"address_components":[{"long_name":"Carmel-by-the-Sea","short_name":"Carmel-By-The-Sea","types":["locality","political"]},{"long_name":"Northwest Carmel","short_name":"Northwest Carmel","types":["neighborhood","political"]},{"long_name":"Monterey County","short_name":"Monterey County","types":["administrative_area_level_2","political"]},{"long_name":"California","short_name":"CA","types":["administrative_area_level_1","political"]},{"long_name":"United States","short_name":"US","types":["country","political"]},{"long_name":"93923","short_name":"93923","types":["postal_code"]}],"adr_address":"&lt;span class=\"locality\"&gt;Carmel-By-The-Sea&lt;/span&gt;, &lt;span class=\"region\"&gt;CA&lt;/span&gt; &lt;span class=\"postal-code\"&gt;93923&lt;/span&gt;, &lt;span class=\"country-name\"&gt;USA&lt;/span&gt;","formatted_address":"Carmel-By-The-Sea, CA 93923, USA","formatted_phone_number":"(831) 622-1655","geometry":{"location":{"lat":36.55523979999999,"lng":-121.9231944},"viewport":{"northeast":{"lat":36.55651573029149,"lng":-121.9218445697085},"southwest":{"lat":36.55381776970849,"lng":-121.9245425302915}}},"icon":"https://maps.gstatic.com/mapfiles/place_api/icons/v1/png_71/shopping-71.png","id":null,"international_phone_number":"+1 831-622-1655","name":"Autoflite-Passenger Safety","place_id":"ChIJb_-lSRXmjYARIiT_-Ka9o1o","rating":null,"reference":null,"reviews":null,"types":["point_of_interest","store","establishment"],"url":"https://maps.google.com/?cid=6531272409457042466","utc_offset":-480,"vicinity":"Carmel-by-the-Sea","website":"http://www.autoflite.com/"},"status":"OK"}</t>
  </si>
  <si>
    <t>&lt;span class="locality"&gt;Carmel-By-The-Sea&lt;/span&gt;, &lt;span class="region"&gt;CA&lt;/span&gt; &lt;span class="postal-code"&gt;93923&lt;/span&gt;, &lt;span class="country-name"&gt;USA&lt;/span&gt;</t>
  </si>
  <si>
    <t>+1 831-622-1655</t>
  </si>
  <si>
    <t>Automatic LLC</t>
  </si>
  <si>
    <t>610 Crescent Executive Ct</t>
  </si>
  <si>
    <t>#516</t>
  </si>
  <si>
    <t>Lake Mary</t>
  </si>
  <si>
    <t>32746-2121</t>
  </si>
  <si>
    <t>(407) 916-7777</t>
  </si>
  <si>
    <t>https://automatic.cc/</t>
  </si>
  <si>
    <t>https://maps.google.com/?cid=4123894081006116920</t>
  </si>
  <si>
    <t>ChIJzcH_trdy54gROKC0PdEDOzk</t>
  </si>
  <si>
    <t>610 Crescent Executive Ct #516, Lake Mary, FL 32746, USA</t>
  </si>
  <si>
    <t>{"html_attributions":[],"result":{"address_components":[{"long_name":"#516","short_name":"#516","types":["subpremise"]},{"long_name":"610","short_name":"610","types":["street_number"]},{"long_name":"Crescent Executive Court","short_name":"Crescent Executive Ct","types":["route"]},{"long_name":"Lake Mary","short_name":"Lake Mary","types":["locality","political"]},{"long_name":"Seminole County","short_name":"Seminole County","types":["administrative_area_level_2","political"]},{"long_name":"Florida","short_name":"FL","types":["administrative_area_level_1","political"]},{"long_name":"United States","short_name":"US","types":["country","political"]},{"long_name":"32746","short_name":"32746","types":["postal_code"]},{"long_name":"2121","short_name":"2121","types":["postal_code_suffix"]}],"adr_address":"&lt;span class=\"street-address\"&gt;610 Crescent Executive Ct #516&lt;/span&gt;, &lt;span class=\"locality\"&gt;Lake Mary&lt;/span&gt;, &lt;span class=\"region\"&gt;FL&lt;/span&gt; &lt;span class=\"postal-code\"&gt;32746-2121&lt;/span&gt;, &lt;span class=\"country-name\"&gt;USA&lt;/span&gt;","formatted_address":"610 Crescent Executive Ct #516, Lake Mary, FL 32746, USA","formatted_phone_number":"(407) 916-7777","geometry":{"location":{"lat":28.7605377,"lng":-81.3601187},"viewport":{"northeast":{"lat":28.7617963302915,"lng":-81.3589652197085},"southwest":{"lat":28.7590983697085,"lng":-81.3616631802915}}},"icon":"https://maps.gstatic.com/mapfiles/place_api/icons/v1/png_71/generic_business-71.png","id":null,"international_phone_number":"+1 407-916-7777","name":"Automatic LLC","place_id":"ChIJzcH_trdy54gROKC0PdEDOzk","rating":null,"reference":null,"reviews":null,"types":["point_of_interest","establishment"],"url":"https://maps.google.com/?cid=4123894081006116920","utc_offset":-300,"vicinity":"610 Crescent Executive Court #516, Lake Mary","website":"https://automatic.cc/"},"status":"OK"}</t>
  </si>
  <si>
    <t>&lt;span class="street-address"&gt;610 Crescent Executive Ct #516&lt;/span&gt;, &lt;span class="locality"&gt;Lake Mary&lt;/span&gt;, &lt;span class="region"&gt;FL&lt;/span&gt; &lt;span class="postal-code"&gt;32746-2121&lt;/span&gt;, &lt;span class="country-name"&gt;USA&lt;/span&gt;</t>
  </si>
  <si>
    <t>+1 407-916-7777</t>
  </si>
  <si>
    <t>610 Crescent Executive Court #516, Lake Mary</t>
  </si>
  <si>
    <t>Av-DEC</t>
  </si>
  <si>
    <t>3215 W Loop 820 S</t>
  </si>
  <si>
    <t>76116</t>
  </si>
  <si>
    <t>(817) 738-9161</t>
  </si>
  <si>
    <t>http://www.avdec.com/</t>
  </si>
  <si>
    <t>https://maps.google.com/?cid=1244297430901162230</t>
  </si>
  <si>
    <t>ChIJASP2KzJxToYR9oDLu-uhRBE</t>
  </si>
  <si>
    <t>3215 W Loop 820 S, Fort Worth, TX 76116, USA</t>
  </si>
  <si>
    <t>{"html_attributions":[],"result":{"address_components":[{"long_name":"3215","short_name":"3215","types":["street_number"]},{"long_name":"West Loop 820 South","short_name":"W Loop 820 S","types":["route"]},{"long_name":"Fort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States","short_name":"US","types":["country","political"]},{"long_name":"76116","short_name":"76116","types":["postal_code"]}],"adr_address":"&lt;span class=\"street-address\"&gt;3215 W Loop 820 S&lt;/span&gt;, &lt;span class=\"locality\"&gt;Fort Worth&lt;/span&gt;, &lt;span class=\"region\"&gt;TX&lt;/span&gt; &lt;span class=\"postal-code\"&gt;76116&lt;/span&gt;, &lt;span class=\"country-name\"&gt;USA&lt;/span&gt;","formatted_address":"3215 W Loop 820 S, Fort Worth, TX 76116, USA","formatted_phone_number":"(817) 738-9161","geometry":{"location":{"lat":32.7270169,"lng":-97.4787764},"viewport":{"northeast":{"lat":32.7282753302915,"lng":-97.47755981970849},"southwest":{"lat":32.7255773697085,"lng":-97.4802577802915}}},"icon":"https://maps.gstatic.com/mapfiles/place_api/icons/v1/png_71/shopping-71.png","id":null,"international_phone_number":"+1 817-738-9161","name":"Av-DEC","place_id":"ChIJASP2KzJxToYR9oDLu-uhRBE","rating":4.8,"reference":null,"reviews":[{"author_name":"Rena Hamilton","author_url":"https://www.google.com/maps/contrib/112159557369410967590/reviews","language":"en","profile_photo_url":"https://lh3.googleusercontent.com/a/AATXAJx3k1bcu5BfB8HtZipkoFD6glK2QYPFGavY5miT=s128-c0x00000000-cc-rp-mo","rating":5,"relative_time_description":"a year ago","text":"Great","time":1595463153},{"author_name":"Mark M","author_url":"https://www.google.com/maps/contrib/106757451466709625790/reviews","language":null,"profile_photo_url":"https://lh3.googleusercontent.com/a/AATXAJz2y_Q2GIi1cMGSxvpEGa_GEIGdvHlbcOi4JksZ=s128-c0x00000000-cc-rp-mo-ba4","rating":5,"relative_time_description":"a year ago","text":"","time":1597101586},{"author_name":"Beth Lloyd","author_url":"https://www.google.com/maps/contrib/117813012028478770560/reviews","language":null,"profile_photo_url":"https://lh3.googleusercontent.com/a/AATXAJwxxIYcD6FrUcKT1zJ9fnHGZS2CBgmznXFTxXwI=s128-c0x00000000-cc-rp-mo","rating":4,"relative_time_description":"3 years ago","text":"","time":1518663289},{"author_name":"Robb Lecuyer","author_url":"https://www.google.com/maps/contrib/112101193102704612044/reviews","language":null,"profile_photo_url":"https://lh3.googleusercontent.com/a/AATXAJxQ395YNs9YbNbymC4HoSSZgWB9JZebIuYjpBo=s128-c0x00000000-cc-rp-mo","rating":5,"relative_time_description":"4 years ago","text":"","time":1503321645},{"author_name":"David Deal","author_url":"https://www.google.com/maps/contrib/107397232782611989924/reviews","language":null,"profile_photo_url":"https://lh3.googleusercontent.com/a/AATXAJyxKa5JW6YJuvKFF21_n9soO3PVRPl_f51C24Um=s128-c0x00000000-cc-rp-mo","rating":5,"relative_time_description":"3 years ago","text":"","time":1532440332}],"types":["point_of_interest","store","establishment"],"url":"https://maps.google.com/?cid=1244297430901162230","utc_offset":-360,"vicinity":"3215 West Loop 820 South, Fort Worth","website":"http://www.avdec.com/"},"status":"OK"}</t>
  </si>
  <si>
    <t>&lt;span class="street-address"&gt;3215 W Loop 820 S&lt;/span&gt;, &lt;span class="locality"&gt;Fort Worth&lt;/span&gt;, &lt;span class="region"&gt;TX&lt;/span&gt; &lt;span class="postal-code"&gt;76116&lt;/span&gt;, &lt;span class="country-name"&gt;USA&lt;/span&gt;</t>
  </si>
  <si>
    <t>+1 817-738-9161</t>
  </si>
  <si>
    <t>3215 West Loop 820 South, Fort Worth</t>
  </si>
  <si>
    <t>AV8 Management</t>
  </si>
  <si>
    <t>16051 Addison Rd</t>
  </si>
  <si>
    <t>(844) 807-7444</t>
  </si>
  <si>
    <t>http://www.av8mgmt.com/</t>
  </si>
  <si>
    <t>https://maps.google.com/?cid=14931473736582654117</t>
  </si>
  <si>
    <t>ChIJaybajvAhTIYRpWgVykBAN88</t>
  </si>
  <si>
    <t>16051 Addison Rd Suite 200, Addison, TX 75001, USA</t>
  </si>
  <si>
    <t>{"html_attributions":[],"result":{"address_components":[{"long_name":"Suite 200","short_name":"Suite 200","types":["subpremise"]},{"long_name":"16051","short_name":"16051","types":["street_number"]},{"long_name":"Addison Road","short_name":"Addison Rd","types":["route"]},{"long_name":"Addison","short_name":"Addison","types":["locality","political"]},{"long_name":"Dallas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class=\"street-address\"&gt;16051 Addison Rd Suite 200&lt;/span&gt;, &lt;span class=\"locality\"&gt;Addison&lt;/span&gt;, &lt;span class=\"region\"&gt;TX&lt;/span&gt; &lt;span class=\"postal-code\"&gt;75001&lt;/span&gt;, &lt;span class=\"country-name\"&gt;USA&lt;/span&gt;","formatted_address":"16051 Addison Rd Suite 200, Addison, TX 75001, USA","formatted_phone_number":"(844) 807-7444","geometry":{"location":{"lat":32.96799530000001,"lng":-96.830159},"viewport":{"northeast":{"lat":32.9693537302915,"lng":-96.82866641970848},"southwest":{"lat":32.9666557697085,"lng":-96.8313643802915}}},"icon":"https://maps.gstatic.com/mapfiles/place_api/icons/v1/png_71/generic_business-71.png","id":null,"international_phone_number":"+1 844-807-7444","name":"AV8 Management","place_id":"ChIJaybajvAhTIYRpWgVykBAN88","rating":null,"reference":null,"reviews":null,"types":["travel_agency","point_of_interest","establishment"],"url":"https://maps.google.com/?cid=14931473736582654117","utc_offset":-360,"vicinity":"16051 Addison Road Suite 200, Addison","website":"http://www.av8mgmt.com/"},"status":"OK"}</t>
  </si>
  <si>
    <t>&lt;span class="street-address"&gt;16051 Addison Rd Suite 200&lt;/span&gt;, &lt;span class="locality"&gt;Addison&lt;/span&gt;, &lt;span class="region"&gt;TX&lt;/span&gt; &lt;span class="postal-code"&gt;75001&lt;/span&gt;, &lt;span class="country-name"&gt;USA&lt;/span&gt;</t>
  </si>
  <si>
    <t>+1 844-807-7444</t>
  </si>
  <si>
    <t>16051 Addison Road Suite 200, Addison</t>
  </si>
  <si>
    <t>AvAirPros</t>
  </si>
  <si>
    <t>3555 Kraft Rd</t>
  </si>
  <si>
    <t>SUITE 300</t>
  </si>
  <si>
    <t>http://avairpros.com/</t>
  </si>
  <si>
    <t>https://maps.google.com/?cid=10400055689200078712</t>
  </si>
  <si>
    <t>ChIJq6pafUEe24gReA8NJ4xrVJA</t>
  </si>
  <si>
    <t>3555 Kraft Rd SUITE 300, Naples, FL 34105, USA</t>
  </si>
  <si>
    <t>{"html_attributions":[],"result":{"address_components":[{"long_name":"SUITE 300","short_name":"SUITE 300","types":["subpremise"]},{"long_name":"3555","short_name":"3555","types":["street_number"]},{"long_name":"Kraft Road","short_name":"Kraft Rd","types":["route"]},{"long_name":"Urban Estates","short_name":"Urban Estates","types":["neighborhood","political"]},{"long_name":"Naples","short_name":"Naples","types":["locality","political"]},{"long_name":"Collier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States","short_name":"US","types":["country","political"]},{"long_name":"34105","short_name":"34105","types":["postal_code"]}],"adr_address":"&lt;span class=\"street-address\"&gt;3555 Kraft Rd SUITE 300&lt;/span&gt;, &lt;span class=\"locality\"&gt;Naples&lt;/span&gt;, &lt;span class=\"region\"&gt;FL&lt;/span&gt; &lt;span class=\"postal-code\"&gt;34105&lt;/span&gt;, &lt;span class=\"country-name\"&gt;USA&lt;/span&gt;","formatted_address":"3555 Kraft Rd SUITE 300, Naples, FL 34105, USA","formatted_phone_number":"(239) 262-0010","geometry":{"location":{"lat":26.2097666,"lng":-81.7468387},"viewport":{"northeast":{"lat":26.2109565802915,"lng":-81.7454728697085},"southwest":{"lat":26.2082586197085,"lng":-81.7481708302915}}},"icon":"https://maps.gstatic.com/mapfiles/place_api/icons/v1/png_71/generic_business-71.png","id":null,"international_phone_number":"+1 239-262-0010","name":"AvAirPros","place_id":"ChIJq6pafUEe24gReA8NJ4xrVJA","rating":null,"reference":null,"reviews":null,"types":["point_of_interest","establishment"],"url":"https://maps.google.com/?cid=10400055689200078712","utc_offset":-300,"vicinity":"3555 Kraft Road SUITE 300, Naples","website":"http://avairpros.com/"},"status":"OK"}</t>
  </si>
  <si>
    <t>&lt;span class="street-address"&gt;3555 Kraft Rd SUITE 300&lt;/span&gt;, &lt;span class="locality"&gt;Naples&lt;/span&gt;, &lt;span class="region"&gt;FL&lt;/span&gt; &lt;span class="postal-code"&gt;34105&lt;/span&gt;, &lt;span class="country-name"&gt;USA&lt;/span&gt;</t>
  </si>
  <si>
    <t>3555 Kraft Road SUITE 300, Naples</t>
  </si>
  <si>
    <t>AvCon Aviation Supply</t>
  </si>
  <si>
    <t>421 W 90th St S</t>
  </si>
  <si>
    <t>(918) 528-5129</t>
  </si>
  <si>
    <t>http://www.camtronicsllc.com/companies/avcon</t>
  </si>
  <si>
    <t>https://maps.google.com/?cid=13755193709671739386</t>
  </si>
  <si>
    <t>ChIJAavgRUqVtocR-u-rAc1D5L4</t>
  </si>
  <si>
    <t>421 W 90th St S, Tulsa, OK 74132, USA</t>
  </si>
  <si>
    <t>{"html_attributions":[],"result":{"address_components":[{"long_name":"421","short_name":"421","types":["street_number"]},{"long_name":"West 90th Street South","short_name":"W 90th St S","types":["route"]},{"long_name":"Tulsa","short_name":"Tulsa","types":["locality","political"]},{"long_name":"Tulsa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class=\"street-address\"&gt;421 W 90th St S&lt;/span&gt;, &lt;span class=\"locality\"&gt;Tulsa&lt;/span&gt;, &lt;span class=\"region\"&gt;OK&lt;/span&gt; &lt;span class=\"postal-code\"&gt;74132&lt;/span&gt;, &lt;span class=\"country-name\"&gt;USA&lt;/span&gt;","formatted_address":"421 W 90th St S, Tulsa, OK 74132, USA","formatted_phone_number":"(918) 528-5129","geometry":{"location":{"lat":36.0339034,"lng":-95.99466819999999},"viewport":{"northeast":{"lat":36.0350465302915,"lng":-95.99332456970848},"southwest":{"lat":36.0323485697085,"lng":-95.9960225302915}}},"icon":"https://maps.gstatic.com/mapfiles/place_api/icons/v1/png_71/shopping-71.png","id":null,"international_phone_number":"+1 918-528-5129","name":"AvCon Aviation Supply","place_id":"ChIJAavgRUqVtocR-u-rAc1D5L4","rating":null,"reference":null,"reviews":null,"types":["point_of_interest","store","establishment"],"url":"https://maps.google.com/?cid=13755193709671739386","utc_offset":-360,"vicinity":"421 West 90th Street South, Tulsa","website":"http://www.camtronicsllc.com/companies/avcon"},"status":"OK"}</t>
  </si>
  <si>
    <t>&lt;span class="street-address"&gt;421 W 90th St S&lt;/span&gt;, &lt;span class="locality"&gt;Tulsa&lt;/span&gt;, &lt;span class="region"&gt;OK&lt;/span&gt; &lt;span class="postal-code"&gt;74132&lt;/span&gt;, &lt;span class="country-name"&gt;USA&lt;/span&gt;</t>
  </si>
  <si>
    <t>+1 918-528-5129</t>
  </si>
  <si>
    <t>421 West 90th Street South, Tulsa</t>
  </si>
  <si>
    <t>Avenger Flight Group</t>
  </si>
  <si>
    <t>2800 Valley View Ln</t>
  </si>
  <si>
    <t>Suite 180</t>
  </si>
  <si>
    <t>(954) 516-0760</t>
  </si>
  <si>
    <t>https://www.afgsim.com/</t>
  </si>
  <si>
    <t>https://maps.google.com/?cid=838155264581129448</t>
  </si>
  <si>
    <t>ChIJw8RNwViBToYR6FT7u8W5oQs</t>
  </si>
  <si>
    <t>2800 Valley View Ln Suite 180, Irving, TX 75062, USA</t>
  </si>
  <si>
    <t>{"html_attributions":[],"result":{"address_components":[{"long_name":"Suite 180","short_name":"Suite 180","types":["subpremise"]},{"long_name":"2800","short_name":"2800","types":["street_number"]},{"long_name":"Valley View Lane","short_name":"Valley View Ln","types":["route"]},{"long_name":"Irving","short_name":"Irving","types":["locality","political"]},{"long_name":"Dallas County","short_name":"Dallas County","types":["administrative_area_level_2","political"]},{"long_name":"Texas","short_name":"TX","types":["administrative_area_level_1","political"]},{"long_name":"United States","short_name":"US","types":["country","political"]},{"long_name":"75062","short_name":"75062","types":["postal_code"]}],"adr_address":"&lt;span class=\"street-address\"&gt;2800 Valley View Ln Suite 180&lt;/span&gt;, &lt;span class=\"locality\"&gt;Irving&lt;/span&gt;, &lt;span class=\"region\"&gt;TX&lt;/span&gt; &lt;span class=\"postal-code\"&gt;75062&lt;/span&gt;, &lt;span class=\"country-name\"&gt;USA&lt;/span&gt;","formatted_address":"2800 Valley View Ln Suite 180, Irving, TX 75062, USA","formatted_phone_number":"(954) 516-0760","geometry":{"location":{"lat":32.844555,"lng":-97.02145039999999},"viewport":{"northeast":{"lat":32.8459020302915,"lng":-97.0202433197085},"southwest":{"lat":32.8432040697085,"lng":-97.0229412802915}}},"icon":"https://maps.gstatic.com/mapfiles/place_api/icons/v1/png_71/school-71.png","id":null,"international_phone_number":"+1 954-516-0760","name":"Avenger Flight Group","place_id":"ChIJw8RNwViBToYR6FT7u8W5oQs","rating":5.0,"reference":null,"reviews":[{"author_name":"Daniel Griffin","author_url":"https://www.google.com/maps/contrib/115697942840377448914/reviews","language":"en","profile_photo_url":"https://lh3.googleusercontent.com/a/AATXAJxIZIiKYW8HT83C6N7l20ZpfSXm8a_HP4H6GUcH=s128-c0x00000000-cc-rp-mo","rating":5,"relative_time_description":"3 months ago","text":"Avenger is a first class operation with outstanding facilities and highly motivated professional support personnel.\nTheir sims are wonderfully maintained and the briefing rooms are state of the art\nDir of Operations, Robyn Eldridge is a hands on manager who delivers results no matter what the request.  Her professionalism and attention to detail is second to none!\nI am a 40 year American Airlines CKA\n\nAVENGER is outstanding in all regards\n\nCapt Dan Griffin. 777 CKA ret","time":1632066846}],"types":["university","point_of_interest","establishment"],"url":"https://maps.google.com/?cid=838155264581129448","utc_offset":-360,"vicinity":"2800 Valley View Lane Suite 180, Irving","website":"https://www.afgsim.com/"},"status":"OK"}</t>
  </si>
  <si>
    <t>&lt;span class="street-address"&gt;2800 Valley View Ln Suite 180&lt;/span&gt;, &lt;span class="locality"&gt;Irving&lt;/span&gt;, &lt;span class="region"&gt;TX&lt;/span&gt; &lt;span class="postal-code"&gt;75062&lt;/span&gt;, &lt;span class="country-name"&gt;USA&lt;/span&gt;</t>
  </si>
  <si>
    <t>+1 954-516-0760</t>
  </si>
  <si>
    <t>2800 Valley View Lane Suite 180, Irving</t>
  </si>
  <si>
    <t>4649 Diplomacy Rd</t>
  </si>
  <si>
    <t>http://www.afgsim.com/</t>
  </si>
  <si>
    <t>https://maps.google.com/?cid=7105636550673100599</t>
  </si>
  <si>
    <t>ChIJqSjhvQiBToYRN-_mqctKnGI</t>
  </si>
  <si>
    <t>4649 Diplomacy Rd, Fort Worth, TX 76155, USA</t>
  </si>
  <si>
    <t>{"html_attributions":[],"result":{"address_components":[{"long_name":"4649","short_name":"4649","types":["street_number"]},{"long_name":"Diplomacy Road","short_name":"Diplomacy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States","short_name":"US","types":["country","political"]},{"long_name":"76155","short_name":"76155","types":["postal_code"]}],"adr_address":"&lt;span class=\"street-address\"&gt;4649 Diplomacy Rd&lt;/span&gt;, &lt;span class=\"locality\"&gt;Fort Worth&lt;/span&gt;, &lt;span class=\"region\"&gt;TX&lt;/span&gt; &lt;span class=\"postal-code\"&gt;76155&lt;/span&gt;, &lt;span class=\"country-name\"&gt;USA&lt;/span&gt;","formatted_address":"4649 Diplomacy Rd, Fort Worth, TX 76155, USA","formatted_phone_number":"(954) 516-0760","geometry":{"location":{"lat":32.83160950000001,"lng":-97.03899679999999},"viewport":{"northeast":{"lat":32.8329307802915,"lng":-97.03757906970849},"southwest":{"lat":32.8302328197085,"lng":-97.04027703029149}}},"icon":"https://maps.gstatic.com/mapfiles/place_api/icons/v1/png_71/school-71.png","id":null,"international_phone_number":"+1 954-516-0760","name":"Avenger Flight Group","place_id":"ChIJqSjhvQiBToYRN-_mqctKnGI","rating":4.9,"reference":null,"reviews":[{"author_name":"Ryan Serra","author_url":"https://www.google.com/maps/contrib/110821567268165882383/reviews","language":"en","profile_photo_url":"https://lh3.googleusercontent.com/a/AATXAJzXEDSnNydWnjZ30Ukyr953n101A3eSkyEH50yo=s128-c0x00000000-cc-rp-mo-ba3","rating":5,"relative_time_description":"4 months ago","text":"Cleanest training center I have ever seen!\n\nGreat SIMS.  Instructors were excellent.  Support staff was extremely accomidating.\n\nA+++","time":1630700731},{"author_name":"Alexander Archer","author_url":"https://www.google.com/maps/contrib/109110449429229285989/reviews","language":"en","profile_photo_url":"https://lh3.googleusercontent.com/a/AATXAJztlYbclRV2ie1GdYwOu3zmscMgfG1UouvCGrJI=s128-c0x00000000-cc-rp-mo-ba3","rating":5,"relative_time_description":"4 months ago","text":"Great! Friendly staff and clean, modern equipment. A320, 737, 787, and E170 Sims.","time":1631281954},{"author_name":"Kevin Graska","author_url":"https://www.google.com/maps/contrib/106550115804464356109/reviews","language":"en","profile_photo_url":"https://lh3.googleusercontent.com/a/AATXAJzpr0PPk3Dn3ObaxPKIfCEv6CHcBEjJJ7UN06dY=s128-c0x00000000-cc-rp-mo-ba4","rating":5,"relative_time_description":"9 months ago","text":"Awesome facility.  Staff was friendly and equipment is top notch.","time":1617672374},{"author_name":"Marknad Farknad","author_url":"https://www.google.com/maps/contrib/103865109795512171168/reviews","language":"en","profile_photo_url":"https://lh3.googleusercontent.com/a-/AOh14GipZROYfnii_xdWvn5pytie0Mfa9Qf8jFL9RnTvnUQ=s128-c0x00000000-cc-rp-mo-ba6","rating":5,"relative_time_description":"a year ago","text":"Super clean modern facility.  Good to see they chek temperatures and and have sanitizer stations all over facility.  I come here for training at work and it was impressed with social distancing practices.","time":1596562744},{"author_name":"Jamfizzle daParbombdizzle","author_url":"https://www.google.com/maps/contrib/109984938019731221008/reviews","language":"en","profile_photo_url":"https://lh3.googleusercontent.com/a-/AOh14Gg9--p-QMI765DIy9DgANiddEGHZPxVaHZd2FYk=s128-c0x00000000-cc-rp-mo-ba6","rating":5,"relative_time_description":"a year ago","text":"Helpful, friendly, and hardworking staff. Clean expansive facility and comfy chairs you just have to know where to look!","time":1584043898}],"types":["university","point_of_interest","establishment"],"url":"https://maps.google.com/?cid=7105636550673100599","utc_offset":-360,"vicinity":"4649 Diplomacy Road, Fort Worth","website":"http://www.afgsim.com/"},"status":"OK"}</t>
  </si>
  <si>
    <t>&lt;span class="street-address"&gt;4649 Diplomacy Rd&lt;/span&gt;, &lt;span class="locality"&gt;Fort Worth&lt;/span&gt;, &lt;span class="region"&gt;TX&lt;/span&gt; &lt;span class="postal-code"&gt;76155&lt;/span&gt;, &lt;span class="country-name"&gt;USA&lt;/span&gt;</t>
  </si>
  <si>
    <t>4649 Diplomacy Road, Fort Worth</t>
  </si>
  <si>
    <t>2612 Consulate Dr</t>
  </si>
  <si>
    <t>Suite 200B Building 600</t>
  </si>
  <si>
    <t>32819</t>
  </si>
  <si>
    <t>https://maps.google.com/?cid=7440501015951031230</t>
  </si>
  <si>
    <t>ChIJccaY5FF954gRvruxpkD4QWc</t>
  </si>
  <si>
    <t>2612 Consulate Dr Suite 200B Building 600, Orlando, FL 32819, USA</t>
  </si>
  <si>
    <t>{"html_attributions":[],"result":{"address_components":[{"long_name":"Suite 200B Building 600","short_name":"Suite 200B Building 600","types":["subpremise"]},{"long_name":"2612","short_name":"2612","types":["street_number"]},{"long_name":"Consulate Drive","short_name":"Consulate Dr","types":["route"]},{"long_name":"Orlando","short_name":"Orlando","types":["locality","political"]},{"long_name":"Orange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States","short_name":"US","types":["country","political"]},{"long_name":"32819","short_name":"32819","types":["postal_code"]}],"adr_address":"&lt;span class=\"street-address\"&gt;2612 Consulate Dr Suite 200B Building 600&lt;/span&gt;, &lt;span class=\"locality\"&gt;Orlando&lt;/span&gt;, &lt;span class=\"region\"&gt;FL&lt;/span&gt; &lt;span class=\"postal-code\"&gt;32819&lt;/span&gt;, &lt;span class=\"country-name\"&gt;USA&lt;/span&gt;","formatted_address":"2612 Consulate Dr Suite 200B Building 600, Orlando, FL 32819, USA","formatted_phone_number":null,"geometry":{"location":{"lat":28.4380291,"lng":-81.4173383},"viewport":{"northeast":{"lat":28.4394145302915,"lng":-81.4159199197085},"southwest":{"lat":28.4367165697085,"lng":-81.4186178802915}}},"icon":"https://maps.gstatic.com/mapfiles/place_api/icons/v1/png_71/school-71.png","id":null,"international_phone_number":null,"name":"Avenger Flight Group","place_id":"ChIJccaY5FF954gRvruxpkD4QWc","rating":null,"reference":null,"reviews":null,"types":["university","point_of_interest","establishment"],"url":"https://maps.google.com/?cid=7440501015951031230","utc_offset":-300,"vicinity":"2612 Consulate Drive Suite 200B Building 600, Orlando","website":"https://www.afgsim.com/"},"status":"OK"}</t>
  </si>
  <si>
    <t>&lt;span class="street-address"&gt;2612 Consulate Dr Suite 200B Building 600&lt;/span&gt;, &lt;span class="locality"&gt;Orlando&lt;/span&gt;, &lt;span class="region"&gt;FL&lt;/span&gt; &lt;span class="postal-code"&gt;32819&lt;/span&gt;, &lt;span class="country-name"&gt;USA&lt;/span&gt;</t>
  </si>
  <si>
    <t>2612 Consulate Drive Suite 200B Building 600, Orlando</t>
  </si>
  <si>
    <t>2250 Marquette Ave</t>
  </si>
  <si>
    <t>32773-6600</t>
  </si>
  <si>
    <t>https://maps.google.com/?cid=2742838247406728725</t>
  </si>
  <si>
    <t>ChIJSehtkfsV54gRFXYIldqEECY</t>
  </si>
  <si>
    <t>2250 Marquette Ave, Sanford, FL 32773, USA</t>
  </si>
  <si>
    <t>{"html_attributions":[],"result":{"address_components":[{"long_name":"2250","short_name":"2250","types":["street_number"]},{"long_name":"Marquette Avenue","short_name":"Marquette Ave","types":["route"]},{"long_name":"Sanford","short_name":"Sanford","types":["locality","political"]},{"long_name":"Seminole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States","short_name":"US","types":["country","political"]},{"long_name":"32773","short_name":"32773","types":["postal_code"]},{"long_name":"6600","short_name":"6600","types":["postal_code_suffix"]}],"adr_address":"&lt;span class=\"street-address\"&gt;2250 Marquette Ave&lt;/span&gt;, &lt;span class=\"locality\"&gt;Sanford&lt;/span&gt;, &lt;span class=\"region\"&gt;FL&lt;/span&gt; &lt;span class=\"postal-code\"&gt;32773-6600&lt;/span&gt;, &lt;span class=\"country-name\"&gt;USA&lt;/span&gt;","formatted_address":"2250 Marquette Ave, Sanford, FL 32773, USA","formatted_phone_number":"(954) 516-0760","geometry":{"location":{"lat":28.7650675,"lng":-81.2395351},"viewport":{"northeast":{"lat":28.7659191302915,"lng":-81.2381864697085},"southwest":{"lat":28.7632211697085,"lng":-81.24088443029152}}},"icon":"https://maps.gstatic.com/mapfiles/place_api/icons/v1/png_71/school-71.png","id":null,"international_phone_number":"+1 954-516-0760","name":"Avenger Flight Group","place_id":"ChIJSehtkfsV54gRFXYIldqEECY","rating":null,"reference":null,"reviews":null,"types":["university","point_of_interest","establishment"],"url":"https://maps.google.com/?cid=2742838247406728725","utc_offset":-300,"vicinity":"2250 Marquette Avenue, Sanford","website":"https://www.afgsim.com/"},"status":"OK"}</t>
  </si>
  <si>
    <t>&lt;span class="street-address"&gt;2250 Marquette Ave&lt;/span&gt;, &lt;span class="locality"&gt;Sanford&lt;/span&gt;, &lt;span class="region"&gt;FL&lt;/span&gt; &lt;span class="postal-code"&gt;32773-6600&lt;/span&gt;, &lt;span class="country-name"&gt;USA&lt;/span&gt;</t>
  </si>
  <si>
    <t>2250 Marquette Avenue, Sanford</t>
  </si>
  <si>
    <t>Aventist Medical Center Heliport</t>
  </si>
  <si>
    <t>10123 SE Market St</t>
  </si>
  <si>
    <t>97216-2532</t>
  </si>
  <si>
    <t>(503) 257-2500</t>
  </si>
  <si>
    <t>http://www.adventisthealthnw.com/location/adventist-medical-center</t>
  </si>
  <si>
    <t>HPRT</t>
  </si>
  <si>
    <t>https://maps.google.com/?cid=14985386124052680606</t>
  </si>
  <si>
    <t>ChIJUxQsTLuhlVQRnk86qkjJ9s8</t>
  </si>
  <si>
    <t>10123 SE Market St, Portland, OR 97216, USA</t>
  </si>
  <si>
    <t>{"html_attributions":[],"result":{"address_components":[{"long_name":"10123","short_name":"10123","types":["street_number"]},{"long_name":"Southeast Market Street","short_name":"SE Market St","types":["route"]},{"long_name":"Southeast Portland","short_name":"Southeast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States","short_name":"US","types":["country","political"]},{"long_name":"97216","short_name":"97216","types":["postal_code"]},{"long_name":"2532","short_name":"2532","types":["postal_code_suffix"]}],"adr_address":"&lt;span class=\"street-address\"&gt;10123 SE Market St&lt;/span&gt;, &lt;span class=\"locality\"&gt;Portland&lt;/span&gt;, &lt;span class=\"region\"&gt;OR&lt;/span&gt; &lt;span class=\"postal-code\"&gt;97216-2532&lt;/span&gt;, &lt;span class=\"country-name\"&gt;USA&lt;/span&gt;","formatted_address":"10123 SE Market St, Portland, OR 97216, USA","formatted_phone_number":"(503) 257-2500","geometry":{"location":{"lat":45.51320339999999,"lng":-122.5585671},"viewport":{"northeast":{"lat":45.5146789302915,"lng":-122.5570557697085},"southwest":{"lat":45.5119809697085,"lng":-122.5597537302915}}},"icon":"https://maps.gstatic.com/mapfiles/place_api/icons/v1/png_71/airport-71.png","id":null,"international_phone_number":"+1 503-257-2500","name":"Aventist Medical Center Heliport","place_id":"ChIJUxQsTLuhlVQRnk86qkjJ9s8","rating":5.0,"reference":null,"reviews":[{"author_name":"Cheri Carr","author_url":"https://www.google.com/maps/contrib/104414110752346255780/reviews","language":"en","profile_photo_url":"https://lh3.googleusercontent.com/a-/AOh14Gj2I2vsS0HDZxY-HKOMBrK1OdoBdcvFFrCuUHjvOjI=s128-c0x00000000-cc-rp-mo-ba4","rating":5,"relative_time_description":"10 months ago","text":"My stay was a great one. I was treated very well before,  during and after my procedure.\nGreat hospital","time":1616636062},{"author_name":"Tonya Fisher","author_url":"https://www.google.com/maps/contrib/102439474675320100598/reviews","language":"en","profile_photo_url":"https://lh3.googleusercontent.com/a-/AOh14GgZqEWL9O6e1rUY5GHzU2Ih5Ax_zTUZezJOI9hH=s128-c0x00000000-cc-rp-mo","rating":5,"relative_time_description":"10 months ago","text":"I've been to this Medical Center for surgery and a colonoscopy. Both times were excellent experiences. Instructions were clear, staff was pleasant and professional.","time":1616555511},{"author_name":"andrea g","author_url":"https://www.google.com/maps/contrib/104606416090811879078/reviews","language":"en","profile_photo_url":"https://lh3.googleusercontent.com/a-/AOh14GiATgZtGaMclxCUznLJBwSEAeF6HJfJqbr9yyU8lGs=s128-c0x00000000-cc-rp-mo","rating":5,"relative_time_description":"a year ago","text":"Good service here for husband's routine colonoscopy.  Caring nurses, doctors and volunteers.  No problems encountered, and I was able to wait safely in the short stay room for husband's return (during Covid times).","time":1602265135},{"author_name":"Marilly Morton","author_url":"https://www.google.com/maps/contrib/111762189587152600003/reviews","language":"en","profile_photo_url":"https://lh3.googleusercontent.com/a-/AOh14GjopkEqbZJMQ3ybCRLhLbwRv1f8NDN9uII9-i_ZdA=s128-c0x00000000-cc-rp-mo","rating":5,"relative_time_description":"a year ago","text":"Best facility, staff, service and doctors hands down or bottoms up, whatever the case may be.","time":1603989220},{"author_name":"Bonnie Pulsipher","author_url":"https://www.google.com/maps/contrib/117585627059412102177/reviews","language":"en","profile_photo_url":"https://lh3.googleusercontent.com/a/AATXAJx0o8ZfglHjXfwFCdZoJhWWY8j6dkbQYI7r1bxH=s128-c0x00000000-cc-rp-mo-ba5","rating":5,"relative_time_description":"a year ago","text":"Calm, clean and courteous.","time":1600972795}],"types":["airport","point_of_interest","establishment"],"url":"https://maps.google.com/?cid=14985386124052680606","utc_offset":-480,"vicinity":"10123 Southeast Market Street, Portland","website":"http://www.adventisthealthnw.com/location/adventist-medical-center"},"status":"OK"}</t>
  </si>
  <si>
    <t>&lt;span class="street-address"&gt;10123 SE Market St&lt;/span&gt;, &lt;span class="locality"&gt;Portland&lt;/span&gt;, &lt;span class="region"&gt;OR&lt;/span&gt; &lt;span class="postal-code"&gt;97216-2532&lt;/span&gt;, &lt;span class="country-name"&gt;USA&lt;/span&gt;</t>
  </si>
  <si>
    <t>+1 503-257-2500</t>
  </si>
  <si>
    <t>10123 Southeast Market Street, Portland</t>
  </si>
  <si>
    <t>Avflight Gunnison</t>
  </si>
  <si>
    <t>Gunnison</t>
  </si>
  <si>
    <t>81230-4051</t>
  </si>
  <si>
    <t>(970) 641-0526</t>
  </si>
  <si>
    <t>https://www.avflight.com/Network/KGUC</t>
  </si>
  <si>
    <t>GUC</t>
  </si>
  <si>
    <t>ChIJL-Umr-CSP4cRbdw7I-My-Hw</t>
  </si>
  <si>
    <t>Avflight Mesa</t>
  </si>
  <si>
    <t>2443 N Greenfield Rd</t>
  </si>
  <si>
    <t>Suite 117</t>
  </si>
  <si>
    <t>(480) 832-2582</t>
  </si>
  <si>
    <t>https://www.avflight.com/Network/KFFZ</t>
  </si>
  <si>
    <t>https://maps.google.com/?cid=249771488491538650</t>
  </si>
  <si>
    <t>ChIJKaIJZIulK4cR2giPbthddwM</t>
  </si>
  <si>
    <t>2443 N Greenfield Rd Suite 117, Mesa, AZ 85215, USA</t>
  </si>
  <si>
    <t>{"html_attributions":[],"result":{"address_components":[{"long_name":"Suite 117","short_name":"Suite 117","types":["subpremise"]},{"long_name":"2443","short_name":"2443","types":["street_number"]},{"long_name":"North Greenfield Road","short_name":"N Greenfield Rd","types":["route"]},{"long_name":"Mesa","short_name":"Mesa","types":["locality","political"]},{"long_name":"Maricopa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class=\"street-address\"&gt;2443 N Greenfield Rd Suite 117&lt;/span&gt;, &lt;span class=\"locality\"&gt;Mesa&lt;/span&gt;, &lt;span class=\"region\"&gt;AZ&lt;/span&gt; &lt;span class=\"postal-code\"&gt;85215&lt;/span&gt;, &lt;span class=\"country-name\"&gt;USA&lt;/span&gt;","formatted_address":"2443 N Greenfield Rd Suite 117, Mesa, AZ 85215, USA","formatted_phone_number":"(480) 832-2582","geometry":{"location":{"lat":33.45669400000001,"lng":-111.7280225},"viewport":{"northeast":{"lat":33.4578961302915,"lng":-111.7265367197085},"southwest":{"lat":33.4551981697085,"lng":-111.7292346802915}}},"icon":"https://maps.gstatic.com/mapfiles/place_api/icons/v1/png_71/airport-71.png","id":null,"international_phone_number":"+1 480-832-2582","name":"Avflight Mesa","place_id":"ChIJKaIJZIulK4cR2giPbthddwM","rating":null,"reference":null,"reviews":null,"types":["airport","point_of_interest","establishment"],"url":"https://maps.google.com/?cid=249771488491538650","utc_offset":-420,"vicinity":"2443 North Greenfield Road Suite 117, Mesa","website":"https://www.avflight.com/Network/KFFZ"},"status":"OK"}</t>
  </si>
  <si>
    <t>&lt;span class="street-address"&gt;2443 N Greenfield Rd Suite 117&lt;/span&gt;, &lt;span class="locality"&gt;Mesa&lt;/span&gt;, &lt;span class="region"&gt;AZ&lt;/span&gt; &lt;span class="postal-code"&gt;85215&lt;/span&gt;, &lt;span class="country-name"&gt;USA&lt;/span&gt;</t>
  </si>
  <si>
    <t>+1 480-832-2582</t>
  </si>
  <si>
    <t>2443 North Greenfield Road Suite 117, Mesa</t>
  </si>
  <si>
    <t>Avflight Salina</t>
  </si>
  <si>
    <t>2035 Beechcraft Rd</t>
  </si>
  <si>
    <t>(785) 825-6739</t>
  </si>
  <si>
    <t>https://www.avflight.com/Network/KSLN</t>
  </si>
  <si>
    <t>https://maps.google.com/?cid=17154773195600266784</t>
  </si>
  <si>
    <t>ChIJAbGMnVXJvIcRIIYl3lT_Ee4</t>
  </si>
  <si>
    <t>2035 Beechcraft Rd, Salina, KS 67401, USA</t>
  </si>
  <si>
    <t>{"html_attributions":[],"result":{"address_components":[{"long_name":"2035","short_name":"2035","types":["street_number"]},{"long_name":"Beechcraft Road","short_name":"Beechcraft Rd","types":["route"]},{"long_name":"Salina","short_name":"Salina","types":["locality","political"]},{"long_name":"Saline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class=\"street-address\"&gt;2035 Beechcraft Rd&lt;/span&gt;, &lt;span class=\"locality\"&gt;Salina&lt;/span&gt;, &lt;span class=\"region\"&gt;KS&lt;/span&gt; &lt;span class=\"postal-code\"&gt;67401&lt;/span&gt;, &lt;span class=\"country-name\"&gt;USA&lt;/span&gt;","formatted_address":"2035 Beechcraft Rd, Salina, KS 67401, USA","formatted_phone_number":"(785) 825-6739","geometry":{"location":{"lat":38.7948396,"lng":-97.6420694},"viewport":{"northeast":{"lat":38.79625988029149,"lng":-97.64070216970849},"southwest":{"lat":38.7935619197085,"lng":-97.6434001302915}}},"icon":"https://maps.gstatic.com/mapfiles/place_api/icons/v1/png_71/generic_business-71.png","id":null,"international_phone_number":"+1 785-825-6739","name":"Avflight Salina","place_id":"ChIJAbGMnVXJvIcRIIYl3lT_Ee4","rating":5.0,"reference":null,"reviews":[{"author_name":"Elizabeth Kulp","author_url":"https://www.google.com/maps/contrib/115700153700987429111/reviews","language":"en","profile_photo_url":"https://lh3.googleusercontent.com/a-/AOh14GiAzWDvES-Bt3LhyPCeRpg9pIh0gSUlRWG-l7LcLV4=s128-c0x00000000-cc-rp-mo-ba3","rating":5,"relative_time_description":"a week ago","text":"My husband and I flew in with our little girls for a quick change of scenery and this place is top notch!! The staff was so cordial and friendly! Facilities are well-stocked and super clean!! We were easily accommodated parking our plane and using a courtesy vehicle to take in some local entertainment and dining. We had a wonderful experience and highly recommend a stop in!","time":1641008340},{"author_name":"Marcy Neff","author_url":"https://www.google.com/maps/contrib/100535905573895766835/reviews","language":"en","profile_photo_url":"https://lh3.googleusercontent.com/a/AATXAJyndkcY4JQQit7b9RjGCTmZC005Z4bAZNhJ-P6R=s128-c0x00000000-cc-rp-mo","rating":5,"relative_time_description":"8 months ago","text":"Excellent service.  Friendly staff. Clean bathrooms!","time":1619296602},{"author_name":"Joonghyun Lee","author_url":"https://www.google.com/maps/contrib/102100922641593097144/reviews","language":"en","profile_photo_url":"https://lh3.googleusercontent.com/a/AATXAJxm1f3fhLueRYHnviVvmZpeNyB7rdfSAV1j__FT=s128-c0x00000000-cc-rp-mo","rating":5,"relative_time_description":"a year ago","text":"We were supposed to head to our destination tonight, but ended up staying overnight due to visibility concerns due to wildfire. Avflight staff helped us so nicely to find us an accommodation for the night, even though most hotels were booked due to military exercise in the area. I will be visiting again when I get a chance to.\n\nThank you so much to avflight staff! 🤗","time":1598064050}],"types":["airport","point_of_interest","establishment"],"url":"https://maps.google.com/?cid=17154773195600266784","utc_offset":-360,"vicinity":"2035 Beechcraft Road, Salina","website":"https://www.avflight.com/Network/KSLN"},"status":"OK"}</t>
  </si>
  <si>
    <t>&lt;span class="street-address"&gt;2035 Beechcraft Rd&lt;/span&gt;, &lt;span class="locality"&gt;Salina&lt;/span&gt;, &lt;span class="region"&gt;KS&lt;/span&gt; &lt;span class="postal-code"&gt;67401&lt;/span&gt;, &lt;span class="country-name"&gt;USA&lt;/span&gt;</t>
  </si>
  <si>
    <t>+1 785-825-6739</t>
  </si>
  <si>
    <t>2035 Beechcraft Road, Salina</t>
  </si>
  <si>
    <t>Aviage Systems</t>
  </si>
  <si>
    <t>9197 W Thunderbird Rd</t>
  </si>
  <si>
    <t>Peoria</t>
  </si>
  <si>
    <t>85381</t>
  </si>
  <si>
    <t>(623) 398-7228</t>
  </si>
  <si>
    <t>http://www.aviagesystems.com/</t>
  </si>
  <si>
    <t>https://maps.google.com/?cid=4089029722984519595</t>
  </si>
  <si>
    <t>ChIJFd4cSWlCK4cRq5eBUt4mvzg</t>
  </si>
  <si>
    <t>9197 W Thunderbird Rd, Peoria, AZ 85381, USA</t>
  </si>
  <si>
    <t>{"html_attributions":[],"result":{"address_components":[{"long_name":"9197","short_name":"9197","types":["street_number"]},{"long_name":"West Thunderbird Road","short_name":"W Thunderbird Rd","types":["route"]},{"long_name":"Plaza Town Center Office Condominium","short_name":"Plaza Town Center Office Condominium","types":["neighborhood","political"]},{"long_name":"Peoria","short_name":"Peoria","types":["locality","political"]},{"long_name":"Maricopa County","short_name":"Maricopa County","types":["administrative_area_level_2","political"]},{"long_name":"Arizona","short_name":"AZ","types":["administrative_area_level_1","political"]},{"long_name":"United States","short_name":"US","types":["country","political"]},{"long_name":"85381","short_name":"85381","types":["postal_code"]}],"adr_address":"&lt;span class=\"street-address\"&gt;9197 W Thunderbird Rd&lt;/span&gt;, &lt;span class=\"locality\"&gt;Peoria&lt;/span&gt;, &lt;span class=\"region\"&gt;AZ&lt;/span&gt; &lt;span class=\"postal-code\"&gt;85381&lt;/span&gt;, &lt;span class=\"country-name\"&gt;USA&lt;/span&gt;","formatted_address":"9197 W Thunderbird Rd, Peoria, AZ 85381, USA","formatted_phone_number":"(623) 398-7228","geometry":{"location":{"lat":33.6076568,"lng":-112.2569074},"viewport":{"northeast":{"lat":33.60890773029151,"lng":-112.2555532197085},"southwest":{"lat":33.60620976970851,"lng":-112.2582511802915}}},"icon":"https://maps.gstatic.com/mapfiles/place_api/icons/v1/png_71/generic_business-71.png","id":null,"international_phone_number":"+1 623-398-7228","name":"Aviage Systems","place_id":"ChIJFd4cSWlCK4cRq5eBUt4mvzg","rating":4.0,"reference":null,"reviews":[{"author_name":"Monty Hitchcox","author_url":"https://www.google.com/maps/contrib/105847252138273660121/reviews","language":null,"profile_photo_url":"https://lh3.googleusercontent.com/a-/AOh14Gj93NkD2xokx8VtNl-cPL94OkV6ydhvpXlDBiAuCQ=s128-c0x00000000-cc-rp-mo-ba6","rating":1,"relative_time_description":"2 years ago","text":"","time":1558500382},{"author_name":"kiran reddy","author_url":"https://www.google.com/maps/contrib/118202089976343487356/reviews","language":null,"profile_photo_url":"https://lh3.googleusercontent.com/a-/AOh14GjC-vzE-J66_mg1ethI3PicFp0qJjfLJJ_MDwCm=s128-c0x00000000-cc-rp-mo","rating":4,"relative_time_description":"4 years ago","text":"","time":1515679569},{"author_name":"Hector Olivares","author_url":"https://www.google.com/maps/contrib/109095658411217320855/reviews","language":null,"profile_photo_url":"https://lh3.googleusercontent.com/a-/AOh14GhGnvUIlvUfK8w3KFVlap9vWOBnp_MDDG1uYd0J1g=s128-c0x00000000-cc-rp-mo-ba4","rating":5,"relative_time_description":"2 years ago","text":"","time":1553222488},{"author_name":"Redemption Interiors L.L.C.","author_url":"https://www.google.com/maps/contrib/106967289055890623635/reviews","language":null,"profile_photo_url":"https://lh3.googleusercontent.com/a-/AOh14Gi9WZ-a94OBZTLkCV9PrE8IZ9zIygdWJFiicVca=s128-c0x00000000-cc-rp-mo-ba2","rating":5,"relative_time_description":"2 years ago","text":"","time":1559254414},{"author_name":"Venkatesh Srikant","author_url":"https://www.google.com/maps/contrib/112841257968290999570/reviews","language":null,"profile_photo_url":"https://lh3.googleusercontent.com/a-/AOh14GjP9V3EqSogWTAC_vwpk_z4g64spGRktp94FKDt=s128-c0x00000000-cc-rp-mo-ba2","rating":5,"relative_time_description":"3 years ago","text":"","time":1518747371}],"types":["point_of_interest","establishment"],"url":"https://maps.google.com/?cid=4089029722984519595","utc_offset":-420,"vicinity":"9197 West Thunderbird Road, Peoria","website":"http://www.aviagesystems.com/"},"status":"OK"}</t>
  </si>
  <si>
    <t>&lt;span class="street-address"&gt;9197 W Thunderbird Rd&lt;/span&gt;, &lt;span class="locality"&gt;Peoria&lt;/span&gt;, &lt;span class="region"&gt;AZ&lt;/span&gt; &lt;span class="postal-code"&gt;85381&lt;/span&gt;, &lt;span class="country-name"&gt;USA&lt;/span&gt;</t>
  </si>
  <si>
    <t>+1 623-398-7228</t>
  </si>
  <si>
    <t>9197 West Thunderbird Road, Peoria</t>
  </si>
  <si>
    <t>Aviall Inc</t>
  </si>
  <si>
    <t>10035 Prospect Ave</t>
  </si>
  <si>
    <t>Santee</t>
  </si>
  <si>
    <t>92071-4385</t>
  </si>
  <si>
    <t>(619) 258-1001</t>
  </si>
  <si>
    <t>https://www.aviall.com/aviallstorefront/</t>
  </si>
  <si>
    <t>https://maps.google.com/?cid=16248508554767244336</t>
  </si>
  <si>
    <t>ChIJc1aRowRY2YARMBzMOHFMfuE</t>
  </si>
  <si>
    <t>10035 Prospect Ave, Santee, CA 92071, USA</t>
  </si>
  <si>
    <t>{"html_attributions":[],"result":{"address_components":[{"long_name":"10035","short_name":"10035","types":["street_number"]},{"long_name":"Prospect Avenue","short_name":"Prospect Ave","types":["route"]},{"long_name":"Santee","short_name":"Santee","types":["locality","political"]},{"long_name":"San Diego County","short_name":"San Diego County","types":["administrative_area_level_2","political"]},{"long_name":"California","short_name":"CA","types":["administrative_area_level_1","political"]},{"long_name":"United States","short_name":"US","types":["country","political"]},{"long_name":"92071","short_name":"92071","types":["postal_code"]},{"long_name":"4385","short_name":"4385","types":["postal_code_suffix"]}],"adr_address":"&lt;span class=\"street-address\"&gt;10035 Prospect Ave&lt;/span&gt;, &lt;span class=\"locality\"&gt;Santee&lt;/span&gt;, &lt;span class=\"region\"&gt;CA&lt;/span&gt; &lt;span class=\"postal-code\"&gt;92071-4385&lt;/span&gt;, &lt;span class=\"country-name\"&gt;USA&lt;/span&gt;","formatted_address":"10035 Prospect Ave, Santee, CA 92071, USA","formatted_phone_number":"(619) 258-1001","geometry":{"location":{"lat":32.8311463,"lng":-116.9787258},"viewport":{"northeast":{"lat":32.8324952802915,"lng":-116.9773768197085},"southwest":{"lat":32.8297973197085,"lng":-116.9800747802915}}},"icon":"https://maps.gstatic.com/mapfiles/place_api/icons/v1/png_71/shopping-71.png","id":null,"international_phone_number":"+1 619-258-1001","name":"Aviall Inc","place_id":"ChIJc1aRowRY2YARMBzMOHFMfuE","rating":null,"reference":null,"reviews":null,"types":["point_of_interest","store","establishment"],"url":"https://maps.google.com/?cid=16248508554767244336","utc_offset":-480,"vicinity":"10035 Prospect Avenue, Santee","website":"https://www.aviall.com/aviallstorefront/"},"status":"OK"}</t>
  </si>
  <si>
    <t>&lt;span class="street-address"&gt;10035 Prospect Ave&lt;/span&gt;, &lt;span class="locality"&gt;Santee&lt;/span&gt;, &lt;span class="region"&gt;CA&lt;/span&gt; &lt;span class="postal-code"&gt;92071-4385&lt;/span&gt;, &lt;span class="country-name"&gt;USA&lt;/span&gt;</t>
  </si>
  <si>
    <t>+1 619-258-1001</t>
  </si>
  <si>
    <t>10035 Prospect Avenue, Santee</t>
  </si>
  <si>
    <t>Aviall, A Boeing Company</t>
  </si>
  <si>
    <t>2750 Regent Blvd</t>
  </si>
  <si>
    <t>(972) 586-1000</t>
  </si>
  <si>
    <t>http://www.aviall.com/</t>
  </si>
  <si>
    <t>https://maps.google.com/?cid=1569206608996896100</t>
  </si>
  <si>
    <t>ChIJT8XnXcYrTIYRZI10zBjxxhU</t>
  </si>
  <si>
    <t>2750 Regent Blvd, Dallas, TX 75261, USA</t>
  </si>
  <si>
    <t>{"html_attributions":[],"result":{"address_components":[{"long_name":"2750","short_name":"2750","types":["street_number"]},{"long_name":"Regent Boulevard","short_name":"Regent Blvd","types":["route"]},{"long_name":"Las Colinas","short_name":"Las Colinas","types":["neighborhood","political"]},{"long_name":"Dallas","short_name":"Dallas","types":["locality","political"]},{"long_name":"Dallas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States","short_name":"US","types":["country","political"]},{"long_name":"75261","short_name":"75261","types":["postal_code"]}],"adr_address":"&lt;span class=\"street-address\"&gt;2750 Regent Blvd&lt;/span&gt;, &lt;span class=\"locality\"&gt;Dallas&lt;/span&gt;, &lt;span class=\"region\"&gt;TX&lt;/span&gt; &lt;span class=\"postal-code\"&gt;75261&lt;/span&gt;, &lt;span class=\"country-name\"&gt;USA&lt;/span&gt;","formatted_address":"2750 Regent Blvd, Dallas, TX 75261, USA","formatted_phone_number":"(972) 586-1000","geometry":{"location":{"lat":32.9388926,"lng":-97.0254818},"viewport":{"northeast":{"lat":32.94046983029149,"lng":-97.02452141970849},"southwest":{"lat":32.93777186970849,"lng":-97.02721938029151}}},"icon":"https://maps.gstatic.com/mapfiles/place_api/icons/v1/png_71/generic_business-71.png","id":null,"international_phone_number":"+1 972-586-1000","name":"Aviall, A Boeing Company","place_id":"ChIJT8XnXcYrTIYRZI10zBjxxhU","rating":4.6,"reference":null,"reviews":[{"author_name":"Lamonica Johnson","author_url":"https://www.google.com/maps/contrib/118057867343331635387/reviews","language":"en","profile_photo_url":"https://lh3.googleusercontent.com/a/AATXAJyBKb1rYUxVfp1UnoqLyeHyotCeVxcJQgSJVg4N=s128-c0x00000000-cc-rp-mo-ba3","rating":5,"relative_time_description":"4 months ago","text":"Awesome place to work. Love the people i work with.","time":1628941860},{"author_name":"Dan Paxton","author_url":"https://www.google.com/maps/contrib/112111549081681467707/reviews","language":"en","profile_photo_url":"https://lh3.googleusercontent.com/a/AATXAJz9xbzuCSHKZXixFiSEcL9_yaL9U4qa4tS4BFb2=s128-c0x00000000-cc-rp-mo","rating":5,"relative_time_description":"10 months ago","text":"For all your aviation parts and supplies.","time":1614651947},{"author_name":"Mikael Lickteig","author_url":"https://www.google.com/maps/contrib/112190969463982371136/reviews","language":"en","profile_photo_url":"https://lh3.googleusercontent.com/a-/AOh14GhQlUs5iTw0qX2GABKEoeoP34RVj3VtTlsEP_Ce=s128-c0x00000000-cc-rp-mo","rating":1,"relative_time_description":"2 years ago","text":"Consistently ships or packs chemicals incorrectly arriving with damages.","time":1557245489},{"author_name":"leon alexander","author_url":"https://www.google.com/maps/contrib/110311930241299147209/reviews","language":"en","profile_photo_url":"https://lh3.googleusercontent.com/a/AATXAJzDFdBDGrRCsII45LB1z1PSm5gmKtcTOnClEKZv=s128-c0x00000000-cc-rp-mo-ba4","rating":5,"relative_time_description":"2 years ago","text":"Great Crew to work with","time":1576899875},{"author_name":"Freeman Freeman","author_url":"https://www.google.com/maps/contrib/103529893494679196776/reviews","language":"en","profile_photo_url":"https://lh3.googleusercontent.com/a/AATXAJyHKK1ke-mzOoZz8eYynhazfNKGS6x6T1E59bSZ=s128-c0x00000000-cc-rp-mo-ba3","rating":5,"relative_time_description":"2 years ago","text":"Nice courteous people to deal with.","time":1559762679}],"types":["storage","point_of_interest","store","establishment"],"url":"https://maps.google.com/?cid=1569206608996896100","utc_offset":-360,"vicinity":"2750 Regent Boulevard, Dallas","website":"http://www.aviall.com/"},"status":"OK"}</t>
  </si>
  <si>
    <t>&lt;span class="street-address"&gt;2750 Regent Blvd&lt;/span&gt;, &lt;span class="locality"&gt;Dallas&lt;/span&gt;, &lt;span class="region"&gt;TX&lt;/span&gt; &lt;span class="postal-code"&gt;75261&lt;/span&gt;, &lt;span class="country-name"&gt;USA&lt;/span&gt;</t>
  </si>
  <si>
    <t>+1 972-586-1000</t>
  </si>
  <si>
    <t>storage,point_of_interest,store,establishment</t>
  </si>
  <si>
    <t>2750 Regent Boulevard, Dallas</t>
  </si>
  <si>
    <t>2260 Cabot Blvd W</t>
  </si>
  <si>
    <t># 2</t>
  </si>
  <si>
    <t>Langhorne</t>
  </si>
  <si>
    <t>PA</t>
  </si>
  <si>
    <t>19047-1833</t>
  </si>
  <si>
    <t>(800) 284-2551</t>
  </si>
  <si>
    <t>https://maps.google.com/?cid=17796002019686249770</t>
  </si>
  <si>
    <t>ChIJS5cSRVdRwYkRKnWItYwZ-PY</t>
  </si>
  <si>
    <t>2260 Cabot Blvd W # 2, Langhorne, PA 19047, USA</t>
  </si>
  <si>
    <t>{"html_attributions":[],"result":{"address_components":[{"long_name":"# 2","short_name":"# 2","types":["subpremise"]},{"long_name":"2260","short_name":"2260","types":["street_number"]},{"long_name":"Cabot Boulevard West","short_name":"Cabot Blvd W","types":["route"]},{"long_name":"Langhorne","short_name":"Langhorne","types":["locality","political"]},{"long_name":"Middletown Township","short_name":"Middletown Township","types":["administrative_area_level_3","political"]},{"long_name":"Bucks County","short_name":"Bucks County","types":["administrative_area_level_2","political"]},{"long_name":"Pennsylvania","short_name":"PA","types":["administrative_area_level_1","political"]},{"long_name":"United States","short_name":"US","types":["country","political"]},{"long_name":"19047","short_name":"19047","types":["postal_code"]},{"long_name":"1833","short_name":"1833","types":["postal_code_suffix"]}],"adr_address":"&lt;span class=\"street-address\"&gt;2260 Cabot Blvd W # 2&lt;/span&gt;, &lt;span class=\"locality\"&gt;Langhorne&lt;/span&gt;, &lt;span class=\"region\"&gt;PA&lt;/span&gt; &lt;span class=\"postal-code\"&gt;19047-1833&lt;/span&gt;, &lt;span class=\"country-name\"&gt;USA&lt;/span&gt;","formatted_address":"2260 Cabot Blvd W # 2, Langhorne, PA 19047, USA","formatted_phone_number":"(800) 284-2551","geometry":{"location":{"lat":40.1920989,"lng":-74.8698546},"viewport":{"northeast":{"lat":40.1934704302915,"lng":-74.8685067697085},"southwest":{"lat":40.1907724697085,"lng":-74.87120473029151}}},"icon":"https://maps.gstatic.com/mapfiles/place_api/icons/v1/png_71/shopping-71.png","id":null,"international_phone_number":"+1 800-284-2551","name":"Aviall, A Boeing Company","place_id":"ChIJS5cSRVdRwYkRKnWItYwZ-PY","rating":null,"reference":null,"reviews":null,"types":["point_of_interest","store","establishment"],"url":"https://maps.google.com/?cid=17796002019686249770","utc_offset":-300,"vicinity":"2260 Cabot Boulevard West # 2, Langhorne","website":"http://www.aviall.com/"},"status":"OK"}</t>
  </si>
  <si>
    <t>&lt;span class="street-address"&gt;2260 Cabot Blvd W # 2&lt;/span&gt;, &lt;span class="locality"&gt;Langhorne&lt;/span&gt;, &lt;span class="region"&gt;PA&lt;/span&gt; &lt;span class="postal-code"&gt;19047-1833&lt;/span&gt;, &lt;span class="country-name"&gt;USA&lt;/span&gt;</t>
  </si>
  <si>
    <t>+1 800-284-2551</t>
  </si>
  <si>
    <t>2260 Cabot Boulevard West # 2, Langhorne</t>
  </si>
  <si>
    <t>2 Cranberry Rd</t>
  </si>
  <si>
    <t>Parsippany-Troy Hills</t>
  </si>
  <si>
    <t>07054-1053</t>
  </si>
  <si>
    <t>https://maps.google.com/?cid=16815353408446239148</t>
  </si>
  <si>
    <t>ChIJSaDyZ8wJw4kRrJEXW9UiXOk</t>
  </si>
  <si>
    <t>2 Cranberry Rd, Parsippany-Troy Hills, NJ 07054, USA</t>
  </si>
  <si>
    <t>{"html_attributions":[],"result":{"address_components":[{"long_name":"2","short_name":"2","types":["street_number"]},{"long_name":"Cranberry Road","short_name":"Cranberry Rd","types":["route"]},{"long_name":"Parsippany-Troy Hills","short_name":"Parsippany-Troy Hills","types":["locality","political"]},{"long_name":"Morris County","short_name":"Morris County","types":["administrative_area_level_2","political"]},{"long_name":"New Jersey","short_name":"NJ","types":["administrative_area_level_1","political"]},{"long_name":"United States","short_name":"US","types":["country","political"]},{"long_name":"07054","short_name":"07054","types":["postal_code"]},{"long_name":"1053","short_name":"1053","types":["postal_code_suffix"]}],"adr_address":"&lt;span class=\"street-address\"&gt;2 Cranberry Rd&lt;/span&gt;, &lt;span class=\"locality\"&gt;Parsippany-Troy Hills&lt;/span&gt;, &lt;span class=\"region\"&gt;NJ&lt;/span&gt; &lt;span class=\"postal-code\"&gt;07054-1053&lt;/span&gt;, &lt;span class=\"country-name\"&gt;USA&lt;/span&gt;","formatted_address":"2 Cranberry Rd, Parsippany-Troy Hills, NJ 07054, USA","formatted_phone_number":"(800) 284-2551","geometry":{"location":{"lat":40.8737417,"lng":-74.45599399999999},"viewport":{"northeast":{"lat":40.87523863029151,"lng":-74.45437901970848},"southwest":{"lat":40.87254066970851,"lng":-74.45707698029149}}},"icon":"https://maps.gstatic.com/mapfiles/place_api/icons/v1/png_71/shopping-71.png","id":null,"international_phone_number":"+1 800-284-2551","name":"Aviall, A Boeing Company","place_id":"ChIJSaDyZ8wJw4kRrJEXW9UiXOk","rating":5.0,"reference":null,"reviews":[{"author_name":"Manny Malandrenias","author_url":"https://www.google.com/maps/contrib/116251942768627769408/reviews","language":"en","profile_photo_url":"https://lh3.googleusercontent.com/a/AATXAJwit8ShDPpDwypLoOtBCo1_mepELkwKbdUUoJs8=s128-c0x00000000-cc-rp-mo","rating":5,"relative_time_description":"3 years ago","text":"The people who work there are very friendly and helpful","time":1544729066}],"types":["point_of_interest","store","establishment"],"url":"https://maps.google.com/?cid=16815353408446239148","utc_offset":-300,"vicinity":"2 Cranberry Road, Parsippany-Troy Hills","website":"http://www.aviall.com/"},"status":"OK"}</t>
  </si>
  <si>
    <t>&lt;span class="street-address"&gt;2 Cranberry Rd&lt;/span&gt;, &lt;span class="locality"&gt;Parsippany-Troy Hills&lt;/span&gt;, &lt;span class="region"&gt;NJ&lt;/span&gt; &lt;span class="postal-code"&gt;07054-1053&lt;/span&gt;, &lt;span class="country-name"&gt;USA&lt;/span&gt;</t>
  </si>
  <si>
    <t>2 Cranberry Road, Parsippany-Troy Hills</t>
  </si>
  <si>
    <t>Avian Jets</t>
  </si>
  <si>
    <t>3300 Admiral Boland Way</t>
  </si>
  <si>
    <t>92101</t>
  </si>
  <si>
    <t>http://www.avianjets.com/</t>
  </si>
  <si>
    <t>https://maps.google.com/?cid=4841017082715247504</t>
  </si>
  <si>
    <t>ChIJA3tVtzar3oARkBPXTmO_LkM</t>
  </si>
  <si>
    <t>3300 Admiral Boland Way, San Diego, CA 92101, USA</t>
  </si>
  <si>
    <t>{"html_attributions":[],"result":{"address_components":[{"long_name":"3300","short_name":"3300","types":["street_number"]},{"long_name":"Admiral Boland Way","short_name":"Admiral Boland Way","types":["route"]},{"long_name":"Point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class=\"street-address\"&gt;3300 Admiral Boland Way&lt;/span&gt;, &lt;span class=\"locality\"&gt;San Diego&lt;/span&gt;, &lt;span class=\"region\"&gt;CA&lt;/span&gt; &lt;span class=\"postal-code\"&gt;92101&lt;/span&gt;, &lt;span class=\"country-name\"&gt;USA&lt;/span&gt;","formatted_address":"3300 Admiral Boland Way, San Diego, CA 92101, USA","formatted_phone_number":null,"geometry":{"location":{"lat":32.7340927,"lng":-117.1782714},"viewport":{"northeast":{"lat":32.73527678029149,"lng":-117.1766724697085},"southwest":{"lat":32.73257881970849,"lng":-117.1793704302915}}},"icon":"https://maps.gstatic.com/mapfiles/place_api/icons/v1/png_71/generic_business-71.png","id":null,"international_phone_number":null,"name":"Avian Jets","place_id":"ChIJA3tVtzar3oARkBPXTmO_LkM","rating":5.0,"reference":null,"reviews":[{"author_name":"Ash Chraibi","author_url":"https://www.google.com/maps/contrib/106994944029676507328/reviews","language":"en","profile_photo_url":"https://lh3.googleusercontent.com/a/AATXAJzDPUrMiRy_l_ZW6VEBjerKYIlAuLqp4Zc6Rs9d=s128-c0x00000000-cc-rp-mo","rating":5,"relative_time_description":"5 years ago","text":"Big thanks to Avian Jets for taking me safely from San Diego back to Las Vegas!!! Such an amazing and smooth flight ... No more car rides for me!!! Cheers!!","time":1473828573}],"types":["travel_agency","point_of_interest","establishment"],"url":"https://maps.google.com/?cid=4841017082715247504","utc_offset":-480,"vicinity":"3300 Admiral Boland Way, San Diego","website":"http://www.avianjets.com/"},"status":"OK"}</t>
  </si>
  <si>
    <t>&lt;span class="street-address"&gt;3300 Admiral Boland Way&lt;/span&gt;, &lt;span class="locality"&gt;San Diego&lt;/span&gt;, &lt;span class="region"&gt;CA&lt;/span&gt; &lt;span class="postal-code"&gt;92101&lt;/span&gt;, &lt;span class="country-name"&gt;USA&lt;/span&gt;</t>
  </si>
  <si>
    <t>3300 Admiral Boland Way, San Diego</t>
  </si>
  <si>
    <t>Aviano Aircraft Company</t>
  </si>
  <si>
    <t>200 Texas Way</t>
  </si>
  <si>
    <t>(817) 984-8668</t>
  </si>
  <si>
    <t>http://www.ctpholdingsinc.com/contact.htm</t>
  </si>
  <si>
    <t>ACTRN</t>
  </si>
  <si>
    <t>https://maps.google.com/?cid=11584836924227443707</t>
  </si>
  <si>
    <t>ChIJbwKUOdF1ToYR-9tnsc2bxaA</t>
  </si>
  <si>
    <t>200 Texas Way, Fort Worth, TX 76106, USA</t>
  </si>
  <si>
    <t>{"html_attributions":[],"result":{"address_components":[{"long_name":"200","short_name":"200","types":["street_number"]},{"long_name":"Texas Way","short_name":"Texas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class=\"street-address\"&gt;200 Texas Way&lt;/span&gt;, &lt;span class=\"locality\"&gt;Fort Worth&lt;/span&gt;, &lt;span class=\"region\"&gt;TX&lt;/span&gt; &lt;span class=\"postal-code\"&gt;76106&lt;/span&gt;, &lt;span class=\"country-name\"&gt;USA&lt;/span&gt;","formatted_address":"200 Texas Way, Fort Worth, TX 76106, USA","formatted_phone_number":"(817) 984-8668","geometry":{"location":{"lat":32.8250293,"lng":-97.3578381},"viewport":{"northeast":{"lat":32.8262475302915,"lng":-97.35629211970848},"southwest":{"lat":32.8235495697085,"lng":-97.3589900802915}}},"icon":"https://maps.gstatic.com/mapfiles/place_api/icons/v1/png_71/generic_business-71.png","id":null,"international_phone_number":"+1 817-984-8668","name":"Aviano Aircraft Company","place_id":"ChIJbwKUOdF1ToYR-9tnsc2bxaA","rating":null,"reference":null,"reviews":null,"types":["point_of_interest","establishment"],"url":"https://maps.google.com/?cid=11584836924227443707","utc_offset":-360,"vicinity":"200 Texas Way, Fort Worth","website":"http://www.ctpholdingsinc.com/contact.htm"},"status":"OK"}</t>
  </si>
  <si>
    <t>&lt;span class="street-address"&gt;200 Texas Way&lt;/span&gt;, &lt;span class="locality"&gt;Fort Worth&lt;/span&gt;, &lt;span class="region"&gt;TX&lt;/span&gt; &lt;span class="postal-code"&gt;76106&lt;/span&gt;, &lt;span class="country-name"&gt;USA&lt;/span&gt;</t>
  </si>
  <si>
    <t>+1 817-984-8668</t>
  </si>
  <si>
    <t>200 Texas Way, Fort Worth</t>
  </si>
  <si>
    <t>Aviation Airmotive Inc</t>
  </si>
  <si>
    <t>14131 SW 119th Ave</t>
  </si>
  <si>
    <t>33186-6280</t>
  </si>
  <si>
    <t>(786) 573-2622</t>
  </si>
  <si>
    <t>http://www.aviationairmotive.com/</t>
  </si>
  <si>
    <t>https://maps.google.com/?cid=7589153659278514594</t>
  </si>
  <si>
    <t>ChIJ9_9TdF3B2YgRotkmRwsXUmk</t>
  </si>
  <si>
    <t>14131 SW 119th Ave, Miami, FL 33186, USA</t>
  </si>
  <si>
    <t>{"html_attributions":[],"result":{"address_components":[{"long_name":"14131","short_name":"14131","types":["street_number"]},{"long_name":"Southwest 119th Avenue","short_name":"SW 119th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States","short_name":"US","types":["country","political"]},{"long_name":"33186","short_name":"33186","types":["postal_code"]},{"long_name":"6280","short_name":"6280","types":["postal_code_suffix"]}],"adr_address":"&lt;span class=\"street-address\"&gt;14131 SW 119th Ave&lt;/span&gt;, &lt;span class=\"locality\"&gt;Miami&lt;/span&gt;, &lt;span class=\"region\"&gt;FL&lt;/span&gt; &lt;span class=\"postal-code\"&gt;33186-6280&lt;/span&gt;, &lt;span class=\"country-name\"&gt;USA&lt;/span&gt;","formatted_address":"14131 SW 119th Ave, Miami, FL 33186, USA","formatted_phone_number":"(786) 573-2622","geometry":{"location":{"lat":25.6368997,"lng":-80.38689219999999},"viewport":{"northeast":{"lat":25.6382162302915,"lng":-80.3855414697085},"southwest":{"lat":25.6355182697085,"lng":-80.38823943029152}}},"icon":"https://maps.gstatic.com/mapfiles/place_api/icons/v1/png_71/shopping-71.png","id":null,"international_phone_number":"+1 786-573-2622","name":"Aviation Airmotive Inc","place_id":"ChIJ9_9TdF3B2YgRotkmRwsXUmk","rating":2.3,"reference":null,"reviews":[{"author_name":"Sky Eagle Aviation","author_url":"https://www.google.com/maps/contrib/100268915696765119588/reviews","language":"en","profile_photo_url":"https://lh3.googleusercontent.com/a/AATXAJzHv-TcNqxEIcRVo4CxtqmU4i1bHmhK1KcHzEKA=s128-c0x00000000-cc-rp-mo","rating":1,"relative_time_description":"2 years ago","text":"This company used to be great. now its a mess","time":1549556469},{"author_name":"Michelle Bowman","author_url":"https://www.google.com/maps/contrib/111652005015534720580/reviews","language":null,"profile_photo_url":"https://lh3.googleusercontent.com/a/AATXAJyZMQGNgPb7kEmIIkd6BN5sSTfpqjzZYvy-AKXO=s128-c0x00000000-cc-rp-mo","rating":1,"relative_time_description":"2 years ago","text":"","time":1553201473},{"author_name":"Ralph Sagrott","author_url":"https://www.google.com/maps/contrib/112825507265988460962/reviews","language":null,"profile_photo_url":"https://lh3.googleusercontent.com/a-/AOh14Ggm84UevW6LIimwmNuIFUSiBxpYQTHA91rHDJuGGOs=s128-c0x00000000-cc-rp-mo","rating":5,"relative_time_description":"5 years ago","text":"","time":1461511058}],"types":["point_of_interest","store","establishment"],"url":"https://maps.google.com/?cid=7589153659278514594","utc_offset":-300,"vicinity":"14131 Southwest 119th Avenue, Miami","website":"http://www.aviationairmotive.com/"},"status":"OK"}</t>
  </si>
  <si>
    <t>&lt;span class="street-address"&gt;14131 SW 119th Ave&lt;/span&gt;, &lt;span class="locality"&gt;Miami&lt;/span&gt;, &lt;span class="region"&gt;FL&lt;/span&gt; &lt;span class="postal-code"&gt;33186-6280&lt;/span&gt;, &lt;span class="country-name"&gt;USA&lt;/span&gt;</t>
  </si>
  <si>
    <t>+1 786-573-2622</t>
  </si>
  <si>
    <t>14131 Southwest 119th Avenue, Miami</t>
  </si>
  <si>
    <t>Aviation AirPro</t>
  </si>
  <si>
    <t>13435 SW 128th St</t>
  </si>
  <si>
    <t>33186-5823</t>
  </si>
  <si>
    <t>(786) 732-2330</t>
  </si>
  <si>
    <t>https://aviationairpro.com/</t>
  </si>
  <si>
    <t>https://maps.google.com/?cid=14734190221321577559</t>
  </si>
  <si>
    <t>ChIJE1IWKZzB2YgRVyTo8vBbesw</t>
  </si>
  <si>
    <t>13435 SW 128th St, Miami, FL 33186, USA</t>
  </si>
  <si>
    <t>{"html_attributions":[],"result":{"address_components":[{"long_name":"13435","short_name":"13435","types":["street_number"]},{"long_name":"Southwest 128th Street","short_name":"SW 128th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States","short_name":"US","types":["country","political"]},{"long_name":"33186","short_name":"33186","types":["postal_code"]},{"long_name":"5823","short_name":"5823","types":["postal_code_suffix"]}],"adr_address":"&lt;span class=\"street-address\"&gt;13435 SW 128th St&lt;/span&gt;, &lt;span class=\"locality\"&gt;Miami&lt;/span&gt;, &lt;span class=\"region\"&gt;FL&lt;/span&gt; &lt;span class=\"postal-code\"&gt;33186-5823&lt;/span&gt;, &lt;span class=\"country-name\"&gt;USA&lt;/span&gt;","formatted_address":"13435 SW 128th St, Miami, FL 33186, USA","formatted_phone_number":"(786) 732-2330","geometry":{"location":{"lat":25.6489777,"lng":-80.41209119999999},"viewport":{"northeast":{"lat":25.6500582302915,"lng":-80.41072901970848},"southwest":{"lat":25.6473602697085,"lng":-80.4134269802915}}},"icon":"https://maps.gstatic.com/mapfiles/place_api/icons/v1/png_71/school-71.png","id":null,"international_phone_number":"+1 786-732-2330","name":"Aviation AirPro","place_id":"ChIJE1IWKZzB2YgRVyTo8vBbesw","rating":null,"reference":null,"reviews":null,"types":["university","point_of_interest","establishment"],"url":"https://maps.google.com/?cid=14734190221321577559","utc_offset":-300,"vicinity":"13435 Southwest 128th Street, Miami","website":"https://aviationairpro.com/"},"status":"OK"}</t>
  </si>
  <si>
    <t>&lt;span class="street-address"&gt;13435 SW 128th St&lt;/span&gt;, &lt;span class="locality"&gt;Miami&lt;/span&gt;, &lt;span class="region"&gt;FL&lt;/span&gt; &lt;span class="postal-code"&gt;33186-5823&lt;/span&gt;, &lt;span class="country-name"&gt;USA&lt;/span&gt;</t>
  </si>
  <si>
    <t>+1 786-732-2330</t>
  </si>
  <si>
    <t>13435 Southwest 128th Street, Miami</t>
  </si>
  <si>
    <t>Aviation Alliance Group</t>
  </si>
  <si>
    <t>407</t>
  </si>
  <si>
    <t>(561) 414-7937</t>
  </si>
  <si>
    <t>https://maps.google.com/?cid=285195902590515579</t>
  </si>
  <si>
    <t>ChIJ_bVNeiIe2YgRe_lNkSk49QM</t>
  </si>
  <si>
    <t>3700 Airport Rd #407, Boca Raton, FL 33431, USA</t>
  </si>
  <si>
    <t>{"html_attributions":[],"result":{"address_components":[{"long_name":"407","short_name":"407","types":["subpremise"]},{"long_name":"3700","short_name":"3700","types":["street_number"]},{"long_name":"Airport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class=\"street-address\"&gt;3700 Airport Rd #407&lt;/span&gt;, &lt;span class=\"locality\"&gt;Boca Raton&lt;/span&gt;, &lt;span class=\"region\"&gt;FL&lt;/span&gt; &lt;span class=\"postal-code\"&gt;33431&lt;/span&gt;, &lt;span class=\"country-name\"&gt;USA&lt;/span&gt;","formatted_address":"3700 Airport Rd #407, Boca Raton, FL 33431, USA","formatted_phone_number":"(561) 414-7937","geometry":{"location":{"lat":26.3832482,"lng":-80.1060248},"viewport":{"northeast":{"lat":26.3846690302915,"lng":-80.1047766697085},"southwest":{"lat":26.3819710697085,"lng":-80.1074746302915}}},"icon":"https://maps.gstatic.com/mapfiles/place_api/icons/v1/png_71/generic_business-71.png","id":null,"international_phone_number":"+1 561-414-7937","name":"Aviation Alliance Group","place_id":"ChIJ_bVNeiIe2YgRe_lNkSk49QM","rating":null,"reference":null,"reviews":null,"types":["point_of_interest","establishment"],"url":"https://maps.google.com/?cid=285195902590515579","utc_offset":-300,"vicinity":"3700 Airport Road #407, Boca Raton","website":null},"status":"OK"}</t>
  </si>
  <si>
    <t>&lt;span class="street-address"&gt;3700 Airport Rd #407&lt;/span&gt;, &lt;span class="locality"&gt;Boca Raton&lt;/span&gt;, &lt;span class="region"&gt;FL&lt;/span&gt; &lt;span class="postal-code"&gt;33431&lt;/span&gt;, &lt;span class="country-name"&gt;USA&lt;/span&gt;</t>
  </si>
  <si>
    <t>+1 561-414-7937</t>
  </si>
  <si>
    <t>3700 Airport Road #407, Boca Raton</t>
  </si>
  <si>
    <t>Aviation Avionics of Florida</t>
  </si>
  <si>
    <t>8549 Parkline Blvd</t>
  </si>
  <si>
    <t>suite a</t>
  </si>
  <si>
    <t>32809-8129</t>
  </si>
  <si>
    <t>(407) 240-0844</t>
  </si>
  <si>
    <t>https://maps.google.com/?cid=8344133987140967438</t>
  </si>
  <si>
    <t>ChIJfV8kauB854gRDhzN9aZRzHM</t>
  </si>
  <si>
    <t>8549 Parkline Blvd suite a, Orlando, FL 32809, USA</t>
  </si>
  <si>
    <t>{"html_attributions":[],"result":{"address_components":[{"long_name":"suite a","short_name":"suite a","types":["subpremise"]},{"long_name":"8549","short_name":"8549","types":["street_number"]},{"long_name":"Parkline Boulevard","short_name":"Parkline Blvd","types":["route"]},{"long_name":"Orlando","short_name":"Orlando","types":["locality","political"]},{"long_name":"Orange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States","short_name":"US","types":["country","political"]},{"long_name":"32809","short_name":"32809","types":["postal_code"]},{"long_name":"8129","short_name":"8129","types":["postal_code_suffix"]}],"adr_address":"&lt;span class=\"street-address\"&gt;8549 Parkline Blvd suite a&lt;/span&gt;, &lt;span class=\"locality\"&gt;Orlando&lt;/span&gt;, &lt;span class=\"region\"&gt;FL&lt;/span&gt; &lt;span class=\"postal-code\"&gt;32809-8129&lt;/span&gt;, &lt;span class=\"country-name\"&gt;USA&lt;/span&gt;","formatted_address":"8549 Parkline Blvd suite a, Orlando, FL 32809, USA","formatted_phone_number":"(407) 240-0844","geometry":{"location":{"lat":28.4470647,"lng":-81.3632064},"viewport":{"northeast":{"lat":28.4483989802915,"lng":-81.3618574197085},"southwest":{"lat":28.44570101970849,"lng":-81.36455538029152}}},"icon":"https://maps.gstatic.com/mapfiles/place_api/icons/v1/png_71/generic_business-71.png","id":null,"international_phone_number":"+1 407-240-0844","name":"Aviation Avionics of Florida","place_id":"ChIJfV8kauB854gRDhzN9aZRzHM","rating":4.0,"reference":null,"reviews":[{"author_name":"Orli Rodriguez","author_url":"https://www.google.com/maps/contrib/102977866350931091656/reviews","language":null,"profile_photo_url":"https://lh3.googleusercontent.com/a-/AOh14GjaF4dvtGfRjFyz7XEObbldbtPbTFycduLsw5sqWQ=s128-c0x00000000-cc-rp-mo-ba2","rating":4,"relative_time_description":"2 years ago","text":"","time":1564830207},{"author_name":"Alex Rubio","author_url":"https://www.google.com/maps/contrib/113936011699807014101/reviews","language":null,"profile_photo_url":"https://lh3.googleusercontent.com/a-/AOh14Giz888YxX8fpBAeo1Wb_2DbZGrz3SZ1Q-_E2SOlYg=s128-c0x00000000-cc-rp-mo-ba2","rating":4,"relative_time_description":"a year ago","text":"","time":1578971729}],"types":["point_of_interest","establishment"],"url":"https://maps.google.com/?cid=8344133987140967438","utc_offset":-300,"vicinity":"8549 Parkline Boulevard suite a, Orlando","website":null},"status":"OK"}</t>
  </si>
  <si>
    <t>&lt;span class="street-address"&gt;8549 Parkline Blvd suite a&lt;/span&gt;, &lt;span class="locality"&gt;Orlando&lt;/span&gt;, &lt;span class="region"&gt;FL&lt;/span&gt; &lt;span class="postal-code"&gt;32809-8129&lt;/span&gt;, &lt;span class="country-name"&gt;USA&lt;/span&gt;</t>
  </si>
  <si>
    <t>+1 407-240-0844</t>
  </si>
  <si>
    <t>8549 Parkline Boulevard suite a, Orlando</t>
  </si>
  <si>
    <t>Aviation Business Center</t>
  </si>
  <si>
    <t>8701 Aviation Blvd</t>
  </si>
  <si>
    <t>Inglewood</t>
  </si>
  <si>
    <t>90301</t>
  </si>
  <si>
    <t>https://maps.google.com/?cid=14001445992257894680</t>
  </si>
  <si>
    <t>ChIJ636tICS3woARGDlZdvIgT8I</t>
  </si>
  <si>
    <t>8701 Aviation Blvd, Inglewood, CA 90301, USA</t>
  </si>
  <si>
    <t>{"html_attributions":[],"result":{"address_components":[{"long_name":"8701","short_name":"8701","types":["street_number"]},{"long_name":"Aviation Boulevard","short_name":"Aviation Blvd","types":["route"]},{"long_name":"Inglewood","short_name":"Inglewood","types":["locality","political"]},{"long_name":"Los Angeles County","short_name":"Los Angeles County","types":["administrative_area_level_2","political"]},{"long_name":"California","short_name":"CA","types":["administrative_area_level_1","political"]},{"long_name":"United States","short_name":"US","types":["country","political"]},{"long_name":"90301","short_name":"90301","types":["postal_code"]}],"adr_address":"&lt;span class=\"street-address\"&gt;8701 Aviation Blvd&lt;/span&gt;, &lt;span class=\"locality\"&gt;Inglewood&lt;/span&gt;, &lt;span class=\"region\"&gt;CA&lt;/span&gt; &lt;span class=\"postal-code\"&gt;90301&lt;/span&gt;, &lt;span class=\"country-name\"&gt;USA&lt;/span&gt;","formatted_address":"8701 Aviation Blvd, Inglewood, CA 90301, USA","formatted_phone_number":null,"geometry":{"location":{"lat":33.9577803,"lng":-118.3772292},"viewport":{"northeast":{"lat":33.9590582302915,"lng":-118.3758747197085},"southwest":{"lat":33.9563602697085,"lng":-118.3785726802915}}},"icon":"https://maps.gstatic.com/mapfiles/place_api/icons/v1/png_71/generic_business-71.png","id":null,"international_phone_number":null,"name":"Aviation Business Center","place_id":"ChIJ636tICS3woARGDlZdvIgT8I","rating":5.0,"reference":null,"reviews":[{"author_name":"Dave Martin","author_url":"https://www.google.com/maps/contrib/117873605191573647780/reviews","language":"en","profile_photo_url":"https://lh3.googleusercontent.com/a/AATXAJw8AVYpaTsyF4mQPpaCxDnFYAdEttG7A5bZFUWS=s128-c0x00000000-cc-rp-mo-ba4","rating":5,"relative_time_description":"a year ago","text":"The original home base of Relativity Space","time":1590277068}],"types":["point_of_interest","establishment"],"url":"https://maps.google.com/?cid=14001445992257894680","utc_offset":-480,"vicinity":"8701 Aviation Boulevard, Inglewood","website":null},"status":"OK"}</t>
  </si>
  <si>
    <t>&lt;span class="street-address"&gt;8701 Aviation Blvd&lt;/span&gt;, &lt;span class="locality"&gt;Inglewood&lt;/span&gt;, &lt;span class="region"&gt;CA&lt;/span&gt; &lt;span class="postal-code"&gt;90301&lt;/span&gt;, &lt;span class="country-name"&gt;USA&lt;/span&gt;</t>
  </si>
  <si>
    <t>8701 Aviation Boulevard, Inglewood</t>
  </si>
  <si>
    <t>Aviation Capital &amp; Management</t>
  </si>
  <si>
    <t>627 E Washington St</t>
  </si>
  <si>
    <t>32801</t>
  </si>
  <si>
    <t>(321) 662-0698</t>
  </si>
  <si>
    <t>https://maps.google.com/?cid=14689613883354420980</t>
  </si>
  <si>
    <t>ChIJvYaU5bR754gR9Jb8fP_928s</t>
  </si>
  <si>
    <t>627 E Washington St, Orlando, FL 32801, USA</t>
  </si>
  <si>
    <t>{"html_attributions":[],"result":{"address_components":[{"long_name":"627","short_name":"627","types":["street_number"]},{"long_name":"East Washington Street","short_name":"E Washington St","types":["route"]},{"long_name":"Northeast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States","short_name":"US","types":["country","political"]},{"long_name":"32801","short_name":"32801","types":["postal_code"]}],"adr_address":"&lt;span class=\"street-address\"&gt;627 E Washington St&lt;/span&gt;, &lt;span class=\"locality\"&gt;Orlando&lt;/span&gt;, &lt;span class=\"region\"&gt;FL&lt;/span&gt; &lt;span class=\"postal-code\"&gt;32801&lt;/span&gt;, &lt;span class=\"country-name\"&gt;USA&lt;/span&gt;","formatted_address":"627 E Washington St, Orlando, FL 32801, USA","formatted_phone_number":"(321) 662-0698","geometry":{"location":{"lat":28.5438715,"lng":-81.3687919},"viewport":{"northeast":{"lat":28.5451038802915,"lng":-81.3674421697085},"southwest":{"lat":28.5424059197085,"lng":-81.3701401302915}}},"icon":"https://maps.gstatic.com/mapfiles/place_api/icons/v1/png_71/generic_business-71.png","id":null,"international_phone_number":"+1 321-662-0698","name":"Aviation Capital &amp; Management","place_id":"ChIJvYaU5bR754gR9Jb8fP_928s","rating":null,"reference":null,"reviews":null,"types":["point_of_interest","establishment"],"url":"https://maps.google.com/?cid=14689613883354420980","utc_offset":-300,"vicinity":"627 East Washington Street, Orlando","website":null},"status":"OK"}</t>
  </si>
  <si>
    <t>&lt;span class="street-address"&gt;627 E Washington St&lt;/span&gt;, &lt;span class="locality"&gt;Orlando&lt;/span&gt;, &lt;span class="region"&gt;FL&lt;/span&gt; &lt;span class="postal-code"&gt;32801&lt;/span&gt;, &lt;span class="country-name"&gt;USA&lt;/span&gt;</t>
  </si>
  <si>
    <t>+1 321-662-0698</t>
  </si>
  <si>
    <t>627 East Washington Street, Orlando</t>
  </si>
  <si>
    <t>Aviation Center at Farmingdale State College</t>
  </si>
  <si>
    <t>885 Broadhollow Rd</t>
  </si>
  <si>
    <t>(631) 420-2036</t>
  </si>
  <si>
    <t>https://www.farmingdale.edu/engineering/avn/</t>
  </si>
  <si>
    <t>CLLG</t>
  </si>
  <si>
    <t>https://maps.google.com/?cid=206870144669887065</t>
  </si>
  <si>
    <t>ChIJo35_At4q6IkRWaqu70zz3gI</t>
  </si>
  <si>
    <t>885 Broadhollow Rd, Farmingdale, NY 11735, USA</t>
  </si>
  <si>
    <t>{"html_attributions":[],"result":{"address_components":[{"long_name":"885","short_name":"885","types":["street_number"]},{"long_name":"Broadhollow Road","short_name":"Broadhollow Rd","types":["route"]},{"long_name":"Farmingdale","short_name":"Farmingdale","types":["locality","political"]},{"long_name":"Babylon","short_name":"Babylon","types":["administrative_area_level_3","political"]},{"long_name":"Suffolk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class=\"street-address\"&gt;885 Broadhollow Rd&lt;/span&gt;, &lt;span class=\"locality\"&gt;Farmingdale&lt;/span&gt;, &lt;span class=\"region\"&gt;NY&lt;/span&gt; &lt;span class=\"postal-code\"&gt;11735&lt;/span&gt;, &lt;span class=\"country-name\"&gt;USA&lt;/span&gt;","formatted_address":"885 Broadhollow Rd, Farmingdale, NY 11735, USA","formatted_phone_number":"(631) 420-2036","geometry":{"location":{"lat":40.7299564,"lng":-73.4226774},"viewport":{"northeast":{"lat":40.7313401802915,"lng":-73.4215049197085},"southwest":{"lat":40.7286422197085,"lng":-73.4242028802915}}},"icon":"https://maps.gstatic.com/mapfiles/place_api/icons/v1/png_71/school-71.png","id":null,"international_phone_number":"+1 631-420-2036","name":"Aviation Center at Farmingdale State College","place_id":"ChIJo35_At4q6IkRWaqu70zz3gI","rating":4.0,"reference":null,"reviews":[{"author_name":"SAHEBSRI AHMEDABADI","author_url":"https://www.google.com/maps/contrib/112504567057015852427/reviews","language":"en","profile_photo_url":"https://lh3.googleusercontent.com/a/AATXAJxiydbvBLlPPL4DBlRy3tVs3QKSR3zZG0UH6VvB=s128-c0x00000000-cc-rp-mo","rating":4,"relative_time_description":"a year ago","text":"nice as modern concept","time":1601660080},{"author_name":"Alain Herrera","author_url":"https://www.google.com/maps/contrib/107526102681320579311/reviews","language":"en","profile_photo_url":"https://lh3.googleusercontent.com/a-/AOh14GgDROmPnEz0idAP_bsvxuSGvHNqUrnyBVaGasuNoA=s128-c0x00000000-cc-rp-mo","rating":5,"relative_time_description":"a year ago","text":"Nice","time":1588621564},{"author_name":"Javy_OG_911","author_url":"https://www.google.com/maps/contrib/113780801122856825002/reviews","language":null,"profile_photo_url":"https://lh3.googleusercontent.com/a-/AOh14GiQmGsd4CuAyFMddhp_rd6oiQYCsjSnDVRZhiXEqQ=s128-c0x00000000-cc-rp-mo","rating":5,"relative_time_description":"3 years ago","text":"","time":1537450077},{"author_name":"BLACK DAVID MUSIC","author_url":"https://www.google.com/maps/contrib/111492859832820248943/reviews","language":null,"profile_photo_url":"https://lh3.googleusercontent.com/a-/AOh14GgbgEjomXQ6qpry5wd_KUEdpKY6OwqBbApaKgmU=s128-c0x00000000-cc-rp-mo","rating":1,"relative_time_description":"2 years ago","text":"","time":1560822128},{"author_name":"Jeff Pierson","author_url":"https://www.google.com/maps/contrib/112493583134371437312/reviews","language":null,"profile_photo_url":"https://lh3.googleusercontent.com/a-/AOh14GgW7ITP5g2mQ-FnidIiaxm-aLXPCDY_fIi5EaPj1g=s128-c0x00000000-cc-rp-mo-ba3","rating":4,"relative_time_description":"4 years ago","text":"","time":1514436692}],"types":["university","point_of_interest","establishment"],"url":"https://maps.google.com/?cid=206870144669887065","utc_offset":-300,"vicinity":"885 Broadhollow Road, Farmingdale","website":"https://www.farmingdale.edu/engineering/avn/"},"status":"OK"}</t>
  </si>
  <si>
    <t>&lt;span class="street-address"&gt;885 Broadhollow Rd&lt;/span&gt;, &lt;span class="locality"&gt;Farmingdale&lt;/span&gt;, &lt;span class="region"&gt;NY&lt;/span&gt; &lt;span class="postal-code"&gt;11735&lt;/span&gt;, &lt;span class="country-name"&gt;USA&lt;/span&gt;</t>
  </si>
  <si>
    <t>+1 631-420-2036</t>
  </si>
  <si>
    <t>885 Broadhollow Road, Farmingdale</t>
  </si>
  <si>
    <t>Aviation Center USA Inc</t>
  </si>
  <si>
    <t>Beverly Hills</t>
  </si>
  <si>
    <t>90210</t>
  </si>
  <si>
    <t>(310) 285-8488</t>
  </si>
  <si>
    <t>https://maps.google.com/?cid=9604571354054319036</t>
  </si>
  <si>
    <t>ChIJq6qqqlqxwoARvNtMYsJKSoU</t>
  </si>
  <si>
    <t>Beverly Hills, CA 90210, USA</t>
  </si>
  <si>
    <t>{"html_attributions":[],"result":{"address_components":[{"long_name":"Beverly Hills","short_name":"Beverly Hills","types":["locality","political"]},{"long_name":"Los Angeles County","short_name":"Los Angeles County","types":["administrative_area_level_2","political"]},{"long_name":"California","short_name":"CA","types":["administrative_area_level_1","political"]},{"long_name":"United States","short_name":"US","types":["country","political"]},{"long_name":"90210","short_name":"90210","types":["postal_code"]}],"adr_address":"&lt;span class=\"locality\"&gt;Beverly Hills&lt;/span&gt;, &lt;span class=\"region\"&gt;CA&lt;/span&gt; &lt;span class=\"postal-code\"&gt;90210&lt;/span&gt;, &lt;span class=\"country-name\"&gt;USA&lt;/span&gt;","formatted_address":"Beverly Hills, CA 90210, USA","formatted_phone_number":"(310) 285-8488","geometry":{"location":{"lat":34.0736574,"lng":-118.4002679},"viewport":{"northeast":{"lat":34.0749559802915,"lng":-118.3988740197085},"southwest":{"lat":34.0722580197085,"lng":-118.4015719802915}}},"icon":"https://maps.gstatic.com/mapfiles/place_api/icons/v1/png_71/generic_business-71.png","id":null,"international_phone_number":"+1 310-285-8488","name":"Aviation Center USA Inc","place_id":"ChIJq6qqqlqxwoARvNtMYsJKSoU","rating":null,"reference":null,"reviews":null,"types":["point_of_interest","establishment"],"url":"https://maps.google.com/?cid=9604571354054319036","utc_offset":-480,"vicinity":"Beverly Hills","website":null},"status":"OK"}</t>
  </si>
  <si>
    <t>&lt;span class="locality"&gt;Beverly Hills&lt;/span&gt;, &lt;span class="region"&gt;CA&lt;/span&gt; &lt;span class="postal-code"&gt;90210&lt;/span&gt;, &lt;span class="country-name"&gt;USA&lt;/span&gt;</t>
  </si>
  <si>
    <t>+1 310-285-8488</t>
  </si>
  <si>
    <t>Aviation Charters, Inc.</t>
  </si>
  <si>
    <t>601 Jack Stephan Way</t>
  </si>
  <si>
    <t>08628-3019</t>
  </si>
  <si>
    <t>(877) 988-6868</t>
  </si>
  <si>
    <t>http://www.aviationcharters.com/</t>
  </si>
  <si>
    <t>https://maps.google.com/?cid=9943657532334009601</t>
  </si>
  <si>
    <t>ChIJdyDDAtBfwYkRAe3nhtf3_ok</t>
  </si>
  <si>
    <t>601 Jack Stephan Way, Ewing Township, NJ 08628, USA</t>
  </si>
  <si>
    <t>{"html_attributions":[],"result":{"address_components":[{"long_name":"601","short_name":"601","types":["street_number"]},{"long_name":"Jack Stephan Way","short_name":"Jack Stephan Way","types":["route"]},{"long_name":"Ewing Township","short_name":"Ewing Township","types":["locality","political"]},{"long_name":"Mercer County","short_name":"Mercer County","types":["administrative_area_level_2","political"]},{"long_name":"New Jersey","short_name":"NJ","types":["administrative_area_level_1","political"]},{"long_name":"United States","short_name":"US","types":["country","political"]},{"long_name":"08628","short_name":"08628","types":["postal_code"]},{"long_name":"3019","short_name":"3019","types":["postal_code_suffix"]}],"adr_address":"&lt;span class=\"street-address\"&gt;601 Jack Stephan Way&lt;/span&gt;, &lt;span class=\"locality\"&gt;Ewing Township&lt;/span&gt;, &lt;span class=\"region\"&gt;NJ&lt;/span&gt; &lt;span class=\"postal-code\"&gt;08628-3019&lt;/span&gt;, &lt;span class=\"country-name\"&gt;USA&lt;/span&gt;","formatted_address":"601 Jack Stephan Way, Ewing Township, NJ 08628, USA","formatted_phone_number":"(877) 988-6868","geometry":{"location":{"lat":40.270011,"lng":-74.815031},"viewport":{"northeast":{"lat":40.2712506302915,"lng":-74.81314496970849},"southwest":{"lat":40.2685526697085,"lng":-74.81584293029151}}},"icon":"https://maps.gstatic.com/mapfiles/place_api/icons/v1/png_71/generic_business-71.png","id":null,"international_phone_number":"+1 877-988-6868","name":"Aviation Charters, Inc.","place_id":"ChIJdyDDAtBfwYkRAe3nhtf3_ok","rating":5.0,"reference":null,"reviews":[{"author_name":"Charles Unruh","author_url":"https://www.google.com/maps/contrib/100437186863087063545/reviews","language":"en","profile_photo_url":"https://lh3.googleusercontent.com/a-/AOh14Gg5Ancy6hvsrFRJ-J9otS4jL4zAYZldWapWjgp6fw=s128-c0x00000000-cc-rp-mo-ba4","rating":5,"relative_time_description":"a month ago","text":"Such an awesome group !","time":1636629239},{"author_name":"Robert Keller","author_url":"https://www.google.com/maps/contrib/117726889963496449432/reviews","language":"en","profile_photo_url":"https://lh3.googleusercontent.com/a-/AOh14GjPk7hmSP6VMdr6IwTmsVFl3Ve5Mk7wGYyn7cHE=s128-c0x00000000-cc-rp-mo","rating":5,"relative_time_description":"2 years ago","text":"The Aviation Charters staff is a tight-knit group of passionate people who pay very close attention to the details. And it consistently shows.\nI only trust Aviation Charters to fly my family and friends, and will continue to use this crew for the rest of my life. Thank you all!!","time":1577125984},{"author_name":"K K","author_url":"https://www.google.com/maps/contrib/110772439200014748638/reviews","language":null,"profile_photo_url":"https://lh3.googleusercontent.com/a-/AOh14GiMh8aUOsEavJYbfdLTj5h4-KzZx-HemmC_S0gRuQ=s128-c0x00000000-cc-rp-mo-ba4","rating":5,"relative_time_description":"in the last week","text":"","time":1641230882}],"types":["point_of_interest","establishment"],"url":"https://maps.google.com/?cid=9943657532334009601","utc_offset":-300,"vicinity":"601 Jack Stephan Way, Ewing Township","website":"http://www.aviationcharters.com/"},"status":"OK"}</t>
  </si>
  <si>
    <t>&lt;span class="street-address"&gt;601 Jack Stephan Way&lt;/span&gt;, &lt;span class="locality"&gt;Ewing Township&lt;/span&gt;, &lt;span class="region"&gt;NJ&lt;/span&gt; &lt;span class="postal-code"&gt;08628-3019&lt;/span&gt;, &lt;span class="country-name"&gt;USA&lt;/span&gt;</t>
  </si>
  <si>
    <t>+1 877-988-6868</t>
  </si>
  <si>
    <t>601 Jack Stephan Way, Ewing Township</t>
  </si>
  <si>
    <t>Aviation Components Corporation</t>
  </si>
  <si>
    <t>77 Lower Morrisville Rd</t>
  </si>
  <si>
    <t>Levittown</t>
  </si>
  <si>
    <t>19054-1403</t>
  </si>
  <si>
    <t>(215) 295-3507</t>
  </si>
  <si>
    <t>https://maps.google.com/?cid=14135797999444239180</t>
  </si>
  <si>
    <t>ChIJ2RkoGM5QwYkRTCONxWJxLMQ</t>
  </si>
  <si>
    <t>77 Lower Morrisville Rd, Levittown, PA 19054, USA</t>
  </si>
  <si>
    <t>{"html_attributions":[],"result":{"address_components":[{"long_name":"77","short_name":"77","types":["street_number"]},{"long_name":"Lower Morrisville Road","short_name":"Lower Morrisville Rd","types":["route"]},{"long_name":"Levittown","short_name":"Levittown","types":["locality","political"]},{"long_name":"Falls Township","short_name":"Falls Township","types":["administrative_area_level_3","political"]},{"long_name":"Bucks County","short_name":"Bucks County","types":["administrative_area_level_2","political"]},{"long_name":"Pennsylvania","short_name":"PA","types":["administrative_area_level_1","political"]},{"long_name":"United States","short_name":"US","types":["country","political"]},{"long_name":"19054","short_name":"19054","types":["postal_code"]},{"long_name":"1403","short_name":"1403","types":["postal_code_suffix"]}],"adr_address":"&lt;span class=\"street-address\"&gt;77 Lower Morrisville Rd&lt;/span&gt;, &lt;span class=\"locality\"&gt;Levittown&lt;/span&gt;, &lt;span class=\"region\"&gt;PA&lt;/span&gt; &lt;span class=\"postal-code\"&gt;19054-1403&lt;/span&gt;, &lt;span class=\"country-name\"&gt;USA&lt;/span&gt;","formatted_address":"77 Lower Morrisville Rd, Levittown, PA 19054, USA","formatted_phone_number":"(215) 295-3507","geometry":{"location":{"lat":40.1877871,"lng":-74.81495629999999},"viewport":{"northeast":{"lat":40.1891063802915,"lng":-74.81356311970849},"southwest":{"lat":40.18640841970851,"lng":-74.8162610802915}}},"icon":"https://maps.gstatic.com/mapfiles/place_api/icons/v1/png_71/shopping-71.png","id":null,"international_phone_number":"+1 215-295-3507","name":"Aviation Components Corporation","place_id":"ChIJ2RkoGM5QwYkRTCONxWJxLMQ","rating":1.0,"reference":null,"reviews":[{"author_name":"Chris Locklear","author_url":"https://www.google.com/maps/contrib/101516180437549040830/reviews","language":"en","profile_photo_url":"https://lh3.googleusercontent.com/a/AATXAJwISo7DFACmQafZeNUZpsRisCVo8W7oqEHfLF1S=s128-c0x00000000-cc-rp-mo","rating":1,"relative_time_description":"3 years ago","text":"I","time":1522776345}],"types":["car_repair","point_of_interest","store","establishment"],"url":"https://maps.google.com/?cid=14135797999444239180","utc_offset":-300,"vicinity":"77 Lower Morrisville Road, Levittown","website":null},"status":"OK"}</t>
  </si>
  <si>
    <t>&lt;span class="street-address"&gt;77 Lower Morrisville Rd&lt;/span&gt;, &lt;span class="locality"&gt;Levittown&lt;/span&gt;, &lt;span class="region"&gt;PA&lt;/span&gt; &lt;span class="postal-code"&gt;19054-1403&lt;/span&gt;, &lt;span class="country-name"&gt;USA&lt;/span&gt;</t>
  </si>
  <si>
    <t>+1 215-295-3507</t>
  </si>
  <si>
    <t>car_repair,point_of_interest,store,establishment</t>
  </si>
  <si>
    <t>77 Lower Morrisville Road, Levittown</t>
  </si>
  <si>
    <t>Aviation Consultants &amp; Services USA</t>
  </si>
  <si>
    <t>1309 S 235th Pl</t>
  </si>
  <si>
    <t>Des Moines</t>
  </si>
  <si>
    <t>98198-5426</t>
  </si>
  <si>
    <t>(206) 870-2285</t>
  </si>
  <si>
    <t>https://maps.google.com/?cid=7685103138121804574</t>
  </si>
  <si>
    <t>ChIJ80GAjFJakFQRHmv9MZb4pmo</t>
  </si>
  <si>
    <t>1309 S 235th Pl, Des Moines, WA 98198, USA</t>
  </si>
  <si>
    <t>{"html_attributions":[],"result":{"address_components":[{"long_name":"1309","short_name":"1309","types":["street_number"]},{"long_name":"South 235th Place","short_name":"S 235th Pl","types":["route"]},{"long_name":"Des Moines","short_name":"Des Moines","types":["locality","political"]},{"long_name":"King County","short_name":"King County","types":["administrative_area_level_2","political"]},{"long_name":"Washington","short_name":"WA","types":["administrative_area_level_1","political"]},{"long_name":"United States","short_name":"US","types":["country","political"]},{"long_name":"98198","short_name":"98198","types":["postal_code"]},{"long_name":"5426","short_name":"5426","types":["postal_code_suffix"]}],"adr_address":"&lt;span class=\"street-address\"&gt;1309 S 235th Pl&lt;/span&gt;, &lt;span class=\"locality\"&gt;Des Moines&lt;/span&gt;, &lt;span class=\"region\"&gt;WA&lt;/span&gt; &lt;span class=\"postal-code\"&gt;98198-5426&lt;/span&gt;, &lt;span class=\"country-name\"&gt;USA&lt;/span&gt;","formatted_address":"1309 S 235th Pl, Des Moines, WA 98198, USA","formatted_phone_number":"(206) 870-2285","geometry":{"location":{"lat":47.39042209999999,"lng":-122.3167982},"viewport":{"northeast":{"lat":47.3918781802915,"lng":-122.3154481197085},"southwest":{"lat":47.3891802197085,"lng":-122.3181460802915}}},"icon":"https://maps.gstatic.com/mapfiles/place_api/icons/v1/png_71/generic_business-71.png","id":null,"international_phone_number":"+1 206-870-2285","name":"Aviation Consultants &amp; Services USA","place_id":"ChIJ80GAjFJakFQRHmv9MZb4pmo","rating":null,"reference":null,"reviews":null,"types":["point_of_interest","establishment"],"url":"https://maps.google.com/?cid=7685103138121804574","utc_offset":-480,"vicinity":"1309 South 235th Place, Des Moines","website":null},"status":"OK"}</t>
  </si>
  <si>
    <t>&lt;span class="street-address"&gt;1309 S 235th Pl&lt;/span&gt;, &lt;span class="locality"&gt;Des Moines&lt;/span&gt;, &lt;span class="region"&gt;WA&lt;/span&gt; &lt;span class="postal-code"&gt;98198-5426&lt;/span&gt;, &lt;span class="country-name"&gt;USA&lt;/span&gt;</t>
  </si>
  <si>
    <t>+1 206-870-2285</t>
  </si>
  <si>
    <t>1309 South 235th Place, Des Moines</t>
  </si>
  <si>
    <t>Aviation Consultants Hanger</t>
  </si>
  <si>
    <t>7309 Boeing Dr</t>
  </si>
  <si>
    <t>79925-1115</t>
  </si>
  <si>
    <t>(915) 772-0005</t>
  </si>
  <si>
    <t>https://maps.google.com/?cid=6536398442259142519</t>
  </si>
  <si>
    <t>ChIJD2j-vvBa54YRd9dFfcDztVo</t>
  </si>
  <si>
    <t>7309 Boeing Dr, El Paso, TX 79925, USA</t>
  </si>
  <si>
    <t>{"html_attributions":[],"result":{"address_components":[{"long_name":"7309","short_name":"7309","types":["street_number"]},{"long_name":"Boeing Drive","short_name":"Boeing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States","short_name":"US","types":["country","political"]},{"long_name":"79925","short_name":"79925","types":["postal_code"]},{"long_name":"1115","short_name":"1115","types":["postal_code_suffix"]}],"adr_address":"&lt;span class=\"street-address\"&gt;7309 Boeing Dr&lt;/span&gt;, &lt;span class=\"locality\"&gt;El Paso&lt;/span&gt;, &lt;span class=\"region\"&gt;TX&lt;/span&gt; &lt;span class=\"postal-code\"&gt;79925-1115&lt;/span&gt;, &lt;span class=\"country-name\"&gt;USA&lt;/span&gt;","formatted_address":"7309 Boeing Dr, El Paso, TX 79925, USA","formatted_phone_number":"(915) 772-0005","geometry":{"location":{"lat":31.79251219999999,"lng":-106.3888171},"viewport":{"northeast":{"lat":31.7937095802915,"lng":-106.3874404197085},"southwest":{"lat":31.7910116197085,"lng":-106.3901383802915}}},"icon":"https://maps.gstatic.com/mapfiles/place_api/icons/v1/png_71/generic_business-71.png","id":null,"international_phone_number":"+1 915-772-0005","name":"Aviation Consultants Hanger","place_id":"ChIJD2j-vvBa54YRd9dFfcDztVo","rating":null,"reference":null,"reviews":null,"types":["point_of_interest","establishment"],"url":"https://maps.google.com/?cid=6536398442259142519","utc_offset":-420,"vicinity":"7309 Boeing Drive, El Paso","website":null},"status":"OK"}</t>
  </si>
  <si>
    <t>&lt;span class="street-address"&gt;7309 Boeing Dr&lt;/span&gt;, &lt;span class="locality"&gt;El Paso&lt;/span&gt;, &lt;span class="region"&gt;TX&lt;/span&gt; &lt;span class="postal-code"&gt;79925-1115&lt;/span&gt;, &lt;span class="country-name"&gt;USA&lt;/span&gt;</t>
  </si>
  <si>
    <t>+1 915-772-0005</t>
  </si>
  <si>
    <t>7309 Boeing Drive, El Paso</t>
  </si>
  <si>
    <t>Aviation Consultants of Aspen</t>
  </si>
  <si>
    <t>9 Airport Rd</t>
  </si>
  <si>
    <t>07960-4656</t>
  </si>
  <si>
    <t>(973) 538-5700</t>
  </si>
  <si>
    <t>https://maps.google.com/?cid=10662033964452891247</t>
  </si>
  <si>
    <t>ChIJhQ3nuBWmw4kRb0pdmmYn95M</t>
  </si>
  <si>
    <t>9 Airport Rd, Morristown, NJ 07960, USA</t>
  </si>
  <si>
    <t>{"html_attributions":[],"result":{"address_components":[{"long_name":"9","short_name":"9","types":["street_number"]},{"long_name":"Airport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States","short_name":"US","types":["country","political"]},{"long_name":"07960","short_name":"07960","types":["postal_code"]},{"long_name":"4656","short_name":"4656","types":["postal_code_suffix"]}],"adr_address":"&lt;span class=\"street-address\"&gt;9 Airport Rd&lt;/span&gt;, &lt;span class=\"locality\"&gt;Morristown&lt;/span&gt;, &lt;span class=\"region\"&gt;NJ&lt;/span&gt; &lt;span class=\"postal-code\"&gt;07960-4656&lt;/span&gt;, &lt;span class=\"country-name\"&gt;USA&lt;/span&gt;","formatted_address":"9 Airport Rd, Morristown, NJ 07960, USA","formatted_phone_number":"(973) 538-5700","geometry":{"location":{"lat":40.79552229999999,"lng":-74.4247972},"viewport":{"northeast":{"lat":40.7969321802915,"lng":-74.42345931970848},"southwest":{"lat":40.7942342197085,"lng":-74.42615728029149}}},"icon":"https://maps.gstatic.com/mapfiles/place_api/icons/v1/png_71/generic_business-71.png","id":null,"international_phone_number":"+1 973-538-5700","name":"Aviation Consultants of Aspen","place_id":"ChIJhQ3nuBWmw4kRb0pdmmYn95M","rating":null,"reference":null,"reviews":null,"types":["point_of_interest","establishment"],"url":"https://maps.google.com/?cid=10662033964452891247","utc_offset":-300,"vicinity":"9 Airport Road, Morristown","website":null},"status":"OK"}</t>
  </si>
  <si>
    <t>&lt;span class="street-address"&gt;9 Airport Rd&lt;/span&gt;, &lt;span class="locality"&gt;Morristown&lt;/span&gt;, &lt;span class="region"&gt;NJ&lt;/span&gt; &lt;span class="postal-code"&gt;07960-4656&lt;/span&gt;, &lt;span class="country-name"&gt;USA&lt;/span&gt;</t>
  </si>
  <si>
    <t>+1 973-538-5700</t>
  </si>
  <si>
    <t>9 Airport Road, Morristown</t>
  </si>
  <si>
    <t>Aviation Consulting</t>
  </si>
  <si>
    <t>16219 Santa Cathrena</t>
  </si>
  <si>
    <t>78232-3465</t>
  </si>
  <si>
    <t>(210) 496-7715</t>
  </si>
  <si>
    <t>https://maps.google.com/?cid=10556497174669005366</t>
  </si>
  <si>
    <t>ChIJzcc5tO1hXIYRNpKP6D82gJI</t>
  </si>
  <si>
    <t>16219 Santa Cathrena, San Antonio, TX 78232, USA</t>
  </si>
  <si>
    <t>{"html_attributions":[],"result":{"address_components":[{"long_name":"16219","short_name":"16219","types":["street_number"]},{"long_name":"Santa Cathrena","short_name":"Santa Cathrena","types":["route"]},{"long_name":"North Central","short_name":"North Central","types":["neighborhood","political"]},{"long_name":"San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States","short_name":"US","types":["country","political"]},{"long_name":"78232","short_name":"78232","types":["postal_code"]},{"long_name":"3465","short_name":"3465","types":["postal_code_suffix"]}],"adr_address":"&lt;span class=\"street-address\"&gt;16219 Santa Cathrena&lt;/span&gt;, &lt;span class=\"locality\"&gt;San Antonio&lt;/span&gt;, &lt;span class=\"region\"&gt;TX&lt;/span&gt; &lt;span class=\"postal-code\"&gt;78232-3465&lt;/span&gt;, &lt;span class=\"country-name\"&gt;USA&lt;/span&gt;","formatted_address":"16219 Santa Cathrena, San Antonio, TX 78232, USA","formatted_phone_number":"(210) 496-7715","geometry":{"location":{"lat":29.5946654,"lng":-98.5022269},"viewport":{"northeast":{"lat":29.5958995302915,"lng":-98.50084651970849},"southwest":{"lat":29.5932015697085,"lng":-98.50354448029151}}},"icon":"https://maps.gstatic.com/mapfiles/place_api/icons/v1/png_71/generic_business-71.png","id":null,"international_phone_number":"+1 210-496-7715","name":"Aviation Consulting","place_id":"ChIJzcc5tO1hXIYRNpKP6D82gJI","rating":null,"reference":null,"reviews":null,"types":["point_of_interest","establishment"],"url":"https://maps.google.com/?cid=10556497174669005366","utc_offset":-360,"vicinity":"16219 Santa Cathrena, San Antonio","website":null},"status":"OK"}</t>
  </si>
  <si>
    <t>&lt;span class="street-address"&gt;16219 Santa Cathrena&lt;/span&gt;, &lt;span class="locality"&gt;San Antonio&lt;/span&gt;, &lt;span class="region"&gt;TX&lt;/span&gt; &lt;span class="postal-code"&gt;78232-3465&lt;/span&gt;, &lt;span class="country-name"&gt;USA&lt;/span&gt;</t>
  </si>
  <si>
    <t>+1 210-496-7715</t>
  </si>
  <si>
    <t>16219 Santa Cathrena, San Antonio</t>
  </si>
  <si>
    <t>Aviation Cores &amp; Rotables Inc</t>
  </si>
  <si>
    <t>425 Gaston Foster Rd</t>
  </si>
  <si>
    <t># E</t>
  </si>
  <si>
    <t>32807-1229</t>
  </si>
  <si>
    <t>(407) 282-7477</t>
  </si>
  <si>
    <t>http://aviationcores.com/</t>
  </si>
  <si>
    <t>https://maps.google.com/?cid=17479365517413464927</t>
  </si>
  <si>
    <t>ChIJISfjHidl54gRXzukFFQuk_I</t>
  </si>
  <si>
    <t>425 Gaston Foster Rd # E, Orlando, FL 32807, USA</t>
  </si>
  <si>
    <t>{"html_attributions":[],"result":{"address_components":[{"long_name":"# E","short_name":"# E","types":["subpremise"]},{"long_name":"425","short_name":"425","types":["street_number"]},{"long_name":"Gaston Foster Road","short_name":"Gaston Foster Rd","types":["route"]},{"long_name":"The Dovers","short_name":"The Dovers","types":["neighborhood","political"]},{"long_name":"Orlando","short_name":"Orlando","types":["locality","political"]},{"long_name":"Orange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States","short_name":"US","types":["country","political"]},{"long_name":"32807","short_name":"32807","types":["postal_code"]},{"long_name":"1229","short_name":"1229","types":["postal_code_suffix"]}],"adr_address":"&lt;span class=\"street-address\"&gt;425 Gaston Foster Rd # E&lt;/span&gt;, &lt;span class=\"locality\"&gt;Orlando&lt;/span&gt;, &lt;span class=\"region\"&gt;FL&lt;/span&gt; &lt;span class=\"postal-code\"&gt;32807-1229&lt;/span&gt;, &lt;span class=\"country-name\"&gt;USA&lt;/span&gt;","formatted_address":"425 Gaston Foster Rd # E, Orlando, FL 32807, USA","formatted_phone_number":"(407) 282-7477","geometry":{"location":{"lat":28.53819799999999,"lng":-81.3231728},"viewport":{"northeast":{"lat":28.5395452302915,"lng":-81.32188376970849},"southwest":{"lat":28.5368472697085,"lng":-81.3245817302915}}},"icon":"https://maps.gstatic.com/mapfiles/place_api/icons/v1/png_71/shopping-71.png","id":null,"international_phone_number":"+1 407-282-7477","name":"Aviation Cores &amp; Rotables Inc","place_id":"ChIJISfjHidl54gRXzukFFQuk_I","rating":null,"reference":null,"reviews":null,"types":["point_of_interest","store","establishment"],"url":"https://maps.google.com/?cid=17479365517413464927","utc_offset":-300,"vicinity":"425 Gaston Foster Road # E, Orlando","website":"http://aviationcores.com/"},"status":"OK"}</t>
  </si>
  <si>
    <t>&lt;span class="street-address"&gt;425 Gaston Foster Rd # E&lt;/span&gt;, &lt;span class="locality"&gt;Orlando&lt;/span&gt;, &lt;span class="region"&gt;FL&lt;/span&gt; &lt;span class="postal-code"&gt;32807-1229&lt;/span&gt;, &lt;span class="country-name"&gt;USA&lt;/span&gt;</t>
  </si>
  <si>
    <t>+1 407-282-7477</t>
  </si>
  <si>
    <t>425 Gaston Foster Road # E, Orlando</t>
  </si>
  <si>
    <t>AVIATION COURSES LIMITED.</t>
  </si>
  <si>
    <t>201 American Concourse</t>
  </si>
  <si>
    <t>(817) 521-2063</t>
  </si>
  <si>
    <t>https://aviationcourseslimited.com/ACL/ACLLocations</t>
  </si>
  <si>
    <t>https://maps.google.com/?cid=5602189398741504213</t>
  </si>
  <si>
    <t>ChIJt3QRWNR1ToYR1VBylJP5vk0</t>
  </si>
  <si>
    <t>201 American Concourse, Fort Worth, TX 76106, USA</t>
  </si>
  <si>
    <t>{"html_attributions":[],"result":{"address_components":[{"long_name":"201","short_name":"201","types":["street_number"]},{"long_name":"American Concourse","short_name":"American Concourse","types":["route"]},{"long_name":"Fort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class=\"street-address\"&gt;201 American Concourse&lt;/span&gt;, &lt;span class=\"locality\"&gt;Fort Worth&lt;/span&gt;, &lt;span class=\"region\"&gt;TX&lt;/span&gt; &lt;span class=\"postal-code\"&gt;76106&lt;/span&gt;, &lt;span class=\"country-name\"&gt;USA&lt;/span&gt;","formatted_address":"201 American Concourse, Fort Worth, TX 76106, USA","formatted_phone_number":"(817) 521-2063","geometry":{"location":{"lat":32.8207371,"lng":-97.3544644},"viewport":{"northeast":{"lat":32.82208293029149,"lng":-97.3531228197085},"southwest":{"lat":32.81938496970849,"lng":-97.35582078029151}}},"icon":"https://maps.gstatic.com/mapfiles/place_api/icons/v1/png_71/generic_business-71.png","id":null,"international_phone_number":"+1 817-521-2063","name":"AVIATION COURSES LIMITED.","place_id":"ChIJt3QRWNR1ToYR1VBylJP5vk0","rating":5.0,"reference":null,"reviews":[{"author_name":"Maria Muñoz","author_url":"https://www.google.com/maps/contrib/112972092996387664712/reviews","language":"en","profile_photo_url":"https://lh3.googleusercontent.com/a/AATXAJylpdt8sWTu-MNXMMhujyWCeDDKbh5lxeGeAeDH=s128-c0x00000000-cc-rp-mo","rating":5,"relative_time_description":"a month ago","text":"I used Aviation Courses Limited to help pass my written IA exam, and their material worked out great for me.  It was a great opportunity that opened a lot of doors for me that I wouldn't be able to do with out them.  I really enjoy doing business with them.  Thanks Skip!","time":1636913290}],"types":["point_of_interest","establishment"],"url":"https://maps.google.com/?cid=5602189398741504213","utc_offset":-360,"vicinity":"201 American Concourse, Fort Worth","website":"https://aviationcourseslimited.com/ACL/ACLLocations"},"status":"OK"}</t>
  </si>
  <si>
    <t>&lt;span class="street-address"&gt;201 American Concourse&lt;/span&gt;, &lt;span class="locality"&gt;Fort Worth&lt;/span&gt;, &lt;span class="region"&gt;TX&lt;/span&gt; &lt;span class="postal-code"&gt;76106&lt;/span&gt;, &lt;span class="country-name"&gt;USA&lt;/span&gt;</t>
  </si>
  <si>
    <t>+1 817-521-2063</t>
  </si>
  <si>
    <t>201 American Concourse, Fort Worth</t>
  </si>
  <si>
    <t>Aviation Education Foundation</t>
  </si>
  <si>
    <t>100 Aviation Dr S</t>
  </si>
  <si>
    <t>34104-3583</t>
  </si>
  <si>
    <t>(239) 649-5733</t>
  </si>
  <si>
    <t>https://maps.google.com/?cid=5019504104542918264</t>
  </si>
  <si>
    <t>ChIJSfK1jCTi2ogReFble2PcqEU</t>
  </si>
  <si>
    <t>100 Aviation Dr S, Naples, FL 34104, USA</t>
  </si>
  <si>
    <t>{"html_attributions":[],"result":{"address_components":[{"long_name":"100","short_name":"100","types":["street_number"]},{"long_name":"Aviation Drive South","short_name":"Aviation Dr S","types":["route"]},{"long_name":"Naples","short_name":"Naples","types":["locality","political"]},{"long_name":"Collier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States","short_name":"US","types":["country","political"]},{"long_name":"34104","short_name":"34104","types":["postal_code"]},{"long_name":"3583","short_name":"3583","types":["postal_code_suffix"]}],"adr_address":"&lt;span class=\"street-address\"&gt;100 Aviation Dr S&lt;/span&gt;, &lt;span class=\"locality\"&gt;Naples&lt;/span&gt;, &lt;span class=\"region\"&gt;FL&lt;/span&gt; &lt;span class=\"postal-code\"&gt;34104-3583&lt;/span&gt;, &lt;span class=\"country-name\"&gt;USA&lt;/span&gt;","formatted_address":"100 Aviation Dr S, Naples, FL 34104, USA","formatted_phone_number":"(239) 649-5733","geometry":{"location":{"lat":26.1530597,"lng":-81.77006089999999},"viewport":{"northeast":{"lat":26.1544139802915,"lng":-81.76853651970849},"southwest":{"lat":26.15171601970849,"lng":-81.7712344802915}}},"icon":"https://maps.gstatic.com/mapfiles/place_api/icons/v1/png_71/generic_business-71.png","id":null,"international_phone_number":"+1 239-649-5733","name":"Aviation Education Foundation","place_id":"ChIJSfK1jCTi2ogReFble2PcqEU","rating":null,"reference":null,"reviews":null,"types":["point_of_interest","establishment"],"url":"https://maps.google.com/?cid=5019504104542918264","utc_offset":-300,"vicinity":"100 Aviation Drive South, Naples","website":null},"status":"OK"}</t>
  </si>
  <si>
    <t>&lt;span class="street-address"&gt;100 Aviation Dr S&lt;/span&gt;, &lt;span class="locality"&gt;Naples&lt;/span&gt;, &lt;span class="region"&gt;FL&lt;/span&gt; &lt;span class="postal-code"&gt;34104-3583&lt;/span&gt;, &lt;span class="country-name"&gt;USA&lt;/span&gt;</t>
  </si>
  <si>
    <t>+1 239-649-5733</t>
  </si>
  <si>
    <t>100 Aviation Drive South, Naples</t>
  </si>
  <si>
    <t>Aviation Engineered Products Inc</t>
  </si>
  <si>
    <t>13032 SW 57th Terrace</t>
  </si>
  <si>
    <t>33183-1225</t>
  </si>
  <si>
    <t>(941) 870-2871</t>
  </si>
  <si>
    <t>https://maps.google.com/?cid=3274583710377895175</t>
  </si>
  <si>
    <t>ChIJ9UgLEIbA2YgRB-Va_IiocS0</t>
  </si>
  <si>
    <t>13032 SW 57th Terrace, Miami, FL 33183, USA</t>
  </si>
  <si>
    <t>{"html_attributions":[],"result":{"address_components":[{"long_name":"13032","short_name":"13032","types":["street_number"]},{"long_name":"Southwest 57th Terrace","short_name":"SW 57th Terrace","types":["route"]},{"long_name":"West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States","short_name":"US","types":["country","political"]},{"long_name":"33183","short_name":"33183","types":["postal_code"]},{"long_name":"1225","short_name":"1225","types":["postal_code_suffix"]}],"adr_address":"&lt;span class=\"street-address\"&gt;13032 SW 57th Terrace&lt;/span&gt;, &lt;span class=\"locality\"&gt;Miami&lt;/span&gt;, &lt;span class=\"region\"&gt;FL&lt;/span&gt; &lt;span class=\"postal-code\"&gt;33183-1225&lt;/span&gt;, &lt;span class=\"country-name\"&gt;USA&lt;/span&gt;","formatted_address":"13032 SW 57th Terrace, Miami, FL 33183, USA","formatted_phone_number":"(941) 870-2871","geometry":{"location":{"lat":25.713444,"lng":-80.4056109},"viewport":{"northeast":{"lat":25.7148982802915,"lng":-80.4042415697085},"southwest":{"lat":25.7122003197085,"lng":-80.40693953029151}}},"icon":"https://maps.gstatic.com/mapfiles/place_api/icons/v1/png_71/generic_business-71.png","id":null,"international_phone_number":"+1 941-870-2871","name":"Aviation Engineered Products Inc","place_id":"ChIJ9UgLEIbA2YgRB-Va_IiocS0","rating":5.0,"reference":null,"reviews":[{"author_name":"Maria Velasquez","author_url":"https://www.google.com/maps/contrib/112018264418670896424/reviews","language":"en-US","profile_photo_url":"https://lh3.googleusercontent.com/a-/AOh14Gh0d64iPBIBp-iJ4vKNcpRpDJtXyHeDnN8AjCwSJsM=s128-c0x00000000-cc-rp-mo-ba4","rating":5,"relative_time_description":"6 months ago","text":"Excellent !!!","time":1624288857}],"types":["point_of_interest","establishment"],"url":"https://maps.google.com/?cid=3274583710377895175","utc_offset":-300,"vicinity":"13032 Southwest 57th Terrace, Miami","website":null},"status":"OK"}</t>
  </si>
  <si>
    <t>&lt;span class="street-address"&gt;13032 SW 57th Terrace&lt;/span&gt;, &lt;span class="locality"&gt;Miami&lt;/span&gt;, &lt;span class="region"&gt;FL&lt;/span&gt; &lt;span class="postal-code"&gt;33183-1225&lt;/span&gt;, &lt;span class="country-name"&gt;USA&lt;/span&gt;</t>
  </si>
  <si>
    <t>+1 941-870-2871</t>
  </si>
  <si>
    <t>13032 Southwest 57th Terrace, Miami</t>
  </si>
  <si>
    <t>Aviation Engineering</t>
  </si>
  <si>
    <t>112 Coleman Blvd</t>
  </si>
  <si>
    <t>31408-9565</t>
  </si>
  <si>
    <t>(912) 748-8772</t>
  </si>
  <si>
    <t>https://maps.google.com/?cid=11270363686940116768</t>
  </si>
  <si>
    <t>ChIJk7w7ORih-4gRIAeHcQ9gaJw</t>
  </si>
  <si>
    <t>112 Coleman Blvd, Savannah, GA 31408, USA</t>
  </si>
  <si>
    <t>{"html_attributions":[],"result":{"address_components":[{"long_name":"112","short_name":"112","types":["street_number"]},{"long_name":"Coleman Boulevard","short_name":"Coleman Blvd","types":["route"]},{"long_name":"Savannah","short_name":"Savannah","types":["locality","political"]},{"long_name":"Chatham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States","short_name":"US","types":["country","political"]},{"long_name":"31408","short_name":"31408","types":["postal_code"]},{"long_name":"9565","short_name":"9565","types":["postal_code_suffix"]}],"adr_address":"&lt;span class=\"street-address\"&gt;112 Coleman Blvd&lt;/span&gt;, &lt;span class=\"locality\"&gt;Savannah&lt;/span&gt;, &lt;span class=\"region\"&gt;GA&lt;/span&gt; &lt;span class=\"postal-code\"&gt;31408-9565&lt;/span&gt;, &lt;span class=\"country-name\"&gt;USA&lt;/span&gt;","formatted_address":"112 Coleman Blvd, Savannah, GA 31408, USA","formatted_phone_number":"(912) 748-8772","geometry":{"location":{"lat":32.1137898,"lng":-81.22341519999999},"viewport":{"northeast":{"lat":32.1152536302915,"lng":-81.22218971970848},"southwest":{"lat":32.1125556697085,"lng":-81.2248876802915}}},"icon":"https://maps.gstatic.com/mapfiles/place_api/icons/v1/png_71/generic_business-71.png","id":null,"international_phone_number":"+1 912-748-8772","name":"Aviation Engineering","place_id":"ChIJk7w7ORih-4gRIAeHcQ9gaJw","rating":null,"reference":null,"reviews":null,"types":["point_of_interest","establishment"],"url":"https://maps.google.com/?cid=11270363686940116768","utc_offset":-300,"vicinity":"112 Coleman Boulevard, Savannah","website":null},"status":"OK"}</t>
  </si>
  <si>
    <t>&lt;span class="street-address"&gt;112 Coleman Blvd&lt;/span&gt;, &lt;span class="locality"&gt;Savannah&lt;/span&gt;, &lt;span class="region"&gt;GA&lt;/span&gt; &lt;span class="postal-code"&gt;31408-9565&lt;/span&gt;, &lt;span class="country-name"&gt;USA&lt;/span&gt;</t>
  </si>
  <si>
    <t>+1 912-748-8772</t>
  </si>
  <si>
    <t>112 Coleman Boulevard, Savannah</t>
  </si>
  <si>
    <t>Aviation Engineering Co</t>
  </si>
  <si>
    <t>4700 N Springs Ct</t>
  </si>
  <si>
    <t>30338-5640</t>
  </si>
  <si>
    <t>(770) 393-2193</t>
  </si>
  <si>
    <t>https://maps.google.com/?cid=16857063524456664171</t>
  </si>
  <si>
    <t>ChIJyT84bNgL9YgRawxvg_ZR8Ok</t>
  </si>
  <si>
    <t>4700 N Springs Ct, Atlanta, GA 30338, USA</t>
  </si>
  <si>
    <t>{"html_attributions":[],"result":{"address_components":[{"long_name":"4700","short_name":"4700","types":["street_number"]},{"long_name":"North Springs Court","short_name":"N Springs Ct","types":["route"]},{"long_name":"Atlanta","short_name":"Atlanta","types":["locality","political"]},{"long_name":"DeKalb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States","short_name":"US","types":["country","political"]},{"long_name":"30338","short_name":"30338","types":["postal_code"]},{"long_name":"5640","short_name":"5640","types":["postal_code_suffix"]}],"adr_address":"&lt;span class=\"street-address\"&gt;4700 N Springs Ct&lt;/span&gt;, &lt;span class=\"locality\"&gt;Atlanta&lt;/span&gt;, &lt;span class=\"region\"&gt;GA&lt;/span&gt; &lt;span class=\"postal-code\"&gt;30338-5640&lt;/span&gt;, &lt;span class=\"country-name\"&gt;USA&lt;/span&gt;","formatted_address":"4700 N Springs Ct, Atlanta, GA 30338, USA","formatted_phone_number":"(770) 393-2193","geometry":{"location":{"lat":33.93451510000001,"lng":-84.3241577},"viewport":{"northeast":{"lat":33.93586103029151,"lng":-84.32264566970849},"southwest":{"lat":33.93316306970851,"lng":-84.3253436302915}}},"icon":"https://maps.gstatic.com/mapfiles/place_api/icons/v1/png_71/generic_business-71.png","id":null,"international_phone_number":"+1 770-393-2193","name":"Aviation Engineering Co","place_id":"ChIJyT84bNgL9YgRawxvg_ZR8Ok","rating":null,"reference":null,"reviews":null,"types":["point_of_interest","establishment"],"url":"https://maps.google.com/?cid=16857063524456664171","utc_offset":-300,"vicinity":"4700 North Springs Court, Atlanta","website":null},"status":"OK"}</t>
  </si>
  <si>
    <t>&lt;span class="street-address"&gt;4700 N Springs Ct&lt;/span&gt;, &lt;span class="locality"&gt;Atlanta&lt;/span&gt;, &lt;span class="region"&gt;GA&lt;/span&gt; &lt;span class="postal-code"&gt;30338-5640&lt;/span&gt;, &lt;span class="country-name"&gt;USA&lt;/span&gt;</t>
  </si>
  <si>
    <t>+1 770-393-2193</t>
  </si>
  <si>
    <t>4700 North Springs Court, Atlanta</t>
  </si>
  <si>
    <t>Aviation Engineering International</t>
  </si>
  <si>
    <t>1030 W Main St</t>
  </si>
  <si>
    <t>74037-3525</t>
  </si>
  <si>
    <t>(918) 299-2280</t>
  </si>
  <si>
    <t>https://maps.google.com/?cid=17121841209006270874</t>
  </si>
  <si>
    <t>ChIJXR7uKauWtocRmql2O93_nO0</t>
  </si>
  <si>
    <t>1030 W Main St, Jenks, OK 74037, USA</t>
  </si>
  <si>
    <t>{"html_attributions":[],"result":{"address_components":[{"long_name":"1030","short_name":"1030","types":["street_number"]},{"long_name":"West Main Street","short_name":"W Main St","types":["route"]},{"long_name":"Jenks","short_name":"Jenks","types":["locality","political"]},{"long_name":"Tulsa County","short_name":"Tulsa County","types":["administrative_area_level_2","political"]},{"long_name":"Oklahoma","short_name":"OK","types":["administrative_area_level_1","political"]},{"long_name":"United States","short_name":"US","types":["country","political"]},{"long_name":"74037","short_name":"74037","types":["postal_code"]},{"long_name":"3525","short_name":"3525","types":["postal_code_suffix"]}],"adr_address":"&lt;span class=\"street-address\"&gt;1030 W Main St&lt;/span&gt;, &lt;span class=\"locality\"&gt;Jenks&lt;/span&gt;, &lt;span class=\"region\"&gt;OK&lt;/span&gt; &lt;span class=\"postal-code\"&gt;74037-3525&lt;/span&gt;, &lt;span class=\"country-name\"&gt;USA&lt;/span&gt;","formatted_address":"1030 W Main St, Jenks, OK 74037, USA","formatted_phone_number":"(918) 299-2280","geometry":{"location":{"lat":36.02452799999999,"lng":-95.9836983},"viewport":{"northeast":{"lat":36.02601793029149,"lng":-95.9823477697085},"southwest":{"lat":36.0233199697085,"lng":-95.9850457302915}}},"icon":"https://maps.gstatic.com/mapfiles/place_api/icons/v1/png_71/generic_business-71.png","id":null,"international_phone_number":"+1 918-299-2280","name":"Aviation Engineering International","place_id":"ChIJXR7uKauWtocRmql2O93_nO0","rating":null,"reference":null,"reviews":null,"types":["point_of_interest","establishment"],"url":"https://maps.google.com/?cid=17121841209006270874","utc_offset":-360,"vicinity":"1030 West Main Street, Jenks","website":null},"status":"OK"}</t>
  </si>
  <si>
    <t>&lt;span class="street-address"&gt;1030 W Main St&lt;/span&gt;, &lt;span class="locality"&gt;Jenks&lt;/span&gt;, &lt;span class="region"&gt;OK&lt;/span&gt; &lt;span class="postal-code"&gt;74037-3525&lt;/span&gt;, &lt;span class="country-name"&gt;USA&lt;/span&gt;</t>
  </si>
  <si>
    <t>+1 918-299-2280</t>
  </si>
  <si>
    <t>1030 West Main Street, Jenks</t>
  </si>
  <si>
    <t>Aviation English Training Inc</t>
  </si>
  <si>
    <t>164 NW 4th Ave</t>
  </si>
  <si>
    <t>(561) 447-7302</t>
  </si>
  <si>
    <t>http://www.aviationenglishtraining.com/</t>
  </si>
  <si>
    <t>https://maps.google.com/?cid=6525447202061552515</t>
  </si>
  <si>
    <t>ChIJYXz7423g2IgRgwtyL6gLj1o</t>
  </si>
  <si>
    <t>164 NW 4th Ave, Boca Raton, FL 33432, USA</t>
  </si>
  <si>
    <t>{"html_attributions":[],"result":{"address_components":[{"long_name":"164","short_name":"164","types":["street_number"]},{"long_name":"Northwest 4th Avenue","short_name":"NW 4th Ave","types":["route"]},{"long_name":"Boca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States","short_name":"US","types":["country","political"]},{"long_name":"33432","short_name":"33432","types":["postal_code"]}],"adr_address":"&lt;span class=\"street-address\"&gt;164 NW 4th Ave&lt;/span&gt;, &lt;span class=\"locality\"&gt;Boca Raton&lt;/span&gt;, &lt;span class=\"region\"&gt;FL&lt;/span&gt; &lt;span class=\"postal-code\"&gt;33432&lt;/span&gt;, &lt;span class=\"country-name\"&gt;USA&lt;/span&gt;","formatted_address":"164 NW 4th Ave, Boca Raton, FL 33432, USA","formatted_phone_number":"(561) 447-7302","geometry":{"location":{"lat":26.35185419999999,"lng":-80.0935313},"viewport":{"northeast":{"lat":26.3531982802915,"lng":-80.0923019697085},"southwest":{"lat":26.35050031970849,"lng":-80.09499993029151}}},"icon":"https://maps.gstatic.com/mapfiles/place_api/icons/v1/png_71/generic_business-71.png","id":null,"international_phone_number":"+1 561-447-7302","name":"Aviation English Training Inc","place_id":"ChIJYXz7423g2IgRgwtyL6gLj1o","rating":null,"reference":null,"reviews":null,"types":["point_of_interest","establishment"],"url":"https://maps.google.com/?cid=6525447202061552515","utc_offset":-300,"vicinity":"164 Northwest 4th Avenue, Boca Raton","website":null},"status":"OK"}</t>
  </si>
  <si>
    <t>&lt;span class="street-address"&gt;164 NW 4th Ave&lt;/span&gt;, &lt;span class="locality"&gt;Boca Raton&lt;/span&gt;, &lt;span class="region"&gt;FL&lt;/span&gt; &lt;span class="postal-code"&gt;33432&lt;/span&gt;, &lt;span class="country-name"&gt;USA&lt;/span&gt;</t>
  </si>
  <si>
    <t>+1 561-447-7302</t>
  </si>
  <si>
    <t>164 Northwest 4th Avenue, Boca Raton</t>
  </si>
  <si>
    <t>Aviation Equipment Inc</t>
  </si>
  <si>
    <t>13259 Sherman Way</t>
  </si>
  <si>
    <t>North Hollywood</t>
  </si>
  <si>
    <t>91605</t>
  </si>
  <si>
    <t>(818) 982-6700</t>
  </si>
  <si>
    <t>BUR</t>
  </si>
  <si>
    <t>https://maps.google.com/?cid=3446844846469952102</t>
  </si>
  <si>
    <t>ChIJ2RhAAuyWwoARZjK6LSCn1S8</t>
  </si>
  <si>
    <t>13259 Sherman Way, North Hollywood, CA 91605, USA</t>
  </si>
  <si>
    <t>{"html_attributions":[],"result":{"address_components":[{"long_name":"13259","short_name":"13259","types":["street_number"]},{"long_name":"Sherman Way","short_name":"Sherman Way","types":["route"]},{"long_name":"North Hollywood","short_name":"NoHo","types":["neighborhood","political"]},{"long_name":"Los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States","short_name":"US","types":["country","political"]},{"long_name":"91605","short_name":"91605","types":["postal_code"]}],"adr_address":"&lt;span class=\"street-address\"&gt;13259 Sherman Way&lt;/span&gt;, &lt;span class=\"locality\"&gt;North Hollywood&lt;/span&gt;, &lt;span class=\"region\"&gt;CA&lt;/span&gt; &lt;span class=\"postal-code\"&gt;91605&lt;/span&gt;, &lt;span class=\"country-name\"&gt;USA&lt;/span&gt;","formatted_address":"13259 Sherman Way, North Hollywood, CA 91605, USA","formatted_phone_number":"(818) 982-6700","geometry":{"location":{"lat":34.2015942,"lng":-118.422015},"viewport":{"northeast":{"lat":34.2027532802915,"lng":-118.4206672697085},"southwest":{"lat":34.2000553197085,"lng":-118.4233652302915}}},"icon":"https://maps.gstatic.com/mapfiles/place_api/icons/v1/png_71/generic_business-71.png","id":null,"international_phone_number":"+1 818-982-6700","name":"Aviation Equipment Inc","place_id":"ChIJ2RhAAuyWwoARZjK6LSCn1S8","rating":null,"reference":null,"reviews":null,"types":["point_of_interest","establishment"],"url":"https://maps.google.com/?cid=3446844846469952102","utc_offset":-480,"vicinity":"13259 Sherman Way, North Hollywood","website":null},"status":"OK"}</t>
  </si>
  <si>
    <t>&lt;span class="street-address"&gt;13259 Sherman Way&lt;/span&gt;, &lt;span class="locality"&gt;North Hollywood&lt;/span&gt;, &lt;span class="region"&gt;CA&lt;/span&gt; &lt;span class="postal-code"&gt;91605&lt;/span&gt;, &lt;span class="country-name"&gt;USA&lt;/span&gt;</t>
  </si>
  <si>
    <t>+1 818-982-6700</t>
  </si>
  <si>
    <t>13259 Sherman Way, North Hollywood</t>
  </si>
  <si>
    <t>Aviation Estates</t>
  </si>
  <si>
    <t>6900 E Camelback Rd</t>
  </si>
  <si>
    <t>Ste #110</t>
  </si>
  <si>
    <t>Scottsdale</t>
  </si>
  <si>
    <t>85251</t>
  </si>
  <si>
    <t>(480) 208-2342</t>
  </si>
  <si>
    <t>http://www.aviationestates.com/</t>
  </si>
  <si>
    <t>REAL</t>
  </si>
  <si>
    <t>https://maps.google.com/?cid=5752261753125966757</t>
  </si>
  <si>
    <t>ChIJ_4ZpwosLK4cRpZMjcpYj1E8</t>
  </si>
  <si>
    <t>6900 E Camelback Rd Ste #110, Scottsdale, AZ 85251, USA</t>
  </si>
  <si>
    <t>{"html_attributions":[],"result":{"address_components":[{"long_name":"Ste #110","short_name":"Ste #110","types":["subpremise"]},{"long_name":"6900","short_name":"6900","types":["street_number"]},{"long_name":"East Camelback Road","short_name":"E Camelback Rd","types":["route"]},{"long_name":"South Scottsdale","short_name":"South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States","short_name":"US","types":["country","political"]},{"long_name":"85251","short_name":"85251","types":["postal_code"]}],"adr_address":"&lt;span class=\"street-address\"&gt;6900 E Camelback Rd Ste #110&lt;/span&gt;, &lt;span class=\"locality\"&gt;Scottsdale&lt;/span&gt;, &lt;span class=\"region\"&gt;AZ&lt;/span&gt; &lt;span class=\"postal-code\"&gt;85251&lt;/span&gt;, &lt;span class=\"country-name\"&gt;USA&lt;/span&gt;","formatted_address":"6900 E Camelback Rd Ste #110, Scottsdale, AZ 85251, USA","formatted_phone_number":"(480) 208-2342","geometry":{"location":{"lat":33.50268820000001,"lng":-111.9320913},"viewport":{"northeast":{"lat":33.5039266302915,"lng":-111.9307437197085},"southwest":{"lat":33.50122866970851,"lng":-111.9334416802915}}},"icon":"https://maps.gstatic.com/mapfiles/place_api/icons/v1/png_71/generic_business-71.png","id":null,"international_phone_number":"+1 480-208-2342","name":"Aviation Estates","place_id":"ChIJ_4ZpwosLK4cRpZMjcpYj1E8","rating":null,"reference":null,"reviews":null,"types":["real_estate_agency","point_of_interest","establishment"],"url":"https://maps.google.com/?cid=5752261753125966757","utc_offset":-420,"vicinity":"6900 East Camelback Road Ste #110, Scottsdale","website":"http://www.aviationestates.com/"},"status":"OK"}</t>
  </si>
  <si>
    <t>&lt;span class="street-address"&gt;6900 E Camelback Rd Ste #110&lt;/span&gt;, &lt;span class="locality"&gt;Scottsdale&lt;/span&gt;, &lt;span class="region"&gt;AZ&lt;/span&gt; &lt;span class="postal-code"&gt;85251&lt;/span&gt;, &lt;span class="country-name"&gt;USA&lt;/span&gt;</t>
  </si>
  <si>
    <t>+1 480-208-2342</t>
  </si>
  <si>
    <t>real_estate_agency,point_of_interest,establishment</t>
  </si>
  <si>
    <t>6900 East Camelback Road Ste #110, Scottsdale</t>
  </si>
  <si>
    <t>Aviation Fuel Systems Repair</t>
  </si>
  <si>
    <t>2090 Del Rio Way</t>
  </si>
  <si>
    <t>Ontario</t>
  </si>
  <si>
    <t>91761-8037</t>
  </si>
  <si>
    <t>(909) 930-9557</t>
  </si>
  <si>
    <t>https://www.afsrinc.com/</t>
  </si>
  <si>
    <t>ONT</t>
  </si>
  <si>
    <t>P145FUEL</t>
  </si>
  <si>
    <t>https://maps.google.com/?cid=5408898942283124628</t>
  </si>
  <si>
    <t>ChIJ-w_DBZ00w4ARlI_FMO5EEEs</t>
  </si>
  <si>
    <t>2090 Del Rio Way, Ontario, CA 91761, USA</t>
  </si>
  <si>
    <t>{"html_attributions":[],"result":{"address_components":[{"long_name":"2090","short_name":"2090","types":["street_number"]},{"long_name":"Del Rio Way","short_name":"Del Rio Way","types":["route"]},{"long_name":"Ontario","short_name":"Ontario","types":["locality","political"]},{"long_name":"San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States","short_name":"US","types":["country","political"]},{"long_name":"91761","short_name":"91761","types":["postal_code"]},{"long_name":"8037","short_name":"8037","types":["postal_code_suffix"]}],"adr_address":"&lt;span class=\"street-address\"&gt;2090 Del Rio Way&lt;/span&gt;, &lt;span class=\"locality\"&gt;Ontario&lt;/span&gt;, &lt;span class=\"region\"&gt;CA&lt;/span&gt; &lt;span class=\"postal-code\"&gt;91761-8037&lt;/span&gt;, &lt;span class=\"country-name\"&gt;USA&lt;/span&gt;","formatted_address":"2090 Del Rio Way, Ontario, CA 91761, USA","formatted_phone_number":"(909) 930-9557","geometry":{"location":{"lat":34.03594269999999,"lng":-117.6039231},"viewport":{"northeast":{"lat":34.03720183029149,"lng":-117.6025775197085},"southwest":{"lat":34.03450386970849,"lng":-117.6052754802915}}},"icon":"https://maps.gstatic.com/mapfiles/place_api/icons/v1/png_71/generic_business-71.png","id":null,"international_phone_number":"+1 909-930-9557","name":"Aviation Fuel Systems Repair","place_id":"ChIJ-w_DBZ00w4ARlI_FMO5EEEs","rating":5.0,"reference":null,"reviews":[{"author_name":"AA Waterjet","author_url":"https://www.google.com/maps/contrib/101419709771001904964/reviews","language":"en","profile_photo_url":"https://lh3.googleusercontent.com/a-/AOh14GhAvD13OMLj7KAtias9I-3L-JzxRYs2mCDoyCCTGA=s128-c0x00000000-cc-rp-mo-ba3","rating":5,"relative_time_description":"3 years ago","text":"Worked with these gentlemen a few years back, friendly and knowledgeable.","time":1524246895}],"types":["point_of_interest","store","establishment"],"url":"https://maps.google.com/?cid=5408898942283124628","utc_offset":-480,"vicinity":"2090 Del Rio Way, Ontario","website":"https://www.afsrinc.com/"},"status":"OK"}</t>
  </si>
  <si>
    <t>&lt;span class="street-address"&gt;2090 Del Rio Way&lt;/span&gt;, &lt;span class="locality"&gt;Ontario&lt;/span&gt;, &lt;span class="region"&gt;CA&lt;/span&gt; &lt;span class="postal-code"&gt;91761-8037&lt;/span&gt;, &lt;span class="country-name"&gt;USA&lt;/span&gt;</t>
  </si>
  <si>
    <t>+1 909-930-9557</t>
  </si>
  <si>
    <t>2090 Del Rio Way, Ontario</t>
  </si>
  <si>
    <t>Aviation Ground Equipment Corp.</t>
  </si>
  <si>
    <t>324 S Service Rd</t>
  </si>
  <si>
    <t>104</t>
  </si>
  <si>
    <t>Melville</t>
  </si>
  <si>
    <t>11747</t>
  </si>
  <si>
    <t>(800) 758-0044</t>
  </si>
  <si>
    <t>http://www.aviationgroundequip.com/</t>
  </si>
  <si>
    <t>https://maps.google.com/?cid=7165433567878311358</t>
  </si>
  <si>
    <t>ChIJuXHG9vB7wokRvu0Lq927cGM</t>
  </si>
  <si>
    <t>324 S Service Rd #104, Melville, NY 11747, USA</t>
  </si>
  <si>
    <t>{"html_attributions":[],"result":{"address_components":[{"long_name":"104","short_name":"104","types":["subpremise"]},{"long_name":"324","short_name":"324","types":["street_number"]},{"long_name":"South Service Road","short_name":"S Service Rd","types":["route"]},{"long_name":"Melville","short_name":"Melville","types":["locality","political"]},{"long_name":"Huntington","short_name":"Huntington","types":["administrative_area_level_3","political"]},{"long_name":"Suffolk County","short_name":"Suffolk County","types":["administrative_area_level_2","political"]},{"long_name":"New York","short_name":"NY","types":["administrative_area_level_1","political"]},{"long_name":"United States","short_name":"US","types":["country","political"]},{"long_name":"11747","short_name":"11747","types":["postal_code"]}],"adr_address":"&lt;span class=\"street-address\"&gt;324 S Service Rd #104&lt;/span&gt;, &lt;span class=\"locality\"&gt;Melville&lt;/span&gt;, &lt;span class=\"region\"&gt;NY&lt;/span&gt; &lt;span class=\"postal-code\"&gt;11747&lt;/span&gt;, &lt;span class=\"country-name\"&gt;USA&lt;/span&gt;","formatted_address":"324 S Service Rd #104, Melville, NY 11747, USA","formatted_phone_number":"(800) 758-0044","geometry":{"location":{"lat":40.7789769,"lng":-73.4140615},"viewport":{"northeast":{"lat":40.78063478029149,"lng":-73.4128408197085},"southwest":{"lat":40.77793681970849,"lng":-73.41553878029151}}},"icon":"https://maps.gstatic.com/mapfiles/place_api/icons/v1/png_71/generic_business-71.png","id":null,"international_phone_number":"+1 800-758-0044","name":"Aviation Ground Equipment Corp.","place_id":"ChIJuXHG9vB7wokRvu0Lq927cGM","rating":5.0,"reference":null,"reviews":[{"author_name":"Sumaira Khan","author_url":"https://www.google.com/maps/contrib/110067969942502326853/reviews","language":null,"profile_photo_url":"https://lh3.googleusercontent.com/a/AATXAJy4InSRr316u_jarriYSWZ8K0DHzWrFnIAYtRdt=s128-c0x00000000-cc-rp-mo","rating":5,"relative_time_description":"8 months ago","text":"","time":1620630772},{"author_name":"Natalie Bowen","author_url":"https://www.google.com/maps/contrib/104451844965122880202/reviews","language":null,"profile_photo_url":"https://lh3.googleusercontent.com/a-/AOh14GhjaBk1pOLfo9nHCErdSsT56S9-EIkqPmJut5qF=s128-c0x00000000-cc-rp-mo","rating":5,"relative_time_description":"4 years ago","text":"","time":1490379527}],"types":["point_of_interest","establishment"],"url":"https://maps.google.com/?cid=7165433567878311358","utc_offset":-300,"vicinity":"324 South Service Road #104, Melville","website":"http://www.aviationgroundequip.com/"},"status":"OK"}</t>
  </si>
  <si>
    <t>&lt;span class="street-address"&gt;324 S Service Rd #104&lt;/span&gt;, &lt;span class="locality"&gt;Melville&lt;/span&gt;, &lt;span class="region"&gt;NY&lt;/span&gt; &lt;span class="postal-code"&gt;11747&lt;/span&gt;, &lt;span class="country-name"&gt;USA&lt;/span&gt;</t>
  </si>
  <si>
    <t>+1 800-758-0044</t>
  </si>
  <si>
    <t>324 South Service Road #104, Melville</t>
  </si>
  <si>
    <t>Aviation Industry Repair, Inc.</t>
  </si>
  <si>
    <t>10720 S Pipeline Rd</t>
  </si>
  <si>
    <t>Hurst</t>
  </si>
  <si>
    <t>76053-7811</t>
  </si>
  <si>
    <t>(817) 354-1114</t>
  </si>
  <si>
    <t>http://www.aviationindustryrepair.com/</t>
  </si>
  <si>
    <t>LIMSSV</t>
  </si>
  <si>
    <t>https://maps.google.com/?cid=1315329160600212774</t>
  </si>
  <si>
    <t>ChIJ49pUbfZ-ToYRJtVJFOf8QBI</t>
  </si>
  <si>
    <t>10720 S Pipeline Rd, Hurst, TX 76053, USA</t>
  </si>
  <si>
    <t>{"html_attributions":[],"result":{"address_components":[{"long_name":"10720","short_name":"10720","types":["street_number"]},{"long_name":"South Pipeline Road","short_name":"S Pipeline Rd","types":["route"]},{"long_name":"Mosier Valley","short_name":"Mosier Valley","types":["neighborhood","political"]},{"long_name":"Hurst","short_name":"Hurst","types":["locality","political"]},{"long_name":"Tarrant County","short_name":"Tarrant County","types":["administrative_area_level_2","political"]},{"long_name":"Texas","short_name":"TX","types":["administrative_area_level_1","political"]},{"long_name":"United States","short_name":"US","types":["country","political"]},{"long_name":"76053","short_name":"76053","types":["postal_code"]},{"long_name":"7811","short_name":"7811","types":["postal_code_suffix"]}],"adr_address":"&lt;span class=\"street-address\"&gt;10720 S Pipeline Rd&lt;/span&gt;, &lt;span class=\"locality\"&gt;Hurst&lt;/span&gt;, &lt;span class=\"region\"&gt;TX&lt;/span&gt; &lt;span class=\"postal-code\"&gt;76053-7811&lt;/span&gt;, &lt;span class=\"country-name\"&gt;USA&lt;/span&gt;","formatted_address":"10720 S Pipeline Rd, Hurst, TX 76053, USA","formatted_phone_number":"(817) 354-1114","geometry":{"location":{"lat":32.8145409,"lng":-97.1372959},"viewport":{"northeast":{"lat":32.81597238029151,"lng":-97.1359482197085},"southwest":{"lat":32.81327441970851,"lng":-97.1386461802915}}},"icon":"https://maps.gstatic.com/mapfiles/place_api/icons/v1/png_71/generic_business-71.png","id":null,"international_phone_number":"+1 817-354-1114","name":"Aviation Industry Repair, Inc.","place_id":"ChIJ49pUbfZ-ToYRJtVJFOf8QBI","rating":3.3,"reference":null,"reviews":[{"author_name":"Annie Zaragoza","author_url":"https://www.google.com/maps/contrib/100993733727231103939/reviews","language":"en","profile_photo_url":"https://lh3.googleusercontent.com/a-/AOh14GgqqFLeaMhrlKHAqTMvmKE8l6R3nNkgxIG87iQTo-M=s128-c0x00000000-cc-rp-mo","rating":5,"relative_time_description":"2 months ago","text":"Excellent customer service.","time":1635369871},{"author_name":"Jacki Bankston","author_url":"https://www.google.com/maps/contrib/117441108621906703289/reviews","language":"en","profile_photo_url":"https://lh3.googleusercontent.com/a-/AOh14GhKAHr914O2brnHXOpFDX8_tKxIXal0tx1uDPAhzXI=s128-c0x00000000-cc-rp-mo","rating":5,"relative_time_description":"5 years ago","text":"LOVE THIS FEATURE!! You can see exact landmarks, before u head that direction!! 💗💗","time":1459748901},{"author_name":"Roben Boyer","author_url":"https://www.google.com/maps/contrib/110630876057622481135/reviews","language":null,"profile_photo_url":"https://lh3.googleusercontent.com/a-/AOh14GhUQs1dnrvXS3PMliVZxl6J-GuyszEVzsGAPrUwTw=s128-c0x00000000-cc-rp-mo-ba5","rating":2,"relative_time_description":"3 months ago","text":"","time":1632443767},{"author_name":"Chad Spencer","author_url":"https://www.google.com/maps/contrib/113240676422117579882/reviews","language":null,"profile_photo_url":"https://lh3.googleusercontent.com/a-/AOh14Ghc3ifXViIM7mytlCDz7S0R9SCD-nmvVIJIVeFCEu0=s128-c0x00000000-cc-rp-mo-ba4","rating":1,"relative_time_description":"4 years ago","text":"","time":1499098538}],"types":["point_of_interest","establishment"],"url":"https://maps.google.com/?cid=1315329160600212774","utc_offset":-360,"vicinity":"10720 South Pipeline Road, Hurst","website":"http://www.aviationindustryrepair.com/"},"status":"OK"}</t>
  </si>
  <si>
    <t>&lt;span class="street-address"&gt;10720 S Pipeline Rd&lt;/span&gt;, &lt;span class="locality"&gt;Hurst&lt;/span&gt;, &lt;span class="region"&gt;TX&lt;/span&gt; &lt;span class="postal-code"&gt;76053-7811&lt;/span&gt;, &lt;span class="country-name"&gt;USA&lt;/span&gt;</t>
  </si>
  <si>
    <t>+1 817-354-1114</t>
  </si>
  <si>
    <t>10720 South Pipeline Road, Hurst</t>
  </si>
  <si>
    <t>Aviation Institute of Maintenance</t>
  </si>
  <si>
    <t>400 E Airport Fwy</t>
  </si>
  <si>
    <t>(214) 333-9711</t>
  </si>
  <si>
    <t>https://aviationmaintenance.edu/</t>
  </si>
  <si>
    <t>MXTRX</t>
  </si>
  <si>
    <t>https://maps.google.com/?cid=3196936061550542008</t>
  </si>
  <si>
    <t>ChIJ7cCtHiKDToYRuDxb7mjMXSw</t>
  </si>
  <si>
    <t>400 E Airport Fwy, Irving, TX 75062, USA</t>
  </si>
  <si>
    <t>{"html_attributions":[],"result":{"address_components":[{"long_name":"400","short_name":"400","types":["street_number"]},{"long_name":"East Airport Freeway","short_name":"E Airport Fwy","types":["route"]},{"long_name":"Irving","short_name":"Irving","types":["locality","political"]},{"long_name":"Dallas County","short_name":"Dallas County","types":["administrative_area_level_2","political"]},{"long_name":"Texas","short_name":"TX","types":["administrative_area_level_1","political"]},{"long_name":"United States","short_name":"US","types":["country","political"]},{"long_name":"75062","short_name":"75062","types":["postal_code"]}],"adr_address":"&lt;span class=\"street-address\"&gt;400 E Airport Fwy&lt;/span&gt;, &lt;span class=\"locality\"&gt;Irving&lt;/span&gt;, &lt;span class=\"region\"&gt;TX&lt;/span&gt; &lt;span class=\"postal-code\"&gt;75062&lt;/span&gt;, &lt;span class=\"country-name\"&gt;USA&lt;/span&gt;","formatted_address":"400 E Airport Fwy, Irving, TX 75062, USA","formatted_phone_number":"(214) 333-9711","geometry":{"location":{"lat":32.8359833,"lng":-96.9417972},"viewport":{"northeast":{"lat":32.83767978029149,"lng":-96.9403572197085},"southwest":{"lat":32.83498181970849,"lng":-96.94305518029152}}},"icon":"https://maps.gstatic.com/mapfiles/place_api/icons/v1/png_71/school-71.png","id":null,"international_phone_number":"+1 214-333-9711","name":"Aviation Institute of Maintenance","place_id":"ChIJ7cCtHiKDToYRuDxb7mjMXSw","rating":3.5,"reference":null,"reviews":[{"author_name":"Lebon Shabani","author_url":"https://www.google.com/maps/contrib/110434982705640296925/reviews","language":"en","profile_photo_url":"https://lh3.googleusercontent.com/a-/AOh14GhCZ0nHGNi1BB4iGBxc_eb8elUnQJlMmJrC8ncZMg=s128-c0x00000000-cc-rp-mo","rating":2,"relative_time_description":"3 months ago","text":"Thank you for your comments. You have saved my life  because I was about to go to this school. I just found out that TCC has a better program and good hand- on training.  AIM no thank !","time":1632923079},{"author_name":"Peter Ding (Peter)","author_url":"https://www.google.com/maps/contrib/116591871994185827683/reviews","language":"en","profile_photo_url":"https://lh3.googleusercontent.com/a/AATXAJwoWkitn_pE2tbD3bq1sew25dIOwz57X-ZmROVE=s128-c0x00000000-cc-rp-mo","rating":5,"relative_time_description":"in the last week","text":"Nice place to take exam.","time":1642345249},{"author_name":"Detraxa","author_url":"https://www.google.com/maps/contrib/103770725561195125586/reviews","language":"en","profile_photo_url":"https://lh3.googleusercontent.com/a/AATXAJwjRD_RG-Km3G8-NFBkpME7pC7uNIBi1wUhEHBw=s128-c0x00000000-cc-rp-mo","rating":1,"relative_time_description":"5 months ago","text":"Way too expensive and ancient equipment to learn on. Better doing an apprenticeship or going to Terrant county community college for 1/10th the cost","time":1628349295},{"author_name":"Andrew Martinez","author_url":"https://www.google.com/maps/contrib/107782068161466134133/reviews","language":"en","profile_photo_url":"https://lh3.googleusercontent.com/a/AATXAJxj4yBYgd6xBdyQfz479g7Nm8n0sZyLH1ymQusc=s128-c0x00000000-cc-rp-mo","rating":1,"relative_time_description":"5 months ago","text":"I attended this place for 6 months and accomplished nothing. The final exams are messed up and the teachers don't teach anything. Dont waste your time or money on this place.","time":1627340046},{"author_name":"easylover2","author_url":"https://www.google.com/maps/contrib/107674699358119311443/reviews","language":"en","profile_photo_url":"https://lh3.googleusercontent.com/a/AATXAJw_xQXBn9sfka4VPgDDQjXtM-YszvHot7VkWgRa=s128-c0x00000000-cc-rp-mo","rating":4,"relative_time_description":"8 months ago","text":"I enjoyed it and will consider this school","time":1621014326}],"types":["university","point_of_interest","establishment"],"url":"https://maps.google.com/?cid=3196936061550542008","utc_offset":-360,"vicinity":"400 East Airport Freeway, Irving","website":"https://aviationmaintenance.edu/"},"status":"OK"}</t>
  </si>
  <si>
    <t>&lt;span class="street-address"&gt;400 E Airport Fwy&lt;/span&gt;, &lt;span class="locality"&gt;Irving&lt;/span&gt;, &lt;span class="region"&gt;TX&lt;/span&gt; &lt;span class="postal-code"&gt;75062&lt;/span&gt;, &lt;span class="country-name"&gt;USA&lt;/span&gt;</t>
  </si>
  <si>
    <t>+1 214-333-9711</t>
  </si>
  <si>
    <t>400 East Airport Freeway, Irving</t>
  </si>
  <si>
    <t>2725 S US Hwy 17 92</t>
  </si>
  <si>
    <t>Casselberry</t>
  </si>
  <si>
    <t>32707</t>
  </si>
  <si>
    <t>(407) 896-2800</t>
  </si>
  <si>
    <t>https://maps.google.com/?cid=11897883748738723061</t>
  </si>
  <si>
    <t>ChIJA7t9dfBt54gR9ex2VjvGHaU</t>
  </si>
  <si>
    <t>2725 S US Hwy 17 92, Casselberry, FL 32707, USA</t>
  </si>
  <si>
    <t>{"html_attributions":[],"result":{"address_components":[{"long_name":"2725","short_name":"2725","types":["street_number"]},{"long_name":"South US Highway 17 92","short_name":"S US Hwy 17 92","types":["route"]},{"long_name":"Casselberry","short_name":"Casselberry","types":["locality","political"]},{"long_name":"Seminole County","short_name":"Seminole County","types":["administrative_area_level_2","political"]},{"long_name":"Florida","short_name":"FL","types":["administrative_area_level_1","political"]},{"long_name":"United States","short_name":"US","types":["country","political"]},{"long_name":"32707","short_name":"32707","types":["postal_code"]}],"adr_address":"&lt;span class=\"street-address\"&gt;2725 S US Hwy 17 92&lt;/span&gt;, &lt;span class=\"locality\"&gt;Casselberry&lt;/span&gt;, &lt;span class=\"region\"&gt;FL&lt;/span&gt; &lt;span class=\"postal-code\"&gt;32707&lt;/span&gt;, &lt;span class=\"country-name\"&gt;USA&lt;/span&gt;","formatted_address":"2725 S US Hwy 17 92, Casselberry, FL 32707, USA","formatted_phone_number":"(407) 896-2800","geometry":{"location":{"lat":28.680813,"lng":-81.33460269999999},"viewport":{"northeast":{"lat":28.6822199802915,"lng":-81.33321096970849},"southwest":{"lat":28.6795220197085,"lng":-81.3359089302915}}},"icon":"https://maps.gstatic.com/mapfiles/place_api/icons/v1/png_71/school-71.png","id":null,"international_phone_number":"+1 407-896-2800","name":"Aviation Institute of Maintenance","place_id":"ChIJA7t9dfBt54gR9ex2VjvGHaU","rating":3.5,"reference":null,"reviews":[{"author_name":"Ruel Clarke","author_url":"https://www.google.com/maps/contrib/111554600876016318032/reviews","language":"en","profile_photo_url":"https://lh3.googleusercontent.com/a-/AOh14GjgRIW7s_pLe3BqhbCfpTn2oBKpqgzIk91maDnfJw=s128-c0x00000000-cc-rp-mo","rating":5,"relative_time_description":"6 months ago","text":"Great hospitality, pleasant staff. Very intense training programs and we'll organized school and training programs and workshops. Clean working spaces and an environment that is well structured to enhance learning and training.","time":1626984189},{"author_name":"Elizabeth Colon","author_url":"https://www.google.com/maps/contrib/110017221954359578370/reviews","language":"en","profile_photo_url":"https://lh3.googleusercontent.com/a-/AOh14GiETQoW3jMUmoXNjHts2AJaSBYwwKBT0hKGKIHUvg=s128-c0x00000000-cc-rp-mo","rating":5,"relative_time_description":"a year ago","text":"Students ready to start the day. New Year New beginnings. Good luck Guy's.","time":1609766689},{"author_name":"Ryan Card","author_url":"https://www.google.com/maps/contrib/104729695707068854935/reviews","language":"en","profile_photo_url":"https://lh3.googleusercontent.com/a-/AOh14GjvAoNKtPOxqid2-AKZRldQ7M0AkT9D8NW4_WJQ2w=s128-c0x00000000-cc-rp-mo-ba3","rating":5,"relative_time_description":"a year ago","text":"Just started but the teachers are great and the office is very nice and helpful.","time":1610210170},{"author_name":"Laura S","author_url":"https://www.google.com/maps/contrib/113583045914110656027/reviews","language":"en","profile_photo_url":"https://lh3.googleusercontent.com/a-/AOh14GjTqCmWiteA8YND-h5diVsG8auJDXBByXPJ25IXww=s128-c0x00000000-cc-rp-mo","rating":1,"relative_time_description":"a year ago","text":"The school is all about milking the students for money and provides subpar teaching. Class schedules change daily making it hard to plan the rest of your life. Teachers quit all the time, communication and organization is almost nonexistent and they apply arbitrary and overly strict rules as if these students aren’t adults paying for this school on their own volition. If you can find another school in the area, do so.","time":1599787207},{"author_name":"Jesus Santiago Bravo","author_url":"https://www.google.com/maps/contrib/113799774943927414952/reviews","language":"en","profile_photo_url":"https://lh3.googleusercontent.com/a/AATXAJwOUkwSX0sPBFRbzvnNqu83X6wJfhKA5S2SGVWu=s128-c0x00000000-cc-rp-mo","rating":2,"relative_time_description":"a year ago","text":"Its alright, When I first started I had high hopes and I focused on my studies. I've been here for a year and I'm looking for other schools to transfer. You come here to learn and its hard when they are constantly getting rid of instructors and replacing them with others, I honestly don't know if train them before starting or if they are okay with the intstructor having an A&amp;P but I've had about 5 terrible instructors who where the replacement of others. I know they are great technicians and they know what they are doing, but teaching people takes skill and I've had instructor literally loose tests or not offer me the tutoring they so much offer and the directors and coordinators aren't the best at all, you feel like your in elementary school cause they are like crazy strict. I've seen peers get kicked out for their kids cool calling them cause they are sick and you just see one of the directors coming to kick you out and sending you home, I've seen peers get kicked out of class cause their credit card didn't go through and you just hear the drill seargent coming to kick you and interrupting your learning. When I heard that our school was going to stay open as we where going through COVID19 I was honestly worried but determined to go through with it. every single aviation school has closed, even embry riddle and they LOVE to use the same excuse \"the FAA\" has forced us to go by this. So if its the \"FAA\" wouldn't you think that all the aviation schools would be open and running? they said online first which that's 100% fine but then they don't seem to realize that not all employers are giving us the schedules the we want to come in whenever they tell us cause sometimes they tell us a day before. I could say so much more but at the end I always try to remember that im here to study and get a career out of it , but sometimes the people who run this school make it terrible. So if your looking into being an A&amp;P look at others schools even If they tell you at AIM that they have better ratings and the better school cause at the end it depends on you.","time":1597088988}],"types":["university","point_of_interest","establishment"],"url":"https://maps.google.com/?cid=11897883748738723061","utc_offset":-300,"vicinity":"2725 South US Highway 17 92, Casselberry","website":"https://aviationmaintenance.edu/"},"status":"OK"}</t>
  </si>
  <si>
    <t>&lt;span class="street-address"&gt;2725 S US Hwy 17 92&lt;/span&gt;, &lt;span class="locality"&gt;Casselberry&lt;/span&gt;, &lt;span class="region"&gt;FL&lt;/span&gt; &lt;span class="postal-code"&gt;32707&lt;/span&gt;, &lt;span class="country-name"&gt;USA&lt;/span&gt;</t>
  </si>
  <si>
    <t>+1 407-896-2800</t>
  </si>
  <si>
    <t>2725 South US Highway 17 92, Casselberry</t>
  </si>
  <si>
    <t>Aviation Instrument</t>
  </si>
  <si>
    <t>12181 SW 129th Ct</t>
  </si>
  <si>
    <t>33186-6421</t>
  </si>
  <si>
    <t>(305) 251-7200</t>
  </si>
  <si>
    <t>http://www.aviation-instrument.com/</t>
  </si>
  <si>
    <t>https://maps.google.com/?cid=9852434127983763334</t>
  </si>
  <si>
    <t>ChIJb8d7ugzB2YgRhl9ok6Pguog</t>
  </si>
  <si>
    <t>12181 SW 129th Ct, Miami, FL 33186, USA</t>
  </si>
  <si>
    <t>{"html_attributions":[],"result":{"address_components":[{"long_name":"12181","short_name":"12181","types":["street_number"]},{"long_name":"Southwest 129th Court","short_name":"SW 129th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States","short_name":"US","types":["country","political"]},{"long_name":"33186","short_name":"33186","types":["postal_code"]},{"long_name":"6421","short_name":"6421","types":["postal_code_suffix"]}],"adr_address":"&lt;span class=\"street-address\"&gt;12181 SW 129th Ct&lt;/span&gt;, &lt;span class=\"locality\"&gt;Miami&lt;/span&gt;, &lt;span class=\"region\"&gt;FL&lt;/span&gt; &lt;span class=\"postal-code\"&gt;33186-6421&lt;/span&gt;, &lt;span class=\"country-name\"&gt;USA&lt;/span&gt;","formatted_address":"12181 SW 129th Ct, Miami, FL 33186, USA","formatted_phone_number":"(305) 251-7200","geometry":{"location":{"lat":25.6548153,"lng":-80.4040728},"viewport":{"northeast":{"lat":25.6560765802915,"lng":-80.40271506970849},"southwest":{"lat":25.6533786197085,"lng":-80.4054130302915}}},"icon":"https://maps.gstatic.com/mapfiles/place_api/icons/v1/png_71/shopping-71.png","id":null,"international_phone_number":"+1 305-251-7200","name":"Aviation Instrument","place_id":"ChIJb8d7ugzB2YgRhl9ok6Pguog","rating":5.0,"reference":null,"reviews":[{"author_name":"Ross Cobb (FloridaPhoto.com)","author_url":"https://www.google.com/maps/contrib/107097492302514088149/reviews","language":"en","profile_photo_url":"https://lh3.googleusercontent.com/a-/AOh14GiQ3jqvwSS8GvniK9Q8wwsbXczoC-K5kpHbZf2J-w=s128-c0x00000000-cc-rp-mo-ba4","rating":5,"relative_time_description":"2 years ago","text":"Jim, Floyd and everyone are always super helpful. Great local place to get aircraft instruments replaced repaired or researched. They have a tremendous inventory and connections throughout the industry.","time":1574656361},{"author_name":"Sara Grajales","author_url":"https://www.google.com/maps/contrib/105713092813930263293/reviews","language":null,"profile_photo_url":"https://lh3.googleusercontent.com/a-/AOh14Ght3pCNPjhEuSs_q6-dbFjRX2vw9-tJjvS0YKFA=s128-c0x00000000-cc-rp-mo","rating":5,"relative_time_description":"3 years ago","text":"","time":1516043606}],"types":["point_of_interest","store","establishment"],"url":"https://maps.google.com/?cid=9852434127983763334","utc_offset":-300,"vicinity":"12181 Southwest 129th Court, Miami","website":"http://www.aviation-instrument.com/"},"status":"OK"}</t>
  </si>
  <si>
    <t>&lt;span class="street-address"&gt;12181 SW 129th Ct&lt;/span&gt;, &lt;span class="locality"&gt;Miami&lt;/span&gt;, &lt;span class="region"&gt;FL&lt;/span&gt; &lt;span class="postal-code"&gt;33186-6421&lt;/span&gt;, &lt;span class="country-name"&gt;USA&lt;/span&gt;</t>
  </si>
  <si>
    <t>+1 305-251-7200</t>
  </si>
  <si>
    <t>12181 Southwest 129th Court, Miami</t>
  </si>
  <si>
    <t>Aviation Insurance Resources</t>
  </si>
  <si>
    <t>10151 University Blvd</t>
  </si>
  <si>
    <t>32817-1902</t>
  </si>
  <si>
    <t>(407) 770-0240</t>
  </si>
  <si>
    <t>http://www.air-pros.com/</t>
  </si>
  <si>
    <t>https://maps.google.com/?cid=12955036442994574317</t>
  </si>
  <si>
    <t>ChIJY0JQwbdo54gR7YPulAGJybM</t>
  </si>
  <si>
    <t>10151 University Blvd, Orlando, FL 32817, USA</t>
  </si>
  <si>
    <t>{"html_attributions":[],"result":{"address_components":[{"long_name":"10151","short_name":"10151","types":["street_number"]},{"long_name":"University Boulevard","short_name":"University Blvd","types":["route"]},{"long_name":"Orlando","short_name":"Orlando","types":["locality","political"]},{"long_name":"Orange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States","short_name":"US","types":["country","political"]},{"long_name":"32817","short_name":"32817","types":["postal_code"]},{"long_name":"1902","short_name":"1902","types":["postal_code_suffix"]}],"adr_address":"&lt;span class=\"street-address\"&gt;10151 University Blvd&lt;/span&gt;, &lt;span class=\"locality\"&gt;Orlando&lt;/span&gt;, &lt;span class=\"region\"&gt;FL&lt;/span&gt; &lt;span class=\"postal-code\"&gt;32817-1902&lt;/span&gt;, &lt;span class=\"country-name\"&gt;USA&lt;/span&gt;","formatted_address":"10151 University Blvd, Orlando, FL 32817, USA","formatted_phone_number":"(407) 770-0240","geometry":{"location":{"lat":28.5985338,"lng":-81.2424717},"viewport":{"northeast":{"lat":28.6002039802915,"lng":-81.2416110697085},"southwest":{"lat":28.59750601970849,"lng":-81.2443090302915}}},"icon":"https://maps.gstatic.com/mapfiles/place_api/icons/v1/png_71/generic_business-71.png","id":null,"international_phone_number":"+1 407-770-0240","name":"Aviation Insurance Resources","place_id":"ChIJY0JQwbdo54gR7YPulAGJybM","rating":null,"reference":null,"reviews":null,"types":["insurance_agency","point_of_interest","establishment"],"url":"https://maps.google.com/?cid=12955036442994574317","utc_offset":-300,"vicinity":"10151 University Boulevard, Orlando","website":"http://www.air-pros.com/"},"status":"OK"}</t>
  </si>
  <si>
    <t>&lt;span class="street-address"&gt;10151 University Blvd&lt;/span&gt;, &lt;span class="locality"&gt;Orlando&lt;/span&gt;, &lt;span class="region"&gt;FL&lt;/span&gt; &lt;span class="postal-code"&gt;32817-1902&lt;/span&gt;, &lt;span class="country-name"&gt;USA&lt;/span&gt;</t>
  </si>
  <si>
    <t>+1 407-770-0240</t>
  </si>
  <si>
    <t>10151 University Boulevard, Orlando</t>
  </si>
  <si>
    <t>Aviation Leadership Group LLC</t>
  </si>
  <si>
    <t>5133 Bedford Oaks Pl</t>
  </si>
  <si>
    <t>Marietta</t>
  </si>
  <si>
    <t>30068-4411</t>
  </si>
  <si>
    <t>(770) 640-7657</t>
  </si>
  <si>
    <t>https://maps.google.com/?cid=15373590582682760562</t>
  </si>
  <si>
    <t>ChIJv3Har60N9YgRcrUYoy73WdU</t>
  </si>
  <si>
    <t>5133 Bedford Oaks Pl, Marietta, GA 30068, USA</t>
  </si>
  <si>
    <t>{"html_attributions":[],"result":{"address_components":[{"long_name":"5133","short_name":"5133","types":["street_number"]},{"long_name":"Bedford Oaks Place","short_name":"Bedford Oaks Pl","types":["route"]},{"long_name":"Marietta","short_name":"Marietta","types":["locality","political"]},{"long_name":"Cobb County","short_name":"Cobb County","types":["administrative_area_level_2","political"]},{"long_name":"Georgia","short_name":"GA","types":["administrative_area_level_1","political"]},{"long_name":"United States","short_name":"US","types":["country","political"]},{"long_name":"30068","short_name":"30068","types":["postal_code"]},{"long_name":"4411","short_name":"4411","types":["postal_code_suffix"]}],"adr_address":"&lt;span class=\"street-address\"&gt;5133 Bedford Oaks Pl&lt;/span&gt;, &lt;span class=\"locality\"&gt;Marietta&lt;/span&gt;, &lt;span class=\"region\"&gt;GA&lt;/span&gt; &lt;span class=\"postal-code\"&gt;30068-4411&lt;/span&gt;, &lt;span class=\"country-name\"&gt;USA&lt;/span&gt;","formatted_address":"5133 Bedford Oaks Pl, Marietta, GA 30068, USA","formatted_phone_number":"(770) 640-7657","geometry":{"location":{"lat":33.972603,"lng":-84.39950999999999},"viewport":{"northeast":{"lat":33.9737915802915,"lng":-84.39829396970849},"southwest":{"lat":33.9710936197085,"lng":-84.4009919302915}}},"icon":"https://maps.gstatic.com/mapfiles/place_api/icons/v1/png_71/generic_business-71.png","id":null,"international_phone_number":"+1 770-640-7657","name":"Aviation Leadership Group LLC","place_id":"ChIJv3Har60N9YgRcrUYoy73WdU","rating":null,"reference":null,"reviews":null,"types":["point_of_interest","establishment"],"url":"https://maps.google.com/?cid=15373590582682760562","utc_offset":-300,"vicinity":"5133 Bedford Oaks Place, Marietta","website":null},"status":"OK"}</t>
  </si>
  <si>
    <t>&lt;span class="street-address"&gt;5133 Bedford Oaks Pl&lt;/span&gt;, &lt;span class="locality"&gt;Marietta&lt;/span&gt;, &lt;span class="region"&gt;GA&lt;/span&gt; &lt;span class="postal-code"&gt;30068-4411&lt;/span&gt;, &lt;span class="country-name"&gt;USA&lt;/span&gt;</t>
  </si>
  <si>
    <t>+1 770-640-7657</t>
  </si>
  <si>
    <t>5133 Bedford Oaks Place, Marietta</t>
  </si>
  <si>
    <t>Aviation Maintenance Group</t>
  </si>
  <si>
    <t>8352 Kimball Ave</t>
  </si>
  <si>
    <t>3</t>
  </si>
  <si>
    <t>91708-9267</t>
  </si>
  <si>
    <t>(909) 606-1666</t>
  </si>
  <si>
    <t>http://www.flytti.com/</t>
  </si>
  <si>
    <t>https://maps.google.com/?cid=5179860174144212715</t>
  </si>
  <si>
    <t>ChIJfRz9zpjL3IAR6w4PYmKP4kc</t>
  </si>
  <si>
    <t>8352 Kimball Ave #3, Chino, CA 91708, USA</t>
  </si>
  <si>
    <t>{"html_attributions":[],"result":{"address_components":[{"long_name":"3","short_name":"3","types":["subpremise"]},{"long_name":"8352","short_name":"8352","types":["street_number"]},{"long_name":"Kimball Avenue","short_name":"Kimball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States","short_name":"US","types":["country","political"]},{"long_name":"91708","short_name":"91708","types":["postal_code"]},{"long_name":"9267","short_name":"9267","types":["postal_code_suffix"]}],"adr_address":"&lt;span class=\"street-address\"&gt;8352 Kimball Ave #3&lt;/span&gt;, &lt;span class=\"locality\"&gt;Chino&lt;/span&gt;, &lt;span class=\"region\"&gt;CA&lt;/span&gt; &lt;span class=\"postal-code\"&gt;91708-9267&lt;/span&gt;, &lt;span class=\"country-name\"&gt;USA&lt;/span&gt;","formatted_address":"8352 Kimball Ave #3, Chino, CA 91708, USA","formatted_phone_number":"(909) 606-1666","geometry":{"location":{"lat":33.9694455,"lng":-117.6235831},"viewport":{"northeast":{"lat":33.9704118802915,"lng":-117.6222369697085},"southwest":{"lat":33.9677139197085,"lng":-117.6249349302915}}},"icon":"https://maps.gstatic.com/mapfiles/place_api/icons/v1/png_71/generic_business-71.png","id":null,"international_phone_number":"+1 909-606-1666","name":"Aviation Maintenance Group","place_id":"ChIJfRz9zpjL3IAR6w4PYmKP4kc","rating":5.0,"reference":null,"reviews":[{"author_name":"Torry Scarbrough","author_url":"https://www.google.com/maps/contrib/101081652540098054869/reviews","language":null,"profile_photo_url":"https://lh3.googleusercontent.com/a-/AOh14GiWXttzwDriA25Vibia1iUyaW_UTBgEiOT-J7kpCpA=s128-c0x00000000-cc-rp-mo","rating":5,"relative_time_description":"2 years ago","text":"","time":1569350158},{"author_name":"Justine M","author_url":"https://www.google.com/maps/contrib/115441315789961051274/reviews","language":null,"profile_photo_url":"https://lh3.googleusercontent.com/a/AATXAJzpEOYTxsiXc6fU4rXzEZDQWYUlAu9pCzz1h8wq=s128-c0x00000000-cc-rp-mo","rating":5,"relative_time_description":"2 years ago","text":"","time":1569359186}],"types":["point_of_interest","establishment"],"url":"https://maps.google.com/?cid=5179860174144212715","utc_offset":-480,"vicinity":"8352 Kimball Avenue #3, Chino","website":"http://www.flytti.com/"},"status":"OK"}</t>
  </si>
  <si>
    <t>&lt;span class="street-address"&gt;8352 Kimball Ave #3&lt;/span&gt;, &lt;span class="locality"&gt;Chino&lt;/span&gt;, &lt;span class="region"&gt;CA&lt;/span&gt; &lt;span class="postal-code"&gt;91708-9267&lt;/span&gt;, &lt;span class="country-name"&gt;USA&lt;/span&gt;</t>
  </si>
  <si>
    <t>+1 909-606-1666</t>
  </si>
  <si>
    <t>8352 Kimball Avenue #3, Chino</t>
  </si>
  <si>
    <t>Aviation Maintenance Managers</t>
  </si>
  <si>
    <t>Suite 406</t>
  </si>
  <si>
    <t>33431-6422</t>
  </si>
  <si>
    <t>(561) 368-8455</t>
  </si>
  <si>
    <t>https://maps.google.com/?cid=15699111647768053591</t>
  </si>
  <si>
    <t>ChIJeahiZBge2YgRV4dpvt1y3tk</t>
  </si>
  <si>
    <t>3700 Airport Rd Suite 406, Boca Raton, FL 33431, USA</t>
  </si>
  <si>
    <t>{"html_attributions":[],"result":{"address_components":[{"long_name":"Suite 406","short_name":"Suite 406","types":["subpremise"]},{"long_name":"3700","short_name":"3700","types":["street_number"]},{"long_name":"Airport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States","short_name":"US","types":["country","political"]},{"long_name":"33431","short_name":"33431","types":["postal_code"]},{"long_name":"6422","short_name":"6422","types":["postal_code_suffix"]}],"adr_address":"&lt;span class=\"street-address\"&gt;3700 Airport Rd Suite 406&lt;/span&gt;, &lt;span class=\"locality\"&gt;Boca Raton&lt;/span&gt;, &lt;span class=\"region\"&gt;FL&lt;/span&gt; &lt;span class=\"postal-code\"&gt;33431-6422&lt;/span&gt;, &lt;span class=\"country-name\"&gt;USA&lt;/span&gt;","formatted_address":"3700 Airport Rd Suite 406, Boca Raton, FL 33431, USA","formatted_phone_number":"(561) 368-8455","geometry":{"location":{"lat":26.3832686,"lng":-80.10604140000001},"viewport":{"northeast":{"lat":26.3846798802915,"lng":-80.1047826197085},"southwest":{"lat":26.3819819197085,"lng":-80.10748058029152}}},"icon":"https://maps.gstatic.com/mapfiles/place_api/icons/v1/png_71/generic_business-71.png","id":null,"international_phone_number":"+1 561-368-8455","name":"Aviation Maintenance Managers","place_id":"ChIJeahiZBge2YgRV4dpvt1y3tk","rating":null,"reference":null,"reviews":null,"types":["point_of_interest","establishment"],"url":"https://maps.google.com/?cid=15699111647768053591","utc_offset":-300,"vicinity":"3700 Airport Road Suite 406, Boca Raton","website":null},"status":"OK"}</t>
  </si>
  <si>
    <t>&lt;span class="street-address"&gt;3700 Airport Rd Suite 406&lt;/span&gt;, &lt;span class="locality"&gt;Boca Raton&lt;/span&gt;, &lt;span class="region"&gt;FL&lt;/span&gt; &lt;span class="postal-code"&gt;33431-6422&lt;/span&gt;, &lt;span class="country-name"&gt;USA&lt;/span&gt;</t>
  </si>
  <si>
    <t>+1 561-368-8455</t>
  </si>
  <si>
    <t>3700 Airport Road Suite 406, Boca Raton</t>
  </si>
  <si>
    <t>Aviation Maintenance Science Hangar</t>
  </si>
  <si>
    <t>(386) 226-6000</t>
  </si>
  <si>
    <t>http://www.erau.edu/</t>
  </si>
  <si>
    <t>https://maps.google.com/?cid=16932803224497873766</t>
  </si>
  <si>
    <t>ChIJz7r_5hTZ5ogRZuPIn9Fm_eo</t>
  </si>
  <si>
    <t>Daytona Beach, FL 32114, USA</t>
  </si>
  <si>
    <t>{"html_attributions":[],"result":{"address_components":[{"long_name":"Daytona Beach","short_name":"Daytona Beach","types":["locality","political"]},{"long_name":"Daytona Highlands","short_name":"Daytona Highlands","types":["neighborhood","political"]},{"long_name":"Volusia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class=\"locality\"&gt;Daytona Beach&lt;/span&gt;, &lt;span class=\"region\"&gt;FL&lt;/span&gt; &lt;span class=\"postal-code\"&gt;32114&lt;/span&gt;, &lt;span class=\"country-name\"&gt;USA&lt;/span&gt;","formatted_address":"Daytona Beach, FL 32114, USA","formatted_phone_number":"(386) 226-6000","geometry":{"location":{"lat":29.1861587,"lng":-81.0501149},"viewport":{"northeast":{"lat":29.1876466302915,"lng":-81.0486322197085},"southwest":{"lat":29.1849486697085,"lng":-81.05133018029152}}},"icon":"https://maps.gstatic.com/mapfiles/place_api/icons/v1/png_71/school-71.png","id":null,"international_phone_number":"+1 386-226-6000","name":"Aviation Maintenance Science Hangar","place_id":"ChIJz7r_5hTZ5ogRZuPIn9Fm_eo","rating":null,"reference":null,"reviews":null,"types":["point_of_interest","establishment"],"url":"https://maps.google.com/?cid=16932803224497873766","utc_offset":-300,"vicinity":"Daytona Beach","website":"http://www.erau.edu/"},"status":"OK"}</t>
  </si>
  <si>
    <t>&lt;span class="locality"&gt;Daytona Beach&lt;/span&gt;, &lt;span class="region"&gt;FL&lt;/span&gt; &lt;span class="postal-code"&gt;32114&lt;/span&gt;, &lt;span class="country-name"&gt;USA&lt;/span&gt;</t>
  </si>
  <si>
    <t>+1 386-226-6000</t>
  </si>
  <si>
    <t>Aviation Management Drctrt</t>
  </si>
  <si>
    <t>3190 Northeast Expy</t>
  </si>
  <si>
    <t>110</t>
  </si>
  <si>
    <t>30341-5323</t>
  </si>
  <si>
    <t>(770) 458-7474</t>
  </si>
  <si>
    <t>https://maps.google.com/?cid=5789510272254400377</t>
  </si>
  <si>
    <t>ChIJHcdRXDsI9YgRedcyIet4WFA</t>
  </si>
  <si>
    <t>3190 Northeast Expy #110, Atlanta, GA 30341, USA</t>
  </si>
  <si>
    <t>{"html_attributions":[],"result":{"address_components":[{"long_name":"110","short_name":"110","types":["subpremise"]},{"long_name":"3190","short_name":"3190","types":["street_number"]},{"long_name":"Northeast Expressway","short_name":"Northeast Expy","types":["route"]},{"long_name":"Atlanta","short_name":"Atlanta","types":["locality","political"]},{"long_name":"DeKalb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States","short_name":"US","types":["country","political"]},{"long_name":"30341","short_name":"30341","types":["postal_code"]},{"long_name":"5323","short_name":"5323","types":["postal_code_suffix"]}],"adr_address":"&lt;span class=\"street-address\"&gt;3190 Northeast Expy #110&lt;/span&gt;, &lt;span class=\"locality\"&gt;Atlanta&lt;/span&gt;, &lt;span class=\"region\"&gt;GA&lt;/span&gt; &lt;span class=\"postal-code\"&gt;30341-5323&lt;/span&gt;, &lt;span class=\"country-name\"&gt;USA&lt;/span&gt;","formatted_address":"3190 Northeast Expy #110, Atlanta, GA 30341, USA","formatted_phone_number":"(770) 458-7474","geometry":{"location":{"lat":33.8708575,"lng":-84.2820814},"viewport":{"northeast":{"lat":33.8721299802915,"lng":-84.2806661197085},"southwest":{"lat":33.8694320197085,"lng":-84.2833640802915}}},"icon":"https://maps.gstatic.com/mapfiles/place_api/icons/v1/png_71/civic_building-71.png","id":null,"international_phone_number":"+1 770-458-7474","name":"Aviation Management Drctrt","place_id":"ChIJHcdRXDsI9YgRedcyIet4WFA","rating":null,"reference":null,"reviews":null,"types":["point_of_interest","establishment"],"url":"https://maps.google.com/?cid=5789510272254400377","utc_offset":-300,"vicinity":"3190 Northeast Expressway #110, Atlanta","website":null},"status":"OK"}</t>
  </si>
  <si>
    <t>&lt;span class="street-address"&gt;3190 Northeast Expy #110&lt;/span&gt;, &lt;span class="locality"&gt;Atlanta&lt;/span&gt;, &lt;span class="region"&gt;GA&lt;/span&gt; &lt;span class="postal-code"&gt;30341-5323&lt;/span&gt;, &lt;span class="country-name"&gt;USA&lt;/span&gt;</t>
  </si>
  <si>
    <t>+1 770-458-7474</t>
  </si>
  <si>
    <t>3190 Northeast Expressway #110, Atlanta</t>
  </si>
  <si>
    <t>Aviation Management Services LLC</t>
  </si>
  <si>
    <t>2731 NE 47th St</t>
  </si>
  <si>
    <t>Lighthouse Point</t>
  </si>
  <si>
    <t>33064-7131</t>
  </si>
  <si>
    <t>(954) 943-6377</t>
  </si>
  <si>
    <t>https://maps.google.com/?cid=16748848760653241576</t>
  </si>
  <si>
    <t>ChIJiSiY7Jfi2IgR6Fx6ZzXdb-g</t>
  </si>
  <si>
    <t>2731 NE 47th St, Lighthouse Point, FL 33064, USA</t>
  </si>
  <si>
    <t>{"html_attributions":[],"result":{"address_components":[{"long_name":"2731","short_name":"2731","types":["street_number"]},{"long_name":"Northeast 47th Street","short_name":"NE 47th St","types":["route"]},{"long_name":"Lighthouse Point","short_name":"Lighthouse Point","types":["locality","political"]},{"long_name":"Broward County","short_name":"Broward County","types":["administrative_area_level_2","political"]},{"long_name":"Florida","short_name":"FL","types":["administrative_area_level_1","political"]},{"long_name":"United States","short_name":"US","types":["country","political"]},{"long_name":"33064","short_name":"33064","types":["postal_code"]},{"long_name":"7131","short_name":"7131","types":["postal_code_suffix"]}],"adr_address":"&lt;span class=\"street-address\"&gt;2731 NE 47th St&lt;/span&gt;, &lt;span class=\"locality\"&gt;Lighthouse Point&lt;/span&gt;, &lt;span class=\"region\"&gt;FL&lt;/span&gt; &lt;span class=\"postal-code\"&gt;33064-7131&lt;/span&gt;, &lt;span class=\"country-name\"&gt;USA&lt;/span&gt;","formatted_address":"2731 NE 47th St, Lighthouse Point, FL 33064, USA","formatted_phone_number":"(954) 943-6377","geometry":{"location":{"lat":26.289256,"lng":-80.086011},"viewport":{"northeast":{"lat":26.29049473029151,"lng":-80.08465851970848},"southwest":{"lat":26.2877967697085,"lng":-80.0873564802915}}},"icon":"https://maps.gstatic.com/mapfiles/place_api/icons/v1/png_71/civic_building-71.png","id":null,"international_phone_number":"+1 954-943-6377","name":"Aviation Management Services LLC","place_id":"ChIJiSiY7Jfi2IgR6Fx6ZzXdb-g","rating":null,"reference":null,"reviews":null,"types":["point_of_interest","establishment"],"url":"https://maps.google.com/?cid=16748848760653241576","utc_offset":-300,"vicinity":"2731 Northeast 47th Street, Lighthouse Point","website":null},"status":"OK"}</t>
  </si>
  <si>
    <t>&lt;span class="street-address"&gt;2731 NE 47th St&lt;/span&gt;, &lt;span class="locality"&gt;Lighthouse Point&lt;/span&gt;, &lt;span class="region"&gt;FL&lt;/span&gt; &lt;span class="postal-code"&gt;33064-7131&lt;/span&gt;, &lt;span class="country-name"&gt;USA&lt;/span&gt;</t>
  </si>
  <si>
    <t>+1 954-943-6377</t>
  </si>
  <si>
    <t>2731 Northeast 47th Street, Lighthouse Point</t>
  </si>
  <si>
    <t>Aviation Manual Management</t>
  </si>
  <si>
    <t>4640 Admiralty Way</t>
  </si>
  <si>
    <t>Marina del Rey</t>
  </si>
  <si>
    <t>90292</t>
  </si>
  <si>
    <t>(310) 616-5025</t>
  </si>
  <si>
    <t>https://www.aviationmanualmanagement.com/about-us/</t>
  </si>
  <si>
    <t>MEL</t>
  </si>
  <si>
    <t>https://maps.google.com/?cid=13856505777453313489</t>
  </si>
  <si>
    <t>ChIJq6oGv4C6woAR0a1A9ZYyTMA</t>
  </si>
  <si>
    <t>4640 Admiralty Way, Marina Del Rey, CA 90292, USA</t>
  </si>
  <si>
    <t>{"html_attributions":[],"result":{"address_components":[{"long_name":"4640","short_name":"4640","types":["street_number"]},{"long_name":"Admiralty Way","short_name":"Admiralty Way","types":["route"]},{"long_name":"Marina del Rey","short_name":"Marina Del Rey","types":["locality","political"]},{"long_name":"Los Angeles County","short_name":"Los Angeles County","types":["administrative_area_level_2","political"]},{"long_name":"California","short_name":"CA","types":["administrative_area_level_1","political"]},{"long_name":"United States","short_name":"US","types":["country","political"]},{"long_name":"90292","short_name":"90292","types":["postal_code"]}],"adr_address":"&lt;span class=\"street-address\"&gt;4640 Admiralty Way&lt;/span&gt;, &lt;span class=\"locality\"&gt;Marina Del Rey&lt;/span&gt;, &lt;span class=\"region\"&gt;CA&lt;/span&gt; &lt;span class=\"postal-code\"&gt;90292&lt;/span&gt;, &lt;span class=\"country-name\"&gt;USA&lt;/span&gt;","formatted_address":"4640 Admiralty Way, Marina Del Rey, CA 90292, USA","formatted_phone_number":"(310) 616-5025","geometry":{"location":{"lat":33.9816425,"lng":-118.4409761},"viewport":{"northeast":{"lat":33.9830054302915,"lng":-118.4394892197085},"southwest":{"lat":33.9803074697085,"lng":-118.4421871802915}}},"icon":"https://maps.gstatic.com/mapfiles/place_api/icons/v1/png_71/generic_business-71.png","id":null,"international_phone_number":"+1 310-616-5025","name":"Aviation Manual Management","place_id":"ChIJq6oGv4C6woAR0a1A9ZYyTMA","rating":null,"reference":null,"reviews":null,"types":["point_of_interest","establishment"],"url":"https://maps.google.com/?cid=13856505777453313489","utc_offset":-480,"vicinity":"4640 Admiralty Way, Marina del Rey","website":"https://www.aviationmanualmanagement.com/about-us/"},"status":"OK"}</t>
  </si>
  <si>
    <t>&lt;span class="street-address"&gt;4640 Admiralty Way&lt;/span&gt;, &lt;span class="locality"&gt;Marina Del Rey&lt;/span&gt;, &lt;span class="region"&gt;CA&lt;/span&gt; &lt;span class="postal-code"&gt;90292&lt;/span&gt;, &lt;span class="country-name"&gt;USA&lt;/span&gt;</t>
  </si>
  <si>
    <t>+1 310-616-5025</t>
  </si>
  <si>
    <t>4640 Admiralty Way, Marina del Rey</t>
  </si>
  <si>
    <t>Aviation Medical Examiner -- Chambers FAA - Orlando/Sanford/Central Florida</t>
  </si>
  <si>
    <t>1150 Spinner Ln</t>
  </si>
  <si>
    <t>(407) 585-3756</t>
  </si>
  <si>
    <t>https://chambers-faa-medicals-inc.business.site/</t>
  </si>
  <si>
    <t>AME</t>
  </si>
  <si>
    <t>https://maps.google.com/?cid=9528556005043901797</t>
  </si>
  <si>
    <t>ChIJ_ZNYTlEV54gRZZUOvzM7PIQ</t>
  </si>
  <si>
    <t>1150 Spinner Ln, Sanford, FL 32773, USA</t>
  </si>
  <si>
    <t>{"html_attributions":[],"result":{"address_components":[{"long_name":"1150","short_name":"1150","types":["street_number"]},{"long_name":"Spinner Lane","short_name":"Spinner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class=\"street-address\"&gt;1150 Spinner Ln&lt;/span&gt;, &lt;span class=\"locality\"&gt;Sanford&lt;/span&gt;, &lt;span class=\"region\"&gt;FL&lt;/span&gt; &lt;span class=\"postal-code\"&gt;32773&lt;/span&gt;, &lt;span class=\"country-name\"&gt;USA&lt;/span&gt;","formatted_address":"1150 Spinner Ln, Sanford, FL 32773, USA","formatted_phone_number":"(407) 585-3756","geometry":{"location":{"lat":28.767626,"lng":-81.224115},"viewport":{"northeast":{"lat":28.7688859302915,"lng":-81.22276691970849},"southwest":{"lat":28.7661879697085,"lng":-81.2254648802915}}},"icon":"https://maps.gstatic.com/mapfiles/place_api/icons/v1/png_71/generic_business-71.png","id":null,"international_phone_number":"+1 407-585-3756","name":"Aviation Medical Examiner -- Chambers FAA - Orlando/Sanford/Central Florida","place_id":"ChIJ_ZNYTlEV54gRZZUOvzM7PIQ","rating":5.0,"reference":null,"reviews":[{"author_name":"Ty Evans","author_url":"https://www.google.com/maps/contrib/107377133019293729287/reviews","language":"en","profile_photo_url":"https://lh3.googleusercontent.com/a/AATXAJy5hhMUnt63EBKcWhgNTPB8Kpxuj_MI7z16_Pcs=s128-c0x00000000-cc-rp-mo","rating":5,"relative_time_description":"7 months ago","text":"Great service, fairly priced, would recommend to others, but overall it was a great experience and I greatly appreciate their time and effort.","time":1621425374},{"author_name":"Tim Davis","author_url":"https://www.google.com/maps/contrib/103451758775990026026/reviews","language":"en","profile_photo_url":"https://lh3.googleusercontent.com/a-/AOh14Gg-mMB1V0XxTEjBWxWQkY4m7p6NhU6bkBqgrayG=s128-c0x00000000-cc-rp-mo","rating":5,"relative_time_description":"12 months ago","text":"Dr. Chambers does an excellent job and is reasonably priced. I have been coming for years and will continue to do so.","time":1610387640},{"author_name":"Matthew Kilkerr","author_url":"https://www.google.com/maps/contrib/116681487910696783355/reviews","language":"en","profile_photo_url":"https://lh3.googleusercontent.com/a-/AOh14GjEanry4XSdKa6d6mm4LJ9NqEqwjFTvdpqG9FTgFA=s128-c0x00000000-cc-rp-mo-ba2","rating":5,"relative_time_description":"a year ago","text":"Very easy to make the appointment on the website and scheduling was in the next week.","time":1603210534},{"author_name":"Aramita Tellado","author_url":"https://www.google.com/maps/contrib/113749921592590289933/reviews","language":"en","profile_photo_url":"https://lh3.googleusercontent.com/a/AATXAJwq5fz8uuTIY85j6ThSH9ZUHCs6VetoZCL6M6mY=s128-c0x00000000-cc-rp-mo","rating":5,"relative_time_description":"3 years ago","text":"I had the pleasure of working with Dr. Chambers since 2008.  It was so obvious that he enjoyed doing the pilot physicals and always made sure pilots were able to get in as needed.  His medical assistant June also showed her joy in working with the pilots. At the end, when he retired from family practice he said “I cannot abandon my pilots and will continue doing FAA flight physicals”.  I miss working with them and know they continue to do a great job.","time":1534706906},{"author_name":"John Conway","author_url":"https://www.google.com/maps/contrib/107694537556514539817/reviews","language":"en","profile_photo_url":"https://lh3.googleusercontent.com/a-/AOh14GhrGB2fkTHVBWk9tZVkrFCvuwK-XI5rssBVpiPrcqA=s128-c0x00000000-cc-rp-mo-ba2","rating":5,"relative_time_description":"2 years ago","text":"Super friendly husband and wife team.  They were great and gave me an appointment on short notice.   Very professional and friendly service.  I will certainly return.","time":1563135834}],"types":["health","point_of_interest","establishment"],"url":"https://maps.google.com/?cid=9528556005043901797","utc_offset":-300,"vicinity":"1150 Spinner Lane, Sanford","website":"https://chambers-faa-medicals-inc.business.site/"},"status":"OK"}</t>
  </si>
  <si>
    <t>&lt;span class="street-address"&gt;1150 Spinner Ln&lt;/span&gt;, &lt;span class="locality"&gt;Sanford&lt;/span&gt;, &lt;span class="region"&gt;FL&lt;/span&gt; &lt;span class="postal-code"&gt;32773&lt;/span&gt;, &lt;span class="country-name"&gt;USA&lt;/span&gt;</t>
  </si>
  <si>
    <t>+1 407-585-3756</t>
  </si>
  <si>
    <t>1150 Spinner Lane, Sanford</t>
  </si>
  <si>
    <t>Aviation One aircraft maintenance</t>
  </si>
  <si>
    <t>615 Humphries Ave</t>
  </si>
  <si>
    <t>32803-4378</t>
  </si>
  <si>
    <t>(407) 895-2457</t>
  </si>
  <si>
    <t>https://aviation1maintenance.com/</t>
  </si>
  <si>
    <t>https://maps.google.com/?cid=16723227774622355747</t>
  </si>
  <si>
    <t>ChIJ37FKMzpl54gRI9FPvA7XFOg</t>
  </si>
  <si>
    <t>615 Humphries Ave, Orlando, FL 32803, USA</t>
  </si>
  <si>
    <t>{"html_attributions":[],"result":{"address_components":[{"long_name":"615","short_name":"615","types":["street_number"]},{"long_name":"Humphries Avenue","short_name":"Humphries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States","short_name":"US","types":["country","political"]},{"long_name":"32803","short_name":"32803","types":["postal_code"]},{"long_name":"4378","short_name":"4378","types":["postal_code_suffix"]}],"adr_address":"&lt;span class=\"street-address\"&gt;615 Humphries Ave&lt;/span&gt;, &lt;span class=\"locality\"&gt;Orlando&lt;/span&gt;, &lt;span class=\"region\"&gt;FL&lt;/span&gt; &lt;span class=\"postal-code\"&gt;32803-4378&lt;/span&gt;, &lt;span class=\"country-name\"&gt;USA&lt;/span&gt;","formatted_address":"615 Humphries Ave, Orlando, FL 32803, USA","formatted_phone_number":"(407) 895-2457","geometry":{"location":{"lat":28.5519853,"lng":-81.3261907},"viewport":{"northeast":{"lat":28.5533784302915,"lng":-81.32533426970849},"southwest":{"lat":28.5506804697085,"lng":-81.32803223029151}}},"icon":"https://maps.gstatic.com/mapfiles/place_api/icons/v1/png_71/generic_business-71.png","id":null,"international_phone_number":"+1 407-895-2457","name":"Aviation One aircraft maintenance","place_id":"ChIJ37FKMzpl54gRI9FPvA7XFOg","rating":5.0,"reference":null,"reviews":[{"author_name":"John Dale","author_url":"https://www.google.com/maps/contrib/117814033644298802979/reviews","language":"en","profile_photo_url":"https://lh3.googleusercontent.com/a-/AOh14GjMO6Vzi5kyAxDj_ThhIFl_LBAtG2dKyZj4qdxbSQ=s128-c0x00000000-cc-rp-mo","rating":5,"relative_time_description":"4 years ago","text":"They are number one with me. They've been taking care of my plane for many years now. Friendly and personable with a \"ya we'll get around to it shortly\" attitude. And I mean that in a good way.","time":1505863846},{"author_name":"Fabricia Azevedo","author_url":"https://www.google.com/maps/contrib/106051481887235571717/reviews","language":null,"profile_photo_url":"https://lh3.googleusercontent.com/a/AATXAJwwEZhnaiKXxXQpCtfm4CZHBEX3e1EouBTisuIB=s128-c0x00000000-cc-rp-mo","rating":5,"relative_time_description":"4 months ago","text":"","time":1630703278},{"author_name":"Cammie Wstson","author_url":"https://www.google.com/maps/contrib/107527991761968066365/reviews","language":null,"profile_photo_url":"https://lh3.googleusercontent.com/a/AATXAJzIEtsmYAYIxEvx_lJTrVIDDlwIpNlBKIxDh-vz=s128-c0x00000000-cc-rp-mo","rating":5,"relative_time_description":"2 years ago","text":"","time":1553868403}],"types":["point_of_interest","establishment"],"url":"https://maps.google.com/?cid=16723227774622355747","utc_offset":-300,"vicinity":"615 Humphries Avenue, Orlando","website":"https://aviation1maintenance.com/"},"status":"OK"}</t>
  </si>
  <si>
    <t>&lt;span class="street-address"&gt;615 Humphries Ave&lt;/span&gt;, &lt;span class="locality"&gt;Orlando&lt;/span&gt;, &lt;span class="region"&gt;FL&lt;/span&gt; &lt;span class="postal-code"&gt;32803-4378&lt;/span&gt;, &lt;span class="country-name"&gt;USA&lt;/span&gt;</t>
  </si>
  <si>
    <t>+1 407-895-2457</t>
  </si>
  <si>
    <t>615 Humphries Avenue, Orlando</t>
  </si>
  <si>
    <t>Aviation Partners Boeing</t>
  </si>
  <si>
    <t>2811 S 102nd St</t>
  </si>
  <si>
    <t>Tukwila</t>
  </si>
  <si>
    <t>98168</t>
  </si>
  <si>
    <t>(206) 830-7699</t>
  </si>
  <si>
    <t>http://www.aviationpartnersboeing.com/</t>
  </si>
  <si>
    <t>OEMAP</t>
  </si>
  <si>
    <t>https://maps.google.com/?cid=14666318636352514362</t>
  </si>
  <si>
    <t>ChIJpcTq3E5CkFQROql7Ihg7ics</t>
  </si>
  <si>
    <t>Riverfront Technical Park, 2811 S 102nd St Suite 200, Tukwila, WA 98168, USA</t>
  </si>
  <si>
    <t>{"html_attributions":[],"result":{"address_components":[{"long_name":"Suite 200","short_name":"Suite 200","types":["subpremise"]},{"long_name":"Riverfront Technical Park","short_name":"Riverfront Technical Park","types":["premise"]},{"long_name":"2811","short_name":"2811","types":["street_number"]},{"long_name":"South 102nd Street","short_name":"S 102nd St","types":["route"]},{"long_name":"Tukwila","short_name":"Tukwila","types":["locality","political"]},{"long_name":"King County","short_name":"King County","types":["administrative_area_level_2","political"]},{"long_name":"Washington","short_name":"WA","types":["administrative_area_level_1","political"]},{"long_name":"United States","short_name":"US","types":["country","political"]},{"long_name":"98168","short_name":"98168","types":["postal_code"]}],"adr_address":"&lt;span class=\"extended-address\"&gt;Riverfront Technical Park&lt;/span&gt;, &lt;span class=\"street-address\"&gt;2811 S 102nd St Suite 200&lt;/span&gt;, &lt;span class=\"locality\"&gt;Tukwila&lt;/span&gt;, &lt;span class=\"region\"&gt;WA&lt;/span&gt; &lt;span class=\"postal-code\"&gt;98168&lt;/span&gt;, &lt;span class=\"country-name\"&gt;USA&lt;/span&gt;","formatted_address":"Riverfront Technical Park, 2811 S 102nd St Suite 200, Tukwila, WA 98168, USA","formatted_phone_number":"(206) 830-7699","geometry":{"location":{"lat":47.5085386,"lng":-122.2980175},"viewport":{"northeast":{"lat":47.50992858029151,"lng":-122.2967268197085},"southwest":{"lat":47.50723061970851,"lng":-122.2994247802915}}},"icon":"https://maps.gstatic.com/mapfiles/place_api/icons/v1/png_71/generic_business-71.png","id":null,"international_phone_number":"+1 206-830-7699","name":"Aviation Partners Boeing","place_id":"ChIJpcTq3E5CkFQROql7Ihg7ics","rating":4.0,"reference":null,"reviews":[{"author_name":"The Hunter guy","author_url":"https://www.google.com/maps/contrib/107213016236164015853/reviews","language":null,"profile_photo_url":"https://lh3.googleusercontent.com/a-/AOh14GjItWTfnAcddZhOS80QnKq4kjVRy4mHsd95iNBX=s128-c0x00000000-cc-rp-mo-ba3","rating":1,"relative_time_description":"2 years ago","text":"","time":1558931327},{"author_name":"teepat sutabutra","author_url":"https://www.google.com/maps/contrib/103276218157342886127/reviews","language":null,"profile_photo_url":"https://lh3.googleusercontent.com/a-/AOh14GjHfbc4AerhiDageQa6uhQ_umpzOGmUpyX4vbgq=s128-c0x00000000-cc-rp-mo","rating":5,"relative_time_description":"5 years ago","text":"","time":1457518465},{"author_name":"uttam chhetri","author_url":"https://www.google.com/maps/contrib/116360497845489659063/reviews","language":null,"profile_photo_url":"https://lh3.googleusercontent.com/a-/AOh14Gjg_9PLoT7w24TuV6e0TGnWj1BfQwEfAU2NZhSA=s128-c0x00000000-cc-rp-mo","rating":5,"relative_time_description":"3 years ago","text":"","time":1528334251},{"author_name":"Helga De Miranda","author_url":"https://www.google.com/maps/contrib/113638312753497834680/reviews","language":null,"profile_photo_url":"https://lh3.googleusercontent.com/a-/AOh14Ghf9Wkny4NZhRDUWfN-MBL30bhPjFjn0E5FMJYb=s128-c0x00000000-cc-rp-mo-ba2","rating":5,"relative_time_description":"a year ago","text":"","time":1584119435}],"types":["point_of_interest","establishment"],"url":"https://maps.google.com/?cid=14666318636352514362","utc_offset":-480,"vicinity":"Riverfront Technical Park, 2811 South 102nd Street Suite 200, Tukwila","website":"http://www.aviationpartnersboeing.com/"},"status":"OK"}</t>
  </si>
  <si>
    <t>&lt;span class="extended-address"&gt;Riverfront Technical Park&lt;/span&gt;, &lt;span class="street-address"&gt;2811 S 102nd St Suite 200&lt;/span&gt;, &lt;span class="locality"&gt;Tukwila&lt;/span&gt;, &lt;span class="region"&gt;WA&lt;/span&gt; &lt;span class="postal-code"&gt;98168&lt;/span&gt;, &lt;span class="country-name"&gt;USA&lt;/span&gt;</t>
  </si>
  <si>
    <t>+1 206-830-7699</t>
  </si>
  <si>
    <t>Riverfront Technical Park, 2811 South 102nd Street Suite 200, Tukwila</t>
  </si>
  <si>
    <t>Aviation Partners Inc</t>
  </si>
  <si>
    <t>7023 Perimeter Rd S</t>
  </si>
  <si>
    <t>STE 200</t>
  </si>
  <si>
    <t>98108</t>
  </si>
  <si>
    <t>(206) 762-1171</t>
  </si>
  <si>
    <t>https://www.aviationpartners.com/</t>
  </si>
  <si>
    <t>https://maps.google.com/?cid=17074706571678820080</t>
  </si>
  <si>
    <t>ChIJs3L9FfRBkFQR8KbxSCmL9ew</t>
  </si>
  <si>
    <t>7023 Perimeter Rd S STE 200, Seattle, WA 98108, USA</t>
  </si>
  <si>
    <t>{"html_attributions":[],"result":{"address_components":[{"long_name":"STE 200","short_name":"STE 200","types":["subpremise"]},{"long_name":"7023","short_name":"7023","types":["street_number"]},{"long_name":"Perimeter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class=\"street-address\"&gt;7023 Perimeter Rd S STE 200&lt;/span&gt;, &lt;span class=\"locality\"&gt;Seattle&lt;/span&gt;, &lt;span class=\"region\"&gt;WA&lt;/span&gt; &lt;span class=\"postal-code\"&gt;98108&lt;/span&gt;, &lt;span class=\"country-name\"&gt;USA&lt;/span&gt;","formatted_address":"7023 Perimeter Rd S STE 200, Seattle, WA 98108, USA","formatted_phone_number":"(206) 762-1171","geometry":{"location":{"lat":47.5389187,"lng":-122.3057837},"viewport":{"northeast":{"lat":47.54042998029149,"lng":-122.3041444197085},"southwest":{"lat":47.53773201970849,"lng":-122.3068423802915}}},"icon":"https://maps.gstatic.com/mapfiles/place_api/icons/v1/png_71/generic_business-71.png","id":null,"international_phone_number":"+1 206-762-1171","name":"Aviation Partners Inc","place_id":"ChIJs3L9FfRBkFQR8KbxSCmL9ew","rating":4.0,"reference":null,"reviews":[{"author_name":"Jose Abarza","author_url":"https://www.google.com/maps/contrib/117973309612461782649/reviews","language":null,"profile_photo_url":"https://lh3.googleusercontent.com/a/AATXAJyjsqqlOw6WEIiRWiiKLAoRlQb78Kto2-BpKEnD=s128-c0x00000000-cc-rp-mo-ba5","rating":4,"relative_time_description":"2 years ago","text":"","time":1551735711}],"types":["point_of_interest","establishment"],"url":"https://maps.google.com/?cid=17074706571678820080","utc_offset":-480,"vicinity":"7023 Perimeter Road South STE 200, Seattle","website":"https://www.aviationpartners.com/"},"status":"OK"}</t>
  </si>
  <si>
    <t>&lt;span class="street-address"&gt;7023 Perimeter Rd S STE 200&lt;/span&gt;, &lt;span class="locality"&gt;Seattle&lt;/span&gt;, &lt;span class="region"&gt;WA&lt;/span&gt; &lt;span class="postal-code"&gt;98108&lt;/span&gt;, &lt;span class="country-name"&gt;USA&lt;/span&gt;</t>
  </si>
  <si>
    <t>+1 206-762-1171</t>
  </si>
  <si>
    <t>7023 Perimeter Road South STE 200, Seattle</t>
  </si>
  <si>
    <t>Aviation Partners inc</t>
  </si>
  <si>
    <t>3215 S 116th St</t>
  </si>
  <si>
    <t>https://maps.google.com/?cid=11629473870298769612</t>
  </si>
  <si>
    <t>Aviation partners inc</t>
  </si>
  <si>
    <t>ChIJ1YhCElRCkFQRzGjYk94wZKE</t>
  </si>
  <si>
    <t>3215 S 116th St, Tukwila, WA 98168, USA</t>
  </si>
  <si>
    <t>{"html_attributions":[],"result":{"address_components":[{"long_name":"3215","short_name":"3215","types":["street_number"]},{"long_name":"South 116th Street","short_name":"S 116th St","types":["route"]},{"long_name":"Tukwila","short_name":"Tukwila","types":["locality","political"]},{"long_name":"King County","short_name":"King County","types":["administrative_area_level_2","political"]},{"long_name":"Washington","short_name":"WA","types":["administrative_area_level_1","political"]},{"long_name":"United States","short_name":"US","types":["country","political"]},{"long_name":"98168","short_name":"98168","types":["postal_code"]}],"adr_address":"&lt;span class=\"street-address\"&gt;3215 S 116th St&lt;/span&gt;, &lt;span class=\"locality\"&gt;Tukwila&lt;/span&gt;, &lt;span class=\"region\"&gt;WA&lt;/span&gt; &lt;span class=\"postal-code\"&gt;98168&lt;/span&gt;, &lt;span class=\"country-name\"&gt;USA&lt;/span&gt;","formatted_address":"3215 S 116th St, Tukwila, WA 98168, USA","formatted_phone_number":null,"geometry":{"location":{"lat":47.4996351,"lng":-122.2927383},"viewport":{"northeast":{"lat":47.5009097302915,"lng":-122.2911842697085},"southwest":{"lat":47.4982117697085,"lng":-122.2938822302915}}},"icon":"https://maps.gstatic.com/mapfiles/place_api/icons/v1/png_71/generic_business-71.png","id":null,"international_phone_number":null,"name":"Aviation partners inc","place_id":"ChIJ1YhCElRCkFQRzGjYk94wZKE","rating":null,"reference":null,"reviews":null,"types":["point_of_interest","establishment"],"url":"https://maps.google.com/?cid=11629473870298769612","utc_offset":-480,"vicinity":"3215 South 116th Street, Tukwila","website":null},"status":"OK"}</t>
  </si>
  <si>
    <t>&lt;span class="street-address"&gt;3215 S 116th St&lt;/span&gt;, &lt;span class="locality"&gt;Tukwila&lt;/span&gt;, &lt;span class="region"&gt;WA&lt;/span&gt; &lt;span class="postal-code"&gt;98168&lt;/span&gt;, &lt;span class="country-name"&gt;USA&lt;/span&gt;</t>
  </si>
  <si>
    <t>3215 South 116th Street, Tukwila</t>
  </si>
  <si>
    <t>Aviation Parts &amp; Support Corporation</t>
  </si>
  <si>
    <t>(909) 590-1515</t>
  </si>
  <si>
    <t>https://maps.google.com/?cid=7450076769268633030</t>
  </si>
  <si>
    <t>ChIJa28eD9Eyw4ARxo2ldVn9Y2c</t>
  </si>
  <si>
    <t>Chino, CA 91710, USA</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</si>
  <si>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class=\"locality\"&gt;Chino&lt;/span&gt;, &lt;span class=\"region\"&gt;CA&lt;/span&gt; &lt;span class=\"postal-code\"&gt;91710&lt;/span&gt;, &lt;span class=\"country-name\"&gt;USA&lt;/span&gt;","formatted_address":"Chino, CA 91710, USA","formatted_phone_number":"(909) 590-1515","geometry":{"location":{"lat":34.0120229,"lng":-117.6786847},"viewport":{"northeast":{"lat":34.0133719802915,"lng":-117.6773342197085},"southwest":{"lat":34.0106740197085,"lng":-117.6800321802915}}},"icon":"https://maps.gstatic.com/mapfiles/place_api/icons/v1/png_71/generic_business-71.png","id":null,"international_phone_number":"+1 909-590-1515","name":"Aviation Parts &amp; Support Corporation","place_id":"ChIJa28eD9Eyw4ARxo2ldVn9Y2c","rating":3.0,"reference":null,"reviews":[{"author_name":"Katie Butler","author_url":"https://www.google.com/maps/contrib/109185922426701291591/reviews","language":null,"profile_photo_url":"https://lh3.googleusercontent.com/a-/AOh14GjlvWEH_zeLj1SZAWwMxf2cvxtHPJtNN6dQDoyHh3Y=s128-c0x00000000-cc-rp-mo-ba6","rating":3,"relative_time_description":"2 years ago","text":"","time":1557395441}],"types":["point_of_interest","store","establishment"],"url":"https://maps.google.com/?cid=7450076769268633030","utc_offset":-480,"vicinity":"Chino","website":null},"status":"OK"}</t>
  </si>
  <si>
    <t>&lt;span class="locality"&gt;Chino&lt;/span&gt;, &lt;span class="region"&gt;CA&lt;/span&gt; &lt;span class="postal-code"&gt;91710&lt;/span&gt;, &lt;span class="country-name"&gt;USA&lt;/span&gt;</t>
  </si>
  <si>
    <t>+1 909-590-1515</t>
  </si>
  <si>
    <t>Aviation Parts Pro</t>
  </si>
  <si>
    <t>20675 S Western Ave</t>
  </si>
  <si>
    <t>Torrance</t>
  </si>
  <si>
    <t>90501-1841</t>
  </si>
  <si>
    <t>(424) 558-8291</t>
  </si>
  <si>
    <t>https://aviationpartspro.com/</t>
  </si>
  <si>
    <t>https://maps.google.com/?cid=1362995869420796189</t>
  </si>
  <si>
    <t>ChIJAQBQeK1K3YARHbkmk4VV6hI</t>
  </si>
  <si>
    <t>20675 S Western Ave, Torrance, CA 90501, USA</t>
  </si>
  <si>
    <t>{"html_attributions":[],"result":{"address_components":[{"long_name":"20675","short_name":"20675","types":["street_number"]},{"long_name":"South Western Avenue","short_name":"S Western Ave","types":["route"]},{"long_name":"Torrance","short_name":"Torrance","types":["locality","political"]},{"long_name":"Los Angeles County","short_name":"Los Angeles County","types":["administrative_area_level_2","political"]},{"long_name":"California","short_name":"CA","types":["administrative_area_level_1","political"]},{"long_name":"United States","short_name":"US","types":["country","political"]},{"long_name":"90501","short_name":"90501","types":["postal_code"]},{"long_name":"1841","short_name":"1841","types":["postal_code_suffix"]}],"adr_address":"&lt;span class=\"street-address\"&gt;20675 S Western Ave&lt;/span&gt;, &lt;span class=\"locality\"&gt;Torrance&lt;/span&gt;, &lt;span class=\"region\"&gt;CA&lt;/span&gt; &lt;span class=\"postal-code\"&gt;90501-1841&lt;/span&gt;, &lt;span class=\"country-name\"&gt;USA&lt;/span&gt;","formatted_address":"20675 S Western Ave, Torrance, CA 90501, USA","formatted_phone_number":"(424) 558-8291","geometry":{"location":{"lat":33.8437515,"lng":-118.3105412},"viewport":{"northeast":{"lat":33.8450109302915,"lng":-118.3091296197085},"southwest":{"lat":33.8423129697085,"lng":-118.3118275802915}}},"icon":"https://maps.gstatic.com/mapfiles/place_api/icons/v1/png_71/generic_business-71.png","id":null,"international_phone_number":"+1 424-558-8291","name":"Aviation Parts Pro","place_id":"ChIJAQBQeK1K3YARHbkmk4VV6hI","rating":null,"reference":null,"reviews":null,"types":["point_of_interest","establishment"],"url":"https://maps.google.com/?cid=1362995869420796189","utc_offset":-480,"vicinity":"20675 South Western Avenue, Torrance","website":"https://aviationpartspro.com/"},"status":"OK"}</t>
  </si>
  <si>
    <t>&lt;span class="street-address"&gt;20675 S Western Ave&lt;/span&gt;, &lt;span class="locality"&gt;Torrance&lt;/span&gt;, &lt;span class="region"&gt;CA&lt;/span&gt; &lt;span class="postal-code"&gt;90501-1841&lt;/span&gt;, &lt;span class="country-name"&gt;USA&lt;/span&gt;</t>
  </si>
  <si>
    <t>+1 424-558-8291</t>
  </si>
  <si>
    <t>20675 South Western Avenue, Torrance</t>
  </si>
  <si>
    <t>Aviation Pavilion, Museum of Flight</t>
  </si>
  <si>
    <t>9304 E Marginal Way S</t>
  </si>
  <si>
    <t>(206) 764-5700</t>
  </si>
  <si>
    <t>http://www.museumofflight.org/explore-the-museum/museum-galleries/Aviation-Pavilion</t>
  </si>
  <si>
    <t>https://maps.google.com/?cid=16649961253221516383</t>
  </si>
  <si>
    <t>ChIJfV_sPjlCkFQRX0RJZouLEOc</t>
  </si>
  <si>
    <t>9304 E Marginal Way S, Tukwila, WA 98108, USA</t>
  </si>
  <si>
    <t>{"html_attributions":[],"result":{"address_components":[{"long_name":"9304","short_name":"9304","types":["street_number"]},{"long_name":"East Marginal Way South","short_name":"E Marginal Way S","types":["route"]},{"long_name":"Tukwila","short_name":"Tukwila","types":["locality","political"]},{"long_name":"King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class=\"street-address\"&gt;9304 E Marginal Way S&lt;/span&gt;, &lt;span class=\"locality\"&gt;Tukwila&lt;/span&gt;, &lt;span class=\"region\"&gt;WA&lt;/span&gt; &lt;span class=\"postal-code\"&gt;98108&lt;/span&gt;, &lt;span class=\"country-name\"&gt;USA&lt;/span&gt;","formatted_address":"9304 E Marginal Way S, Tukwila, WA 98108, USA","formatted_phone_number":"(206) 764-5700","geometry":{"location":{"lat":47.52003149999999,"lng":-122.3001105},"viewport":{"northeast":{"lat":47.5216474802915,"lng":-122.2987611697085},"southwest":{"lat":47.5189495197085,"lng":-122.3014591302915}}},"icon":"https://maps.gstatic.com/mapfiles/place_api/icons/v1/png_71/museum-71.png","id":null,"international_phone_number":"+1 206-764-5700","name":"Aviation Pavilion, Museum of Flight","place_id":"ChIJfV_sPjlCkFQRX0RJZouLEOc","rating":4.8,"reference":null,"reviews":[{"author_name":"Michael Powell","author_url":"https://www.google.com/maps/contrib/110857501067556615107/reviews","language":"en","profile_photo_url":"https://lh3.googleusercontent.com/a-/AOh14GgCyB14bs4KFghehcFWPMCEpS1L8DF2uSRAjQHsDEQ=s128-c0x00000000-cc-rp-mo-ba5","rating":5,"relative_time_description":"a month ago","text":"What a jewel!   I have sent a few friends in town visiting to the museum, but this was my first excursion.   I can’t believe I have not been here before!   So many exhibits for the aviation enthusiast - but also a great historical look at how flight shaped the military and the exhibit for World War I and II is amazing.  Went with a Vietnam Vet and was interesting to see him view the museum through his experience.   Bring comfortable shoes.   A lot of walking and space to cover.   Worth the visit!","time":1638248384},{"author_name":"Steve Mascheri","author_url":"https://www.google.com/maps/contrib/113046556228391334778/reviews","language":"en","profile_photo_url":"https://lh3.googleusercontent.com/a/AATXAJyMyJGOVVWfLNpfa1Np9hdvqd2mZ6L-ZAI-7I5d=s128-c0x00000000-cc-rp-mo","rating":5,"relative_time_description":"a month ago","text":"Really enjoyed the experience of being able to see, touch, and walk through Boeing airplanes.  It included a heavy does of the history of the Boeing company, naturally, but also had a solid review of of historic flights &amp; space exploration.  Worth a visit","time":1637422700},{"author_name":"Judie Perry","author_url":"https://www.google.com/maps/contrib/110197234897859291294/reviews","language":"en","profile_photo_url":"https://lh3.googleusercontent.com/a/AATXAJw-iopo3EziumqbOYES5fduVCMdKC2W1ghWPZGf=s128-c0x00000000-cc-rp-mo","rating":4,"relative_time_description":"5 months ago","text":"Great time!\nYou need to have Scooters for people whom are either older /have a disability.\nThen it would be More Enjoyable for ALL !","time":1628051225},{"author_name":"Steve Babolcsay","author_url":"https://www.google.com/maps/contrib/113118357023737983911/reviews","language":"en","profile_photo_url":"https://lh3.googleusercontent.com/a/AATXAJyddF9y_KpwYW3bqqfqBIJuGTS1n85URkeyKJ1b=s128-c0x00000000-cc-rp-mo","rating":5,"relative_time_description":"7 months ago","text":"Great place to spend the day. So many interesting displays. Due to covid all the interactive displays were off. But still plenty to see and learn from.","time":1621298550},{"author_name":"Mark Antaky","author_url":"https://www.google.com/maps/contrib/109546135615559015228/reviews","language":"en","profile_photo_url":"https://lh3.googleusercontent.com/a/AATXAJzL_XND0FXmBXgvvTj0uFuYM_gEHWlDzeQHFPLY=s128-c0x00000000-cc-rp-mo","rating":5,"relative_time_description":"3 months ago","text":"An INCREDIBLE place for everyone.  Plan to spend hours here if you are really into aviation like myself.  You can go into different aircraft like the concorde, 747, the original air force one.  An amazing place with some awesome exhibits.  A must see if you are in Seattle. The staff is awesome too!!","time":1632334167}],"types":["museum","tourist_attraction","point_of_interest","establishment"],"url":"https://maps.google.com/?cid=16649961253221516383","utc_offset":-480,"vicinity":"9304 East Marginal Way South, Tukwila","website":"http://www.museumofflight.org/explore-the-museum/museum-galleries/Aviation-Pavilion"},"status":"OK"}</t>
  </si>
  <si>
    <t>&lt;span class="street-address"&gt;9304 E Marginal Way S&lt;/span&gt;, &lt;span class="locality"&gt;Tukwila&lt;/span&gt;, &lt;span class="region"&gt;WA&lt;/span&gt; &lt;span class="postal-code"&gt;98108&lt;/span&gt;, &lt;span class="country-name"&gt;USA&lt;/span&gt;</t>
  </si>
  <si>
    <t>https://maps.gstatic.com/mapfiles/place_api/icons/v1/png_71/museum-71.png</t>
  </si>
  <si>
    <t>+1 206-764-5700</t>
  </si>
  <si>
    <t>museum,tourist_attraction,point_of_interest,establishment</t>
  </si>
  <si>
    <t>9304 East Marginal Way South, Tukwila</t>
  </si>
  <si>
    <t>Aviation Photography Digest</t>
  </si>
  <si>
    <t>8446 E Keats Ave</t>
  </si>
  <si>
    <t>85209-4345</t>
  </si>
  <si>
    <t>(480) 359-6192</t>
  </si>
  <si>
    <t>http://aviationphotodigest.com/</t>
  </si>
  <si>
    <t>TPUB</t>
  </si>
  <si>
    <t>https://maps.google.com/?cid=6651342049823680632</t>
  </si>
  <si>
    <t>ChIJ_dZ4ncSxK4cReOhbn1pQTlw</t>
  </si>
  <si>
    <t>8446 E Keats Ave, Mesa, AZ 85209, USA</t>
  </si>
  <si>
    <t>{"html_attributions":[],"result":{"address_components":[{"long_name":"8446","short_name":"8446","types":["street_number"]},{"long_name":"East Keats Avenue","short_name":"E Keats Ave","types":["route"]},{"long_name":"Mesa","short_name":"Mesa","types":["locality","political"]},{"long_name":"Maricopa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States","short_name":"US","types":["country","political"]},{"long_name":"85209","short_name":"85209","types":["postal_code"]},{"long_name":"4345","short_name":"4345","types":["postal_code_suffix"]}],"adr_address":"&lt;span class=\"street-address\"&gt;8446 E Keats Ave&lt;/span&gt;, &lt;span class=\"locality\"&gt;Mesa&lt;/span&gt;, &lt;span class=\"region\"&gt;AZ&lt;/span&gt; &lt;span class=\"postal-code\"&gt;85209-4345&lt;/span&gt;, &lt;span class=\"country-name\"&gt;USA&lt;/span&gt;","formatted_address":"8446 E Keats Ave, Mesa, AZ 85209, USA","formatted_phone_number":"(480) 359-6192","geometry":{"location":{"lat":33.377559,"lng":-111.652088},"viewport":{"northeast":{"lat":33.3788446302915,"lng":-111.6507393697085},"southwest":{"lat":33.3761466697085,"lng":-111.6534373302915}}},"icon":"https://maps.gstatic.com/mapfiles/place_api/icons/v1/png_71/generic_business-71.png","id":null,"international_phone_number":"+1 480-359-6192","name":"Aviation Photography Digest","place_id":"ChIJ_dZ4ncSxK4cReOhbn1pQTlw","rating":null,"reference":null,"reviews":null,"types":["point_of_interest","establishment"],"url":"https://maps.google.com/?cid=6651342049823680632","utc_offset":-420,"vicinity":"8446 East Keats Avenue, Mesa","website":"http://aviationphotodigest.com/"},"status":"OK"}</t>
  </si>
  <si>
    <t>&lt;span class="street-address"&gt;8446 E Keats Ave&lt;/span&gt;, &lt;span class="locality"&gt;Mesa&lt;/span&gt;, &lt;span class="region"&gt;AZ&lt;/span&gt; &lt;span class="postal-code"&gt;85209-4345&lt;/span&gt;, &lt;span class="country-name"&gt;USA&lt;/span&gt;</t>
  </si>
  <si>
    <t>+1 480-359-6192</t>
  </si>
  <si>
    <t>8446 East Keats Avenue, Mesa</t>
  </si>
  <si>
    <t>Aviation Plus Inc</t>
  </si>
  <si>
    <t>12223 SW 131st Ave</t>
  </si>
  <si>
    <t>33186-6401</t>
  </si>
  <si>
    <t>(305) 256-1626</t>
  </si>
  <si>
    <t>https://www.aviationplusinc.com/</t>
  </si>
  <si>
    <t>https://maps.google.com/?cid=421473946566271447</t>
  </si>
  <si>
    <t>ChIJcYYzy3TB2YgR1yEqQ1Jg2QU</t>
  </si>
  <si>
    <t>12223 SW 131st Ave, Miami, FL 33186, USA</t>
  </si>
  <si>
    <t>{"html_attributions":[],"result":{"address_components":[{"long_name":"12223","short_name":"12223","types":["street_number"]},{"long_name":"Southwest 131st Avenue","short_name":"SW 131st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States","short_name":"US","types":["country","political"]},{"long_name":"33186","short_name":"33186","types":["postal_code"]},{"long_name":"6401","short_name":"6401","types":["postal_code_suffix"]}],"adr_address":"&lt;span class=\"street-address\"&gt;12223 SW 131st Ave&lt;/span&gt;, &lt;span class=\"locality\"&gt;Miami&lt;/span&gt;, &lt;span class=\"region\"&gt;FL&lt;/span&gt; &lt;span class=\"postal-code\"&gt;33186-6401&lt;/span&gt;, &lt;span class=\"country-name\"&gt;USA&lt;/span&gt;","formatted_address":"12223 SW 131st Ave, Miami, FL 33186, USA","formatted_phone_number":"(305) 256-1626","geometry":{"location":{"lat":25.6538581,"lng":-80.4059753},"viewport":{"northeast":{"lat":25.6553045802915,"lng":-80.40463191970848},"southwest":{"lat":25.6526066197085,"lng":-80.40732988029148}}},"icon":"https://maps.gstatic.com/mapfiles/place_api/icons/v1/png_71/shopping-71.png","id":null,"international_phone_number":"+1 305-256-1626","name":"Aviation Plus Inc","place_id":"ChIJcYYzy3TB2YgR1yEqQ1Jg2QU","rating":5.0,"reference":null,"reviews":[{"author_name":"Carlos Guarnizo","author_url":"https://www.google.com/maps/contrib/108645788817844938684/reviews","language":"en","profile_photo_url":"https://lh3.googleusercontent.com/a-/AOh14GjXvAcPWYkpjL-E1S9yjCnnsGMKLlw_wkjm4818wjY=s128-c0x00000000-cc-rp-mo-ba6","rating":5,"relative_time_description":"3 years ago","text":"Nice People to deal with.","time":1529464712},{"author_name":"Luis Rodriguez (Louie La Barbe)","author_url":"https://www.google.com/maps/contrib/116486384582177046495/reviews","language":null,"profile_photo_url":"https://lh3.googleusercontent.com/a/AATXAJxnR25mvBJYOLpP61gsfLAr550W7AVxzdslTTYu=s128-c0x00000000-cc-rp-mo","rating":5,"relative_time_description":"3 years ago","text":"","time":1530545908},{"author_name":"Tee Blanchard","author_url":"https://www.google.com/maps/contrib/100451652679820297484/reviews","language":null,"profile_photo_url":"https://lh3.googleusercontent.com/a-/AOh14Gj5P4_oWghSmVzyKNlI04GfjTeEdkscP61B1s0oRw=s128-c0x00000000-cc-rp-mo","rating":5,"relative_time_description":"2 years ago","text":"","time":1556629337}],"types":["point_of_interest","store","establishment"],"url":"https://maps.google.com/?cid=421473946566271447","utc_offset":-300,"vicinity":"12223 Southwest 131st Avenue, Miami","website":"https://www.aviationplusinc.com/"},"status":"OK"}</t>
  </si>
  <si>
    <t>&lt;span class="street-address"&gt;12223 SW 131st Ave&lt;/span&gt;, &lt;span class="locality"&gt;Miami&lt;/span&gt;, &lt;span class="region"&gt;FL&lt;/span&gt; &lt;span class="postal-code"&gt;33186-6401&lt;/span&gt;, &lt;span class="country-name"&gt;USA&lt;/span&gt;</t>
  </si>
  <si>
    <t>+1 305-256-1626</t>
  </si>
  <si>
    <t>12223 Southwest 131st Avenue, Miami</t>
  </si>
  <si>
    <t>Aviation Portfolio LLC</t>
  </si>
  <si>
    <t>9533 W Pico Blvd</t>
  </si>
  <si>
    <t>90035-1201</t>
  </si>
  <si>
    <t>(310) 788-9780</t>
  </si>
  <si>
    <t>https://www.aviationportfolio.com/</t>
  </si>
  <si>
    <t>https://maps.google.com/?cid=6546588364669537914</t>
  </si>
  <si>
    <t>ChIJPQ2kfeG7woARek7Vrm4n2lo</t>
  </si>
  <si>
    <t>9533 W Pico Blvd, Los Angeles, CA 90035, USA</t>
  </si>
  <si>
    <t>{"html_attributions":[],"result":{"address_components":[{"long_name":"9533","short_name":"9533","types":["street_number"]},{"long_name":"West Pico Boulevard","short_name":"W Pico Blvd","types":["route"]},{"long_name":"Pico - Robertson","short_name":"Pico - Robertson","types":["neighborhood","political"]},{"long_name":"Los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States","short_name":"US","types":["country","political"]},{"long_name":"90035","short_name":"90035","types":["postal_code"]},{"long_name":"1201","short_name":"1201","types":["postal_code_suffix"]}],"adr_address":"&lt;span class=\"street-address\"&gt;9533 W Pico Blvd&lt;/span&gt;, &lt;span class=\"locality\"&gt;Los Angeles&lt;/span&gt;, &lt;span class=\"region\"&gt;CA&lt;/span&gt; &lt;span class=\"postal-code\"&gt;90035-1201&lt;/span&gt;, &lt;span class=\"country-name\"&gt;USA&lt;/span&gt;","formatted_address":"9533 W Pico Blvd, Los Angeles, CA 90035, USA","formatted_phone_number":"(310) 788-9780","geometry":{"location":{"lat":34.0555396,"lng":-118.3963446},"viewport":{"northeast":{"lat":34.0567455302915,"lng":-118.3950000697085},"southwest":{"lat":34.0540475697085,"lng":-118.3976980302915}}},"icon":"https://maps.gstatic.com/mapfiles/place_api/icons/v1/png_71/generic_business-71.png","id":null,"international_phone_number":"+1 310-788-9780","name":"Aviation Portfolio LLC","place_id":"ChIJPQ2kfeG7woARek7Vrm4n2lo","rating":null,"reference":null,"reviews":null,"types":["point_of_interest","establishment"],"url":"https://maps.google.com/?cid=6546588364669537914","utc_offset":-480,"vicinity":"9533 West Pico Boulevard, Los Angeles","website":"https://www.aviationportfolio.com/"},"status":"OK"}</t>
  </si>
  <si>
    <t>&lt;span class="street-address"&gt;9533 W Pico Blvd&lt;/span&gt;, &lt;span class="locality"&gt;Los Angeles&lt;/span&gt;, &lt;span class="region"&gt;CA&lt;/span&gt; &lt;span class="postal-code"&gt;90035-1201&lt;/span&gt;, &lt;span class="country-name"&gt;USA&lt;/span&gt;</t>
  </si>
  <si>
    <t>+1 310-788-9780</t>
  </si>
  <si>
    <t>9533 West Pico Boulevard, Los Angeles</t>
  </si>
  <si>
    <t>Aviation Products Inc</t>
  </si>
  <si>
    <t>5621 E Rosedale St</t>
  </si>
  <si>
    <t># A</t>
  </si>
  <si>
    <t>76112-6948</t>
  </si>
  <si>
    <t>(817) 457-2040</t>
  </si>
  <si>
    <t>https://aviationproducts.com/</t>
  </si>
  <si>
    <t>https://maps.google.com/?cid=18313659995131487498</t>
  </si>
  <si>
    <t>ChIJgxMtSfd6ToYRCiUYU7wwJ_4</t>
  </si>
  <si>
    <t>5621 E Rosedale St # A, Fort Worth, TX 76112, USA</t>
  </si>
  <si>
    <t>{"html_attributions":[],"result":{"address_components":[{"long_name":"# A","short_name":"# A","types":["subpremise"]},{"long_name":"5621","short_name":"5621","types":["street_number"]},{"long_name":"East Rosedale Street","short_name":"E Rosedale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States","short_name":"US","types":["country","political"]},{"long_name":"76112","short_name":"76112","types":["postal_code"]},{"long_name":"6948","short_name":"6948","types":["postal_code_suffix"]}],"adr_address":"&lt;span class=\"street-address\"&gt;5621 E Rosedale St # A&lt;/span&gt;, &lt;span class=\"locality\"&gt;Fort Worth&lt;/span&gt;, &lt;span class=\"region\"&gt;TX&lt;/span&gt; &lt;span class=\"postal-code\"&gt;76112-6948&lt;/span&gt;, &lt;span class=\"country-name\"&gt;USA&lt;/span&gt;","formatted_address":"5621 E Rosedale St # A, Fort Worth, TX 76112, USA","formatted_phone_number":"(817) 457-2040","geometry":{"location":{"lat":32.7300603,"lng":-97.23386239999999},"viewport":{"northeast":{"lat":32.73136848029151,"lng":-97.23252141970849},"southwest":{"lat":32.72867051970851,"lng":-97.2352193802915}}},"icon":"https://maps.gstatic.com/mapfiles/place_api/icons/v1/png_71/shopping-71.png","id":null,"international_phone_number":"+1 817-457-2040","name":"Aviation Products Inc","place_id":"ChIJgxMtSfd6ToYRCiUYU7wwJ_4","rating":5.0,"reference":null,"reviews":[{"author_name":"Hayden Talley","author_url":"https://www.google.com/maps/contrib/105480966912588334822/reviews","language":null,"profile_photo_url":"https://lh3.googleusercontent.com/a/AATXAJwNGDsvpc_sQITEa8jg8u--WpTx5aztResdJfey=s128-c0x00000000-cc-rp-mo","rating":5,"relative_time_description":"4 months ago","text":"","time":1631615457},{"author_name":"kristin cross","author_url":"https://www.google.com/maps/contrib/110243646739864487349/reviews","language":null,"profile_photo_url":"https://lh3.googleusercontent.com/a/AATXAJyeDSSVWXYtWn6SXBFxlrkjUHW0Yye5rtBLPto4=s128-c0x00000000-cc-rp-mo-ba3","rating":5,"relative_time_description":"8 months ago","text":"","time":1621632789}],"types":["point_of_interest","store","establishment"],"url":"https://maps.google.com/?cid=18313659995131487498","utc_offset":-360,"vicinity":"5621 East Rosedale Street # A, Fort Worth","website":"https://aviationproducts.com/"},"status":"OK"}</t>
  </si>
  <si>
    <t>&lt;span class="street-address"&gt;5621 E Rosedale St # A&lt;/span&gt;, &lt;span class="locality"&gt;Fort Worth&lt;/span&gt;, &lt;span class="region"&gt;TX&lt;/span&gt; &lt;span class="postal-code"&gt;76112-6948&lt;/span&gt;, &lt;span class="country-name"&gt;USA&lt;/span&gt;</t>
  </si>
  <si>
    <t>+1 817-457-2040</t>
  </si>
  <si>
    <t>5621 East Rosedale Street # A, Fort Worth</t>
  </si>
  <si>
    <t>Aviation Resources &amp; Solutions</t>
  </si>
  <si>
    <t>12253 SW 129th Ct</t>
  </si>
  <si>
    <t>(305) 351-7790</t>
  </si>
  <si>
    <t>https://maps.google.com/?cid=18376447888904418440</t>
  </si>
  <si>
    <t>ChIJfx5zU3PB2YgRiPSfC_5BBv8</t>
  </si>
  <si>
    <t>12253 SW 129th Ct, Miami, FL 33186, USA</t>
  </si>
  <si>
    <t>{"html_attributions":[],"result":{"address_components":[{"long_name":"12253","short_name":"12253","types":["street_number"]},{"long_name":"Southwest 129th Court","short_name":"SW 129th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class=\"street-address\"&gt;12253 SW 129th Ct&lt;/span&gt;, &lt;span class=\"locality\"&gt;Miami&lt;/span&gt;, &lt;span class=\"region\"&gt;FL&lt;/span&gt; &lt;span class=\"postal-code\"&gt;33186&lt;/span&gt;, &lt;span class=\"country-name\"&gt;USA&lt;/span&gt;","formatted_address":"12253 SW 129th Ct, Miami, FL 33186, USA","formatted_phone_number":"(305) 351-7790","geometry":{"location":{"lat":25.653939,"lng":-80.4040045},"viewport":{"northeast":{"lat":25.65534613029151,"lng":-80.4025637197085},"southwest":{"lat":25.6526481697085,"lng":-80.40526168029152}}},"icon":"https://maps.gstatic.com/mapfiles/place_api/icons/v1/png_71/shopping-71.png","id":null,"international_phone_number":"+1 305-351-7790","name":"Aviation Resources &amp; Solutions","place_id":"ChIJfx5zU3PB2YgRiPSfC_5BBv8","rating":null,"reference":null,"reviews":null,"types":["point_of_interest","store","establishment"],"url":"https://maps.google.com/?cid=18376447888904418440","utc_offset":-300,"vicinity":"12253 Southwest 129th Court, Miami","website":null},"status":"OK"}</t>
  </si>
  <si>
    <t>&lt;span class="street-address"&gt;12253 SW 129th Ct&lt;/span&gt;, &lt;span class="locality"&gt;Miami&lt;/span&gt;, &lt;span class="region"&gt;FL&lt;/span&gt; &lt;span class="postal-code"&gt;33186&lt;/span&gt;, &lt;span class="country-name"&gt;USA&lt;/span&gt;</t>
  </si>
  <si>
    <t>+1 305-351-7790</t>
  </si>
  <si>
    <t>12253 Southwest 129th Court, Miami</t>
  </si>
  <si>
    <t>Aviation Resources Inc</t>
  </si>
  <si>
    <t>4521 E Jensen St</t>
  </si>
  <si>
    <t># 104</t>
  </si>
  <si>
    <t>85205-3229</t>
  </si>
  <si>
    <t>(480) 945-2773</t>
  </si>
  <si>
    <t>http://www.aviationresourcesinc.com/</t>
  </si>
  <si>
    <t>https://maps.google.com/?cid=11375125629281961668</t>
  </si>
  <si>
    <t>ChIJ7emft76lK4cRxAbL6H2Q3J0</t>
  </si>
  <si>
    <t>4521 E Jensen St # 104, Mesa, AZ 85205, USA</t>
  </si>
  <si>
    <t>{"html_attributions":[],"result":{"address_components":[{"long_name":"# 104","short_name":"# 104","types":["subpremise"]},{"long_name":"4521","short_name":"4521","types":["street_number"]},{"long_name":"East Jensen Street","short_name":"E Jensen St","types":["route"]},{"long_name":"Mesa","short_name":"Mesa","types":["locality","political"]},{"long_name":"Maricopa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States","short_name":"US","types":["country","political"]},{"long_name":"85205","short_name":"85205","types":["postal_code"]},{"long_name":"3229","short_name":"3229","types":["postal_code_suffix"]}],"adr_address":"&lt;span class=\"street-address\"&gt;4521 E Jensen St # 104&lt;/span&gt;, &lt;span class=\"locality\"&gt;Mesa&lt;/span&gt;, &lt;span class=\"region\"&gt;AZ&lt;/span&gt; &lt;span class=\"postal-code\"&gt;85205-3229&lt;/span&gt;, &lt;span class=\"country-name\"&gt;USA&lt;/span&gt;","formatted_address":"4521 E Jensen St # 104, Mesa, AZ 85205, USA","formatted_phone_number":"(480) 945-2773","geometry":{"location":{"lat":33.4476253,"lng":-111.7330114},"viewport":{"northeast":{"lat":33.4489851802915,"lng":-111.7319441697085},"southwest":{"lat":33.4462872197085,"lng":-111.7346421302915}}},"icon":"https://maps.gstatic.com/mapfiles/place_api/icons/v1/png_71/shopping-71.png","id":null,"international_phone_number":"+1 480-945-2773","name":"Aviation Resources Inc","place_id":"ChIJ7emft76lK4cRxAbL6H2Q3J0","rating":5.0,"reference":null,"reviews":[{"author_name":"Matt Carr","author_url":"https://www.google.com/maps/contrib/110216222944014017824/reviews","language":null,"profile_photo_url":"https://lh3.googleusercontent.com/a/AATXAJybup0aPw55_ZqjEAU4FSkuGSdxkWyTFUQ1Dqcx=s128-c0x00000000-cc-rp-mo","rating":5,"relative_time_description":"a year ago","text":"","time":1584559102}],"types":["point_of_interest","store","establishment"],"url":"https://maps.google.com/?cid=11375125629281961668","utc_offset":-420,"vicinity":"4521 East Jensen Street # 104, Mesa","website":"http://www.aviationresourcesinc.com/"},"status":"OK"}</t>
  </si>
  <si>
    <t>&lt;span class="street-address"&gt;4521 E Jensen St # 104&lt;/span&gt;, &lt;span class="locality"&gt;Mesa&lt;/span&gt;, &lt;span class="region"&gt;AZ&lt;/span&gt; &lt;span class="postal-code"&gt;85205-3229&lt;/span&gt;, &lt;span class="country-name"&gt;USA&lt;/span&gt;</t>
  </si>
  <si>
    <t>+1 480-945-2773</t>
  </si>
  <si>
    <t>4521 East Jensen Street # 104, Mesa</t>
  </si>
  <si>
    <t>Aviation Safety Resources</t>
  </si>
  <si>
    <t>7224 Sandscove Ct</t>
  </si>
  <si>
    <t>1</t>
  </si>
  <si>
    <t>Winter Park</t>
  </si>
  <si>
    <t>32792</t>
  </si>
  <si>
    <t>(973) 534-1004</t>
  </si>
  <si>
    <t>http://aviationsafetyresources.com/</t>
  </si>
  <si>
    <t>https://maps.google.com/?cid=13749369144129317262</t>
  </si>
  <si>
    <t>ChIJq6qajwxv54gRjmmLqWOSz74</t>
  </si>
  <si>
    <t>7224 Sandscove Ct #1, Winter Park, FL 32792, USA</t>
  </si>
  <si>
    <t>{"html_attributions":[],"result":{"address_components":[{"long_name":"1","short_name":"1","types":["subpremise"]},{"long_name":"7224","short_name":"7224","types":["street_number"]},{"long_name":"Sandscove Court","short_name":"Sandscove Ct","types":["route"]},{"long_name":"Winter Park","short_name":"Winter Park","types":["locality","political"]},{"long_name":"Orange County","short_name":"Orange County","types":["administrative_area_level_2","political"]},{"long_name":"Florida","short_name":"FL","types":["administrative_area_level_1","political"]},{"long_name":"United States","short_name":"US","types":["country","political"]},{"long_name":"32792","short_name":"32792","types":["postal_code"]}],"adr_address":"&lt;span class=\"street-address\"&gt;7224 Sandscove Ct #1&lt;/span&gt;, &lt;span class=\"locality\"&gt;Winter Park&lt;/span&gt;, &lt;span class=\"region\"&gt;FL&lt;/span&gt; &lt;span class=\"postal-code\"&gt;32792&lt;/span&gt;, &lt;span class=\"country-name\"&gt;USA&lt;/span&gt;","formatted_address":"7224 Sandscove Ct #1, Winter Park, FL 32792, USA","formatted_phone_number":"(973) 534-1004","geometry":{"location":{"lat":28.6050535,"lng":-81.2896901},"viewport":{"northeast":{"lat":28.6064471302915,"lng":-81.2882664697085},"southwest":{"lat":28.6037491697085,"lng":-81.29096443029151}}},"icon":"https://maps.gstatic.com/mapfiles/place_api/icons/v1/png_71/generic_business-71.png","id":null,"international_phone_number":"+1 973-534-1004","name":"Aviation Safety Resources","place_id":"ChIJq6qajwxv54gRjmmLqWOSz74","rating":null,"reference":null,"reviews":null,"types":["point_of_interest","establishment"],"url":"https://maps.google.com/?cid=13749369144129317262","utc_offset":-300,"vicinity":"7224 Sandscove Court #1, Winter Park","website":"http://aviationsafetyresources.com/"},"status":"OK"}</t>
  </si>
  <si>
    <t>&lt;span class="street-address"&gt;7224 Sandscove Ct #1&lt;/span&gt;, &lt;span class="locality"&gt;Winter Park&lt;/span&gt;, &lt;span class="region"&gt;FL&lt;/span&gt; &lt;span class="postal-code"&gt;32792&lt;/span&gt;, &lt;span class="country-name"&gt;USA&lt;/span&gt;</t>
  </si>
  <si>
    <t>+1 973-534-1004</t>
  </si>
  <si>
    <t>7224 Sandscove Court #1, Winter Park</t>
  </si>
  <si>
    <t>Aviation Search Group</t>
  </si>
  <si>
    <t>8205 Camp Bowie W Blvd</t>
  </si>
  <si>
    <t># 214</t>
  </si>
  <si>
    <t>76116-6328</t>
  </si>
  <si>
    <t>(817) 560-0304</t>
  </si>
  <si>
    <t>https://aviationsearchgroup.com/</t>
  </si>
  <si>
    <t>https://maps.google.com/?cid=12666643903099122656</t>
  </si>
  <si>
    <t>ChIJ48lkvN8MToYR4DOX5IT1yK8</t>
  </si>
  <si>
    <t>8205 Camp Bowie W Blvd # 214, Fort Worth, TX 76116, USA</t>
  </si>
  <si>
    <t>{"html_attributions":[],"result":{"address_components":[{"long_name":"# 214","short_name":"# 214","types":["subpremise"]},{"long_name":"8205","short_name":"8205","types":["street_number"]},{"long_name":"Camp Bowie West Boulevard","short_name":"Camp Bowie W Blvd","types":["route"]},{"long_name":"Western Hills","short_name":"Western Hills","types":["neighborhood","political"]},{"long_name":"Fort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States","short_name":"US","types":["country","political"]},{"long_name":"76116","short_name":"76116","types":["postal_code"]},{"long_name":"6328","short_name":"6328","types":["postal_code_suffix"]}],"adr_address":"&lt;span class=\"street-address\"&gt;8205 Camp Bowie W Blvd # 214&lt;/span&gt;, &lt;span class=\"locality\"&gt;Fort Worth&lt;/span&gt;, &lt;span class=\"region\"&gt;TX&lt;/span&gt; &lt;span class=\"postal-code\"&gt;76116-6328&lt;/span&gt;, &lt;span class=\"country-name\"&gt;USA&lt;/span&gt;","formatted_address":"8205 Camp Bowie W Blvd # 214, Fort Worth, TX 76116, USA","formatted_phone_number":"(817) 560-0304","geometry":{"location":{"lat":32.7229119,"lng":-97.4584551},"viewport":{"northeast":{"lat":32.7242760302915,"lng":-97.45725296970849},"southwest":{"lat":32.7215780697085,"lng":-97.45995093029151}}},"icon":"https://maps.gstatic.com/mapfiles/place_api/icons/v1/png_71/generic_business-71.png","id":null,"international_phone_number":"+1 817-560-0304","name":"Aviation Search Group","place_id":"ChIJ48lkvN8MToYR4DOX5IT1yK8","rating":null,"reference":null,"reviews":null,"types":["point_of_interest","establishment"],"url":"https://maps.google.com/?cid=12666643903099122656","utc_offset":-360,"vicinity":"8205 Camp Bowie West Boulevard # 214, Fort Worth","website":"https://aviationsearchgroup.com/"},"status":"OK"}</t>
  </si>
  <si>
    <t>&lt;span class="street-address"&gt;8205 Camp Bowie W Blvd # 214&lt;/span&gt;, &lt;span class="locality"&gt;Fort Worth&lt;/span&gt;, &lt;span class="region"&gt;TX&lt;/span&gt; &lt;span class="postal-code"&gt;76116-6328&lt;/span&gt;, &lt;span class="country-name"&gt;USA&lt;/span&gt;</t>
  </si>
  <si>
    <t>+1 817-560-0304</t>
  </si>
  <si>
    <t>8205 Camp Bowie West Boulevard # 214, Fort Worth</t>
  </si>
  <si>
    <t>Aviation Service &amp; Production</t>
  </si>
  <si>
    <t>11719 John Polley Cir</t>
  </si>
  <si>
    <t>79936-6224</t>
  </si>
  <si>
    <t>(915) 629-9622</t>
  </si>
  <si>
    <t>https://maps.google.com/?cid=13122635780881566489</t>
  </si>
  <si>
    <t>ChIJfd3lFJ9E54YRGctGTLf3HLY</t>
  </si>
  <si>
    <t>11719 John Polley Cir, El Paso, TX 79936, USA</t>
  </si>
  <si>
    <t>{"html_attributions":[],"result":{"address_components":[{"long_name":"11719","short_name":"11719","types":["street_number"]},{"long_name":"John Polley Circle","short_name":"John Polley Cir","types":["route"]},{"long_name":"East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States","short_name":"US","types":["country","political"]},{"long_name":"79936","short_name":"79936","types":["postal_code"]},{"long_name":"6224","short_name":"6224","types":["postal_code_suffix"]}],"adr_address":"&lt;span class=\"street-address\"&gt;11719 John Polley Cir&lt;/span&gt;, &lt;span class=\"locality\"&gt;El Paso&lt;/span&gt;, &lt;span class=\"region\"&gt;TX&lt;/span&gt; &lt;span class=\"postal-code\"&gt;79936-6224&lt;/span&gt;, &lt;span class=\"country-name\"&gt;USA&lt;/span&gt;","formatted_address":"11719 John Polley Cir, El Paso, TX 79936, USA","formatted_phone_number":"(915) 629-9622","geometry":{"location":{"lat":31.747006,"lng":-106.296358},"viewport":{"northeast":{"lat":31.74829948029149,"lng":-106.2948480197085},"southwest":{"lat":31.74560151970849,"lng":-106.2975459802915}}},"icon":"https://maps.gstatic.com/mapfiles/place_api/icons/v1/png_71/shopping-71.png","id":null,"international_phone_number":"+1 915-629-9622","name":"Aviation Service &amp; Production","place_id":"ChIJfd3lFJ9E54YRGctGTLf3HLY","rating":null,"reference":null,"reviews":null,"types":["point_of_interest","store","establishment"],"url":"https://maps.google.com/?cid=13122635780881566489","utc_offset":-420,"vicinity":"11719 John Polley Circle, El Paso","website":null},"status":"OK"}</t>
  </si>
  <si>
    <t>&lt;span class="street-address"&gt;11719 John Polley Cir&lt;/span&gt;, &lt;span class="locality"&gt;El Paso&lt;/span&gt;, &lt;span class="region"&gt;TX&lt;/span&gt; &lt;span class="postal-code"&gt;79936-6224&lt;/span&gt;, &lt;span class="country-name"&gt;USA&lt;/span&gt;</t>
  </si>
  <si>
    <t>+1 915-629-9622</t>
  </si>
  <si>
    <t>11719 John Polley Circle, El Paso</t>
  </si>
  <si>
    <t>Aviation Services Elite</t>
  </si>
  <si>
    <t>4500 Claire Chennault Dr</t>
  </si>
  <si>
    <t>(972) 735-8247</t>
  </si>
  <si>
    <t>http://www.myelitejet.com/</t>
  </si>
  <si>
    <t>https://maps.google.com/?cid=3414038764829449779</t>
  </si>
  <si>
    <t>ChIJCzZeI60mTIYRM54SEysaYS8</t>
  </si>
  <si>
    <t>4500 Claire Chennault Dr, Addison, TX 75001, USA</t>
  </si>
  <si>
    <t>{"html_attributions":[],"result":{"address_components":[{"long_name":"4500","short_name":"4500","types":["street_number"]},{"long_name":"Claire Chennault Drive","short_name":"Claire Chennault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class=\"street-address\"&gt;4500 Claire Chennault Dr&lt;/span&gt;, &lt;span class=\"locality\"&gt;Addison&lt;/span&gt;, &lt;span class=\"region\"&gt;TX&lt;/span&gt; &lt;span class=\"postal-code\"&gt;75001&lt;/span&gt;, &lt;span class=\"country-name\"&gt;USA&lt;/span&gt;","formatted_address":"4500 Claire Chennault Dr, Addison, TX 75001, USA","formatted_phone_number":"(972) 735-8247","geometry":{"location":{"lat":32.972418,"lng":-96.8359299},"viewport":{"northeast":{"lat":32.97385043029151,"lng":-96.83445971970849},"southwest":{"lat":32.97115246970851,"lng":-96.8371576802915}}},"icon":"https://maps.gstatic.com/mapfiles/place_api/icons/v1/png_71/generic_business-71.png","id":null,"international_phone_number":"+1 972-735-8247","name":"Aviation Services Elite","place_id":"ChIJCzZeI60mTIYRM54SEysaYS8","rating":5.0,"reference":null,"reviews":[{"author_name":"charlie williams","author_url":"https://www.google.com/maps/contrib/117777256788496892489/reviews","language":"en","profile_photo_url":"https://lh3.googleusercontent.com/a-/AOh14Giuwv3GtwsnHYLdBKFze_T4K_nUVbCnKepwqpsV6es=s128-c0x00000000-cc-rp-mo-ba4","rating":5,"relative_time_description":"2 years ago","text":"Great place to work ✈️💪","time":1564778256},{"author_name":"Amanda N.","author_url":"https://www.google.com/maps/contrib/106637181368716990855/reviews","language":null,"profile_photo_url":"https://lh3.googleusercontent.com/a-/AOh14GjvkmLbkAQVPg9x84sGzpD_2EIonjkh4ELytRJYWA=s128-c0x00000000-cc-rp-mo-ba4","rating":5,"relative_time_description":"2 years ago","text":"","time":1554860270}],"types":["point_of_interest","establishment"],"url":"https://maps.google.com/?cid=3414038764829449779","utc_offset":-360,"vicinity":"4500 Claire Chennault Drive, Addison","website":"http://www.myelitejet.com/"},"status":"OK"}</t>
  </si>
  <si>
    <t>&lt;span class="street-address"&gt;4500 Claire Chennault Dr&lt;/span&gt;, &lt;span class="locality"&gt;Addison&lt;/span&gt;, &lt;span class="region"&gt;TX&lt;/span&gt; &lt;span class="postal-code"&gt;75001&lt;/span&gt;, &lt;span class="country-name"&gt;USA&lt;/span&gt;</t>
  </si>
  <si>
    <t>+1 972-735-8247</t>
  </si>
  <si>
    <t>4500 Claire Chennault Drive, Addison</t>
  </si>
  <si>
    <t>Aviation Services of America</t>
  </si>
  <si>
    <t>2523 Boardwalk St</t>
  </si>
  <si>
    <t>78217-4416</t>
  </si>
  <si>
    <t>(210) 829-7258</t>
  </si>
  <si>
    <t>http://www.aviationsvcs.com/</t>
  </si>
  <si>
    <t>https://maps.google.com/?cid=7216810824136295683</t>
  </si>
  <si>
    <t>ChIJ9SZkvdqKXIYRA4XWTzVDJ2Q</t>
  </si>
  <si>
    <t>2523 Boardwalk St, San Antonio, TX 78217, USA</t>
  </si>
  <si>
    <t>{"html_attributions":[],"result":{"address_components":[{"long_name":"2523","short_name":"2523","types":["street_number"]},{"long_name":"Boardwalk Street","short_name":"Boardwalk St","types":["route"]},{"long_name":"Uptown","short_name":"Uptown","types":["neighborhood","political"]},{"long_name":"San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States","short_name":"US","types":["country","political"]},{"long_name":"78217","short_name":"78217","types":["postal_code"]},{"long_name":"4416","short_name":"4416","types":["postal_code_suffix"]}],"adr_address":"&lt;span class=\"street-address\"&gt;2523 Boardwalk St&lt;/span&gt;, &lt;span class=\"locality\"&gt;San Antonio&lt;/span&gt;, &lt;span class=\"region\"&gt;TX&lt;/span&gt; &lt;span class=\"postal-code\"&gt;78217-4416&lt;/span&gt;, &lt;span class=\"country-name\"&gt;USA&lt;/span&gt;","formatted_address":"2523 Boardwalk St, San Antonio, TX 78217, USA","formatted_phone_number":"(210) 829-7258","geometry":{"location":{"lat":29.5330302,"lng":-98.45011439999999},"viewport":{"northeast":{"lat":29.5344233302915,"lng":-98.4488257197085},"southwest":{"lat":29.5317253697085,"lng":-98.4515236802915}}},"icon":"https://maps.gstatic.com/mapfiles/place_api/icons/v1/png_71/generic_business-71.png","id":null,"international_phone_number":"+1 210-829-7258","name":"Aviation Services of America","place_id":"ChIJ9SZkvdqKXIYRA4XWTzVDJ2Q","rating":null,"reference":null,"reviews":null,"types":["point_of_interest","establishment"],"url":"https://maps.google.com/?cid=7216810824136295683","utc_offset":-360,"vicinity":"2523 Boardwalk Street, San Antonio","website":"http://www.aviationsvcs.com/"},"status":"OK"}</t>
  </si>
  <si>
    <t>&lt;span class="street-address"&gt;2523 Boardwalk St&lt;/span&gt;, &lt;span class="locality"&gt;San Antonio&lt;/span&gt;, &lt;span class="region"&gt;TX&lt;/span&gt; &lt;span class="postal-code"&gt;78217-4416&lt;/span&gt;, &lt;span class="country-name"&gt;USA&lt;/span&gt;</t>
  </si>
  <si>
    <t>+1 210-829-7258</t>
  </si>
  <si>
    <t>2523 Boardwalk Street, San Antonio</t>
  </si>
  <si>
    <t>Aviation Solutions</t>
  </si>
  <si>
    <t>1 37th St NW</t>
  </si>
  <si>
    <t>Auburn</t>
  </si>
  <si>
    <t>98001-1715</t>
  </si>
  <si>
    <t>(253) 375-7198</t>
  </si>
  <si>
    <t>http://www.aviationsolutions-intl.com/</t>
  </si>
  <si>
    <t>https://maps.google.com/?cid=15979251615768824109</t>
  </si>
  <si>
    <t>ChIJzSQPtL3ikFQRLcl8zq60wd0</t>
  </si>
  <si>
    <t>1 37th St NW, Auburn, WA 98001, USA</t>
  </si>
  <si>
    <t>{"html_attributions":[],"result":{"address_components":[{"long_name":"1","short_name":"1","types":["street_number"]},{"long_name":"37th Street Northwest","short_name":"37th St NW","types":["route"]},{"long_name":"Auburn","short_name":"Auburn","types":["locality","political"]},{"long_name":"King County","short_name":"King County","types":["administrative_area_level_2","political"]},{"long_name":"Washington","short_name":"WA","types":["administrative_area_level_1","political"]},{"long_name":"United States","short_name":"US","types":["country","political"]},{"long_name":"98001","short_name":"98001","types":["postal_code"]},{"long_name":"1715","short_name":"1715","types":["postal_code_suffix"]}],"adr_address":"&lt;span class=\"street-address\"&gt;1 37th St NW&lt;/span&gt;, &lt;span class=\"locality\"&gt;Auburn&lt;/span&gt;, &lt;span class=\"region\"&gt;WA&lt;/span&gt; &lt;span class=\"postal-code\"&gt;98001-1715&lt;/span&gt;, &lt;span class=\"country-name\"&gt;USA&lt;/span&gt;","formatted_address":"1 37th St NW, Auburn, WA 98001, USA","formatted_phone_number":"(253) 375-7198","geometry":{"location":{"lat":47.3406224,"lng":-122.2304949},"viewport":{"northeast":{"lat":47.3421033802915,"lng":-122.2293718697085},"southwest":{"lat":47.3394054197085,"lng":-122.2320698302915}}},"icon":"https://maps.gstatic.com/mapfiles/place_api/icons/v1/png_71/generic_business-71.png","id":null,"international_phone_number":"+1 253-375-7198","name":"Aviation Solutions","place_id":"ChIJzSQPtL3ikFQRLcl8zq60wd0","rating":null,"reference":null,"reviews":null,"types":["point_of_interest","establishment"],"url":"https://maps.google.com/?cid=15979251615768824109","utc_offset":-480,"vicinity":"1 37th Street Northwest, Auburn","website":"http://www.aviationsolutions-intl.com/"},"status":"OK"}</t>
  </si>
  <si>
    <t>&lt;span class="street-address"&gt;1 37th St NW&lt;/span&gt;, &lt;span class="locality"&gt;Auburn&lt;/span&gt;, &lt;span class="region"&gt;WA&lt;/span&gt; &lt;span class="postal-code"&gt;98001-1715&lt;/span&gt;, &lt;span class="country-name"&gt;USA&lt;/span&gt;</t>
  </si>
  <si>
    <t>+1 253-375-7198</t>
  </si>
  <si>
    <t>1 37th Street Northwest, Auburn</t>
  </si>
  <si>
    <t>9316 Moss Farm Ln</t>
  </si>
  <si>
    <t>75243</t>
  </si>
  <si>
    <t>(214) 349-3385</t>
  </si>
  <si>
    <t>https://maps.google.com/?cid=15753651110179862455</t>
  </si>
  <si>
    <t>ChIJFY4OcQigToYRt3e14Tc2oNo</t>
  </si>
  <si>
    <t>9316 Moss Farm Ln, Dallas, TX 75243, USA</t>
  </si>
  <si>
    <t>{"html_attributions":[],"result":{"address_components":[{"long_name":"9316","short_name":"9316","types":["street_number"]},{"long_name":"Moss Farm Lane","short_name":"Moss Farm Ln","types":["route"]},{"long_name":"Lake Highlands","short_name":"Lake Highlands","types":["neighborhood","political"]},{"long_name":"Dallas","short_name":"Dallas","types":["locality","political"]},{"long_name":"Dallas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States","short_name":"US","types":["country","political"]},{"long_name":"75243","short_name":"75243","types":["postal_code"]}],"adr_address":"&lt;span class=\"street-address\"&gt;9316 Moss Farm Ln&lt;/span&gt;, &lt;span class=\"locality\"&gt;Dallas&lt;/span&gt;, &lt;span class=\"region\"&gt;TX&lt;/span&gt; &lt;span class=\"postal-code\"&gt;75243&lt;/span&gt;, &lt;span class=\"country-name\"&gt;USA&lt;/span&gt;","formatted_address":"9316 Moss Farm Ln, Dallas, TX 75243, USA","formatted_phone_number":"(214) 349-3385","geometry":{"location":{"lat":32.895666,"lng":-96.7382219},"viewport":{"northeast":{"lat":32.8971500802915,"lng":-96.73686941970848},"southwest":{"lat":32.8944521197085,"lng":-96.7395673802915}}},"icon":"https://maps.gstatic.com/mapfiles/place_api/icons/v1/png_71/generic_business-71.png","id":null,"international_phone_number":"+1 214-349-3385","name":"Aviation Solutions","place_id":"ChIJFY4OcQigToYRt3e14Tc2oNo","rating":null,"reference":null,"reviews":null,"types":["point_of_interest","establishment"],"url":"https://maps.google.com/?cid=15753651110179862455","utc_offset":-360,"vicinity":"9316 Moss Farm Lane, Dallas","website":null},"status":"OK"}</t>
  </si>
  <si>
    <t>&lt;span class="street-address"&gt;9316 Moss Farm Ln&lt;/span&gt;, &lt;span class="locality"&gt;Dallas&lt;/span&gt;, &lt;span class="region"&gt;TX&lt;/span&gt; &lt;span class="postal-code"&gt;75243&lt;/span&gt;, &lt;span class="country-name"&gt;USA&lt;/span&gt;</t>
  </si>
  <si>
    <t>+1 214-349-3385</t>
  </si>
  <si>
    <t>9316 Moss Farm Lane, Dallas</t>
  </si>
  <si>
    <t>5068 W Plano Pkwy</t>
  </si>
  <si>
    <t>Plano</t>
  </si>
  <si>
    <t>75093-4408</t>
  </si>
  <si>
    <t>(972) 381-4204</t>
  </si>
  <si>
    <t>https://maps.google.com/?cid=17183902195729773123</t>
  </si>
  <si>
    <t>ChIJK8RGm7EjTIYRQzKHtwB8ee4</t>
  </si>
  <si>
    <t>5068 W Plano Pkwy, Plano, TX 75093, USA</t>
  </si>
  <si>
    <t>{"html_attributions":[],"result":{"address_components":[{"long_name":"5068","short_name":"5068","types":["street_number"]},{"long_name":"West Plano Parkway","short_name":"W Plano Pkwy","types":["route"]},{"long_name":"Plano","short_name":"Plano","types":["locality","political"]},{"long_name":"Collin County","short_name":"Collin County","types":["administrative_area_level_2","political"]},{"long_name":"Texas","short_name":"TX","types":["administrative_area_level_1","political"]},{"long_name":"United States","short_name":"US","types":["country","political"]},{"long_name":"75093","short_name":"75093","types":["postal_code"]},{"long_name":"4408","short_name":"4408","types":["postal_code_suffix"]}],"adr_address":"&lt;span class=\"street-address\"&gt;5068 W Plano Pkwy&lt;/span&gt;, &lt;span class=\"locality\"&gt;Plano&lt;/span&gt;, &lt;span class=\"region\"&gt;TX&lt;/span&gt; &lt;span class=\"postal-code\"&gt;75093-4408&lt;/span&gt;, &lt;span class=\"country-name\"&gt;USA&lt;/span&gt;","formatted_address":"5068 W Plano Pkwy, Plano, TX 75093, USA","formatted_phone_number":"(972) 381-4204","geometry":{"location":{"lat":33.0151951,"lng":-96.7983101},"viewport":{"northeast":{"lat":33.01689383029149,"lng":-96.79688596970848},"southwest":{"lat":33.01419586970849,"lng":-96.79958393029149}}},"icon":"https://maps.gstatic.com/mapfiles/place_api/icons/v1/png_71/generic_business-71.png","id":null,"international_phone_number":"+1 972-381-4204","name":"Aviation Solutions","place_id":"ChIJK8RGm7EjTIYRQzKHtwB8ee4","rating":null,"reference":null,"reviews":null,"types":["point_of_interest","establishment"],"url":"https://maps.google.com/?cid=17183902195729773123","utc_offset":-360,"vicinity":"5068 West Plano Parkway, Plano","website":null},"status":"OK"}</t>
  </si>
  <si>
    <t>&lt;span class="street-address"&gt;5068 W Plano Pkwy&lt;/span&gt;, &lt;span class="locality"&gt;Plano&lt;/span&gt;, &lt;span class="region"&gt;TX&lt;/span&gt; &lt;span class="postal-code"&gt;75093-4408&lt;/span&gt;, &lt;span class="country-name"&gt;USA&lt;/span&gt;</t>
  </si>
  <si>
    <t>+1 972-381-4204</t>
  </si>
  <si>
    <t>5068 West Plano Parkway, Plano</t>
  </si>
  <si>
    <t>Aviation Structure Repairs, LLC</t>
  </si>
  <si>
    <t>11210 Disco</t>
  </si>
  <si>
    <t>(210) 661-6454</t>
  </si>
  <si>
    <t>http://aviationsrs.com/</t>
  </si>
  <si>
    <t>CREW</t>
  </si>
  <si>
    <t>https://maps.google.com/?cid=11259943757141667495</t>
  </si>
  <si>
    <t>ChIJq58xdYqLXIYRp25OezBbQ5w</t>
  </si>
  <si>
    <t>11210 Disco, San Antonio, TX 78216, USA</t>
  </si>
  <si>
    <t>{"html_attributions":[],"result":{"address_components":[{"long_name":"11210","short_name":"11210","types":["street_number"]},{"long_name":"Disco","short_name":"Disco","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class=\"street-address\"&gt;11210 Disco&lt;/span&gt;, &lt;span class=\"locality\"&gt;San Antonio&lt;/span&gt;, &lt;span class=\"region\"&gt;TX&lt;/span&gt; &lt;span class=\"postal-code\"&gt;78216&lt;/span&gt;, &lt;span class=\"country-name\"&gt;USA&lt;/span&gt;","formatted_address":"11210 Disco, San Antonio, TX 78216, USA","formatted_phone_number":"(210) 661-6454","geometry":{"location":{"lat":29.5427606,"lng":-98.4738386},"viewport":{"northeast":{"lat":29.5441968302915,"lng":-98.47263096970849},"southwest":{"lat":29.54149886970851,"lng":-98.4753289302915}}},"icon":"https://maps.gstatic.com/mapfiles/place_api/icons/v1/png_71/generic_business-71.png","id":null,"international_phone_number":"+1 210-661-6454","name":"Aviation Structure Repairs, LLC","place_id":"ChIJq58xdYqLXIYRp25OezBbQ5w","rating":5.0,"reference":null,"reviews":[{"author_name":"Antony Dominguez","author_url":"https://www.google.com/maps/contrib/108942242205080400506/reviews","language":"en","profile_photo_url":"https://lh3.googleusercontent.com/a/AATXAJwqYPF1PlUzI1j5JxAW1PBpXMt2Mu6loVH-kG5d=s128-c0x00000000-cc-rp-mo","rating":5,"relative_time_description":"7 months ago","text":"Very professional,  highly experienced personnel.  Best company to work for.","time":1621295059},{"author_name":"Johnathan Thompsen","author_url":"https://www.google.com/maps/contrib/112455856661411512302/reviews","language":null,"profile_photo_url":"https://lh3.googleusercontent.com/a-/AOh14Gj_0rwIHcmbT9zjif24c5PxtmR6Oa13jHQH5qXMgg=s128-c0x00000000-cc-rp-mo","rating":5,"relative_time_description":"a year ago","text":"","time":1608674743}],"types":["point_of_interest","establishment"],"url":"https://maps.google.com/?cid=11259943757141667495","utc_offset":-360,"vicinity":"11210 Disco, San Antonio","website":"http://aviationsrs.com/"},"status":"OK"}</t>
  </si>
  <si>
    <t>&lt;span class="street-address"&gt;11210 Disco&lt;/span&gt;, &lt;span class="locality"&gt;San Antonio&lt;/span&gt;, &lt;span class="region"&gt;TX&lt;/span&gt; &lt;span class="postal-code"&gt;78216&lt;/span&gt;, &lt;span class="country-name"&gt;USA&lt;/span&gt;</t>
  </si>
  <si>
    <t>+1 210-661-6454</t>
  </si>
  <si>
    <t>11210 Disco, San Antonio</t>
  </si>
  <si>
    <t>Aviation Supplies &amp; Academics</t>
  </si>
  <si>
    <t>7005 132nd Pl SE</t>
  </si>
  <si>
    <t>Newcastle</t>
  </si>
  <si>
    <t>98059-3153</t>
  </si>
  <si>
    <t>(425) 235-1500</t>
  </si>
  <si>
    <t>https://www.asa2fly.com/</t>
  </si>
  <si>
    <t>https://maps.google.com/?cid=14691340280712965381</t>
  </si>
  <si>
    <t>ChIJEVcCQB9pkFQRBa1IsiUg4ss</t>
  </si>
  <si>
    <t>7005 132nd Pl SE, Newcastle, WA 98059, USA</t>
  </si>
  <si>
    <t>{"html_attributions":[],"result":{"address_components":[{"long_name":"7005","short_name":"7005","types":["street_number"]},{"long_name":"132nd Place Southeast","short_name":"132nd Pl SE","types":["route"]},{"long_name":"Newcastle","short_name":"Newcastle","types":["locality","political"]},{"long_name":"King County","short_name":"King County","types":["administrative_area_level_2","political"]},{"long_name":"Washington","short_name":"WA","types":["administrative_area_level_1","political"]},{"long_name":"United States","short_name":"US","types":["country","political"]},{"long_name":"98059","short_name":"98059","types":["postal_code"]},{"long_name":"3153","short_name":"3153","types":["postal_code_suffix"]}],"adr_address":"&lt;span class=\"street-address\"&gt;7005 132nd Pl SE&lt;/span&gt;, &lt;span class=\"locality\"&gt;Newcastle&lt;/span&gt;, &lt;span class=\"region\"&gt;WA&lt;/span&gt; &lt;span class=\"postal-code\"&gt;98059-3153&lt;/span&gt;, &lt;span class=\"country-name\"&gt;USA&lt;/span&gt;","formatted_address":"7005 132nd Pl SE, Newcastle, WA 98059, USA","formatted_phone_number":"(425) 235-1500","geometry":{"location":{"lat":47.5396564,"lng":-122.1635185},"viewport":{"northeast":{"lat":47.5410997802915,"lng":-122.1622196197085},"southwest":{"lat":47.5384018197085,"lng":-122.1649175802915}}},"icon":"https://maps.gstatic.com/mapfiles/place_api/icons/v1/png_71/shopping-71.png","id":null,"international_phone_number":"+1 425-235-1500","name":"Aviation Supplies &amp; Academics","place_id":"ChIJEVcCQB9pkFQRBa1IsiUg4ss","rating":5.0,"reference":null,"reviews":[{"author_name":"Jasper Ngiraked","author_url":"https://www.google.com/maps/contrib/103992171717254354986/reviews","language":"en","profile_photo_url":"https://lh3.googleusercontent.com/a/AATXAJzb_S-sGaHol8MFgifVXkS6VqKx5d8dZnU8QcOy=s128-c0x00000000-cc-rp-mo-ba4","rating":5,"relative_time_description":"4 years ago","text":"The guys that work in the warehouse are really nice. Even offered me coffe","time":1515885444},{"author_name":"Alex Lorden","author_url":"https://www.google.com/maps/contrib/106470845773790437283/reviews","language":null,"profile_photo_url":"https://lh3.googleusercontent.com/a-/AOh14GhTz-xHFbLPO2u2LrzNXgYkaSZy1hq2PEzDlABnJnQ=s128-c0x00000000-cc-rp-mo-ba4","rating":5,"relative_time_description":"3 years ago","text":"","time":1543616822},{"author_name":"Max Payne","author_url":"https://www.google.com/maps/contrib/115389145776101201448/reviews","language":null,"profile_photo_url":"https://lh3.googleusercontent.com/a-/AOh14GgFacoLc6LribGrL9ZmWuGe0F1GJi7blAAPX76fjw=s128-c0x00000000-cc-rp-mo-ba4","rating":5,"relative_time_description":"2 years ago","text":"","time":1565451590}],"types":["point_of_interest","store","establishment"],"url":"https://maps.google.com/?cid=14691340280712965381","utc_offset":-480,"vicinity":"7005 132nd Place Southeast, Newcastle","website":"https://www.asa2fly.com/"},"status":"OK"}</t>
  </si>
  <si>
    <t>&lt;span class="street-address"&gt;7005 132nd Pl SE&lt;/span&gt;, &lt;span class="locality"&gt;Newcastle&lt;/span&gt;, &lt;span class="region"&gt;WA&lt;/span&gt; &lt;span class="postal-code"&gt;98059-3153&lt;/span&gt;, &lt;span class="country-name"&gt;USA&lt;/span&gt;</t>
  </si>
  <si>
    <t>+1 425-235-1500</t>
  </si>
  <si>
    <t>7005 132nd Place Southeast, Newcastle</t>
  </si>
  <si>
    <t>Aviation Support International</t>
  </si>
  <si>
    <t>10801 National Blvd</t>
  </si>
  <si>
    <t># 102</t>
  </si>
  <si>
    <t>90064-4140</t>
  </si>
  <si>
    <t>(310) 475-6040</t>
  </si>
  <si>
    <t>https://maps.google.com/?cid=11713981908690843193</t>
  </si>
  <si>
    <t>ChIJSwMH5La7woARObbejHtskKI</t>
  </si>
  <si>
    <t>10801 National Blvd # 102, Los Angeles, CA 90064, USA</t>
  </si>
  <si>
    <t>{"html_attributions":[],"result":{"address_components":[{"long_name":"# 102","short_name":"# 102","types":["subpremise"]},{"long_name":"10801","short_name":"10801","types":["street_number"]},{"long_name":"National Boulevard","short_name":"National Blvd","types":["route"]},{"long_name":"Palms","short_name":"Palms","types":["neighborhood","political"]},{"long_name":"Los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States","short_name":"US","types":["country","political"]},{"long_name":"90064","short_name":"90064","types":["postal_code"]},{"long_name":"4140","short_name":"4140","types":["postal_code_suffix"]}],"adr_address":"&lt;span class=\"street-address\"&gt;10801 National Blvd # 102&lt;/span&gt;, &lt;span class=\"locality\"&gt;Los Angeles&lt;/span&gt;, &lt;span class=\"region\"&gt;CA&lt;/span&gt; &lt;span class=\"postal-code\"&gt;90064-4140&lt;/span&gt;, &lt;span class=\"country-name\"&gt;USA&lt;/span&gt;","formatted_address":"10801 National Blvd # 102, Los Angeles, CA 90064, USA","formatted_phone_number":"(310) 475-6040","geometry":{"location":{"lat":34.0311986,"lng":-118.4204273},"viewport":{"northeast":{"lat":34.0324791802915,"lng":-118.4191958697085},"southwest":{"lat":34.0297812197085,"lng":-118.4218938302915}}},"icon":"https://maps.gstatic.com/mapfiles/place_api/icons/v1/png_71/generic_business-71.png","id":null,"international_phone_number":"+1 310-475-6040","name":"Aviation Support International","place_id":"ChIJSwMH5La7woARObbejHtskKI","rating":null,"reference":null,"reviews":null,"types":["point_of_interest","establishment"],"url":"https://maps.google.com/?cid=11713981908690843193","utc_offset":-480,"vicinity":"10801 National Boulevard # 102, Los Angeles","website":null},"status":"OK"}</t>
  </si>
  <si>
    <t>&lt;span class="street-address"&gt;10801 National Blvd # 102&lt;/span&gt;, &lt;span class="locality"&gt;Los Angeles&lt;/span&gt;, &lt;span class="region"&gt;CA&lt;/span&gt; &lt;span class="postal-code"&gt;90064-4140&lt;/span&gt;, &lt;span class="country-name"&gt;USA&lt;/span&gt;</t>
  </si>
  <si>
    <t>+1 310-475-6040</t>
  </si>
  <si>
    <t>10801 National Boulevard # 102, Los Angeles</t>
  </si>
  <si>
    <t>Aviation Technical Services Components</t>
  </si>
  <si>
    <t>15050 Trinity Blvd</t>
  </si>
  <si>
    <t>76155-2614</t>
  </si>
  <si>
    <t>(972) 709-2866</t>
  </si>
  <si>
    <t>http://www.atsmro.com/</t>
  </si>
  <si>
    <t>https://maps.google.com/?cid=67545554609966821</t>
  </si>
  <si>
    <t>ChIJ2229RxqBToYR5Q6v9FL47wA</t>
  </si>
  <si>
    <t>15050 Trinity Blvd, Fort Worth, TX 76155, USA</t>
  </si>
  <si>
    <t>{"html_attributions":[],"result":{"address_components":[{"long_name":"15050","short_name":"15050","types":["street_number"]},{"long_name":"Trinity Boulevard","short_name":"Trinity Blvd","types":["route"]},{"long_name":"Fort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States","short_name":"US","types":["country","political"]},{"long_name":"76155","short_name":"76155","types":["postal_code"]},{"long_name":"2614","short_name":"2614","types":["postal_code_suffix"]}],"adr_address":"&lt;span class=\"street-address\"&gt;15050 Trinity Blvd&lt;/span&gt;, &lt;span class=\"locality\"&gt;Fort Worth&lt;/span&gt;, &lt;span class=\"region\"&gt;TX&lt;/span&gt; &lt;span class=\"postal-code\"&gt;76155-2614&lt;/span&gt;, &lt;span class=\"country-name\"&gt;USA&lt;/span&gt;","formatted_address":"15050 Trinity Blvd, Fort Worth, TX 76155, USA","formatted_phone_number":"(972) 709-2866","geometry":{"location":{"lat":32.8204498,"lng":-97.04117579999999},"viewport":{"northeast":{"lat":32.82229933029149,"lng":-97.03952806970848},"southwest":{"lat":32.81960136970849,"lng":-97.04222603029149}}},"icon":"https://maps.gstatic.com/mapfiles/place_api/icons/v1/png_71/shopping-71.png","id":null,"international_phone_number":"+1 972-709-2866","name":"Aviation Technical Services Components","place_id":"ChIJ2229RxqBToYR5Q6v9FL47wA","rating":4.8,"reference":null,"reviews":[{"author_name":"Tony","author_url":"https://www.google.com/maps/contrib/104609665258518290204/reviews","language":"en","profile_photo_url":"https://lh3.googleusercontent.com/a/AATXAJyaXvR0s6b47qGQwVHUrFns_AlLAu3gCY_jxIj4=s128-c0x00000000-cc-rp-mo","rating":5,"relative_time_description":"2 years ago","text":"I deliver freight to this place and everyone is friendly helpful and professional. Very good.","time":1574438497},{"author_name":"Nick Parra","author_url":"https://www.google.com/maps/contrib/104913420112184755713/reviews","language":"en","profile_photo_url":"https://lh3.googleusercontent.com/a-/AOh14GjeqOind2Dhie3g_tTjVrvWRw9zt4Ijr9o9gia3fg=s128-c0x00000000-cc-rp-mo-ba3","rating":5,"relative_time_description":"3 years ago","text":"Great work and awesome place to take your airplane parts to be fixed great turn time get part in and out.","time":1527383961},{"author_name":"Alberto Martinez","author_url":"https://www.google.com/maps/contrib/108650938071092945019/reviews","language":"en","profile_photo_url":"https://lh3.googleusercontent.com/a/AATXAJxpUV2cUrwzpd8UpS7cuiRcFDdpyFkAUVekyxGA=s128-c0x00000000-cc-rp-mo-ba2","rating":3,"relative_time_description":"3 years ago","text":"Its a good place to wormk with loads of friendly people. Sometimes it can be a struggle whenever they dont have the tools you need to complete a job but over all its an alright place to work","time":1544698901},{"author_name":"Chad Spencer","author_url":"https://www.google.com/maps/contrib/113240676422117579882/reviews","language":"en","profile_photo_url":"https://lh3.googleusercontent.com/a-/AOh14Ghc3ifXViIM7mytlCDz7S0R9SCD-nmvVIJIVeFCEu0=s128-c0x00000000-cc-rp-mo-ba4","rating":5,"relative_time_description":"3 years ago","text":"I great place to work. Airplane Component MRO","time":1522421498},{"author_name":"william ott","author_url":"https://www.google.com/maps/contrib/108390244385663714929/reviews","language":"en","profile_photo_url":"https://lh3.googleusercontent.com/a-/AOh14GhqOZTUINm0Hc_peh2VHE1fctcqX-0Cnddqx-p8aQ=s128-c0x00000000-cc-rp-mo","rating":5,"relative_time_description":"a year ago","text":"Great place to work!","time":1582154282}],"types":["point_of_interest","store","establishment"],"url":"https://maps.google.com/?cid=67545554609966821","utc_offset":-360,"vicinity":"15050 Trinity Boulevard, Fort Worth","website":"http://www.atsmro.com/"},"status":"OK"}</t>
  </si>
  <si>
    <t>&lt;span class="street-address"&gt;15050 Trinity Blvd&lt;/span&gt;, &lt;span class="locality"&gt;Fort Worth&lt;/span&gt;, &lt;span class="region"&gt;TX&lt;/span&gt; &lt;span class="postal-code"&gt;76155-2614&lt;/span&gt;, &lt;span class="country-name"&gt;USA&lt;/span&gt;</t>
  </si>
  <si>
    <t>+1 972-709-2866</t>
  </si>
  <si>
    <t>15050 Trinity Boulevard, Fort Worth</t>
  </si>
  <si>
    <t>Aviation Technical Support LLC</t>
  </si>
  <si>
    <t>11234 W Seldon Ln</t>
  </si>
  <si>
    <t>85345-3440</t>
  </si>
  <si>
    <t>(602) 334-5065</t>
  </si>
  <si>
    <t>https://maps.google.com/?cid=8551885831467554870</t>
  </si>
  <si>
    <t>ChIJPcbRo29BK4cRNthRmNpmrnY</t>
  </si>
  <si>
    <t>11234 W Seldon Ln, Peoria, AZ 85345, USA</t>
  </si>
  <si>
    <t>{"html_attributions":[],"result":{"address_components":[{"long_name":"11234","short_name":"11234","types":["street_number"]},{"long_name":"West Seldon Lane","short_name":"W Seldon Ln","types":["route"]},{"long_name":"Barclays Suncliff","short_name":"Barclays Suncliff","types":["neighborhood","political"]},{"long_name":"Peoria","short_name":"Peoria","types":["locality","political"]},{"long_name":"Maricopa County","short_name":"Maricopa County","types":["administrative_area_level_2","political"]},{"long_name":"Arizona","short_name":"AZ","types":["administrative_area_level_1","political"]},{"long_name":"United States","short_name":"US","types":["country","political"]},{"long_name":"85345","short_name":"85345","types":["postal_code"]},{"long_name":"3440","short_name":"3440","types":["postal_code_suffix"]}],"adr_address":"&lt;span class=\"street-address\"&gt;11234 W Seldon Ln&lt;/span&gt;, &lt;span class=\"locality\"&gt;Peoria&lt;/span&gt;, &lt;span class=\"region\"&gt;AZ&lt;/span&gt; &lt;span class=\"postal-code\"&gt;85345-3440&lt;/span&gt;, &lt;span class=\"country-name\"&gt;USA&lt;/span&gt;","formatted_address":"11234 W Seldon Ln, Peoria, AZ 85345, USA","formatted_phone_number":"(602) 334-5065","geometry":{"location":{"lat":33.5594497,"lng":-112.3005732},"viewport":{"northeast":{"lat":33.56059638029149,"lng":-112.2991584697085},"southwest":{"lat":33.5578984197085,"lng":-112.3018564302915}}},"icon":"https://maps.gstatic.com/mapfiles/place_api/icons/v1/png_71/generic_business-71.png","id":null,"international_phone_number":"+1 602-334-5065","name":"Aviation Technical Support LLC","place_id":"ChIJPcbRo29BK4cRNthRmNpmrnY","rating":5.0,"reference":null,"reviews":[{"author_name":"Sandra Holguin","author_url":"https://www.google.com/maps/contrib/104318787377670000655/reviews","language":"en","profile_photo_url":"https://lh3.googleusercontent.com/a-/AOh14Ggi0l3bMTX8FQnZjhfoRwjD3HFQc67n4B8mlmLgHg=s128-c0x00000000-cc-rp-mo-ba6","rating":5,"relative_time_description":"5 years ago","text":"Very helpful when answering our questions","time":1470920912}],"types":["point_of_interest","establishment"],"url":"https://maps.google.com/?cid=8551885831467554870","utc_offset":-420,"vicinity":"11234 West Seldon Lane, Peoria","website":null},"status":"OK"}</t>
  </si>
  <si>
    <t>&lt;span class="street-address"&gt;11234 W Seldon Ln&lt;/span&gt;, &lt;span class="locality"&gt;Peoria&lt;/span&gt;, &lt;span class="region"&gt;AZ&lt;/span&gt; &lt;span class="postal-code"&gt;85345-3440&lt;/span&gt;, &lt;span class="country-name"&gt;USA&lt;/span&gt;</t>
  </si>
  <si>
    <t>+1 602-334-5065</t>
  </si>
  <si>
    <t>11234 West Seldon Lane, Peoria</t>
  </si>
  <si>
    <t>Aviation Technologies</t>
  </si>
  <si>
    <t>8500 S Elwood Ave</t>
  </si>
  <si>
    <t>(918) 299-9800</t>
  </si>
  <si>
    <t>https://maps.google.com/?cid=17315132382013268479</t>
  </si>
  <si>
    <t>ChIJF6UrHQ6UtocR_6HDdCm1S_A</t>
  </si>
  <si>
    <t>8500 S Elwood Ave, Tulsa, OK 74132, USA</t>
  </si>
  <si>
    <t>{"html_attributions":[],"result":{"address_components":[{"long_name":"8500","short_name":"8500","types":["street_number"]},{"long_name":"South Elwood Avenue","short_name":"S Elwood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class=\"street-address\"&gt;8500 S Elwood Ave&lt;/span&gt;, &lt;span class=\"locality\"&gt;Tulsa&lt;/span&gt;, &lt;span class=\"region\"&gt;OK&lt;/span&gt; &lt;span class=\"postal-code\"&gt;74132&lt;/span&gt;, &lt;span class=\"country-name\"&gt;USA&lt;/span&gt;","formatted_address":"8500 S Elwood Ave, Tulsa, OK 74132, USA","formatted_phone_number":"(918) 299-9800","geometry":{"location":{"lat":36.0423078,"lng":-95.9937235},"viewport":{"northeast":{"lat":36.04365698029149,"lng":-95.99239506970848},"southwest":{"lat":36.0409590197085,"lng":-95.9950930302915}}},"icon":"https://maps.gstatic.com/mapfiles/place_api/icons/v1/png_71/shopping-71.png","id":null,"international_phone_number":"+1 918-299-9800","name":"Aviation Technologies","place_id":"ChIJF6UrHQ6UtocR_6HDdCm1S_A","rating":null,"reference":null,"reviews":null,"types":["point_of_interest","store","establishment"],"url":"https://maps.google.com/?cid=17315132382013268479","utc_offset":-360,"vicinity":"8500 South Elwood Avenue, Tulsa","website":null},"status":"OK"}</t>
  </si>
  <si>
    <t>&lt;span class="street-address"&gt;8500 S Elwood Ave&lt;/span&gt;, &lt;span class="locality"&gt;Tulsa&lt;/span&gt;, &lt;span class="region"&gt;OK&lt;/span&gt; &lt;span class="postal-code"&gt;74132&lt;/span&gt;, &lt;span class="country-name"&gt;USA&lt;/span&gt;</t>
  </si>
  <si>
    <t>+1 918-299-9800</t>
  </si>
  <si>
    <t>8500 South Elwood Avenue, Tulsa</t>
  </si>
  <si>
    <t>6155 Woodlake Center</t>
  </si>
  <si>
    <t>78218</t>
  </si>
  <si>
    <t>(210) 680-8181</t>
  </si>
  <si>
    <t>https://maps.google.com/?cid=46376456732303171</t>
  </si>
  <si>
    <t>ChIJh7ayzXn0XIYRQ194RSTDpAA</t>
  </si>
  <si>
    <t>6155 Woodlake Center, San Antonio, TX 78218, USA</t>
  </si>
  <si>
    <t>{"html_attributions":[],"result":{"address_components":[{"long_name":"6155","short_name":"6155","types":["street_number"]},{"long_name":"Woodlake Center","short_name":"Woodlake Center","types":["route"]},{"long_name":"Northeast Side","short_name":"Northeast Side","types":["neighborhood","political"]},{"long_name":"San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States","short_name":"US","types":["country","political"]},{"long_name":"78218","short_name":"78218","types":["postal_code"]}],"adr_address":"&lt;span class=\"street-address\"&gt;6155 Woodlake Center&lt;/span&gt;, &lt;span class=\"locality\"&gt;San Antonio&lt;/span&gt;, &lt;span class=\"region\"&gt;TX&lt;/span&gt; &lt;span class=\"postal-code\"&gt;78218&lt;/span&gt;, &lt;span class=\"country-name\"&gt;USA&lt;/span&gt;","formatted_address":"6155 Woodlake Center, San Antonio, TX 78218, USA","formatted_phone_number":"(210) 680-8181","geometry":{"location":{"lat":29.4852948,"lng":-98.3606246},"viewport":{"northeast":{"lat":29.4863628802915,"lng":-98.35935451970849},"southwest":{"lat":29.4836649197085,"lng":-98.3620524802915}}},"icon":"https://maps.gstatic.com/mapfiles/place_api/icons/v1/png_71/generic_business-71.png","id":null,"international_phone_number":"+1 210-680-8181","name":"Aviation Technologies","place_id":"ChIJh7ayzXn0XIYRQ194RSTDpAA","rating":null,"reference":null,"reviews":null,"types":["point_of_interest","store","establishment"],"url":"https://maps.google.com/?cid=46376456732303171","utc_offset":-360,"vicinity":"6155 Woodlake Center, San Antonio","website":null},"status":"OK"}</t>
  </si>
  <si>
    <t>&lt;span class="street-address"&gt;6155 Woodlake Center&lt;/span&gt;, &lt;span class="locality"&gt;San Antonio&lt;/span&gt;, &lt;span class="region"&gt;TX&lt;/span&gt; &lt;span class="postal-code"&gt;78218&lt;/span&gt;, &lt;span class="country-name"&gt;USA&lt;/span&gt;</t>
  </si>
  <si>
    <t>+1 210-680-8181</t>
  </si>
  <si>
    <t>6155 Woodlake Center, San Antonio</t>
  </si>
  <si>
    <t>Aviation Technology</t>
  </si>
  <si>
    <t>5466 Panoramic Ln</t>
  </si>
  <si>
    <t>92121-4217</t>
  </si>
  <si>
    <t>(858) 735-7943</t>
  </si>
  <si>
    <t>https://maps.google.com/?cid=16651100958456836190</t>
  </si>
  <si>
    <t>aviation technology</t>
  </si>
  <si>
    <t>ChIJX--qiaEI3IARXnD8sxmYFOc</t>
  </si>
  <si>
    <t>5466 Panoramic Ln, San Diego, CA 92121, USA</t>
  </si>
  <si>
    <t>{"html_attributions":[],"result":{"address_components":[{"long_name":"5466","short_name":"5466","types":["street_number"]},{"long_name":"Panoramic Lane","short_name":"Panoramic Ln","types":["route"]},{"long_name":"Sorrento Valley","short_name":"Sorrento Valley","types":["neighborhood","political"]},{"long_name":"San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States","short_name":"US","types":["country","political"]},{"long_name":"92121","short_name":"92121","types":["postal_code"]},{"long_name":"4217","short_name":"4217","types":["postal_code_suffix"]}],"adr_address":"&lt;span class=\"street-address\"&gt;5466 Panoramic Ln&lt;/span&gt;, &lt;span class=\"locality\"&gt;San Diego&lt;/span&gt;, &lt;span class=\"region\"&gt;CA&lt;/span&gt; &lt;span class=\"postal-code\"&gt;92121-4217&lt;/span&gt;, &lt;span class=\"country-name\"&gt;USA&lt;/span&gt;","formatted_address":"5466 Panoramic Ln, San Diego, CA 92121, USA","formatted_phone_number":"(858) 735-7943","geometry":{"location":{"lat":32.9117274,"lng":-117.1973161},"viewport":{"northeast":{"lat":32.9130234302915,"lng":-117.1958767197085},"southwest":{"lat":32.9103254697085,"lng":-117.1985746802915}}},"icon":"https://maps.gstatic.com/mapfiles/place_api/icons/v1/png_71/airport-71.png","id":null,"international_phone_number":"+1 858-735-7943","name":"aviation technology","place_id":"ChIJX--qiaEI3IARXnD8sxmYFOc","rating":5.0,"reference":null,"reviews":[{"author_name":"Tom Grennerat","author_url":"https://www.google.com/maps/contrib/113410432886952695987/reviews","language":null,"profile_photo_url":"https://lh3.googleusercontent.com/a-/AOh14GjwKeteEOgSIhn1VN7YR5pExgt20LKFS3QDFXsT=s128-c0x00000000-cc-rp-mo-ba2","rating":5,"relative_time_description":"5 months ago","text":"","time":1628346973}],"types":["airport","point_of_interest","establishment"],"url":"https://maps.google.com/?cid=16651100958456836190","utc_offset":-480,"vicinity":"5466 Panoramic Lane, San Diego","website":null},"status":"OK"}</t>
  </si>
  <si>
    <t>&lt;span class="street-address"&gt;5466 Panoramic Ln&lt;/span&gt;, &lt;span class="locality"&gt;San Diego&lt;/span&gt;, &lt;span class="region"&gt;CA&lt;/span&gt; &lt;span class="postal-code"&gt;92121-4217&lt;/span&gt;, &lt;span class="country-name"&gt;USA&lt;/span&gt;</t>
  </si>
  <si>
    <t>+1 858-735-7943</t>
  </si>
  <si>
    <t>5466 Panoramic Lane, San Diego</t>
  </si>
  <si>
    <t>Aviation Training Centre</t>
  </si>
  <si>
    <t>10100 N Santa Monica Blvd</t>
  </si>
  <si>
    <t>90067</t>
  </si>
  <si>
    <t>(310) 772-2233</t>
  </si>
  <si>
    <t>https://maps.google.com/?cid=10149215661385869176</t>
  </si>
  <si>
    <t>ChIJO5SyS4u7woAReGe8Bd9B2Yw</t>
  </si>
  <si>
    <t>10100 N Santa Monica Blvd #300, Los Angeles, CA 90067, USA</t>
  </si>
  <si>
    <t>{"html_attributions":[],"result":{"address_components":[{"long_name":"300","short_name":"300","types":["subpremise"]},{"long_name":"10100","short_name":"10100","types":["street_number"]},{"long_name":"North Santa Monica Boulevard","short_name":"N Santa Monica Blvd","types":["route"]},{"long_name":"Century City","short_name":"Century City","types":["neighborhood","political"]},{"long_name":"Los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States","short_name":"US","types":["country","political"]},{"long_name":"90067","short_name":"90067","types":["postal_code"]}],"adr_address":"&lt;span class=\"street-address\"&gt;10100 N Santa Monica Blvd #300&lt;/span&gt;, &lt;span class=\"locality\"&gt;Los Angeles&lt;/span&gt;, &lt;span class=\"region\"&gt;CA&lt;/span&gt; &lt;span class=\"postal-code\"&gt;90067&lt;/span&gt;, &lt;span class=\"country-name\"&gt;USA&lt;/span&gt;","formatted_address":"10100 N Santa Monica Blvd #300, Los Angeles, CA 90067, USA","formatted_phone_number":"(310) 772-2233","geometry":{"location":{"lat":34.0616595,"lng":-118.416543},"viewport":{"northeast":{"lat":34.06287313029149,"lng":-118.4150630697085},"southwest":{"lat":34.06017516970849,"lng":-118.4177610302915}}},"icon":"https://maps.gstatic.com/mapfiles/place_api/icons/v1/png_71/school-71.png","id":null,"international_phone_number":"+1 310-772-2233","name":"Aviation Training Centre","place_id":"ChIJO5SyS4u7woAReGe8Bd9B2Yw","rating":null,"reference":null,"reviews":null,"types":["point_of_interest","establishment"],"url":"https://maps.google.com/?cid=10149215661385869176","utc_offset":-480,"vicinity":"10100 North Santa Monica Boulevard #300, Los Angeles","website":null},"status":"OK"}</t>
  </si>
  <si>
    <t>&lt;span class="street-address"&gt;10100 N Santa Monica Blvd #300&lt;/span&gt;, &lt;span class="locality"&gt;Los Angeles&lt;/span&gt;, &lt;span class="region"&gt;CA&lt;/span&gt; &lt;span class="postal-code"&gt;90067&lt;/span&gt;, &lt;span class="country-name"&gt;USA&lt;/span&gt;</t>
  </si>
  <si>
    <t>+1 310-772-2233</t>
  </si>
  <si>
    <t>10100 North Santa Monica Boulevard #300, Los Angeles</t>
  </si>
  <si>
    <t>Aviation Training Devices</t>
  </si>
  <si>
    <t>613 W Needles Ave</t>
  </si>
  <si>
    <t>Bixby</t>
  </si>
  <si>
    <t>74008-4131</t>
  </si>
  <si>
    <t>(918) 366-6680</t>
  </si>
  <si>
    <t>https://maps.google.com/?cid=11695811292157278562</t>
  </si>
  <si>
    <t>ChIJa1JKPlaFtocRYnkJNWfeT6I</t>
  </si>
  <si>
    <t>613 W Needles Ave, Bixby, OK 74008, USA</t>
  </si>
  <si>
    <t>{"html_attributions":[],"result":{"address_components":[{"long_name":"613","short_name":"613","types":["street_number"]},{"long_name":"West Needles Avenue","short_name":"W Needles Ave","types":["route"]},{"long_name":"Bixby","short_name":"Bixby","types":["locality","political"]},{"long_name":"Tulsa County","short_name":"Tulsa County","types":["administrative_area_level_2","political"]},{"long_name":"Oklahoma","short_name":"OK","types":["administrative_area_level_1","political"]},{"long_name":"United States","short_name":"US","types":["country","political"]},{"long_name":"74008","short_name":"74008","types":["postal_code"]},{"long_name":"4131","short_name":"4131","types":["postal_code_suffix"]}],"adr_address":"&lt;span class=\"street-address\"&gt;613 W Needles Ave&lt;/span&gt;, &lt;span class=\"locality\"&gt;Bixby&lt;/span&gt;, &lt;span class=\"region\"&gt;OK&lt;/span&gt; &lt;span class=\"postal-code\"&gt;74008-4131&lt;/span&gt;, &lt;span class=\"country-name\"&gt;USA&lt;/span&gt;","formatted_address":"613 W Needles Ave, Bixby, OK 74008, USA","formatted_phone_number":"(918) 366-6680","geometry":{"location":{"lat":35.9438568,"lng":-95.8920893},"viewport":{"northeast":{"lat":35.9450069802915,"lng":-95.89073926970849},"southwest":{"lat":35.9423090197085,"lng":-95.8934372302915}}},"icon":"https://maps.gstatic.com/mapfiles/place_api/icons/v1/png_71/shopping-71.png","id":null,"international_phone_number":"+1 918-366-6680","name":"Aviation Training Devices","place_id":"ChIJa1JKPlaFtocRYnkJNWfeT6I","rating":null,"reference":null,"reviews":null,"types":["point_of_interest","store","establishment"],"url":"https://maps.google.com/?cid=11695811292157278562","utc_offset":-360,"vicinity":"613 West Needles Avenue, Bixby","website":null},"status":"OK"}</t>
  </si>
  <si>
    <t>&lt;span class="street-address"&gt;613 W Needles Ave&lt;/span&gt;, &lt;span class="locality"&gt;Bixby&lt;/span&gt;, &lt;span class="region"&gt;OK&lt;/span&gt; &lt;span class="postal-code"&gt;74008-4131&lt;/span&gt;, &lt;span class="country-name"&gt;USA&lt;/span&gt;</t>
  </si>
  <si>
    <t>+1 918-366-6680</t>
  </si>
  <si>
    <t>613 West Needles Avenue, Bixby</t>
  </si>
  <si>
    <t>Aviation Training Solutions</t>
  </si>
  <si>
    <t>13436 SW 136th Terrace</t>
  </si>
  <si>
    <t>33186-8931</t>
  </si>
  <si>
    <t>(305) 519-6263</t>
  </si>
  <si>
    <t>https://maps.google.com/?cid=17372300674535004705</t>
  </si>
  <si>
    <t>ChIJBWK1koLB2YgRIRrwzGvPFvE</t>
  </si>
  <si>
    <t>13436 SW 136th Terrace, Miami, FL 33186, USA</t>
  </si>
  <si>
    <t>{"html_attributions":[],"result":{"address_components":[{"long_name":"13436","short_name":"13436","types":["street_number"]},{"long_name":"Southwest 136th Terrace","short_name":"SW 136th Terrace","types":["route"]},{"long_name":"West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States","short_name":"US","types":["country","political"]},{"long_name":"33186","short_name":"33186","types":["postal_code"]},{"long_name":"8931","short_name":"8931","types":["postal_code_suffix"]}],"adr_address":"&lt;span class=\"street-address\"&gt;13436 SW 136th Terrace&lt;/span&gt;, &lt;span class=\"locality\"&gt;Miami&lt;/span&gt;, &lt;span class=\"region\"&gt;FL&lt;/span&gt; &lt;span class=\"postal-code\"&gt;33186-8931&lt;/span&gt;, &lt;span class=\"country-name\"&gt;USA&lt;/span&gt;","formatted_address":"13436 SW 136th Terrace, Miami, FL 33186, USA","formatted_phone_number":"(305) 519-6263","geometry":{"location":{"lat":25.640669,"lng":-80.4117799},"viewport":{"northeast":{"lat":25.6421510802915,"lng":-80.41043191970849},"southwest":{"lat":25.6394531197085,"lng":-80.41312988029149}}},"icon":"https://maps.gstatic.com/mapfiles/place_api/icons/v1/png_71/school-71.png","id":null,"international_phone_number":"+1 305-519-6263","name":"Aviation Training Solutions","place_id":"ChIJBWK1koLB2YgRIRrwzGvPFvE","rating":null,"reference":null,"reviews":null,"types":["university","point_of_interest","establishment"],"url":"https://maps.google.com/?cid=17372300674535004705","utc_offset":-300,"vicinity":"13436 Southwest 136th Terrace, Miami","website":null},"status":"OK"}</t>
  </si>
  <si>
    <t>&lt;span class="street-address"&gt;13436 SW 136th Terrace&lt;/span&gt;, &lt;span class="locality"&gt;Miami&lt;/span&gt;, &lt;span class="region"&gt;FL&lt;/span&gt; &lt;span class="postal-code"&gt;33186-8931&lt;/span&gt;, &lt;span class="country-name"&gt;USA&lt;/span&gt;</t>
  </si>
  <si>
    <t>+1 305-519-6263</t>
  </si>
  <si>
    <t>13436 Southwest 136th Terrace, Miami</t>
  </si>
  <si>
    <t>Aviation Turbine Materials</t>
  </si>
  <si>
    <t>13833 SW 139th Ct</t>
  </si>
  <si>
    <t>(816) 673-4114</t>
  </si>
  <si>
    <t>https://avturbine.com/</t>
  </si>
  <si>
    <t>https://maps.google.com/?cid=11494735027862503209</t>
  </si>
  <si>
    <t>ChIJ4fKg5r_B2YgRKf_7KpuAhZ8</t>
  </si>
  <si>
    <t>13833 SW 139th Ct, Miami, FL 33186, USA</t>
  </si>
  <si>
    <t>{"html_attributions":[],"result":{"address_components":[{"long_name":"13833","short_name":"13833","types":["street_number"]},{"long_name":"Southwest 139th Court","short_name":"SW 139th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class=\"street-address\"&gt;13833 SW 139th Ct&lt;/span&gt;, &lt;span class=\"locality\"&gt;Miami&lt;/span&gt;, &lt;span class=\"region\"&gt;FL&lt;/span&gt; &lt;span class=\"postal-code\"&gt;33186&lt;/span&gt;, &lt;span class=\"country-name\"&gt;USA&lt;/span&gt;","formatted_address":"13833 SW 139th Ct, Miami, FL 33186, USA","formatted_phone_number":"(816) 673-4114","geometry":{"location":{"lat":25.6384538,"lng":-80.419343},"viewport":{"northeast":{"lat":25.6398904802915,"lng":-80.4181003697085},"southwest":{"lat":25.6371925197085,"lng":-80.4207983302915}}},"icon":"https://maps.gstatic.com/mapfiles/place_api/icons/v1/png_71/generic_business-71.png","id":null,"international_phone_number":"+1 816-673-4114","name":"Aviation Turbine Materials","place_id":"ChIJ4fKg5r_B2YgRKf_7KpuAhZ8","rating":null,"reference":null,"reviews":null,"types":["point_of_interest","establishment"],"url":"https://maps.google.com/?cid=11494735027862503209","utc_offset":-300,"vicinity":"13833 Southwest 139th Court, Miami","website":"https://avturbine.com/"},"status":"OK"}</t>
  </si>
  <si>
    <t>&lt;span class="street-address"&gt;13833 SW 139th Ct&lt;/span&gt;, &lt;span class="locality"&gt;Miami&lt;/span&gt;, &lt;span class="region"&gt;FL&lt;/span&gt; &lt;span class="postal-code"&gt;33186&lt;/span&gt;, &lt;span class="country-name"&gt;USA&lt;/span&gt;</t>
  </si>
  <si>
    <t>+1 816-673-4114</t>
  </si>
  <si>
    <t>13833 Southwest 139th Court, Miami</t>
  </si>
  <si>
    <t>Aviation Web</t>
  </si>
  <si>
    <t>5550 Glades Rd</t>
  </si>
  <si>
    <t>Ste 500</t>
  </si>
  <si>
    <t>(888) 747-2239</t>
  </si>
  <si>
    <t>http://aviation-seo.com/</t>
  </si>
  <si>
    <t>MARK</t>
  </si>
  <si>
    <t>https://maps.google.com/?cid=1472344013398532898</t>
  </si>
  <si>
    <t>ChIJq6o6tXAe2YgRIuPKURTRbhQ</t>
  </si>
  <si>
    <t>5550 Glades Rd Ste 500, Boca Raton, FL 33431, USA</t>
  </si>
  <si>
    <t>{"html_attributions":[],"result":{"address_components":[{"long_name":"Ste 500","short_name":"Ste 500","types":["subpremise"]},{"long_name":"5550","short_name":"5550","types":["street_number"]},{"long_name":"Glades Road","short_name":"Glades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class=\"street-address\"&gt;5550 Glades Rd Ste 500&lt;/span&gt;, &lt;span class=\"locality\"&gt;Boca Raton&lt;/span&gt;, &lt;span class=\"region\"&gt;FL&lt;/span&gt; &lt;span class=\"postal-code\"&gt;33431&lt;/span&gt;, &lt;span class=\"country-name\"&gt;USA&lt;/span&gt;","formatted_address":"5550 Glades Rd Ste 500, Boca Raton, FL 33431, USA","formatted_phone_number":"(888) 747-2239","geometry":{"location":{"lat":26.36695139999999,"lng":-80.1304285},"viewport":{"northeast":{"lat":26.3683970302915,"lng":-80.12901486970848},"southwest":{"lat":26.36569906970849,"lng":-80.1317128302915}}},"icon":"https://maps.gstatic.com/mapfiles/place_api/icons/v1/png_71/generic_business-71.png","id":null,"international_phone_number":"+1 888-747-2239","name":"Aviation Web","place_id":"ChIJq6o6tXAe2YgRIuPKURTRbhQ","rating":null,"reference":null,"reviews":null,"types":["point_of_interest","establishment"],"url":"https://maps.google.com/?cid=1472344013398532898","utc_offset":-300,"vicinity":"5550 Glades Road Ste 500, Boca Raton","website":"http://aviation-seo.com/"},"status":"OK"}</t>
  </si>
  <si>
    <t>&lt;span class="street-address"&gt;5550 Glades Rd Ste 500&lt;/span&gt;, &lt;span class="locality"&gt;Boca Raton&lt;/span&gt;, &lt;span class="region"&gt;FL&lt;/span&gt; &lt;span class="postal-code"&gt;33431&lt;/span&gt;, &lt;span class="country-name"&gt;USA&lt;/span&gt;</t>
  </si>
  <si>
    <t>+1 888-747-2239</t>
  </si>
  <si>
    <t>5550 Glades Road Ste 500, Boca Raton</t>
  </si>
  <si>
    <t>Aviator Global Corp</t>
  </si>
  <si>
    <t>3750 John J Montgomery Dr</t>
  </si>
  <si>
    <t>ste c</t>
  </si>
  <si>
    <t>92123</t>
  </si>
  <si>
    <t>(760) 912-1359</t>
  </si>
  <si>
    <t>https://maps.google.com/?cid=13881363831633909049</t>
  </si>
  <si>
    <t>ChIJzerpKNv_24AROZV-ttuCpMA</t>
  </si>
  <si>
    <t>3750 John J Montgomery Dr ste c, San Diego, CA 92123, USA</t>
  </si>
  <si>
    <t>{"html_attributions":[],"result":{"address_components":[{"long_name":"ste c","short_name":"ste c","types":["subpremise"]},{"long_name":"3750","short_name":"3750","types":["street_number"]},{"long_name":"John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class=\"street-address\"&gt;3750 John J Montgomery Dr ste c&lt;/span&gt;, &lt;span class=\"locality\"&gt;San Diego&lt;/span&gt;, &lt;span class=\"region\"&gt;CA&lt;/span&gt; &lt;span class=\"postal-code\"&gt;92123&lt;/span&gt;, &lt;span class=\"country-name\"&gt;USA&lt;/span&gt;","formatted_address":"3750 John J Montgomery Dr ste c, San Diego, CA 92123, USA","formatted_phone_number":"(760) 912-1359","geometry":{"location":{"lat":32.8128062,"lng":-117.1414516},"viewport":{"northeast":{"lat":32.8140141802915,"lng":-117.1399645697085},"southwest":{"lat":32.8113162197085,"lng":-117.1426625302915}}},"icon":"https://maps.gstatic.com/mapfiles/place_api/icons/v1/png_71/generic_business-71.png","id":null,"international_phone_number":"+1 760-912-1359","name":"Aviator Global Corp","place_id":"ChIJzerpKNv_24AROZV-ttuCpMA","rating":5.0,"reference":null,"reviews":[{"author_name":"Martine Pina","author_url":"https://www.google.com/maps/contrib/113196623714281695300/reviews","language":null,"profile_photo_url":"https://lh3.googleusercontent.com/a-/AOh14Gj-rchl9DhWjHKVbDyMUnkWdtkJisDRK3YWs4Xh=s128-c0x00000000-cc-rp-mo","rating":5,"relative_time_description":"3 years ago","text":"","time":1519987384}],"types":["point_of_interest","establishment"],"url":"https://maps.google.com/?cid=13881363831633909049","utc_offset":-480,"vicinity":"3750 John J Montgomery Drive ste c, San Diego","website":null},"status":"OK"}</t>
  </si>
  <si>
    <t>&lt;span class="street-address"&gt;3750 John J Montgomery Dr ste c&lt;/span&gt;, &lt;span class="locality"&gt;San Diego&lt;/span&gt;, &lt;span class="region"&gt;CA&lt;/span&gt; &lt;span class="postal-code"&gt;92123&lt;/span&gt;, &lt;span class="country-name"&gt;USA&lt;/span&gt;</t>
  </si>
  <si>
    <t>+1 760-912-1359</t>
  </si>
  <si>
    <t>3750 John J Montgomery Drive ste c, San Diego</t>
  </si>
  <si>
    <t>Aviator Services Inc | Plane Charter</t>
  </si>
  <si>
    <t>14150 SW 129th St</t>
  </si>
  <si>
    <t>33186-5304</t>
  </si>
  <si>
    <t>(305) 234-8800</t>
  </si>
  <si>
    <t>https://aviatorservices.com/</t>
  </si>
  <si>
    <t>https://maps.google.com/?cid=8531982626527131108</t>
  </si>
  <si>
    <t>ChIJ9QfMDZHB2YgR5DX0k_6wZ3Y</t>
  </si>
  <si>
    <t>14150 SW 129th St, Miami, FL 33186, USA</t>
  </si>
  <si>
    <t>{"html_attributions":[],"result":{"address_components":[{"long_name":"14150","short_name":"14150","types":["street_number"]},{"long_name":"Southwest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States","short_name":"US","types":["country","political"]},{"long_name":"33186","short_name":"33186","types":["postal_code"]},{"long_name":"5304","short_name":"5304","types":["postal_code_suffix"]}],"adr_address":"&lt;span class=\"street-address\"&gt;14150 SW 129th St&lt;/span&gt;, &lt;span class=\"locality\"&gt;Miami&lt;/span&gt;, &lt;span class=\"region\"&gt;FL&lt;/span&gt; &lt;span class=\"postal-code\"&gt;33186-5304&lt;/span&gt;, &lt;span class=\"country-name\"&gt;USA&lt;/span&gt;","formatted_address":"14150 SW 129th St, Miami, FL 33186, USA","formatted_phone_number":"(305) 234-8800","geometry":{"location":{"lat":25.646544,"lng":-80.42379799999999},"viewport":{"northeast":{"lat":25.64801128029151,"lng":-80.4224525697085},"southwest":{"lat":25.6453133197085,"lng":-80.4251505302915}}},"icon":"https://maps.gstatic.com/mapfiles/place_api/icons/v1/png_71/generic_business-71.png","id":null,"international_phone_number":"+1 305-234-8800","name":"Aviator Services Inc | Plane Charter","place_id":"ChIJ9QfMDZHB2YgR5DX0k_6wZ3Y","rating":5.0,"reference":null,"reviews":[{"author_name":"John Ring","author_url":"https://www.google.com/maps/contrib/117926688737458932962/reviews","language":"en","profile_photo_url":"https://lh3.googleusercontent.com/a/AATXAJyG-tQxiCTX5C5RpuR9M_0eCn6b8w31QadA5Qb0=s128-c0x00000000-cc-rp-mo","rating":5,"relative_time_description":"6 years ago","text":"I have chartered from Will Ibarra's Aviator Services several times and it's always been truly a great experience.   Also I have referred several friends to him who all agree with me and they, too, are now his repeat customers.  Will is one of the nicest people I've ever met - I'm not kidding -  and his Cirrus is a pleasure in which to fly especially with its large air conditioned glass area where all can view the beautiful Florida landscape as we fly over.  Besides having the safest plane in the skies, as the pilot he is very thorough - which is most reassuring especially to those friends reluctant to fly in small planes.  It's very comforting  having him explain the plane's most unique safety system.   We especially enjoy his providing us all with great noise reducing headsets so we can communicate among ourselves as well as listen to all the air traffic chatter if we wish.  You won't be disappointed in any way, I promise!","time":1450205202},{"author_name":"Kevin Diemar","author_url":"https://www.google.com/maps/contrib/114076897929888221725/reviews","language":"en","profile_photo_url":"https://lh3.googleusercontent.com/a/AATXAJzAyHZ1K7V7AwUAAvkr71Dy7W4afwKJkn8IARuj=s128-c0x00000000-cc-rp-mo","rating":5,"relative_time_description":"6 years ago","text":"Bill is a great pilot and great service provider!","time":1450399296}],"types":["travel_agency","point_of_interest","establishment"],"url":"https://maps.google.com/?cid=8531982626527131108","utc_offset":-300,"vicinity":"14150 Southwest 129th Street, Miami","website":"https://aviatorservices.com/"},"status":"OK"}</t>
  </si>
  <si>
    <t>&lt;span class="street-address"&gt;14150 SW 129th St&lt;/span&gt;, &lt;span class="locality"&gt;Miami&lt;/span&gt;, &lt;span class="region"&gt;FL&lt;/span&gt; &lt;span class="postal-code"&gt;33186-5304&lt;/span&gt;, &lt;span class="country-name"&gt;USA&lt;/span&gt;</t>
  </si>
  <si>
    <t>+1 305-234-8800</t>
  </si>
  <si>
    <t>14150 Southwest 129th Street, Miami</t>
  </si>
  <si>
    <t>Aviator's West Flight Academy</t>
  </si>
  <si>
    <t>1950 Cordell Ct</t>
  </si>
  <si>
    <t>92020-0923</t>
  </si>
  <si>
    <t>(619) 449-0884</t>
  </si>
  <si>
    <t>https://maps.google.com/?cid=10974860056412407157</t>
  </si>
  <si>
    <t>ChIJG1zfTR5Y2YARdcUV8hKJTpg</t>
  </si>
  <si>
    <t>1950 Cordell Ct, El Cajon, CA 92020, USA</t>
  </si>
  <si>
    <t>{"html_attributions":[],"result":{"address_components":[{"long_name":"1950","short_name":"1950","types":["street_number"]},{"long_name":"Cordell Court","short_name":"Cordell Ct","types":["route"]},{"long_name":"El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States","short_name":"US","types":["country","political"]},{"long_name":"92020","short_name":"92020","types":["postal_code"]},{"long_name":"0923","short_name":"0923","types":["postal_code_suffix"]}],"adr_address":"&lt;span class=\"street-address\"&gt;1950 Cordell Ct&lt;/span&gt;, &lt;span class=\"locality\"&gt;El Cajon&lt;/span&gt;, &lt;span class=\"region\"&gt;CA&lt;/span&gt; &lt;span class=\"postal-code\"&gt;92020-0923&lt;/span&gt;, &lt;span class=\"country-name\"&gt;USA&lt;/span&gt;","formatted_address":"1950 Cordell Ct, El Cajon, CA 92020, USA","formatted_phone_number":"(619) 449-0884","geometry":{"location":{"lat":32.82312140000001,"lng":-116.9851169},"viewport":{"northeast":{"lat":32.8244953802915,"lng":-116.9837001697085},"southwest":{"lat":32.8217974197085,"lng":-116.9863981302915}}},"icon":"https://maps.gstatic.com/mapfiles/place_api/icons/v1/png_71/school-71.png","id":null,"international_phone_number":"+1 619-449-0884","name":"Aviator's West Flight Academy","place_id":"ChIJG1zfTR5Y2YARdcUV8hKJTpg","rating":null,"reference":null,"reviews":null,"types":["school","point_of_interest","establishment"],"url":"https://maps.google.com/?cid=10974860056412407157","utc_offset":-480,"vicinity":"1950 Cordell Court, El Cajon","website":null},"status":"OK"}</t>
  </si>
  <si>
    <t>&lt;span class="street-address"&gt;1950 Cordell Ct&lt;/span&gt;, &lt;span class="locality"&gt;El Cajon&lt;/span&gt;, &lt;span class="region"&gt;CA&lt;/span&gt; &lt;span class="postal-code"&gt;92020-0923&lt;/span&gt;, &lt;span class="country-name"&gt;USA&lt;/span&gt;</t>
  </si>
  <si>
    <t>+1 619-449-0884</t>
  </si>
  <si>
    <t>1950 Cordell Court, El Cajon</t>
  </si>
  <si>
    <t>Aviators Academy</t>
  </si>
  <si>
    <t>Ofc 405</t>
  </si>
  <si>
    <t>(386) 400-3200</t>
  </si>
  <si>
    <t>https://aviators-academy.com/</t>
  </si>
  <si>
    <t>https://maps.google.com/?cid=2410169755362150906</t>
  </si>
  <si>
    <t>ChIJgSty3JjZ5ogR-knAdJ-kciE</t>
  </si>
  <si>
    <t>1575 Aviation Center Pkwy Ofc 405, Daytona Beach, FL 32114, USA</t>
  </si>
  <si>
    <t>{"html_attributions":[],"result":{"address_components":[{"long_name":"Ofc 405","short_name":"Ofc 405","types":["subpremise"]},{"long_name":"1575","short_name":"1575","types":["street_number"]},{"long_name":"Aviation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class=\"street-address\"&gt;1575 Aviation Center Pkwy Ofc 405&lt;/span&gt;, &lt;span class=\"locality\"&gt;Daytona Beach&lt;/span&gt;, &lt;span class=\"region\"&gt;FL&lt;/span&gt; &lt;span class=\"postal-code\"&gt;32114&lt;/span&gt;, &lt;span class=\"country-name\"&gt;USA&lt;/span&gt;","formatted_address":"1575 Aviation Center Pkwy Ofc 405, Daytona Beach, FL 32114, USA","formatted_phone_number":"(386) 400-3200","geometry":{"location":{"lat":29.1828322,"lng":-81.0452773},"viewport":{"northeast":{"lat":29.1839504802915,"lng":-81.0439064697085},"southwest":{"lat":29.1812525197085,"lng":-81.04660443029151}}},"icon":"https://maps.gstatic.com/mapfiles/place_api/icons/v1/png_71/school-71.png","id":null,"international_phone_number":"+1 386-400-3200","name":"Aviators Academy","place_id":"ChIJgSty3JjZ5ogR-knAdJ-kciE","rating":4.9,"reference":null,"reviews":[{"author_name":"Al Amin Abbani","author_url":"https://www.google.com/maps/contrib/102383564147585557125/reviews","language":"en","profile_photo_url":"https://lh3.googleusercontent.com/a-/AOh14Ggp5udGRXBhfcOcBjahPSAjkFohhqQWRpL0dr7iiw=s128-c0x00000000-cc-rp-mo","rating":5,"relative_time_description":"4 months ago","text":"Overall, the flight school is amazing and very organized. You will get your things done quick and you will be happy with your experience. Planes are also well maintained and taking care of.","time":1629761890},{"author_name":"Jonathan Ellis","author_url":"https://www.google.com/maps/contrib/110793537512364091390/reviews","language":"en","profile_photo_url":"https://lh3.googleusercontent.com/a/AATXAJxYhmwT6vk9WZnmkCf1NhFXEXh77m-CN5Y0EDsh=s128-c0x00000000-cc-rp-mo-ba3","rating":5,"relative_time_description":"6 months ago","text":"Super friendly atmosphere with one of the cleanest 6 pack 172's I've seen in the area. I'll definitely be returning.","time":1623939708},{"author_name":"Mohammad Al ramahi","author_url":"https://www.google.com/maps/contrib/113193456390448007081/reviews","language":"en","profile_photo_url":"https://lh3.googleusercontent.com/a/AATXAJwE0RXcYbE5LaSl8sbe6eoLecvrtnxGK_iQow5d=s128-c0x00000000-cc-rp-mo","rating":5,"relative_time_description":"3 weeks ago","text":"One of the best to do your training,honest,they look out to help the student to finish fast,affordable,i recommend it big time .","time":1639665689},{"author_name":"Victor Villegas","author_url":"https://www.google.com/maps/contrib/101021651593710704647/reviews","language":"en","profile_photo_url":"https://lh3.googleusercontent.com/a-/AOh14Gj8W1dnJD_TgJlgUS__4wvQuZyWEnQm8jFq2aKTDQ=s128-c0x00000000-cc-rp-mo","rating":5,"relative_time_description":"6 months ago","text":"Great place to come learn to fly! Definitely recommend!","time":1623798754},{"author_name":"Leona Serrao","author_url":"https://www.google.com/maps/contrib/104499876199606581182/reviews","language":"en","profile_photo_url":"https://lh3.googleusercontent.com/a/AATXAJwdKR0DVZLaUXos4-pMZBjj1UePlcSdvQQYqveM=s128-c0x00000000-cc-rp-mo","rating":5,"relative_time_description":"a year ago","text":"Instructor Seif is a very good instructor you learn a lot during ground school and flight. The prices are really nice !","time":1602775944}],"types":["university","point_of_interest","establishment"],"url":"https://maps.google.com/?cid=2410169755362150906","utc_offset":-300,"vicinity":"1575 Aviation Center Parkway Ofc 405, Daytona Beach","website":"https://aviators-academy.com/"},"status":"OK"}</t>
  </si>
  <si>
    <t>&lt;span class="street-address"&gt;1575 Aviation Center Pkwy Ofc 405&lt;/span&gt;, &lt;span class="locality"&gt;Daytona Beach&lt;/span&gt;, &lt;span class="region"&gt;FL&lt;/span&gt; &lt;span class="postal-code"&gt;32114&lt;/span&gt;, &lt;span class="country-name"&gt;USA&lt;/span&gt;</t>
  </si>
  <si>
    <t>+1 386-400-3200</t>
  </si>
  <si>
    <t>1575 Aviation Center Parkway Ofc 405, Daytona Beach</t>
  </si>
  <si>
    <t>Aviatrade Inc</t>
  </si>
  <si>
    <t>12 Smith St</t>
  </si>
  <si>
    <t>Merrick</t>
  </si>
  <si>
    <t>11566-2474</t>
  </si>
  <si>
    <t>(516) 377-4983</t>
  </si>
  <si>
    <t>https://maps.google.com/?cid=5823918100006127407</t>
  </si>
  <si>
    <t>ChIJmaqjh6Z-wokRL0fVz6e20lA</t>
  </si>
  <si>
    <t>12 Smith St, Merrick, NY 11566, USA</t>
  </si>
  <si>
    <t>{"html_attributions":[],"result":{"address_components":[{"long_name":"12","short_name":"12","types":["street_number"]},{"long_name":"Smith Street","short_name":"Smith St","types":["route"]},{"long_name":"Merrick","short_name":"Merrick","types":["locality","political"]},{"long_name":"Hempstead","short_name":"Hempstead","types":["administrative_area_level_3","political"]},{"long_name":"Nassau County","short_name":"Nassau County","types":["administrative_area_level_2","political"]},{"long_name":"New York","short_name":"NY","types":["administrative_area_level_1","political"]},{"long_name":"United States","short_name":"US","types":["country","political"]},{"long_name":"11566","short_name":"11566","types":["postal_code"]},{"long_name":"2474","short_name":"2474","types":["postal_code_suffix"]}],"adr_address":"&lt;span class=\"street-address\"&gt;12 Smith St&lt;/span&gt;, &lt;span class=\"locality\"&gt;Merrick&lt;/span&gt;, &lt;span class=\"region\"&gt;NY&lt;/span&gt; &lt;span class=\"postal-code\"&gt;11566-2474&lt;/span&gt;, &lt;span class=\"country-name\"&gt;USA&lt;/span&gt;","formatted_address":"12 Smith St, Merrick, NY 11566, USA","formatted_phone_number":"(516) 377-4983","geometry":{"location":{"lat":40.6663861,"lng":-73.5542366},"viewport":{"northeast":{"lat":40.66761118029149,"lng":-73.55284206970849},"southwest":{"lat":40.6649132197085,"lng":-73.55554003029151}}},"icon":"https://maps.gstatic.com/mapfiles/place_api/icons/v1/png_71/generic_business-71.png","id":null,"international_phone_number":"+1 516-377-4983","name":"Aviatrade Inc","place_id":"ChIJmaqjh6Z-wokRL0fVz6e20lA","rating":null,"reference":null,"reviews":null,"types":["point_of_interest","establishment"],"url":"https://maps.google.com/?cid=5823918100006127407","utc_offset":-300,"vicinity":"12 Smith Street, Merrick","website":null},"status":"OK"}</t>
  </si>
  <si>
    <t>&lt;span class="street-address"&gt;12 Smith St&lt;/span&gt;, &lt;span class="locality"&gt;Merrick&lt;/span&gt;, &lt;span class="region"&gt;NY&lt;/span&gt; &lt;span class="postal-code"&gt;11566-2474&lt;/span&gt;, &lt;span class="country-name"&gt;USA&lt;/span&gt;</t>
  </si>
  <si>
    <t>+1 516-377-4983</t>
  </si>
  <si>
    <t>12 Smith Street, Merrick</t>
  </si>
  <si>
    <t>AVIATRONICS</t>
  </si>
  <si>
    <t>(305) 303-8203</t>
  </si>
  <si>
    <t>https://maps.google.com/?cid=10004133865604917072</t>
  </si>
  <si>
    <t>ChIJ59f43fzB2YgRUCfWIL_S1Yo</t>
  </si>
  <si>
    <t>{"html_attributions":[],"result":{"address_components":[{"long_name":"14532","short_name":"14532","types":["street_number"]},{"long_name":"Southwest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States","short_name":"US","types":["country","political"]},{"long_name":"33186","short_name":"33186","types":["postal_code"]},{"long_name":"5305","short_name":"5305","types":["postal_code_suffix"]}],"adr_address":"&lt;span class=\"street-address\"&gt;14532 SW 129th St&lt;/span&gt;, &lt;span class=\"locality\"&gt;Miami&lt;/span&gt;, &lt;span class=\"region\"&gt;FL&lt;/span&gt; &lt;span class=\"postal-code\"&gt;33186-5305&lt;/span&gt;, &lt;span class=\"country-name\"&gt;USA&lt;/span&gt;","formatted_address":"14532 SW 129th St, Miami, FL 33186, USA","formatted_phone_number":"(305) 303-8203","geometry":{"location":{"lat":25.6464037,"lng":-80.4275177},"viewport":{"northeast":{"lat":25.6478899802915,"lng":-80.4261834197085},"southwest":{"lat":25.6451920197085,"lng":-80.4288813802915}}},"icon":"https://maps.gstatic.com/mapfiles/place_api/icons/v1/png_71/generic_business-71.png","id":null,"international_phone_number":"+1 305-303-8203","name":"AVIATRONICS","place_id":"ChIJ59f43fzB2YgRUCfWIL_S1Yo","rating":null,"reference":null,"reviews":null,"types":["point_of_interest","establishment"],"url":"https://maps.google.com/?cid=10004133865604917072","utc_offset":-300,"vicinity":"14532 Southwest 129th Street, Miami","website":null},"status":"OK"}</t>
  </si>
  <si>
    <t>+1 305-303-8203</t>
  </si>
  <si>
    <t>Avico USA LLC</t>
  </si>
  <si>
    <t>4711 E Falcon Dr</t>
  </si>
  <si>
    <t>330</t>
  </si>
  <si>
    <t>(480) 686-8484</t>
  </si>
  <si>
    <t>http://www.avicousa.com/</t>
  </si>
  <si>
    <t>AFIN</t>
  </si>
  <si>
    <t>https://maps.google.com/?cid=8591052967146710663</t>
  </si>
  <si>
    <t>ChIJS5KlZsykK4cRh2ZYASiNOXc</t>
  </si>
  <si>
    <t>4711 E Falcon Dr #330, Mesa, AZ 85215, USA</t>
  </si>
  <si>
    <t>{"html_attributions":[],"result":{"address_components":[{"long_name":"330","short_name":"330","types":["subpremise"]},{"long_name":"4711","short_name":"4711","types":["street_number"]},{"long_name":"East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class=\"street-address\"&gt;4711 E Falcon Dr #330&lt;/span&gt;, &lt;span class=\"locality\"&gt;Mesa&lt;/span&gt;, &lt;span class=\"region\"&gt;AZ&lt;/span&gt; &lt;span class=\"postal-code\"&gt;85215&lt;/span&gt;, &lt;span class=\"country-name\"&gt;USA&lt;/span&gt;","formatted_address":"4711 E Falcon Dr #330, Mesa, AZ 85215, USA","formatted_phone_number":"(480) 686-8484","geometry":{"location":{"lat":33.4540085,"lng":-111.7273487},"viewport":{"northeast":{"lat":33.45534943029151,"lng":-111.7264280697085},"southwest":{"lat":33.45265146970851,"lng":-111.7291260302915}}},"icon":"https://maps.gstatic.com/mapfiles/place_api/icons/v1/png_71/generic_business-71.png","id":null,"international_phone_number":"+1 480-686-8484","name":"Avico USA LLC","place_id":"ChIJS5KlZsykK4cRh2ZYASiNOXc","rating":null,"reference":null,"reviews":null,"types":["point_of_interest","establishment"],"url":"https://maps.google.com/?cid=8591052967146710663","utc_offset":-420,"vicinity":"4711 East Falcon Drive #330, Mesa","website":"http://www.avicousa.com/"},"status":"OK"}</t>
  </si>
  <si>
    <t>&lt;span class="street-address"&gt;4711 E Falcon Dr #330&lt;/span&gt;, &lt;span class="locality"&gt;Mesa&lt;/span&gt;, &lt;span class="region"&gt;AZ&lt;/span&gt; &lt;span class="postal-code"&gt;85215&lt;/span&gt;, &lt;span class="country-name"&gt;USA&lt;/span&gt;</t>
  </si>
  <si>
    <t>+1 480-686-8484</t>
  </si>
  <si>
    <t>4711 East Falcon Drive #330, Mesa</t>
  </si>
  <si>
    <t>Avionica - Avionics Technician Association (Orlando)</t>
  </si>
  <si>
    <t>241 Nilson Way</t>
  </si>
  <si>
    <t>6487</t>
  </si>
  <si>
    <t>(321) 424-5664</t>
  </si>
  <si>
    <t>http://www.avionicausa.com/</t>
  </si>
  <si>
    <t>https://maps.google.com/?cid=3068149227914432486</t>
  </si>
  <si>
    <t>ChIJaVIgVtJ654gR5o-6j3dBlCo</t>
  </si>
  <si>
    <t>241 Nilson Way #6487, Orlando, FL 32803, USA</t>
  </si>
  <si>
    <t>{"html_attributions":[],"result":{"address_components":[{"long_name":"6487","short_name":"6487","types":["subpremise"]},{"long_name":"241","short_name":"241","types":["street_number"]},{"long_name":"Nilson Way","short_name":"Nilson Way","types":["route"]},{"long_name":"Northeast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class=\"street-address\"&gt;241 Nilson Way #6487&lt;/span&gt;, &lt;span class=\"locality\"&gt;Orlando&lt;/span&gt;, &lt;span class=\"region\"&gt;FL&lt;/span&gt; &lt;span class=\"postal-code\"&gt;32803&lt;/span&gt;, &lt;span class=\"country-name\"&gt;USA&lt;/span&gt;","formatted_address":"241 Nilson Way #6487, Orlando, FL 32803, USA","formatted_phone_number":"(321) 424-5664","geometry":{"location":{"lat":28.5458152,"lng":-81.3426223},"viewport":{"northeast":{"lat":28.5471594302915,"lng":-81.3413122197085},"southwest":{"lat":28.5444614697085,"lng":-81.3440101802915}}},"icon":"https://maps.gstatic.com/mapfiles/place_api/icons/v1/png_71/school-71.png","id":null,"international_phone_number":"+1 321-424-5664","name":"Avionica - Avionics Technician Association (Orlando)","place_id":"ChIJaVIgVtJ654gR5o-6j3dBlCo","rating":4.6,"reference":null,"reviews":[{"author_name":"Chelsea A.","author_url":"https://www.google.com/maps/contrib/106587639282060268027/reviews","language":"en","profile_photo_url":"https://lh3.googleusercontent.com/a/AATXAJw1Dk6zndnmrc6EnLftX8iQsQF6hSDlJNpHg1hOHw=s128-c0x00000000-cc-rp-mo","rating":5,"relative_time_description":"2 months ago","text":"I took a chance in going here and it was all worth it. Even as a woman in a male dominated field I felt reassured that I would be successful in my new career and I appreciated that. Everything that is taught there is hands-on and I currently do in my new job. Amazing school and staff, everyone there is helpful and cares about what they teach you. They have flexible class times and help you with any questions or concerns you have throughout your time there.","time":1637451061},{"author_name":"Javi Ram","author_url":"https://www.google.com/maps/contrib/114772712267001884205/reviews","language":"en","profile_photo_url":"https://lh3.googleusercontent.com/a/AATXAJwC9Y2UqZSYQ8AcM5Qz18TgZqTnRXrkx8r6b7Lg=s128-c0x00000000-cc-rp-mo","rating":5,"relative_time_description":"2 months ago","text":"Great school to learn and get hands on experience on tools, material and knowledge!","time":1637005871},{"author_name":"gabriel arrioja","author_url":"https://www.google.com/maps/contrib/110003583577642325101/reviews","language":"en","profile_photo_url":"https://lh3.googleusercontent.com/a-/AOh14GhCmFg76M05xpICzdYE5PI1JE2g1Fi31IJD1X22=s128-c0x00000000-cc-rp-mo","rating":5,"relative_time_description":"3 years ago","text":"My experience in Avionica school was very rewarding and enriching from my first day… Since you arrive you feel comfortable and they make you feel in confidence, the staff that attend you are friendly, from the instructors to the general assistants. Installations are comfortable and in the workplace, the teachers provide the work in a professional and dynamic way, nothing tedious. Everything is very punctual, the work materials are didactic, complete and concrete, the explanations are concise, kind and respectful. In general, whole Avionic staff are attentive and friendly, they provide support and service at all time and I think it was a good idea to integrated as a team during the whole course. The cost of this job training is an investment for the future because Avionica provides you the most basic and necessary tools that you need to grow in this wide world of aviation; and when you finish you realize that there're many qualified job opportunities. They met my expectations and my needs completely. I really recommend it","time":1528828747},{"author_name":"Yarielis Ruiz","author_url":"https://www.google.com/maps/contrib/114853469461591688010/reviews","language":"en","profile_photo_url":"https://lh3.googleusercontent.com/a-/AOh14GjUklRhxaRCJZ49YSphUyqKqx1y2H6LFHpEXLWUog=s128-c0x00000000-cc-rp-mo","rating":5,"relative_time_description":"3 years ago","text":"As a former student in Avionica, the techniques and skills they taught me have taken me to great achievements and places i thought i would never visit and perform the skills taught. I recommend this school 100%. Its comfortable, flexible class times, amazing people that end up being lifetime friends and best thing, you obtain your license and certificates IN NO TIME! If you want to start your avionics technician career, this is the place to be.","time":1540570208},{"author_name":"Hector Ayala","author_url":"https://www.google.com/maps/contrib/109380908026964033289/reviews","language":"en","profile_photo_url":"https://lh3.googleusercontent.com/a/AATXAJwBCn7wfjxdxzkBR-gigQHFtreYP0ecszpWk35b=s128-c0x00000000-cc-rp-mo-ba3","rating":5,"relative_time_description":"2 years ago","text":"Great opportunity for those looking for a quick course and make good money $$ quick this is the way to go  Is gonna open so many doors that you wont believe that is happening to you. I have to thank Osoris and David for the opportunity and for the patience. And is 100% bilingual.  Hands down the best","time":1556253912}],"types":["point_of_interest","establishment"],"url":"https://maps.google.com/?cid=3068149227914432486","utc_offset":-300,"vicinity":"241 Nilson Way #6487, Orlando","website":"http://www.avionicausa.com/"},"status":"OK"}</t>
  </si>
  <si>
    <t>&lt;span class="street-address"&gt;241 Nilson Way #6487&lt;/span&gt;, &lt;span class="locality"&gt;Orlando&lt;/span&gt;, &lt;span class="region"&gt;FL&lt;/span&gt; &lt;span class="postal-code"&gt;32803&lt;/span&gt;, &lt;span class="country-name"&gt;USA&lt;/span&gt;</t>
  </si>
  <si>
    <t>+1 321-424-5664</t>
  </si>
  <si>
    <t>241 Nilson Way #6487, Orlando</t>
  </si>
  <si>
    <t>Avionics First</t>
  </si>
  <si>
    <t>5676 Apollo Dr</t>
  </si>
  <si>
    <t>75237-4700</t>
  </si>
  <si>
    <t>(214) 337-7000</t>
  </si>
  <si>
    <t>https://maps.google.com/?cid=17589962453041674585</t>
  </si>
  <si>
    <t>ChIJK9Y78-iQToYRWfkByqcZHPQ</t>
  </si>
  <si>
    <t>5676 Apollo Dr, Dallas, TX 75237, USA</t>
  </si>
  <si>
    <t>{"html_attributions":[],"result":{"address_components":[{"long_name":"5676","short_name":"5676","types":["street_number"]},{"long_name":"Apollo Drive","short_name":"Apollo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States","short_name":"US","types":["country","political"]},{"long_name":"75237","short_name":"75237","types":["postal_code"]},{"long_name":"4700","short_name":"4700","types":["postal_code_suffix"]}],"adr_address":"&lt;span class=\"street-address\"&gt;5676 Apollo Dr&lt;/span&gt;, &lt;span class=\"locality\"&gt;Dallas&lt;/span&gt;, &lt;span class=\"region\"&gt;TX&lt;/span&gt; &lt;span class=\"postal-code\"&gt;75237-4700&lt;/span&gt;, &lt;span class=\"country-name\"&gt;USA&lt;/span&gt;","formatted_address":"5676 Apollo Dr, Dallas, TX 75237, USA","formatted_phone_number":"(214) 337-7000","geometry":{"location":{"lat":32.6779141,"lng":-96.8617354},"viewport":{"northeast":{"lat":32.67874253029149,"lng":-96.85969254999999},"southwest":{"lat":32.67604456970849,"lng":-96.86241635}}},"icon":"https://maps.gstatic.com/mapfiles/place_api/icons/v1/png_71/airport-71.png","id":null,"international_phone_number":"+1 214-337-7000","name":"Avionics First","place_id":"ChIJK9Y78-iQToYRWfkByqcZHPQ","rating":5.0,"reference":null,"reviews":[{"author_name":"Rick Tallini","author_url":"https://www.google.com/maps/contrib/114646744311919153159/reviews","language":"en","profile_photo_url":"https://lh3.googleusercontent.com/a-/AOh14GhlrDyDRj26eXfD-9CMiW3nXL9aR6DLowO8HfgcoSo=s128-c0x00000000-cc-rp-mo-ba3","rating":5,"relative_time_description":"9 months ago","text":"Had a transponder failure. Avionics First got it corrected quickly at a very reasonable price. Highly recommend their services.","time":1616975489},{"author_name":"Colten Pemberton","author_url":"https://www.google.com/maps/contrib/108310751124868612448/reviews","language":"en","profile_photo_url":"https://lh3.googleusercontent.com/a-/AOh14Gg8elO0qBXhmvyvIjKSvakynxmTiyCmiBftdeZ9pw=s128-c0x00000000-cc-rp-mo-ba2","rating":5,"relative_time_description":"a year ago","text":"Friendly, courteous, and professional staff; owned by some of the most experienced persons in their fields. Avionics First (now combined with Dallas Executive Aircraft Services to form Force Aviation) provide service for General Aviation, Business Class jets, and Commuter aircraft, including helicopters, in the areas of maintenance, aircraft completion, and Avionics support. From changing oil to upgrading aircraft to fully integrated glass cockpits, Force Aviation is a one-stop-shop for all of your aviation needs.","time":1595623018},{"author_name":"Billie Duncan","author_url":"https://www.google.com/maps/contrib/105685215015636830938/reviews","language":"en","profile_photo_url":"https://lh3.googleusercontent.com/a-/AOh14GhhojzKBUMYYierq3yPgHfYeHTBh91fcPgz7R3eow=s128-c0x00000000-cc-rp-mo","rating":5,"relative_time_description":"a year ago","text":"Great night with North Texas Cigar Society.","time":1603591616},{"author_name":"Chris Brown","author_url":"https://www.google.com/maps/contrib/109948677334563776596/reviews","language":null,"profile_photo_url":"https://lh3.googleusercontent.com/a-/AOh14Gi62pnZf9VOvay379q-gWhtQGQ6PSXGZKjtGmPl=s128-c0x00000000-cc-rp-mo","rating":5,"relative_time_description":"2 years ago","text":"","time":1576283774}],"types":["airport","point_of_interest","establishment"],"url":"https://maps.google.com/?cid=17589962453041674585","utc_offset":-360,"vicinity":"5676 Apollo Drive, Dallas","website":null},"status":"OK"}</t>
  </si>
  <si>
    <t>&lt;span class="street-address"&gt;5676 Apollo Dr&lt;/span&gt;, &lt;span class="locality"&gt;Dallas&lt;/span&gt;, &lt;span class="region"&gt;TX&lt;/span&gt; &lt;span class="postal-code"&gt;75237-4700&lt;/span&gt;, &lt;span class="country-name"&gt;USA&lt;/span&gt;</t>
  </si>
  <si>
    <t>+1 214-337-7000</t>
  </si>
  <si>
    <t>5676 Apollo Drive, Dallas</t>
  </si>
  <si>
    <t>Avionics Services International</t>
  </si>
  <si>
    <t>(956) 285-0373</t>
  </si>
  <si>
    <t>http://www.avionicsservices.net/</t>
  </si>
  <si>
    <t>https://maps.google.com/?cid=8420801028376868981</t>
  </si>
  <si>
    <t>ChIJ0WcfIwmLXIYRdbilhOux3HQ</t>
  </si>
  <si>
    <t>{"html_attributions":[],"result":{"address_components":[{"long_name":"1770","short_name":"1770","types":["street_number"]},{"long_name":"Skyplace Boulevard","short_name":"Skyplace Blvd","types":["route"]},{"long_name":"Uptown","short_name":"Uptown","types":["neighborhood","political"]},{"long_name":"San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States","short_name":"US","types":["country","political"]},{"long_name":"78216","short_name":"78216","types":["postal_code"]},{"long_name":"2869","short_name":"2869","types":["postal_code_suffix"]}],"adr_address":"&lt;span class=\"street-address\"&gt;1770 Skyplace Blvd&lt;/span&gt;, &lt;span class=\"locality\"&gt;San Antonio&lt;/span&gt;, &lt;span class=\"region\"&gt;TX&lt;/span&gt; &lt;span class=\"postal-code\"&gt;78216-2869&lt;/span&gt;, &lt;span class=\"country-name\"&gt;USA&lt;/span&gt;","formatted_address":"1770 Skyplace Blvd, San Antonio, TX 78216, USA","formatted_phone_number":"(956) 285-0373","geometry":{"location":{"lat":29.5361994,"lng":-98.4676872},"viewport":{"northeast":{"lat":29.53766638029149,"lng":-98.4659791697085},"southwest":{"lat":29.5349684197085,"lng":-98.46867713029151}}},"icon":"https://maps.gstatic.com/mapfiles/place_api/icons/v1/png_71/generic_business-71.png","id":null,"international_phone_number":"+1 956-285-0373","name":"Avionics Services International","place_id":"ChIJ0WcfIwmLXIYRdbilhOux3HQ","rating":null,"reference":null,"reviews":null,"types":["point_of_interest","establishment"],"url":"https://maps.google.com/?cid=8420801028376868981","utc_offset":-360,"vicinity":"1770 Skyplace Boulevard, San Antonio","website":"http://www.avionicsservices.net/"},"status":"OK"}</t>
  </si>
  <si>
    <t>+1 956-285-0373</t>
  </si>
  <si>
    <t>Avionics Support Group Inc.</t>
  </si>
  <si>
    <t>13155 SW 132nd Ave</t>
  </si>
  <si>
    <t>(305) 378-9786</t>
  </si>
  <si>
    <t>http://asginc.net/</t>
  </si>
  <si>
    <t>https://maps.google.com/?cid=18167122268972111517</t>
  </si>
  <si>
    <t>ChIJu6vS8L3B2YgRndYrOXOVHvw</t>
  </si>
  <si>
    <t>13155 SW 132nd Ave, Miami, FL 33186, USA</t>
  </si>
  <si>
    <t>{"html_attributions":[],"result":{"address_components":[{"long_name":"13155","short_name":"13155","types":["street_number"]},{"long_name":"Southwest 132nd Avenue","short_name":"SW 132nd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class=\"street-address\"&gt;13155 SW 132nd Ave&lt;/span&gt;, &lt;span class=\"locality\"&gt;Miami&lt;/span&gt;, &lt;span class=\"region\"&gt;FL&lt;/span&gt; &lt;span class=\"postal-code\"&gt;33186&lt;/span&gt;, &lt;span class=\"country-name\"&gt;USA&lt;/span&gt;","formatted_address":"13155 SW 132nd Ave, Miami, FL 33186, USA","formatted_phone_number":"(305) 378-9786","geometry":{"location":{"lat":25.64550749999999,"lng":-80.40660299999999},"viewport":{"northeast":{"lat":25.6468611302915,"lng":-80.40533966970848},"southwest":{"lat":25.6441631697085,"lng":-80.4080376302915}}},"icon":"https://maps.gstatic.com/mapfiles/place_api/icons/v1/png_71/generic_business-71.png","id":null,"international_phone_number":"+1 305-378-9786","name":"Avionics Support Group Inc.","place_id":"ChIJu6vS8L3B2YgRndYrOXOVHvw","rating":5.0,"reference":null,"reviews":[{"author_name":"Amayrani Marquez","author_url":"https://www.google.com/maps/contrib/107395241066228603556/reviews","language":null,"profile_photo_url":"https://lh3.googleusercontent.com/a-/AOh14Ggj521IKdI-znA_2ehcx5m1PDpE8YFaoddXyYto5ZM=s128-c0x00000000-cc-rp-mo-ba3","rating":5,"relative_time_description":"2 years ago","text":"","time":1553100432},{"author_name":"Guillermo Fernandez","author_url":"https://www.google.com/maps/contrib/109609982341709886394/reviews","language":null,"profile_photo_url":"https://lh3.googleusercontent.com/a-/AOh14Gh1GUkybTeNh--BhZBWDnpC5Wfypb5e55RN2g3-=s128-c0x00000000-cc-rp-mo-ba2","rating":5,"relative_time_description":"4 years ago","text":"","time":1511582368},{"author_name":"Yrun “Sandra” Setneufic","author_url":"https://www.google.com/maps/contrib/110174880296538177185/reviews","language":null,"profile_photo_url":"https://lh3.googleusercontent.com/a-/AOh14GjmW_68e1ghwqYwm0dqIsRfJtNNbYw6rYTwXQlLcA=s128-c0x00000000-cc-rp-mo","rating":5,"relative_time_description":"3 years ago","text":"","time":1519570013},{"author_name":"Magno","author_url":"https://www.google.com/maps/contrib/105094787266642286561/reviews","language":null,"profile_photo_url":"https://lh3.googleusercontent.com/a-/AOh14GgEjJlN_bJNqI6k0lNTOmdg0hYEwT5XtnMNDYtHbto=s128-c0x00000000-cc-rp-mo-ba3","rating":5,"relative_time_description":"2 years ago","text":"","time":1567193887}],"types":["point_of_interest","establishment"],"url":"https://maps.google.com/?cid=18167122268972111517","utc_offset":-300,"vicinity":"13155 Southwest 132nd Avenue, Miami","website":"http://asginc.net/"},"status":"OK"}</t>
  </si>
  <si>
    <t>&lt;span class="street-address"&gt;13155 SW 132nd Ave&lt;/span&gt;, &lt;span class="locality"&gt;Miami&lt;/span&gt;, &lt;span class="region"&gt;FL&lt;/span&gt; &lt;span class="postal-code"&gt;33186&lt;/span&gt;, &lt;span class="country-name"&gt;USA&lt;/span&gt;</t>
  </si>
  <si>
    <t>+1 305-378-9786</t>
  </si>
  <si>
    <t>13155 Southwest 132nd Avenue, Miami</t>
  </si>
  <si>
    <t>Avisure</t>
  </si>
  <si>
    <t>17801 International Blvd</t>
  </si>
  <si>
    <t>98158</t>
  </si>
  <si>
    <t>(907) 625-1027</t>
  </si>
  <si>
    <t>http://avisure.com/</t>
  </si>
  <si>
    <t>https://maps.google.com/?cid=5989226973851458120</t>
  </si>
  <si>
    <t>ChIJMTN-KqpckFQRSJqaTzMCHlM</t>
  </si>
  <si>
    <t>17801 International Blvd, Seattle, WA 98158, USA</t>
  </si>
  <si>
    <t>{"html_attributions":[],"result":{"address_components":[{"long_name":"17801","short_name":"17801","types":["street_number"]},{"long_name":"International Boulevard","short_name":"International Blvd","types":["route"]},{"long_name":"Seattle","short_name":"Seattle","types":["locality","political"]},{"long_name":"King County","short_name":"King County","types":["administrative_area_level_2","political"]},{"long_name":"Washington","short_name":"WA","types":["administrative_area_level_1","political"]},{"long_name":"United States","short_name":"US","types":["country","political"]},{"long_name":"98158","short_name":"98158","types":["postal_code"]}],"adr_address":"&lt;span class=\"street-address\"&gt;17801 International Blvd&lt;/span&gt;, &lt;span class=\"locality\"&gt;Seattle&lt;/span&gt;, &lt;span class=\"region\"&gt;WA&lt;/span&gt; &lt;span class=\"postal-code\"&gt;98158&lt;/span&gt;, &lt;span class=\"country-name\"&gt;USA&lt;/span&gt;","formatted_address":"17801 International Blvd, Seattle, WA 98158, USA","formatted_phone_number":"(907) 625-1027","geometry":{"location":{"lat":47.443558,"lng":-122.3000149},"viewport":{"northeast":{"lat":47.4449331802915,"lng":-122.2985252697085},"southwest":{"lat":47.4422352197085,"lng":-122.3012232302915}}},"icon":"https://maps.gstatic.com/mapfiles/place_api/icons/v1/png_71/generic_business-71.png","id":null,"international_phone_number":"+1 907-625-1027","name":"Avisure","place_id":"ChIJMTN-KqpckFQRSJqaTzMCHlM","rating":null,"reference":null,"reviews":null,"types":["point_of_interest","establishment"],"url":"https://maps.google.com/?cid=5989226973851458120","utc_offset":-480,"vicinity":"17801 International Boulevard, Seattle","website":"http://avisure.com/"},"status":"OK"}</t>
  </si>
  <si>
    <t>&lt;span class="street-address"&gt;17801 International Blvd&lt;/span&gt;, &lt;span class="locality"&gt;Seattle&lt;/span&gt;, &lt;span class="region"&gt;WA&lt;/span&gt; &lt;span class="postal-code"&gt;98158&lt;/span&gt;, &lt;span class="country-name"&gt;USA&lt;/span&gt;</t>
  </si>
  <si>
    <t>+1 907-625-1027</t>
  </si>
  <si>
    <t>17801 International Boulevard, Seattle</t>
  </si>
  <si>
    <t>Avocet</t>
  </si>
  <si>
    <t>2551 Hellcat Ln</t>
  </si>
  <si>
    <t>32773-9509</t>
  </si>
  <si>
    <t>(407) 585-6201</t>
  </si>
  <si>
    <t>http://www.avocet.aero/</t>
  </si>
  <si>
    <t>https://maps.google.com/?cid=10373251962607757089</t>
  </si>
  <si>
    <t>ChIJ-48JeaIU54gRIefbPLMx9Y8</t>
  </si>
  <si>
    <t>2551 Hellcat Ln, Sanford, FL 32773, USA</t>
  </si>
  <si>
    <t>{"html_attributions":[],"result":{"address_components":[{"long_name":"2551","short_name":"2551","types":["street_number"]},{"long_name":"Hellcat Lane","short_name":"Hellcat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States","short_name":"US","types":["country","political"]},{"long_name":"32773","short_name":"32773","types":["postal_code"]},{"long_name":"9509","short_name":"9509","types":["postal_code_suffix"]}],"adr_address":"&lt;span class=\"street-address\"&gt;2551 Hellcat Ln&lt;/span&gt;, &lt;span class=\"locality\"&gt;Sanford&lt;/span&gt;, &lt;span class=\"region\"&gt;FL&lt;/span&gt; &lt;span class=\"postal-code\"&gt;32773-9509&lt;/span&gt;, &lt;span class=\"country-name\"&gt;USA&lt;/span&gt;","formatted_address":"2551 Hellcat Ln, Sanford, FL 32773, USA","formatted_phone_number":"(407) 585-6201","geometry":{"location":{"lat":28.7847467,"lng":-81.24413799999999},"viewport":{"northeast":{"lat":28.7863634802915,"lng":-81.24279601970849},"southwest":{"lat":28.7836655197085,"lng":-81.2454939802915}}},"icon":"https://maps.gstatic.com/mapfiles/place_api/icons/v1/png_71/generic_business-71.png","id":null,"international_phone_number":"+1 407-585-6201","name":"Avocet","place_id":"ChIJ-48JeaIU54gRIefbPLMx9Y8","rating":4.6,"reference":null,"reviews":[{"author_name":"JThaWanderer WastelandLord","author_url":"https://www.google.com/maps/contrib/110639042334472143704/reviews","language":"en","profile_photo_url":"https://lh3.googleusercontent.com/a/AATXAJxomdh_YTdU6lCj13LxH11ThDIESzBN6UFR780D=s128-c0x00000000-cc-rp-mo","rating":3,"relative_time_description":"a week ago","text":"Super chill place to work, it is so chill that I don't want to be involved.","time":1640775773},{"author_name":"Allan Snyder","author_url":"https://www.google.com/maps/contrib/103601705044724986847/reviews","language":"en","profile_photo_url":"https://lh3.googleusercontent.com/a/AATXAJyE-qh3VP2-rWpym4Pf8AyiI_AQFt6GeYYqHMvU=s128-c0x00000000-cc-rp-mo","rating":5,"relative_time_description":"a year ago","text":"Great place for heavy airframe and engine maintenance of commercial aircraft!","time":1599787737},{"author_name":"Laura Hayes","author_url":"https://www.google.com/maps/contrib/112581776908439835007/reviews","language":"en","profile_photo_url":"https://lh3.googleusercontent.com/a-/AOh14GgvJLvfWi56qhYl01ktnlTAYc6tCDGNxbNPsYxD=s128-c0x00000000-cc-rp-mo-ba5","rating":5,"relative_time_description":"9 months ago","text":"Went with my husband to pick up a part, seems to be a clean place","time":1616699747},{"author_name":"Crispy","author_url":"https://www.google.com/maps/contrib/104539451128134399937/reviews","language":"en","profile_photo_url":"https://lh3.googleusercontent.com/a-/AOh14Gjb6q58U9KogTGS5pMzaefeU5EUPnwlev1hoHoB3A=s128-c0x00000000-cc-rp-mo","rating":5,"relative_time_description":"a year ago","text":"Great facility!","time":1606876494},{"author_name":"E.S. roarke","author_url":"https://www.google.com/maps/contrib/117122199055554708975/reviews","language":"en","profile_photo_url":"https://lh3.googleusercontent.com/a/AATXAJzcTItcTarCtBstNN6vvnlI_3zlgNnEaK-jg55z=s128-c0x00000000-cc-rp-mo-ba2","rating":5,"relative_time_description":"2 years ago","text":"Nice view of some airplanes!!","time":1551050483}],"types":["point_of_interest","establishment"],"url":"https://maps.google.com/?cid=10373251962607757089","utc_offset":-300,"vicinity":"2551 Hellcat Lane, Sanford","website":"http://www.avocet.aero/"},"status":"OK"}</t>
  </si>
  <si>
    <t>&lt;span class="street-address"&gt;2551 Hellcat Ln&lt;/span&gt;, &lt;span class="locality"&gt;Sanford&lt;/span&gt;, &lt;span class="region"&gt;FL&lt;/span&gt; &lt;span class="postal-code"&gt;32773-9509&lt;/span&gt;, &lt;span class="country-name"&gt;USA&lt;/span&gt;</t>
  </si>
  <si>
    <t>+1 407-585-6201</t>
  </si>
  <si>
    <t>2551 Hellcat Lane, Sanford</t>
  </si>
  <si>
    <t>AvStar Aviation Group</t>
  </si>
  <si>
    <t>3600 S Gessner Rd</t>
  </si>
  <si>
    <t>220</t>
  </si>
  <si>
    <t>Houston</t>
  </si>
  <si>
    <t>77063</t>
  </si>
  <si>
    <t>http://avstarinc.com</t>
  </si>
  <si>
    <t>https://maps.google.com/?cid=17591221579033087673</t>
  </si>
  <si>
    <t>AvStar Aviation Services</t>
  </si>
  <si>
    <t>ChIJiTWpe-uWXhQRuQ5059KSIPQ</t>
  </si>
  <si>
    <t>3600 S Gessner Rd #220, Houston, TX 77063, USA</t>
  </si>
  <si>
    <t>{"html_attributions":[],"result":{"address_components":[{"long_name":"220","short_name":"220","types":["subpremise"]},{"long_name":"3600","short_name":"3600","types":["street_number"]},{"long_name":"South Gessner Road","short_name":"S Gessner Rd","types":["route"]},{"long_name":"Westside","short_name":"Westside","types":["neighborhood","political"]},{"long_name":"Houston","short_name":"Houston","types":["locality","political"]},{"long_name":"Harris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States","short_name":"US","types":["country","political"]},{"long_name":"77063","short_name":"77063","types":["postal_code"]}],"adr_address":"&lt;span class=\"street-address\"&gt;3600 S Gessner Rd #220&lt;/span&gt;, &lt;span class=\"locality\"&gt;Houston&lt;/span&gt;, &lt;span class=\"region\"&gt;TX&lt;/span&gt; &lt;span class=\"postal-code\"&gt;77063&lt;/span&gt;, &lt;span class=\"country-name\"&gt;USA&lt;/span&gt;","formatted_address":"3600 S Gessner Rd #220, Houston, TX 77063, USA","formatted_phone_number":null,"geometry":{"location":{"lat":29.72471579999999,"lng":-95.5399207},"viewport":{"northeast":{"lat":29.72607048029149,"lng":-95.5383773197085},"southwest":{"lat":29.72337251970849,"lng":-95.54107528029151}}},"icon":"https://maps.gstatic.com/mapfiles/place_api/icons/v1/png_71/generic_business-71.png","id":null,"international_phone_number":null,"name":"AvStar Aviation Services","place_id":"ChIJiTWpe-uWXhQRuQ5059KSIPQ","rating":null,"reference":null,"reviews":null,"types":["point_of_interest","establishment"],"url":"https://maps.google.com/?cid=17591221579033087673","utc_offset":-360,"vicinity":"3600 South Gessner Road #220, Houston","website":"http://avstarinc.com"},"status":"OK"}</t>
  </si>
  <si>
    <t>&lt;span class="street-address"&gt;3600 S Gessner Rd #220&lt;/span&gt;, &lt;span class="locality"&gt;Houston&lt;/span&gt;, &lt;span class="region"&gt;TX&lt;/span&gt; &lt;span class="postal-code"&gt;77063&lt;/span&gt;, &lt;span class="country-name"&gt;USA&lt;/span&gt;</t>
  </si>
  <si>
    <t>3600 South Gessner Road #220, Houston</t>
  </si>
  <si>
    <t>Avstar Executive Air &amp; Ground Transportation</t>
  </si>
  <si>
    <t>12 N Haven Ln</t>
  </si>
  <si>
    <t>East Northport</t>
  </si>
  <si>
    <t>11731-6514</t>
  </si>
  <si>
    <t>(631) 499-0048</t>
  </si>
  <si>
    <t>https://avstarexec.com/contact-avstar/</t>
  </si>
  <si>
    <t>https://maps.google.com/?cid=10726975808981035250</t>
  </si>
  <si>
    <t>ChIJHTdQDKMv6IkR8uiFEKrf3ZQ</t>
  </si>
  <si>
    <t>12 N Haven Ln, East Northport, NY 11731, USA</t>
  </si>
  <si>
    <t>{"html_attributions":[],"result":{"address_components":[{"long_name":"12","short_name":"12","types":["street_number"]},{"long_name":"North Haven Lane","short_name":"N Haven Ln","types":["route"]},{"long_name":"East Northport","short_name":"East Northport","types":["locality","political"]},{"long_name":"Huntington","short_name":"Huntington","types":["administrative_area_level_3","political"]},{"long_name":"Suffolk County","short_name":"Suffolk County","types":["administrative_area_level_2","political"]},{"long_name":"New York","short_name":"NY","types":["administrative_area_level_1","political"]},{"long_name":"United States","short_name":"US","types":["country","political"]},{"long_name":"11731","short_name":"11731","types":["postal_code"]},{"long_name":"6514","short_name":"6514","types":["postal_code_suffix"]}],"adr_address":"&lt;span class=\"street-address\"&gt;12 N Haven Ln&lt;/span&gt;, &lt;span class=\"locality\"&gt;East Northport&lt;/span&gt;, &lt;span class=\"region\"&gt;NY&lt;/span&gt; &lt;span class=\"postal-code\"&gt;11731-6514&lt;/span&gt;, &lt;span class=\"country-name\"&gt;USA&lt;/span&gt;","formatted_address":"12 N Haven Ln, East Northport, NY 11731, USA","formatted_phone_number":"(631) 499-0048","geometry":{"location":{"lat":40.83208,"lng":-73.314348},"viewport":{"northeast":{"lat":40.8335354802915,"lng":-73.31302051970849},"southwest":{"lat":40.83083751970851,"lng":-73.3157184802915}}},"icon":"https://maps.gstatic.com/mapfiles/place_api/icons/v1/png_71/generic_business-71.png","id":null,"international_phone_number":"+1 631-499-0048","name":"Avstar Executive Air &amp; Ground Transportation","place_id":"ChIJHTdQDKMv6IkR8uiFEKrf3ZQ","rating":5.0,"reference":null,"reviews":[{"author_name":"Angela Reina","author_url":"https://www.google.com/maps/contrib/105049884540764969267/reviews","language":"en","profile_photo_url":"https://lh3.googleusercontent.com/a-/AOh14Gh7b9iOOVQ7WF1jdjn67l2zn_yWAg256q0N6c60EA=s128-c0x00000000-cc-rp-mo","rating":5,"relative_time_description":"4 years ago","text":"Top-notch service. Whenever you need help or information, you will be sure to get someone on the phone. I highly recommend Avstar's executive travel services.","time":1486236668}],"types":["airport","travel_agency","point_of_interest","establishment"],"url":"https://maps.google.com/?cid=10726975808981035250","utc_offset":-300,"vicinity":"12 North Haven Lane, East Northport","website":"https://avstarexec.com/contact-avstar/"},"status":"OK"}</t>
  </si>
  <si>
    <t>&lt;span class="street-address"&gt;12 N Haven Ln&lt;/span&gt;, &lt;span class="locality"&gt;East Northport&lt;/span&gt;, &lt;span class="region"&gt;NY&lt;/span&gt; &lt;span class="postal-code"&gt;11731-6514&lt;/span&gt;, &lt;span class="country-name"&gt;USA&lt;/span&gt;</t>
  </si>
  <si>
    <t>+1 631-499-0048</t>
  </si>
  <si>
    <t>airport,travel_agency,point_of_interest,establishment</t>
  </si>
  <si>
    <t>12 North Haven Lane, East Northport</t>
  </si>
  <si>
    <t>Babler Bros. Inc. Heliport</t>
  </si>
  <si>
    <t>https://maps.google.com/?cid=14459464843804561194</t>
  </si>
  <si>
    <t>ChIJMeUNwlamlVQRKk84eapWqsg</t>
  </si>
  <si>
    <t>Portland, OR 97218, USA</t>
  </si>
  <si>
    <t>{"html_attributions":[],"result":{"address_components":[{"long_name":"Portland","short_name":"Portland","types":["locality","political"]},{"long_name":"Northeast Portland","short_name":"Northeast Portland","types":["neighborhood","political"]},{"long_name":"Multnomah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class=\"locality\"&gt;Portland&lt;/span&gt;, &lt;span class=\"region\"&gt;OR&lt;/span&gt; &lt;span class=\"postal-code\"&gt;97218&lt;/span&gt;, &lt;span class=\"country-name\"&gt;USA&lt;/span&gt;","formatted_address":"Portland, OR 97218, USA","formatted_phone_number":null,"geometry":{"location":{"lat":45.57853819999999,"lng":-122.5947213},"viewport":{"northeast":{"lat":45.57988718029149,"lng":-122.5933723197085},"southwest":{"lat":45.57718921970849,"lng":-122.5960702802915}}},"icon":"https://maps.gstatic.com/mapfiles/place_api/icons/v1/png_71/airport-71.png","id":null,"international_phone_number":null,"name":"Babler Bros. Inc. Heliport","place_id":"ChIJMeUNwlamlVQRKk84eapWqsg","rating":null,"reference":null,"reviews":null,"types":["airport","point_of_interest","establishment"],"url":"https://maps.google.com/?cid=14459464843804561194","utc_offset":-480,"vicinity":"Portland","website":null},"status":"OK"}</t>
  </si>
  <si>
    <t>&lt;span class="locality"&gt;Portland&lt;/span&gt;, &lt;span class="region"&gt;OR&lt;/span&gt; &lt;span class="postal-code"&gt;97218&lt;/span&gt;, &lt;span class="country-name"&gt;USA&lt;/span&gt;</t>
  </si>
  <si>
    <t>BAE Systems</t>
  </si>
  <si>
    <t>28 Concord St</t>
  </si>
  <si>
    <t>g</t>
  </si>
  <si>
    <t>79906-4928</t>
  </si>
  <si>
    <t>(915) 772-4341</t>
  </si>
  <si>
    <t>http://www.baesystems.com/</t>
  </si>
  <si>
    <t>OEMAV</t>
  </si>
  <si>
    <t>https://maps.google.com/?cid=16572370133018109136</t>
  </si>
  <si>
    <t>ChIJ4RXrS3pa54YR0GTW8NTi_OU</t>
  </si>
  <si>
    <t>28 Concord St g, El Paso, TX 79906, USA</t>
  </si>
  <si>
    <t>{"html_attributions":[],"result":{"address_components":[{"long_name":"g","short_name":"g","types":["subpremise"]},{"long_name":"28","short_name":"28","types":["street_number"]},{"long_name":"Concord Street","short_name":"Concord St","types":["route"]},{"long_name":"East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States","short_name":"US","types":["country","political"]},{"long_name":"79906","short_name":"79906","types":["postal_code"]},{"long_name":"4928","short_name":"4928","types":["postal_code_suffix"]}],"adr_address":"&lt;span class=\"street-address\"&gt;28 Concord St g&lt;/span&gt;, &lt;span class=\"locality\"&gt;El Paso&lt;/span&gt;, &lt;span class=\"region\"&gt;TX&lt;/span&gt; &lt;span class=\"postal-code\"&gt;79906-4928&lt;/span&gt;, &lt;span class=\"country-name\"&gt;USA&lt;/span&gt;","formatted_address":"28 Concord St g, El Paso, TX 79906, USA","formatted_phone_number":"(915) 772-4341","geometry":{"location":{"lat":31.81622640000001,"lng":-106.4017782},"viewport":{"northeast":{"lat":31.8175724802915,"lng":-106.4008581697085},"southwest":{"lat":31.8148745197085,"lng":-106.4035561302915}}},"icon":"https://maps.gstatic.com/mapfiles/place_api/icons/v1/png_71/generic_business-71.png","id":null,"international_phone_number":"+1 915-772-4341","name":"BAE Systems","place_id":"ChIJ4RXrS3pa54YR0GTW8NTi_OU","rating":5.0,"reference":null,"reviews":[{"author_name":"Christina Dailey","author_url":"https://www.google.com/maps/contrib/107595942667490708275/reviews","language":null,"profile_photo_url":"https://lh3.googleusercontent.com/a-/AOh14GhntRAjj4WdfNhVLmDzX8e8RWl826ZbrDINxcfdeA=s128-c0x00000000-cc-rp-mo","rating":5,"relative_time_description":"3 years ago","text":"","time":1515775648}],"types":["point_of_interest","establishment"],"url":"https://maps.google.com/?cid=16572370133018109136","utc_offset":-420,"vicinity":"28 Concord Street g, El Paso","website":"http://www.baesystems.com/"},"status":"OK"}</t>
  </si>
  <si>
    <t>&lt;span class="street-address"&gt;28 Concord St g&lt;/span&gt;, &lt;span class="locality"&gt;El Paso&lt;/span&gt;, &lt;span class="region"&gt;TX&lt;/span&gt; &lt;span class="postal-code"&gt;79906-4928&lt;/span&gt;, &lt;span class="country-name"&gt;USA&lt;/span&gt;</t>
  </si>
  <si>
    <t>+1 915-772-4341</t>
  </si>
  <si>
    <t>28 Concord Street g, El Paso</t>
  </si>
  <si>
    <t>Baker Aviation LLC</t>
  </si>
  <si>
    <t>4065 N Main St</t>
  </si>
  <si>
    <t>76106-2782</t>
  </si>
  <si>
    <t>(817) 625-2055</t>
  </si>
  <si>
    <t>http://www.baker-aviation.com/</t>
  </si>
  <si>
    <t>https://maps.google.com/?cid=6197027754388467943</t>
  </si>
  <si>
    <t>ChIJDwCJ5NN1ToYR57CPy-hDAFY</t>
  </si>
  <si>
    <t>4065 N Main St, Fort Worth, TX 76106, USA</t>
  </si>
  <si>
    <t>{"html_attributions":[],"result":{"address_components":[{"long_name":"4065","short_name":"4065","types":["street_number"]},{"long_name":"North Main Street","short_name":"N Main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States","short_name":"US","types":["country","political"]},{"long_name":"76106","short_name":"76106","types":["postal_code"]},{"long_name":"2782","short_name":"2782","types":["postal_code_suffix"]}],"adr_address":"&lt;span class=\"street-address\"&gt;4065 N Main St&lt;/span&gt;, &lt;span class=\"locality\"&gt;Fort Worth&lt;/span&gt;, &lt;span class=\"region\"&gt;TX&lt;/span&gt; &lt;span class=\"postal-code\"&gt;76106-2782&lt;/span&gt;, &lt;span class=\"country-name\"&gt;USA&lt;/span&gt;","formatted_address":"4065 N Main St, Fort Worth, TX 76106, USA","formatted_phone_number":"(817) 625-2055","geometry":{"location":{"lat":32.81808959999999,"lng":-97.35220629999999},"viewport":{"northeast":{"lat":32.8194734802915,"lng":-97.3506268197085},"southwest":{"lat":32.8167755197085,"lng":-97.3533247802915}}},"icon":"https://maps.gstatic.com/mapfiles/place_api/icons/v1/png_71/generic_business-71.png","id":null,"international_phone_number":"+1 817-625-2055","name":"Baker Aviation LLC","place_id":"ChIJDwCJ5NN1ToYR57CPy-hDAFY","rating":5.0,"reference":null,"reviews":[{"author_name":"Mike Chadwick","author_url":"https://www.google.com/maps/contrib/110946504446644200355/reviews","language":"en","profile_photo_url":"https://lh3.googleusercontent.com/a-/AOh14GjzGlNvkWlkBE5ucX3LZABSSuRWxpiSENmfeCQPfQ=s128-c0x00000000-cc-rp-mo","rating":5,"relative_time_description":"5 months ago","text":"I called a company out of the blue to get information about private charter companies. Although it was of no benefit to the company directly, their staff took the time to answer all of my questions with a great attitude. Kind, friendly, helpful service. I would imagine the rest of the company operates in this manner.","time":1626285291},{"author_name":"Brayan jesus Castro rueda","author_url":"https://www.google.com/maps/contrib/117452849326598613014/reviews","language":null,"profile_photo_url":"https://lh3.googleusercontent.com/a/AATXAJzg8JWauk3PB-it5CEsisugSC6SaHQfjvPEjqw5=s128-c0x00000000-cc-rp-mo","rating":5,"relative_time_description":"2 months ago","text":"","time":1636124083},{"author_name":"Jack Daniels","author_url":"https://www.google.com/maps/contrib/113323453795380718261/reviews","language":null,"profile_photo_url":"https://lh3.googleusercontent.com/a/AATXAJw2pYz5YyjPwJLu4h3hlm43A9gT8-8IojzDeddL=s128-c0x00000000-cc-rp-mo","rating":5,"relative_time_description":"2 years ago","text":"","time":1553038815},{"author_name":"Kaci Shaw","author_url":"https://www.google.com/maps/contrib/108849846268784987894/reviews","language":null,"profile_photo_url":"https://lh3.googleusercontent.com/a/AATXAJw_NISiAV64PKRQQsIJQYH2foyoOArHV5nUQiTt=s128-c0x00000000-cc-rp-mo","rating":5,"relative_time_description":"6 months ago","text":"","time":1625288788},{"author_name":"gustavo ibarra","author_url":"https://www.google.com/maps/contrib/113631605912933954008/reviews","language":null,"profile_photo_url":"https://lh3.googleusercontent.com/a-/AOh14GjC4SRHKIRrcOAirqtsvein7wnt_yOnGspSkr4hqg=s128-c0x00000000-cc-rp-mo","rating":5,"relative_time_description":"4 years ago","text":"","time":1500155430}],"types":["airport","point_of_interest","establishment"],"url":"https://maps.google.com/?cid=6197027754388467943","utc_offset":-360,"vicinity":"4065 North Main Street, Fort Worth","website":"http://www.baker-aviation.com/"},"status":"OK"}</t>
  </si>
  <si>
    <t>&lt;span class="street-address"&gt;4065 N Main St&lt;/span&gt;, &lt;span class="locality"&gt;Fort Worth&lt;/span&gt;, &lt;span class="region"&gt;TX&lt;/span&gt; &lt;span class="postal-code"&gt;76106-2782&lt;/span&gt;, &lt;span class="country-name"&gt;USA&lt;/span&gt;</t>
  </si>
  <si>
    <t>+1 817-625-2055</t>
  </si>
  <si>
    <t>4065 North Main Street, Fort Worth</t>
  </si>
  <si>
    <t>Bannerplane Inc</t>
  </si>
  <si>
    <t>https://maps.google.com/?cid=11476516901599762936</t>
  </si>
  <si>
    <t>ChIJL24Xis3L3IAR-NmeGlHHRJ8</t>
  </si>
  <si>
    <t>{"html_attributions":[],"result":{"address_components":[{"long_name":"7000","short_name":"7000","types":["street_number"]},{"long_name":"Merrill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Ave&lt;/span&gt;, &lt;span class=\"locality\"&gt;Chino&lt;/span&gt;, &lt;span class=\"region\"&gt;CA&lt;/span&gt; &lt;span class=\"postal-code\"&gt;91710&lt;/span&gt;, &lt;span class=\"country-name\"&gt;USA&lt;/span&gt;","formatted_address":"7000 Merrill Ave, Chino, CA 91710, USA","formatted_phone_number":null,"geometry":{"location":{"lat":33.9816934,"lng":-117.6397642},"viewport":{"northeast":{"lat":33.98300693029149,"lng":-117.6380712197085},"southwest":{"lat":33.9803089697085,"lng":-117.6407691802915}}},"icon":"https://maps.gstatic.com/mapfiles/place_api/icons/v1/png_71/generic_business-71.png","id":null,"international_phone_number":null,"name":"Bannerplane Inc","place_id":"ChIJL24Xis3L3IAR-NmeGlHHRJ8","rating":null,"reference":null,"reviews":null,"types":["point_of_interest","establishment"],"url":"https://maps.google.com/?cid=11476516901599762936","utc_offset":-480,"vicinity":"7000 Merrill Avenue, Chino","website":null},"status":"OK"}</t>
  </si>
  <si>
    <t>Baron Aviation Services</t>
  </si>
  <si>
    <t>https://maps.google.com/?cid=13477603360836816409</t>
  </si>
  <si>
    <t>ChIJdcdqWzCxRIYRGQ5KatkQCrs</t>
  </si>
  <si>
    <t>Barbara Jordan Terminal, Austin, TX 78719, USA</t>
  </si>
  <si>
    <t>{"html_attributions":[],"result":{"address_components":[{"long_name":"Barbara Jordan Terminal","short_name":"Barbara Jordan Terminal","types":["premise"]},{"long_name":"Austin","short_name":"Austin","types":["locality","political"]},{"long_name":"Travis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class=\"extended-address\"&gt;Barbara Jordan Terminal&lt;/span&gt;, &lt;span class=\"locality\"&gt;Austin&lt;/span&gt;, &lt;span class=\"region\"&gt;TX&lt;/span&gt; &lt;span class=\"postal-code\"&gt;78719&lt;/span&gt;, &lt;span class=\"country-name\"&gt;USA&lt;/span&gt;","formatted_address":"Barbara Jordan Terminal, Austin, TX 78719, USA","formatted_phone_number":null,"geometry":{"location":{"lat":30.2018935,"lng":-97.66778769999999},"viewport":{"northeast":{"lat":30.2036048302915,"lng":-97.6664455697085},"southwest":{"lat":30.2009068697085,"lng":-97.6691435302915}}},"icon":"https://maps.gstatic.com/mapfiles/place_api/icons/v1/png_71/generic_business-71.png","id":null,"international_phone_number":null,"name":"Baron Aviation Services","place_id":"ChIJdcdqWzCxRIYRGQ5KatkQCrs","rating":null,"reference":null,"reviews":null,"types":["point_of_interest","establishment"],"url":"https://maps.google.com/?cid=13477603360836816409","utc_offset":-360,"vicinity":"Barbara Jordan Terminal, Austin","website":null},"status":"OK"}</t>
  </si>
  <si>
    <t>&lt;span class="extended-address"&gt;Barbara Jordan Terminal&lt;/span&gt;, &lt;span class="locality"&gt;Austin&lt;/span&gt;, &lt;span class="region"&gt;TX&lt;/span&gt; &lt;span class="postal-code"&gt;78719&lt;/span&gt;, &lt;span class="country-name"&gt;USA&lt;/span&gt;</t>
  </si>
  <si>
    <t>Barbara Jordan Terminal, Austin</t>
  </si>
  <si>
    <t>BBA Aviation</t>
  </si>
  <si>
    <t>13485 Veterans Way</t>
  </si>
  <si>
    <t>(407) 648-7200</t>
  </si>
  <si>
    <t>https://www.bbaaviation.com/</t>
  </si>
  <si>
    <t>CORP</t>
  </si>
  <si>
    <t>https://maps.google.com/?cid=14967975930815500601</t>
  </si>
  <si>
    <t>ChIJW4OPWhiJ3YgROdHaKs7uuM8</t>
  </si>
  <si>
    <t>13485 Veterans Way, Orlando, FL 32827, USA</t>
  </si>
  <si>
    <t>{"html_attributions":[],"result":{"address_components":[{"long_name":"13485","short_name":"13485","types":["street_number"]},{"long_name":"Veterans Way","short_name":"Veterans Way","types":["route"]},{"long_name":"Lake Nona Region","short_name":"Lake Nona Region","types":["neighborhood","political"]},{"long_name":"Orlando","short_name":"Orlando","types":["locality","political"]},{"long_name":"Orange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States","short_name":"US","types":["country","political"]},{"long_name":"32827","short_name":"32827","types":["postal_code"]}],"adr_address":"&lt;span class=\"street-address\"&gt;13485 Veterans Way&lt;/span&gt;, &lt;span class=\"locality\"&gt;Orlando&lt;/span&gt;, &lt;span class=\"region\"&gt;FL&lt;/span&gt; &lt;span class=\"postal-code\"&gt;32827&lt;/span&gt;, &lt;span class=\"country-name\"&gt;USA&lt;/span&gt;","formatted_address":"13485 Veterans Way, Orlando, FL 32827, USA","formatted_phone_number":"(407) 648-7200","geometry":{"location":{"lat":28.371252,"lng":-81.2798004},"viewport":{"northeast":{"lat":28.3724043302915,"lng":-81.2784859197085},"southwest":{"lat":28.3697063697085,"lng":-81.28118388029151}}},"icon":"https://maps.gstatic.com/mapfiles/place_api/icons/v1/png_71/generic_business-71.png","id":null,"international_phone_number":"+1 407-648-7200","name":"BBA Aviation","place_id":"ChIJW4OPWhiJ3YgROdHaKs7uuM8","rating":4.5,"reference":null,"reviews":[{"author_name":"Alejandro Govea","author_url":"https://www.google.com/maps/contrib/105696844460991696881/reviews","language":"en-US","profile_photo_url":"https://lh3.googleusercontent.com/a-/AOh14Gj0cTha7xxxtll8jSLtIoZH_Ja4pAIHRMlxCgOpkqM=s128-c0x00000000-cc-rp-mo-ba4","rating":4,"relative_time_description":"a month ago","text":"I liked","time":1638194399},{"author_name":"Idith Ramirez","author_url":"https://www.google.com/maps/contrib/116405638628811713718/reviews","language":null,"profile_photo_url":"https://lh3.googleusercontent.com/a/AATXAJwEkh4RWoUm8zpLqUPevgOm8VxzBkqYu0VA_zFK=s128-c0x00000000-cc-rp-mo-ba3","rating":5,"relative_time_description":"2 years ago","text":"","time":1576383797}],"types":["point_of_interest","establishment"],"url":"https://maps.google.com/?cid=14967975930815500601","utc_offset":-300,"vicinity":"13485 Veterans Way, Orlando","website":"https://www.bbaaviation.com/"},"status":"OK"}</t>
  </si>
  <si>
    <t>&lt;span class="street-address"&gt;13485 Veterans Way&lt;/span&gt;, &lt;span class="locality"&gt;Orlando&lt;/span&gt;, &lt;span class="region"&gt;FL&lt;/span&gt; &lt;span class="postal-code"&gt;32827&lt;/span&gt;, &lt;span class="country-name"&gt;USA&lt;/span&gt;</t>
  </si>
  <si>
    <t>+1 407-648-7200</t>
  </si>
  <si>
    <t>13485 Veterans Way, Orlando</t>
  </si>
  <si>
    <t>BBA Aviation Engine Repair</t>
  </si>
  <si>
    <t>900 Nolen Dr</t>
  </si>
  <si>
    <t># 100</t>
  </si>
  <si>
    <t>76051-8641</t>
  </si>
  <si>
    <t>(214) 956-3001</t>
  </si>
  <si>
    <t>http://www.bbaaviation.com/</t>
  </si>
  <si>
    <t>https://maps.google.com/?cid=11131196206232570957</t>
  </si>
  <si>
    <t>ChIJrXS-edvUTYYRTQyrVfnzeZo</t>
  </si>
  <si>
    <t>900 Nolen Dr # 100, Grapevine, TX 76051, USA</t>
  </si>
  <si>
    <t>{"html_attributions":[],"result":{"address_components":[{"long_name":"# 100","short_name":"# 100","types":["subpremise"]},{"long_name":"900","short_name":"900","types":["street_number"]},{"long_name":"Nolen Drive","short_name":"Nolen Dr","types":["route"]},{"long_name":"Grapevine","short_name":"Grapevine","types":["locality","political"]},{"long_name":"Tarrant County","short_name":"Tarrant County","types":["administrative_area_level_2","political"]},{"long_name":"Texas","short_name":"TX","types":["administrative_area_level_1","political"]},{"long_name":"United States","short_name":"US","types":["country","political"]},{"long_name":"76051","short_name":"76051","types":["postal_code"]},{"long_name":"8641","short_name":"8641","types":["postal_code_suffix"]}],"adr_address":"&lt;span class=\"street-address\"&gt;900 Nolen Dr # 100&lt;/span&gt;, &lt;span class=\"locality\"&gt;Grapevine&lt;/span&gt;, &lt;span class=\"region\"&gt;TX&lt;/span&gt; &lt;span class=\"postal-code\"&gt;76051-8641&lt;/span&gt;, &lt;span class=\"country-name\"&gt;USA&lt;/span&gt;","formatted_address":"900 Nolen Dr # 100, Grapevine, TX 76051, USA","formatted_phone_number":"(214) 956-3001","geometry":{"location":{"lat":32.93065919999999,"lng":-97.1088381},"viewport":{"northeast":{"lat":32.9320087802915,"lng":-97.10730021970849},"southwest":{"lat":32.9293108197085,"lng":-97.1099981802915}}},"icon":"https://maps.gstatic.com/mapfiles/place_api/icons/v1/png_71/generic_business-71.png","id":null,"international_phone_number":"+1 214-956-3001","name":"BBA Aviation Engine Repair","place_id":"ChIJrXS-edvUTYYRTQyrVfnzeZo","rating":3.0,"reference":null,"reviews":[{"author_name":"EJ M","author_url":"https://www.google.com/maps/contrib/102276827072687287472/reviews","language":null,"profile_photo_url":"https://lh3.googleusercontent.com/a/AATXAJzDcb61o8sO0Hl6_aZi1g67kwT7iyqDli1qycrqOA=s128-c0x00000000-cc-rp-mo","rating":5,"relative_time_description":"2 years ago","text":"","time":1575264453},{"author_name":"david hump","author_url":"https://www.google.com/maps/contrib/102748166659813417846/reviews","language":null,"profile_photo_url":"https://lh3.googleusercontent.com/a-/AOh14Gi2ltWWaHilKJYdLZVfBShWGLW2Vn3ccunEo9_RJg=s128-c0x00000000-cc-rp-mo","rating":1,"relative_time_description":"a year ago","text":"","time":1597368604}],"types":["car_repair","point_of_interest","establishment"],"url":"https://maps.google.com/?cid=11131196206232570957","utc_offset":-360,"vicinity":"900 Nolen Drive # 100, Grapevine","website":"http://www.bbaaviation.com/"},"status":"OK"}</t>
  </si>
  <si>
    <t>&lt;span class="street-address"&gt;900 Nolen Dr # 100&lt;/span&gt;, &lt;span class="locality"&gt;Grapevine&lt;/span&gt;, &lt;span class="region"&gt;TX&lt;/span&gt; &lt;span class="postal-code"&gt;76051-8641&lt;/span&gt;, &lt;span class="country-name"&gt;USA&lt;/span&gt;</t>
  </si>
  <si>
    <t>+1 214-956-3001</t>
  </si>
  <si>
    <t>car_repair,point_of_interest,establishment</t>
  </si>
  <si>
    <t>900 Nolen Drive # 100, Grapevine</t>
  </si>
  <si>
    <t>Beach Aviation</t>
  </si>
  <si>
    <t>(561) 395-1230</t>
  </si>
  <si>
    <t>https://maps.google.com/?cid=1803069667116205231</t>
  </si>
  <si>
    <t>ChIJDyK9hTJl54gRr0S-JU_KBRk</t>
  </si>
  <si>
    <t>{"html_attributions":[],"result":{"address_components":[{"long_name":"400","short_name":"400","types":["street_number"]},{"long_name":"Herndon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States","short_name":"US","types":["country","political"]},{"long_name":"32803","short_name":"32803","types":["postal_code"]},{"long_name":"5102","short_name":"5102","types":["postal_code_suffix"]}],"adr_address":"&lt;span class=\"street-address\"&gt;400 Herndon Ave&lt;/span&gt;, &lt;span class=\"locality\"&gt;Orlando&lt;/span&gt;, &lt;span class=\"region\"&gt;FL&lt;/span&gt; &lt;span class=\"postal-code\"&gt;32803-5102&lt;/span&gt;, &lt;span class=\"country-name\"&gt;USA&lt;/span&gt;","formatted_address":"400 Herndon Ave, Orlando, FL 32803, USA","formatted_phone_number":"(561) 395-1230","geometry":{"location":{"lat":28.5485324,"lng":-81.3376493},"viewport":{"northeast":{"lat":28.5499792302915,"lng":-81.33631376970848},"southwest":{"lat":28.5472812697085,"lng":-81.3390117302915}}},"icon":"https://maps.gstatic.com/mapfiles/place_api/icons/v1/png_71/school-71.png","id":null,"international_phone_number":"+1 561-395-1230","name":"Beach Aviation","place_id":"ChIJDyK9hTJl54gRr0S-JU_KBRk","rating":null,"reference":null,"reviews":null,"types":["university","point_of_interest","establishment"],"url":"https://maps.google.com/?cid=1803069667116205231","utc_offset":-300,"vicinity":"400 Herndon Avenue, Orlando","website":null},"status":"OK"}</t>
  </si>
  <si>
    <t>+1 561-395-1230</t>
  </si>
  <si>
    <t>Beach Cities Aviation Academy</t>
  </si>
  <si>
    <t>3732 W 120th St</t>
  </si>
  <si>
    <t>Hawthorne</t>
  </si>
  <si>
    <t>90250-3202</t>
  </si>
  <si>
    <t>(310) 676-2206</t>
  </si>
  <si>
    <t>http://beachcitiesaviationacademy.com/</t>
  </si>
  <si>
    <t>HHR</t>
  </si>
  <si>
    <t>https://maps.google.com/?cid=15440955307880128947</t>
  </si>
  <si>
    <t>ChIJa40wGHi2woARs6Hg9gpLSdY</t>
  </si>
  <si>
    <t>3732 W 120th St, Hawthorne, CA 90250, USA</t>
  </si>
  <si>
    <t>{"html_attributions":[],"result":{"address_components":[{"long_name":"3732","short_name":"3732","types":["street_number"]},{"long_name":"West 120th Street","short_name":"W 120th St","types":["route"]},{"long_name":"Hawthorne","short_name":"Hawthorne","types":["locality","political"]},{"long_name":"Los Angeles County","short_name":"Los Angeles County","types":["administrative_area_level_2","political"]},{"long_name":"California","short_name":"CA","types":["administrative_area_level_1","political"]},{"long_name":"United States","short_name":"US","types":["country","political"]},{"long_name":"90250","short_name":"90250","types":["postal_code"]},{"long_name":"3202","short_name":"3202","types":["postal_code_suffix"]}],"adr_address":"&lt;span class=\"street-address\"&gt;3732 W 120th St&lt;/span&gt;, &lt;span class=\"locality\"&gt;Hawthorne&lt;/span&gt;, &lt;span class=\"region\"&gt;CA&lt;/span&gt; &lt;span class=\"postal-code\"&gt;90250-3202&lt;/span&gt;, &lt;span class=\"country-name\"&gt;USA&lt;/span&gt;","formatted_address":"3732 W 120th St, Hawthorne, CA 90250, USA","formatted_phone_number":"(310) 676-2206","geometry":{"location":{"lat":33.92356219999999,"lng":-118.3386462},"viewport":{"northeast":{"lat":33.92490693029151,"lng":-118.3373666697085},"southwest":{"lat":33.92220896970851,"lng":-118.3400646302915}}},"icon":"https://maps.gstatic.com/mapfiles/place_api/icons/v1/png_71/school-71.png","id":null,"international_phone_number":"+1 310-676-2206","name":"Beach Cities Aviation Academy","place_id":"ChIJa40wGHi2woARs6Hg9gpLSdY","rating":4.6,"reference":null,"reviews":[{"author_name":"Cody Vector","author_url":"https://www.google.com/maps/contrib/109678755222158910538/reviews","language":"en","profile_photo_url":"https://lh3.googleusercontent.com/a-/AOh14GgCUQ0hf71dMFHrLx5JHpmsc3kXzrZ5U-UJyFHh=s128-c0x00000000-cc-rp-mo-ba2","rating":5,"relative_time_description":"5 months ago","text":"I’ve been popping my head in here off and on for the last few years. Finally took the dive and bought the discovery flight. My instructor, Timothy Spand, was very knowledgeable, &amp; professional, and put me at ease. I learned ALOT in the 90 or so minutes scheduled. He offered many points of advice especially a framework for a pathway to becoming a pilot! 👍🏼✈️","time":1626314929},{"author_name":"Ross R","author_url":"https://www.google.com/maps/contrib/101956819378993640658/reviews","language":"en","profile_photo_url":"https://lh3.googleusercontent.com/a-/AOh14GjNv6kHGtP3snoTmi9Y-ZHoqssnd9xgGGn0dMFWtSs=s128-c0x00000000-cc-rp-mo","rating":4,"relative_time_description":"5 years ago","text":"I have my PPL and I'm new to the area so I wanted somewhere to rent Cessnas out of. The staff here is very kind and they have plenty of knowledgeable instructors to help you with whatever you need. The only reason I'm not giving 5 stars is because they charge $115/hour for their Cessna 150, which is really steep since most places rent 152s for $90/hour.","time":1463963708},{"author_name":"Eddie Jolon","author_url":"https://www.google.com/maps/contrib/116663584779500946314/reviews","language":"en","profile_photo_url":"https://lh3.googleusercontent.com/a-/AOh14GgRJki-6e6rperxaSn4RLuI3BLGFYrwrKgBSS2olg=s128-c0x00000000-cc-rp-mo","rating":1,"relative_time_description":"a year ago","text":"Place sucks.","time":1585707657},{"author_name":"Issock Family Farms","author_url":"https://www.google.com/maps/contrib/113386010863157745957/reviews","language":"en","profile_photo_url":"https://lh3.googleusercontent.com/a-/AOh14Gh5cOsLE2LxLonMbgufVb9EU9Fi-OdxQ9qCFgfzDA=s128-c0x00000000-cc-rp-mo","rating":5,"relative_time_description":"10 years ago","text":"What a fantastic enviroment they have there. Its avaition and much more. I got my private pilot license thanks to the help of CFII McCall. I learn something and have fun everytime I'm there. -JPI","time":1318010339},{"author_name":"Henry Chang","author_url":"https://www.google.com/maps/contrib/115301973906626633726/reviews","language":"en","profile_photo_url":"https://lh3.googleusercontent.com/a-/AOh14GgmqvzXo5yaYxNr3KjD7Wku-o26nqn9asY13_L_7g=s128-c0x00000000-cc-rp-mo-ba4","rating":5,"relative_time_description":"6 years ago","text":"Everyone here is always nice and helpful.","time":1448493211}],"types":["university","point_of_interest","establishment"],"url":"https://maps.google.com/?cid=15440955307880128947","utc_offset":-480,"vicinity":"3732 West 120th Street, Hawthorne","website":"http://beachcitiesaviationacademy.com/"},"status":"OK"}</t>
  </si>
  <si>
    <t>&lt;span class="street-address"&gt;3732 W 120th St&lt;/span&gt;, &lt;span class="locality"&gt;Hawthorne&lt;/span&gt;, &lt;span class="region"&gt;CA&lt;/span&gt; &lt;span class="postal-code"&gt;90250-3202&lt;/span&gt;, &lt;span class="country-name"&gt;USA&lt;/span&gt;</t>
  </si>
  <si>
    <t>+1 310-676-2206</t>
  </si>
  <si>
    <t>3732 West 120th Street, Hawthorne</t>
  </si>
  <si>
    <t>Beacon Aviation Solutions</t>
  </si>
  <si>
    <t>999 Montauk Hwy</t>
  </si>
  <si>
    <t>32</t>
  </si>
  <si>
    <t>West Islip</t>
  </si>
  <si>
    <t>11795-4341</t>
  </si>
  <si>
    <t>(631) 816-2100</t>
  </si>
  <si>
    <t>https://maps.google.com/?cid=13064367868436850937</t>
  </si>
  <si>
    <t>beacon aviation solutions</t>
  </si>
  <si>
    <t>ChIJuV92y1Mt6IkR-ag0vVv1TbU</t>
  </si>
  <si>
    <t>999 Montauk Hwy #32, West Islip, NY 11795, USA</t>
  </si>
  <si>
    <t>{"html_attributions":[],"result":{"address_components":[{"long_name":"32","short_name":"32","types":["subpremise"]},{"long_name":"999","short_name":"999","types":["street_number"]},{"long_name":"Montauk Highway","short_name":"Montauk Hwy","types":["route"]},{"long_name":"West Islip","short_name":"West Islip","types":["locality","political"]},{"long_name":"Islip","short_name":"Islip","types":["administrative_area_level_3","political"]},{"long_name":"Suffolk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States","short_name":"US","types":["country","political"]},{"long_name":"11795","short_name":"11795","types":["postal_code"]},{"long_name":"4341","short_name":"4341","types":["postal_code_suffix"]}],"adr_address":"&lt;span class=\"street-address\"&gt;999 Montauk Hwy #32&lt;/span&gt;, &lt;span class=\"locality\"&gt;West Islip&lt;/span&gt;, &lt;span class=\"region\"&gt;NY&lt;/span&gt; &lt;span class=\"postal-code\"&gt;11795-4341&lt;/span&gt;, &lt;span class=\"country-name\"&gt;USA&lt;/span&gt;","formatted_address":"999 Montauk Hwy #32, West Islip, NY 11795, USA","formatted_phone_number":"(631) 816-2100","geometry":{"location":{"lat":40.6972268,"lng":-73.2852083},"viewport":{"northeast":{"lat":40.6986372302915,"lng":-73.2838746197085},"southwest":{"lat":40.6959392697085,"lng":-73.2865725802915}}},"icon":"https://maps.gstatic.com/mapfiles/place_api/icons/v1/png_71/generic_business-71.png","id":null,"international_phone_number":"+1 631-816-2100","name":"beacon aviation solutions","place_id":"ChIJuV92y1Mt6IkR-ag0vVv1TbU","rating":null,"reference":null,"reviews":null,"types":["point_of_interest","establishment"],"url":"https://maps.google.com/?cid=13064367868436850937","utc_offset":-300,"vicinity":"999 Montauk Highway #32, West Islip","website":null},"status":"OK"}</t>
  </si>
  <si>
    <t>&lt;span class="street-address"&gt;999 Montauk Hwy #32&lt;/span&gt;, &lt;span class="locality"&gt;West Islip&lt;/span&gt;, &lt;span class="region"&gt;NY&lt;/span&gt; &lt;span class="postal-code"&gt;11795-4341&lt;/span&gt;, &lt;span class="country-name"&gt;USA&lt;/span&gt;</t>
  </si>
  <si>
    <t>+1 631-816-2100</t>
  </si>
  <si>
    <t>999 Montauk Highway #32, West Islip</t>
  </si>
  <si>
    <t>Bear Heliport</t>
  </si>
  <si>
    <t>79918</t>
  </si>
  <si>
    <t>https://maps.google.com/?cid=15642807332649936539</t>
  </si>
  <si>
    <t>ChIJR0Oqd8JQ54YRm6Z50GNqFtk</t>
  </si>
  <si>
    <t>El Paso, TX 79918, USA</t>
  </si>
  <si>
    <t>{"html_attributions":[],"result":{"address_components":[{"long_name":"El Paso","short_name":"El Paso","types":["locality","political"]},{"long_name":"El Paso County","short_name":"El Paso County","types":["administrative_area_level_2","political"]},{"long_name":"Texas","short_name":"TX","types":["administrative_area_level_1","political"]},{"long_name":"United States","short_name":"US","types":["country","political"]},{"long_name":"79918","short_name":"79918","types":["postal_code"]}],"adr_address":"&lt;span class=\"locality\"&gt;El Paso&lt;/span&gt;, &lt;span class=\"region\"&gt;TX&lt;/span&gt; &lt;span class=\"postal-code\"&gt;79918&lt;/span&gt;, &lt;span class=\"country-name\"&gt;USA&lt;/span&gt;","formatted_address":"El Paso, TX 79918, USA","formatted_phone_number":null,"geometry":{"location":{"lat":31.8501063,"lng":-106.4172083},"viewport":{"northeast":{"lat":31.8514584802915,"lng":-106.4160009697085},"southwest":{"lat":31.8487605197085,"lng":-106.4186989302915}}},"icon":"https://maps.gstatic.com/mapfiles/place_api/icons/v1/png_71/airport-71.png","id":null,"international_phone_number":null,"name":"Bear Heliport","place_id":"ChIJR0Oqd8JQ54YRm6Z50GNqFtk","rating":null,"reference":null,"reviews":null,"types":["airport","point_of_interest","establishment"],"url":"https://maps.google.com/?cid=15642807332649936539","utc_offset":-420,"vicinity":"El Paso","website":null},"status":"OK"}</t>
  </si>
  <si>
    <t>&lt;span class="locality"&gt;El Paso&lt;/span&gt;, &lt;span class="region"&gt;TX&lt;/span&gt; &lt;span class="postal-code"&gt;79918&lt;/span&gt;, &lt;span class="country-name"&gt;USA&lt;/span&gt;</t>
  </si>
  <si>
    <t>Beyond Aviation</t>
  </si>
  <si>
    <t>9596 Metro Airport Ave</t>
  </si>
  <si>
    <t>80021-2732</t>
  </si>
  <si>
    <t>(303) 242-8777</t>
  </si>
  <si>
    <t>https://maps.google.com/?cid=16202008446716559760</t>
  </si>
  <si>
    <t>ChIJP6DQBJaLa4cRkEFrItcY2eA</t>
  </si>
  <si>
    <t>9596 Metro Airport Ave # A, Broomfield, CO 80021, USA</t>
  </si>
  <si>
    <t>{"html_attributions":[],"result":{"address_components":[{"long_name":"# A","short_name":"# A","types":["subpremise"]},{"long_name":"9596","short_name":"9596","types":["street_number"]},{"long_name":"Metro Airport Avenue","short_name":"Metro Airport Ave","types":["route"]},{"long_name":"Broomfield","short_name":"Broomfield","types":["locality","political"]},{"long_name":"Broomfield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States","short_name":"US","types":["country","political"]},{"long_name":"80021","short_name":"80021","types":["postal_code"]},{"long_name":"2732","short_name":"2732","types":["postal_code_suffix"]}],"adr_address":"&lt;span class=\"street-address\"&gt;9596 Metro Airport Ave # A&lt;/span&gt;, &lt;span class=\"locality\"&gt;Broomfield&lt;/span&gt;, &lt;span class=\"region\"&gt;CO&lt;/span&gt; &lt;span class=\"postal-code\"&gt;80021-2732&lt;/span&gt;, &lt;span class=\"country-name\"&gt;USA&lt;/span&gt;","formatted_address":"9596 Metro Airport Ave # A, Broomfield, CO 80021, USA","formatted_phone_number":"(303) 242-8777","geometry":{"location":{"lat":39.9095252,"lng":-105.1034462},"viewport":{"northeast":{"lat":39.9108081802915,"lng":-105.1020512197085},"southwest":{"lat":39.9081102197085,"lng":-105.1047491802915}}},"icon":"https://maps.gstatic.com/mapfiles/place_api/icons/v1/png_71/generic_business-71.png","id":null,"international_phone_number":"+1 303-242-8777","name":"Beyond Aviation","place_id":"ChIJP6DQBJaLa4cRkEFrItcY2eA","rating":null,"reference":null,"reviews":null,"types":["point_of_interest","establishment"],"url":"https://maps.google.com/?cid=16202008446716559760","utc_offset":-420,"vicinity":"9596 Metro Airport Avenue # A, Broomfield","website":null},"status":"OK"}</t>
  </si>
  <si>
    <t>&lt;span class="street-address"&gt;9596 Metro Airport Ave # A&lt;/span&gt;, &lt;span class="locality"&gt;Broomfield&lt;/span&gt;, &lt;span class="region"&gt;CO&lt;/span&gt; &lt;span class="postal-code"&gt;80021-2732&lt;/span&gt;, &lt;span class="country-name"&gt;USA&lt;/span&gt;</t>
  </si>
  <si>
    <t>+1 303-242-8777</t>
  </si>
  <si>
    <t>9596 Metro Airport Avenue # A, Broomfield</t>
  </si>
  <si>
    <t>Bh Aviation Ltd</t>
  </si>
  <si>
    <t># 12</t>
  </si>
  <si>
    <t>07960-4600</t>
  </si>
  <si>
    <t>(973) 984-5555</t>
  </si>
  <si>
    <t>https://maps.google.com/?cid=14391300626723802222</t>
  </si>
  <si>
    <t>ChIJhQ3nuBWmw4kRboy676sruMc</t>
  </si>
  <si>
    <t>9 Airport Rd # 12, Morristown, NJ 07960, USA</t>
  </si>
  <si>
    <t>{"html_attributions":[],"result":{"address_components":[{"long_name":"# 12","short_name":"# 12","types":["subpremise"]},{"long_name":"9","short_name":"9","types":["street_number"]},{"long_name":"Airport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States","short_name":"US","types":["country","political"]},{"long_name":"07960","short_name":"07960","types":["postal_code"]},{"long_name":"4600","short_name":"4600","types":["postal_code_suffix"]}],"adr_address":"&lt;span class=\"street-address\"&gt;9 Airport Rd # 12&lt;/span&gt;, &lt;span class=\"locality\"&gt;Morristown&lt;/span&gt;, &lt;span class=\"region\"&gt;NJ&lt;/span&gt; &lt;span class=\"postal-code\"&gt;07960-4600&lt;/span&gt;, &lt;span class=\"country-name\"&gt;USA&lt;/span&gt;","formatted_address":"9 Airport Rd # 12, Morristown, NJ 07960, USA","formatted_phone_number":"(973) 984-5555","geometry":{"location":{"lat":40.7955467,"lng":-74.42480189999999},"viewport":{"northeast":{"lat":40.7969443802915,"lng":-74.42346166970849},"southwest":{"lat":40.7942464197085,"lng":-74.4261596302915}}},"icon":"https://maps.gstatic.com/mapfiles/place_api/icons/v1/png_71/generic_business-71.png","id":null,"international_phone_number":"+1 973-984-5555","name":"Bh Aviation Ltd","place_id":"ChIJhQ3nuBWmw4kRboy676sruMc","rating":null,"reference":null,"reviews":null,"types":["point_of_interest","establishment"],"url":"https://maps.google.com/?cid=14391300626723802222","utc_offset":-300,"vicinity":"9 Airport Road # 12, Morristown","website":null},"status":"OK"}</t>
  </si>
  <si>
    <t>&lt;span class="street-address"&gt;9 Airport Rd # 12&lt;/span&gt;, &lt;span class="locality"&gt;Morristown&lt;/span&gt;, &lt;span class="region"&gt;NJ&lt;/span&gt; &lt;span class="postal-code"&gt;07960-4600&lt;/span&gt;, &lt;span class="country-name"&gt;USA&lt;/span&gt;</t>
  </si>
  <si>
    <t>+1 973-984-5555</t>
  </si>
  <si>
    <t>9 Airport Road # 12, Morristown</t>
  </si>
  <si>
    <t>Bison Aviation, LLC</t>
  </si>
  <si>
    <t>9901 I-10</t>
  </si>
  <si>
    <t>800</t>
  </si>
  <si>
    <t>78230</t>
  </si>
  <si>
    <t>(800) 247-6699</t>
  </si>
  <si>
    <t>http://www.bisonaviation.com/</t>
  </si>
  <si>
    <t>https://maps.google.com/?cid=35757740156777337</t>
  </si>
  <si>
    <t>ChIJXT0bmrdgXIYRefMDqHkJfwA</t>
  </si>
  <si>
    <t>9901 I-10 #800, San Antonio, TX 78230, USA</t>
  </si>
  <si>
    <t>{"html_attributions":[],"result":{"address_components":[{"long_name":"800","short_name":"800","types":["subpremise"]},{"long_name":"9901","short_name":"9901","types":["street_number"]},{"long_name":"Interstate 10","short_name":"I-10","types":["route"]},{"long_name":"North Central","short_name":"North Central","types":["neighborhood","political"]},{"long_name":"San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States","short_name":"US","types":["country","political"]},{"long_name":"78230","short_name":"78230","types":["postal_code"]}],"adr_address":"&lt;span class=\"street-address\"&gt;9901 I-10 #800&lt;/span&gt;, &lt;span class=\"locality\"&gt;San Antonio&lt;/span&gt;, &lt;span class=\"region\"&gt;TX&lt;/span&gt; &lt;span class=\"postal-code\"&gt;78230&lt;/span&gt;, &lt;span class=\"country-name\"&gt;USA&lt;/span&gt;","formatted_address":"9901 I-10 #800, San Antonio, TX 78230, USA","formatted_phone_number":"(800) 247-6699","geometry":{"location":{"lat":29.533806,"lng":-98.561871},"viewport":{"northeast":{"lat":29.53509928029149,"lng":-98.56067416970849},"southwest":{"lat":29.53240131970849,"lng":-98.5633721302915}}},"icon":"https://maps.gstatic.com/mapfiles/place_api/icons/v1/png_71/generic_business-71.png","id":null,"international_phone_number":"+1 800-247-6699","name":"Bison Aviation, LLC","place_id":"ChIJXT0bmrdgXIYRefMDqHkJfwA","rating":null,"reference":null,"reviews":null,"types":["point_of_interest","establishment"],"url":"https://maps.google.com/?cid=35757740156777337","utc_offset":-360,"vicinity":"9901 Interstate 10 #800, San Antonio","website":"http://www.bisonaviation.com/"},"status":"OK"}</t>
  </si>
  <si>
    <t>&lt;span class="street-address"&gt;9901 I-10 #800&lt;/span&gt;, &lt;span class="locality"&gt;San Antonio&lt;/span&gt;, &lt;span class="region"&gt;TX&lt;/span&gt; &lt;span class="postal-code"&gt;78230&lt;/span&gt;, &lt;span class="country-name"&gt;USA&lt;/span&gt;</t>
  </si>
  <si>
    <t>+1 800-247-6699</t>
  </si>
  <si>
    <t>9901 Interstate 10 #800, San Antonio</t>
  </si>
  <si>
    <t>Black Ops Aviation</t>
  </si>
  <si>
    <t>3100 Donald Douglas Loop N</t>
  </si>
  <si>
    <t>(323) 694-0874</t>
  </si>
  <si>
    <t>https://blackopsaviation.com/contact-us</t>
  </si>
  <si>
    <t>FILM</t>
  </si>
  <si>
    <t>https://maps.google.com/?cid=4791323770905622141</t>
  </si>
  <si>
    <t>ChIJkRWm2wK7woARffa2iJUzfkI</t>
  </si>
  <si>
    <t>3100 Donald Douglas Loop N, Santa Monica, CA 90405, USA</t>
  </si>
  <si>
    <t>{"html_attributions":[],"result":{"address_components":[{"long_name":"3100","short_name":"3100","types":["street_number"]},{"long_name":"Donald Douglas Loop North","short_name":"Donald Douglas Loop N","types":["route"]},{"long_name":"Sunset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States","short_name":"US","types":["country","political"]},{"long_name":"90405","short_name":"90405","types":["postal_code"]}],"adr_address":"&lt;span class=\"street-address\"&gt;3100 Donald Douglas Loop N&lt;/span&gt;, &lt;span class=\"locality\"&gt;Santa Monica&lt;/span&gt;, &lt;span class=\"region\"&gt;CA&lt;/span&gt; &lt;span class=\"postal-code\"&gt;90405&lt;/span&gt;, &lt;span class=\"country-name\"&gt;USA&lt;/span&gt;","formatted_address":"3100 Donald Douglas Loop N, Santa Monica, CA 90405, USA","formatted_phone_number":"(323) 694-0874","geometry":{"location":{"lat":34.0183115,"lng":-118.450394},"viewport":{"northeast":{"lat":34.0197279802915,"lng":-118.4491329697085},"southwest":{"lat":34.0170300197085,"lng":-118.4518309302915}}},"icon":"https://maps.gstatic.com/mapfiles/place_api/icons/v1/png_71/generic_business-71.png","id":null,"international_phone_number":"+1 323-694-0874","name":"Black Ops Aviation","place_id":"ChIJkRWm2wK7woARffa2iJUzfkI","rating":3.0,"reference":null,"reviews":[{"author_name":"Anne Tierney","author_url":"https://www.google.com/maps/contrib/100725595651782581666/reviews","language":null,"profile_photo_url":"https://lh3.googleusercontent.com/a-/AOh14GgXaF6Mls55g-UuQAzIR5gR6Lr3p8tZpeywUCP9bQ=s128-c0x00000000-cc-rp-mo","rating":1,"relative_time_description":"a year ago","text":"","time":1596232313},{"author_name":"King of games","author_url":"https://www.google.com/maps/contrib/102987471658483133472/reviews","language":null,"profile_photo_url":"https://lh3.googleusercontent.com/a-/AOh14Gj-r-yE1Tn-nhH5_RQ2Uw-wGfqP5ElsW_0XEehzyA=s128-c0x00000000-cc-rp-mo","rating":5,"relative_time_description":"a year ago","text":"","time":1609632244}],"types":["point_of_interest","establishment"],"url":"https://maps.google.com/?cid=4791323770905622141","utc_offset":-480,"vicinity":"3100 Donald Douglas Loop North, Santa Monica","website":"https://blackopsaviation.com/contact-us"},"status":"OK"}</t>
  </si>
  <si>
    <t>&lt;span class="street-address"&gt;3100 Donald Douglas Loop N&lt;/span&gt;, &lt;span class="locality"&gt;Santa Monica&lt;/span&gt;, &lt;span class="region"&gt;CA&lt;/span&gt; &lt;span class="postal-code"&gt;90405&lt;/span&gt;, &lt;span class="country-name"&gt;USA&lt;/span&gt;</t>
  </si>
  <si>
    <t>+1 323-694-0874</t>
  </si>
  <si>
    <t>3100 Donald Douglas Loop North, Santa Monica</t>
  </si>
  <si>
    <t>Blackbird Aero</t>
  </si>
  <si>
    <t>210</t>
  </si>
  <si>
    <t>(561) 232-2317</t>
  </si>
  <si>
    <t>https://www.blackbirdjets.com/management-services/</t>
  </si>
  <si>
    <t>https://maps.google.com/?cid=11539846014846234189</t>
  </si>
  <si>
    <t>ChIJwbVNeiIe2YgRTe6dTc_EJaA</t>
  </si>
  <si>
    <t>3700 Airport Rd #210, Boca Raton, FL 33431, USA</t>
  </si>
  <si>
    <t>{"html_attributions":[],"result":{"address_components":[{"long_name":"210","short_name":"210","types":["subpremise"]},{"long_name":"3700","short_name":"3700","types":["street_number"]},{"long_name":"Airport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class=\"street-address\"&gt;3700 Airport Rd #210&lt;/span&gt;, &lt;span class=\"locality\"&gt;Boca Raton&lt;/span&gt;, &lt;span class=\"region\"&gt;FL&lt;/span&gt; &lt;span class=\"postal-code\"&gt;33431&lt;/span&gt;, &lt;span class=\"country-name\"&gt;USA&lt;/span&gt;","formatted_address":"3700 Airport Rd #210, Boca Raton, FL 33431, USA","formatted_phone_number":"(561) 232-2317","geometry":{"location":{"lat":26.383248,"lng":-80.106025},"viewport":{"northeast":{"lat":26.3846688302915,"lng":-80.10477686970849},"southwest":{"lat":26.3819708697085,"lng":-80.1074748302915}}},"icon":"https://maps.gstatic.com/mapfiles/place_api/icons/v1/png_71/generic_business-71.png","id":null,"international_phone_number":"+1 561-232-2317","name":"Blackbird Aero","place_id":"ChIJwbVNeiIe2YgRTe6dTc_EJaA","rating":null,"reference":null,"reviews":null,"types":["point_of_interest","establishment"],"url":"https://maps.google.com/?cid=11539846014846234189","utc_offset":-300,"vicinity":"3700 Airport Road #210, Boca Raton","website":"https://www.blackbirdjets.com/management-services/"},"status":"OK"}</t>
  </si>
  <si>
    <t>&lt;span class="street-address"&gt;3700 Airport Rd #210&lt;/span&gt;, &lt;span class="locality"&gt;Boca Raton&lt;/span&gt;, &lt;span class="region"&gt;FL&lt;/span&gt; &lt;span class="postal-code"&gt;33431&lt;/span&gt;, &lt;span class="country-name"&gt;USA&lt;/span&gt;</t>
  </si>
  <si>
    <t>+1 561-232-2317</t>
  </si>
  <si>
    <t>3700 Airport Road #210, Boca Raton</t>
  </si>
  <si>
    <t>Blackcomb Aviation</t>
  </si>
  <si>
    <t>4946 E Skinner Dr</t>
  </si>
  <si>
    <t>Cave Creek</t>
  </si>
  <si>
    <t>85331</t>
  </si>
  <si>
    <t>(480) 478-6633</t>
  </si>
  <si>
    <t>http://www.calaironline.com/</t>
  </si>
  <si>
    <t>https://maps.google.com/?cid=12338176555293111696</t>
  </si>
  <si>
    <t>ChIJhyNyUzZ6K4cRkHVM4jQCOqs</t>
  </si>
  <si>
    <t>4946 E Skinner Dr, Cave Creek, AZ 85331, USA</t>
  </si>
  <si>
    <t>{"html_attributions":[],"result":{"address_components":[{"long_name":"4946","short_name":"4946","types":["street_number"]},{"long_name":"East Skinner Drive","short_name":"E Skinner Dr","types":["route"]},{"long_name":"Desert View Village","short_name":"Desert View Village","types":["neighborhood","political"]},{"long_name":"Cave Creek","short_name":"Cave Creek","types":["locality","political"]},{"long_name":"Maricopa County","short_name":"Maricopa County","types":["administrative_area_level_2","political"]},{"long_name":"Arizona","short_name":"AZ","types":["administrative_area_level_1","political"]},{"long_name":"United States","short_name":"US","types":["country","political"]},{"long_name":"85331","short_name":"85331","types":["postal_code"]}],"adr_address":"&lt;span class=\"street-address\"&gt;4946 E Skinner Dr&lt;/span&gt;, &lt;span class=\"locality\"&gt;Cave Creek&lt;/span&gt;, &lt;span class=\"region\"&gt;AZ&lt;/span&gt; &lt;span class=\"postal-code\"&gt;85331&lt;/span&gt;, &lt;span class=\"country-name\"&gt;USA&lt;/span&gt;","formatted_address":"4946 E Skinner Dr, Cave Creek, AZ 85331, USA","formatted_phone_number":"(480) 478-6633","geometry":{"location":{"lat":33.75274,"lng":-111.97356},"viewport":{"northeast":{"lat":33.7540081302915,"lng":-111.9721291697085},"southwest":{"lat":33.7513101697085,"lng":-111.9748271302915}}},"icon":"https://maps.gstatic.com/mapfiles/place_api/icons/v1/png_71/generic_business-71.png","id":null,"international_phone_number":"+1 480-478-6633","name":"Blackcomb Aviation","place_id":"ChIJhyNyUzZ6K4cRkHVM4jQCOqs","rating":null,"reference":null,"reviews":null,"types":["point_of_interest","establishment"],"url":"https://maps.google.com/?cid=12338176555293111696","utc_offset":-420,"vicinity":"4946 East Skinner Drive, Cave Creek","website":null},"status":"OK"}</t>
  </si>
  <si>
    <t>&lt;span class="street-address"&gt;4946 E Skinner Dr&lt;/span&gt;, &lt;span class="locality"&gt;Cave Creek&lt;/span&gt;, &lt;span class="region"&gt;AZ&lt;/span&gt; &lt;span class="postal-code"&gt;85331&lt;/span&gt;, &lt;span class="country-name"&gt;USA&lt;/span&gt;</t>
  </si>
  <si>
    <t>+1 480-478-6633</t>
  </si>
  <si>
    <t>4946 East Skinner Drive, Cave Creek</t>
  </si>
  <si>
    <t>BLADE dosist Desert Lounge</t>
  </si>
  <si>
    <t>86400 Lightning St</t>
  </si>
  <si>
    <t>ChIJGRxbZqtZ2oARhOQJUrhJqrQ</t>
  </si>
  <si>
    <t>Blue Skies Aviation Services</t>
  </si>
  <si>
    <t>2110 Artesia Blvd</t>
  </si>
  <si>
    <t>Redondo Beach</t>
  </si>
  <si>
    <t>90278-3073</t>
  </si>
  <si>
    <t>(310) 890-9015</t>
  </si>
  <si>
    <t>http://www.blueskiesaviationservices.com/contact-us.html</t>
  </si>
  <si>
    <t>https://maps.google.com/?cid=2726042696713468889</t>
  </si>
  <si>
    <t>ChIJCy2F6mG0woAR2XsntGPZ1CU</t>
  </si>
  <si>
    <t>2110 Artesia Blvd, Redondo Beach, CA 90278, USA</t>
  </si>
  <si>
    <t>{"html_attributions":[],"result":{"address_components":[{"long_name":"2110","short_name":"2110","types":["street_number"]},{"long_name":"Artesia Boulevard","short_name":"Artesia Blvd","types":["route"]},{"long_name":"North Redondo","short_name":"North Redondo","types":["neighborhood","political"]},{"long_name":"Redondo Beach","short_name":"Redondo Beach","types":["locality","political"]},{"long_name":"Los Angeles County","short_name":"Los Angeles County","types":["administrative_area_level_2","political"]},{"long_name":"California","short_name":"CA","types":["administrative_area_level_1","political"]},{"long_name":"United States","short_name":"US","types":["country","political"]},{"long_name":"90278","short_name":"90278","types":["postal_code"]},{"long_name":"3073","short_name":"3073","types":["postal_code_suffix"]}],"adr_address":"&lt;span class=\"street-address\"&gt;2110 Artesia Blvd&lt;/span&gt;, &lt;span class=\"locality\"&gt;Redondo Beach&lt;/span&gt;, &lt;span class=\"region\"&gt;CA&lt;/span&gt; &lt;span class=\"postal-code\"&gt;90278-3073&lt;/span&gt;, &lt;span class=\"country-name\"&gt;USA&lt;/span&gt;","formatted_address":"2110 Artesia Blvd, Redondo Beach, CA 90278, USA","formatted_phone_number":"(310) 890-9015","geometry":{"location":{"lat":33.87255950000001,"lng":-118.373989},"viewport":{"northeast":{"lat":33.8739087302915,"lng":-118.3726285197085},"southwest":{"lat":33.8712107697085,"lng":-118.3753264802915}}},"icon":"https://maps.gstatic.com/mapfiles/place_api/icons/v1/png_71/generic_business-71.png","id":null,"international_phone_number":"+1 310-890-9015","name":"Blue Skies Aviation Services","place_id":"ChIJCy2F6mG0woAR2XsntGPZ1CU","rating":3.0,"reference":null,"reviews":[{"author_name":"Ernesto Cano","author_url":"https://www.google.com/maps/contrib/110774249172668002036/reviews","language":"en","profile_photo_url":"https://lh3.googleusercontent.com/a/AATXAJz4pTSzWx4b9Pm2faqVZ_q02MJOG-b4LpCLc9Rz=s128-c0x00000000-cc-rp-mo-ba2","rating":5,"relative_time_description":"3 months ago","text":"Friendly staff, professional service,  I call Blue Skies whenever I need assistance!","time":1633650946},{"author_name":"Lora H","author_url":"https://www.google.com/maps/contrib/115019256686633025175/reviews","language":"en","profile_photo_url":"https://lh3.googleusercontent.com/a/AATXAJzL1x8W4bv_wIe4CyKPj6zAsiNIWWQbvTiZdavS=s128-c0x00000000-cc-rp-mo-ba3","rating":1,"relative_time_description":"2 years ago","text":"I am tired of this aviation company circling my house. I do not live near the Van Nuys Airport and you do not need to circle my house on a regular basis.","time":1564855090}],"types":["point_of_interest","establishment"],"url":"https://maps.google.com/?cid=2726042696713468889","utc_offset":-480,"vicinity":"2110 Artesia Boulevard, Redondo Beach","website":"http://www.blueskiesaviationservices.com/contact-us.html"},"status":"OK"}</t>
  </si>
  <si>
    <t>&lt;span class="street-address"&gt;2110 Artesia Blvd&lt;/span&gt;, &lt;span class="locality"&gt;Redondo Beach&lt;/span&gt;, &lt;span class="region"&gt;CA&lt;/span&gt; &lt;span class="postal-code"&gt;90278-3073&lt;/span&gt;, &lt;span class="country-name"&gt;USA&lt;/span&gt;</t>
  </si>
  <si>
    <t>+1 310-890-9015</t>
  </si>
  <si>
    <t>2110 Artesia Boulevard, Redondo Beach</t>
  </si>
  <si>
    <t>Blue Sky Aviation Group, Inc</t>
  </si>
  <si>
    <t>856 Valencia Blvd</t>
  </si>
  <si>
    <t>75039-3059</t>
  </si>
  <si>
    <t>(214) 681-0304</t>
  </si>
  <si>
    <t>https://maps.google.com/?cid=12349130945873059455</t>
  </si>
  <si>
    <t>ChIJ___zPw4oTIYRfx6MsSrtYKs</t>
  </si>
  <si>
    <t>856 Valencia Blvd, Irving, TX 75039, USA</t>
  </si>
  <si>
    <t>{"html_attributions":[],"result":{"address_components":[{"long_name":"856","short_name":"856","types":["street_number"]},{"long_name":"Valencia Boulevard","short_name":"Valencia Blvd","types":["route"]},{"long_name":"Las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States","short_name":"US","types":["country","political"]},{"long_name":"75039","short_name":"75039","types":["postal_code"]},{"long_name":"3059","short_name":"3059","types":["postal_code_suffix"]}],"adr_address":"&lt;span class=\"street-address\"&gt;856 Valencia Blvd&lt;/span&gt;, &lt;span class=\"locality\"&gt;Irving&lt;/span&gt;, &lt;span class=\"region\"&gt;TX&lt;/span&gt; &lt;span class=\"postal-code\"&gt;75039-3059&lt;/span&gt;, &lt;span class=\"country-name\"&gt;USA&lt;/span&gt;","formatted_address":"856 Valencia Blvd, Irving, TX 75039, USA","formatted_phone_number":"(214) 681-0304","geometry":{"location":{"lat":32.9023967,"lng":-96.9303214},"viewport":{"northeast":{"lat":32.90382528029149,"lng":-96.9290334197085},"southwest":{"lat":32.90112731970849,"lng":-96.93173138029151}}},"icon":"https://maps.gstatic.com/mapfiles/place_api/icons/v1/png_71/generic_business-71.png","id":null,"international_phone_number":"+1 214-681-0304","name":"Blue Sky Aviation Group, Inc","place_id":"ChIJ___zPw4oTIYRfx6MsSrtYKs","rating":5.0,"reference":null,"reviews":[{"author_name":"Wash","author_url":"https://www.google.com/maps/contrib/101900199272701319655/reviews","language":"en","profile_photo_url":"https://lh3.googleusercontent.com/a-/AOh14GigHIxv01iT32o1VLc-WpBikNfWRkQ15pu-C_WLoA=s128-c0x00000000-cc-rp-mo-ba4","rating":5,"relative_time_description":"6 months ago","text":"Free","time":1625245516}],"types":["point_of_interest","establishment"],"url":"https://maps.google.com/?cid=12349130945873059455","utc_offset":-360,"vicinity":"856 Valencia Boulevard, Irving","website":null},"status":"OK"}</t>
  </si>
  <si>
    <t>&lt;span class="street-address"&gt;856 Valencia Blvd&lt;/span&gt;, &lt;span class="locality"&gt;Irving&lt;/span&gt;, &lt;span class="region"&gt;TX&lt;/span&gt; &lt;span class="postal-code"&gt;75039-3059&lt;/span&gt;, &lt;span class="country-name"&gt;USA&lt;/span&gt;</t>
  </si>
  <si>
    <t>+1 214-681-0304</t>
  </si>
  <si>
    <t>856 Valencia Boulevard, Irving</t>
  </si>
  <si>
    <t>Blue Sky Tulsa, LLC.</t>
  </si>
  <si>
    <t>200 W Learjet Ln</t>
  </si>
  <si>
    <t>74132-4009</t>
  </si>
  <si>
    <t>(539) 302-5083</t>
  </si>
  <si>
    <t>https://maps.google.com/?cid=6482854578124954860</t>
  </si>
  <si>
    <t>ChIJPe6Irw-UtocR7BynI-S591k</t>
  </si>
  <si>
    <t>200 W Learjet Ln, Tulsa, OK 74132, USA</t>
  </si>
  <si>
    <t>{"html_attributions":[],"result":{"address_components":[{"long_name":"200","short_name":"200","types":["street_number"]},{"long_name":"West Learjet Lane","short_name":"W Learjet Ln","types":["route"]},{"long_name":"Tulsa","short_name":"Tulsa","types":["locality","political"]},{"long_name":"Tulsa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States","short_name":"US","types":["country","political"]},{"long_name":"74132","short_name":"74132","types":["postal_code"]},{"long_name":"4009","short_name":"4009","types":["postal_code_suffix"]}],"adr_address":"&lt;span class=\"street-address\"&gt;200 W Learjet Ln&lt;/span&gt;, &lt;span class=\"locality\"&gt;Tulsa&lt;/span&gt;, &lt;span class=\"region\"&gt;OK&lt;/span&gt; &lt;span class=\"postal-code\"&gt;74132-4009&lt;/span&gt;, &lt;span class=\"country-name\"&gt;USA&lt;/span&gt;","formatted_address":"200 W Learjet Ln, Tulsa, OK 74132, USA","formatted_phone_number":"(539) 302-5083","geometry":{"location":{"lat":36.0397597,"lng":-95.991676},"viewport":{"northeast":{"lat":36.04307275,"lng":-95.98984571970848},"southwest":{"lat":36.03865534999999,"lng":-95.9925436802915}}},"icon":"https://maps.gstatic.com/mapfiles/place_api/icons/v1/png_71/school-71.png","id":null,"international_phone_number":"+1 539-302-5083","name":"Blue Sky Tulsa, LLC.","place_id":"ChIJPe6Irw-UtocR7BynI-S591k","rating":null,"reference":null,"reviews":null,"types":["university","point_of_interest","establishment"],"url":"https://maps.google.com/?cid=6482854578124954860","utc_offset":-360,"vicinity":"200 West Learjet Lane, Tulsa","website":null},"status":"OK"}</t>
  </si>
  <si>
    <t>&lt;span class="street-address"&gt;200 W Learjet Ln&lt;/span&gt;, &lt;span class="locality"&gt;Tulsa&lt;/span&gt;, &lt;span class="region"&gt;OK&lt;/span&gt; &lt;span class="postal-code"&gt;74132-4009&lt;/span&gt;, &lt;span class="country-name"&gt;USA&lt;/span&gt;</t>
  </si>
  <si>
    <t>+1 539-302-5083</t>
  </si>
  <si>
    <t>200 West Learjet Lane, Tulsa</t>
  </si>
  <si>
    <t>Blue Star Jets</t>
  </si>
  <si>
    <t>1457 Lower Ferry Rd</t>
  </si>
  <si>
    <t>08618-1453</t>
  </si>
  <si>
    <t>(212) 446-9037</t>
  </si>
  <si>
    <t>http://www.bluestarjets.com/</t>
  </si>
  <si>
    <t>https://maps.google.com/?cid=16561978138917596667</t>
  </si>
  <si>
    <t>ChIJc_rTaEP9w4kR--33Q1731-U</t>
  </si>
  <si>
    <t>1457 Lower Ferry Rd, Ewing Township, NJ 08618, USA</t>
  </si>
  <si>
    <t>{"html_attributions":[],"result":{"address_components":[{"long_name":"1457","short_name":"1457","types":["street_number"]},{"long_name":"Lower Ferry Road","short_name":"Lower Ferry Rd","types":["route"]},{"long_name":"Ewing Township","short_name":"Ewing Township","types":["locality","political"]},{"long_name":"Mercer County","short_name":"Mercer County","types":["administrative_area_level_2","political"]},{"long_name":"New Jersey","short_name":"NJ","types":["administrative_area_level_1","political"]},{"long_name":"United States","short_name":"US","types":["country","political"]},{"long_name":"08618","short_name":"08618","types":["postal_code"]},{"long_name":"1453","short_name":"1453","types":["postal_code_suffix"]}],"adr_address":"&lt;span class=\"street-address\"&gt;1457 Lower Ferry Rd&lt;/span&gt;, &lt;span class=\"locality\"&gt;Ewing Township&lt;/span&gt;, &lt;span class=\"region\"&gt;NJ&lt;/span&gt; &lt;span class=\"postal-code\"&gt;08618-1453&lt;/span&gt;, &lt;span class=\"country-name\"&gt;USA&lt;/span&gt;","formatted_address":"1457 Lower Ferry Rd, Ewing Township, NJ 08618, USA","formatted_phone_number":"(212) 446-9037","geometry":{"location":{"lat":40.28313720000001,"lng":-74.7988397},"viewport":{"northeast":{"lat":40.28449683029151,"lng":-74.79710971970849},"southwest":{"lat":40.28179886970851,"lng":-74.79980768029151}}},"icon":"https://maps.gstatic.com/mapfiles/place_api/icons/v1/png_71/generic_business-71.png","id":null,"international_phone_number":"+1 212-446-9037","name":"Blue Star Jets","place_id":"ChIJc_rTaEP9w4kR--33Q1731-U","rating":5.0,"reference":null,"reviews":[{"author_name":"CJC","author_url":"https://www.google.com/maps/contrib/109809555215523580067/reviews","language":"en","profile_photo_url":"https://lh3.googleusercontent.com/a/AATXAJyW1X3Up9OAiKZIUAPH_9_ApJ2Lq7A0T3iYcAzeW54=s128-c0x00000000-cc-rp-mo-ba3","rating":5,"relative_time_description":"5 years ago","text":"Blue Star Jets is one of the best companies I know and I would highly recommend them.  They go out of their way to cater to any needs down to the smallest details.  If you give them I try you wont be disappointed and I would highly recommend them.","time":1454000074}],"types":["point_of_interest","establishment"],"url":"https://maps.google.com/?cid=16561978138917596667","utc_offset":-300,"vicinity":"1457 Lower Ferry Road, Ewing Township","website":null},"status":"OK"}</t>
  </si>
  <si>
    <t>&lt;span class="street-address"&gt;1457 Lower Ferry Rd&lt;/span&gt;, &lt;span class="locality"&gt;Ewing Township&lt;/span&gt;, &lt;span class="region"&gt;NJ&lt;/span&gt; &lt;span class="postal-code"&gt;08618-1453&lt;/span&gt;, &lt;span class="country-name"&gt;USA&lt;/span&gt;</t>
  </si>
  <si>
    <t>+1 212-446-9037</t>
  </si>
  <si>
    <t>1457 Lower Ferry Road, Ewing Township</t>
  </si>
  <si>
    <t>Bluebird Aviation</t>
  </si>
  <si>
    <t>10462 Airport Ct</t>
  </si>
  <si>
    <t>Unit-A</t>
  </si>
  <si>
    <t>(303) 747-6402</t>
  </si>
  <si>
    <t>http://www.bluebirdaviation.co/</t>
  </si>
  <si>
    <t>https://maps.google.com/?cid=5178366606758025085</t>
  </si>
  <si>
    <t>ChIJhX5Ka5eLa4cRfZeOIP5A3Uc</t>
  </si>
  <si>
    <t>10462 Airport Ct Unit-A, Broomfield, CO 80021, USA</t>
  </si>
  <si>
    <t>{"html_attributions":[],"result":{"address_components":[{"long_name":"Unit-A","short_name":"Unit-A","types":["subpremise"]},{"long_name":"10462","short_name":"10462","types":["street_number"]},{"long_name":"Airport Court","short_name":"Airport Ct","types":["route"]},{"long_name":"Broomfield","short_name":"Broomfield","types":["locality","political"]},{"long_name":"Jefferson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class=\"street-address\"&gt;10462 Airport Ct Unit-A&lt;/span&gt;, &lt;span class=\"locality\"&gt;Broomfield&lt;/span&gt;, &lt;span class=\"region\"&gt;CO&lt;/span&gt; &lt;span class=\"postal-code\"&gt;80021&lt;/span&gt;, &lt;span class=\"country-name\"&gt;USA&lt;/span&gt;","formatted_address":"10462 Airport Ct Unit-A, Broomfield, CO 80021, USA","formatted_phone_number":"(303) 747-6402","geometry":{"location":{"lat":39.9137785,"lng":-105.1149154},"viewport":{"northeast":{"lat":39.9152166302915,"lng":-105.1135837197085},"southwest":{"lat":39.9125186697085,"lng":-105.1162816802915}}},"icon":"https://maps.gstatic.com/mapfiles/place_api/icons/v1/png_71/generic_business-71.png","id":null,"international_phone_number":"+1 303-747-6402","name":"Bluebird Aviation","place_id":"ChIJhX5Ka5eLa4cRfZeOIP5A3Uc","rating":4.9,"reference":null,"reviews":[{"author_name":"Rachel Settle","author_url":"https://www.google.com/maps/contrib/116717049517206195818/reviews","language":"en","profile_photo_url":"https://lh3.googleusercontent.com/a/AATXAJz70HqzaE_FHVdg3vT-Q6tZ1K1D4zGtXobpXEUA=s128-c0x00000000-cc-rp-mo","rating":5,"relative_time_description":"3 months ago","text":"I have been to Colorado several times and took a scenic flight on my recent trip. It was so cool to see the mountains and red rocks from an airplane! I wanted to book a sunset tour but the times weren’t available during my trip and the pilot recommended a sunrise time slot which I am so glad I took his advice, it was gorgeous! I can’t wait to book another flight with my family on my next trip. Dio was our pilot and he was awesome!","time":1632701398},{"author_name":"Ian Navarro","author_url":"https://www.google.com/maps/contrib/105216524184722009299/reviews","language":"en","profile_photo_url":"https://lh3.googleusercontent.com/a/AATXAJxY_62hewWUV6KPzCLesRpBxMZHvas-xxStcVAs=s128-c0x00000000-cc-rp-mo","rating":5,"relative_time_description":"a month ago","text":"Me and my girl have never been on a private plane charter/tour before. Right when she stepped on the plane she started having a panic attack but the pilot Ben was very professional, informational and patient enough to explain how safe the aircraft was. The tour ended up being one of our most memorable experiences seeing Denver and the Rockies the best way possible!","time":1637449227},{"author_name":"ian thorley","author_url":"https://www.google.com/maps/contrib/104222566791511592173/reviews","language":"en","profile_photo_url":"https://lh3.googleusercontent.com/a/AATXAJzU93UP-XdtHARCY1WG1GXaZtCiRpChF22DpG9g=s128-c0x00000000-cc-rp-mo","rating":5,"relative_time_description":"3 months ago","text":"I booked a scenic tour for my family visiting from Michigan, they have never flown in a small plane before. It was so cool to watch my parents experience the mountains from the air. I booked a sunrise tour with mimosas, highly recommend!","time":1632673774},{"author_name":"Sabrina Flores","author_url":"https://www.google.com/maps/contrib/104251023499799898273/reviews","language":"en","profile_photo_url":"https://lh3.googleusercontent.com/a-/AOh14Gi_LG4msXmlBCIXCJauOaoR14KkH4WRr-WuvRsv=s128-c0x00000000-cc-rp-mo","rating":5,"relative_time_description":"a month ago","text":"Ben was so accommodating and patient! The experience was amazing and worthwhile. I would 100% recommend to anyone visiting the Denver area, and would 100% do it again.","time":1638076265},{"author_name":"John Schmidt","author_url":"https://www.google.com/maps/contrib/113991272250009058471/reviews","language":"en","profile_photo_url":"https://lh3.googleusercontent.com/a/AATXAJzjUxUdccdTVlMKnKzqylmh6xaW6XtaTNC8kMjG=s128-c0x00000000-cc-rp-mo","rating":5,"relative_time_description":"3 months ago","text":"Had an amazing experience with the pilot Ben. My girlfriend booked this trip for us as a surprise and I could not have been more happy.  Ben was very knowledgeable of the area. Breath taking views.","time":1631698608}],"types":["airport","travel_agency","university","point_of_interest","establishment"],"url":"https://maps.google.com/?cid=5178366606758025085","utc_offset":-420,"vicinity":"10462 Airport Court Unit-A, Broomfield","website":"http://www.bluebirdaviation.co/"},"status":"OK"}</t>
  </si>
  <si>
    <t>&lt;span class="street-address"&gt;10462 Airport Ct Unit-A&lt;/span&gt;, &lt;span class="locality"&gt;Broomfield&lt;/span&gt;, &lt;span class="region"&gt;CO&lt;/span&gt; &lt;span class="postal-code"&gt;80021&lt;/span&gt;, &lt;span class="country-name"&gt;USA&lt;/span&gt;</t>
  </si>
  <si>
    <t>+1 303-747-6402</t>
  </si>
  <si>
    <t>airport,travel_agency,university,point_of_interest,establishment</t>
  </si>
  <si>
    <t>10462 Airport Court Unit-A, Broomfield</t>
  </si>
  <si>
    <t>Boca National Aircraft Inc</t>
  </si>
  <si>
    <t>3128 NW 63rd St</t>
  </si>
  <si>
    <t>33496-3907</t>
  </si>
  <si>
    <t>(561) 998-8044</t>
  </si>
  <si>
    <t>https://bocanationalaircraft.com/</t>
  </si>
  <si>
    <t>https://maps.google.com/?cid=4669918038582988093</t>
  </si>
  <si>
    <t>ChIJTwrnN_we2YgRPY3tu7bhzkA</t>
  </si>
  <si>
    <t>3128 NW 63rd St, Boca Raton, FL 33496, USA</t>
  </si>
  <si>
    <t>{"html_attributions":[],"result":{"address_components":[{"long_name":"3128","short_name":"3128","types":["street_number"]},{"long_name":"Northwest 63rd Street","short_name":"NW 63rd St","types":["route"]},{"long_name":"Boca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States","short_name":"US","types":["country","political"]},{"long_name":"33496","short_name":"33496","types":["postal_code"]},{"long_name":"3907","short_name":"3907","types":["postal_code_suffix"]}],"adr_address":"&lt;span class=\"street-address\"&gt;3128 NW 63rd St&lt;/span&gt;, &lt;span class=\"locality\"&gt;Boca Raton&lt;/span&gt;, &lt;span class=\"region\"&gt;FL&lt;/span&gt; &lt;span class=\"postal-code\"&gt;33496-3907&lt;/span&gt;, &lt;span class=\"country-name\"&gt;USA&lt;/span&gt;","formatted_address":"3128 NW 63rd St, Boca Raton, FL 33496, USA","formatted_phone_number":"(561) 998-8044","geometry":{"location":{"lat":26.4055482,"lng":-80.1497926},"viewport":{"northeast":{"lat":26.4069074302915,"lng":-80.14833346970849},"southwest":{"lat":26.4042094697085,"lng":-80.1510314302915}}},"icon":"https://maps.gstatic.com/mapfiles/place_api/icons/v1/png_71/generic_business-71.png","id":null,"international_phone_number":"+1 561-998-8044","name":"Boca National Aircraft Inc","place_id":"ChIJTwrnN_we2YgRPY3tu7bhzkA","rating":null,"reference":null,"reviews":null,"types":["point_of_interest","establishment"],"url":"https://maps.google.com/?cid=4669918038582988093","utc_offset":-300,"vicinity":"3128 Northwest 63rd Street, Boca Raton","website":null},"status":"OK"}</t>
  </si>
  <si>
    <t>&lt;span class="street-address"&gt;3128 NW 63rd St&lt;/span&gt;, &lt;span class="locality"&gt;Boca Raton&lt;/span&gt;, &lt;span class="region"&gt;FL&lt;/span&gt; &lt;span class="postal-code"&gt;33496-3907&lt;/span&gt;, &lt;span class="country-name"&gt;USA&lt;/span&gt;</t>
  </si>
  <si>
    <t>+1 561-998-8044</t>
  </si>
  <si>
    <t>3128 Northwest 63rd Street, Boca Raton</t>
  </si>
  <si>
    <t>Boeing</t>
  </si>
  <si>
    <t>ChIJbwJc1BVokFQRjwG9293x450</t>
  </si>
  <si>
    <t>Boeing Military Airplanes</t>
  </si>
  <si>
    <t>S 87th Pl</t>
  </si>
  <si>
    <t>https://maps.google.com/?cid=10084593414879091615</t>
  </si>
  <si>
    <t>ChIJu7BZGDtCkFQRn5scxkes84s</t>
  </si>
  <si>
    <t>S 87th Pl, Tukwila, WA 98108, USA</t>
  </si>
  <si>
    <t>{"html_attributions":[],"result":{"address_components":[{"long_name":"South 87th Place","short_name":"S 87th Pl","types":["route"]},{"long_name":"Tukwila","short_name":"Tukwila","types":["locality","political"]},{"long_name":"King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class=\"street-address\"&gt;S 87th Pl&lt;/span&gt;, &lt;span class=\"locality\"&gt;Tukwila&lt;/span&gt;, &lt;span class=\"region\"&gt;WA&lt;/span&gt; &lt;span class=\"postal-code\"&gt;98108&lt;/span&gt;, &lt;span class=\"country-name\"&gt;USA&lt;/span&gt;","formatted_address":"S 87th Pl, Tukwila, WA 98108, USA","formatted_phone_number":null,"geometry":{"location":{"lat":47.5234608,"lng":-122.3040533},"viewport":{"northeast":{"lat":47.5252118802915,"lng":-122.3027219197085},"southwest":{"lat":47.5225139197085,"lng":-122.3054198802915}}},"icon":"https://maps.gstatic.com/mapfiles/place_api/icons/v1/png_71/airport-71.png","id":null,"international_phone_number":null,"name":"Boeing Military Airplanes","place_id":"ChIJu7BZGDtCkFQRn5scxkes84s","rating":5.0,"reference":null,"reviews":[{"author_name":"Ahamad Moure","author_url":"https://www.google.com/maps/contrib/102626044595134981915/reviews","language":"en-US","profile_photo_url":"https://lh3.googleusercontent.com/a/AATXAJw-C0Ilrqor79ZGv8MRGiGzP4x_58P1zao9d-9x=s128-c0x00000000-cc-rp-mo","rating":5,"relative_time_description":"3 years ago","text":"excellent","time":1536414954}],"types":["airport","point_of_interest","establishment"],"url":"https://maps.google.com/?cid=10084593414879091615","utc_offset":-480,"vicinity":"South 87th Place, Tukwila","website":null},"status":"OK"}</t>
  </si>
  <si>
    <t>&lt;span class="street-address"&gt;S 87th Pl&lt;/span&gt;, &lt;span class="locality"&gt;Tukwila&lt;/span&gt;, &lt;span class="region"&gt;WA&lt;/span&gt; &lt;span class="postal-code"&gt;98108&lt;/span&gt;, &lt;span class="country-name"&gt;USA&lt;/span&gt;</t>
  </si>
  <si>
    <t>South 87th Place, Tukwila</t>
  </si>
  <si>
    <t>Bombardier Training Center</t>
  </si>
  <si>
    <t>2929 W Airfield Dr</t>
  </si>
  <si>
    <t>(469) 791-4200</t>
  </si>
  <si>
    <t>https://businessaircraft.bombardier.com/</t>
  </si>
  <si>
    <t>https://maps.google.com/?cid=17677194693153772357</t>
  </si>
  <si>
    <t>ChIJ8aPIIp0qTIYRRdPZZuoCUvU</t>
  </si>
  <si>
    <t>2929 W Airfield Dr, Grapevine, TX 75261, USA</t>
  </si>
  <si>
    <t>{"html_attributions":[],"result":{"address_components":[{"long_name":"2929","short_name":"2929","types":["street_number"]},{"long_name":"West Airfield Drive","short_name":"W Airfield Dr","types":["route"]},{"long_name":"DFW Airport","short_name":"DFW Airport","types":["neighborhood","political"]},{"long_name":"Grapevine","short_name":"Grapevine","types":["locality","political"]},{"long_name":"Tarrant County","short_name":"Tarrant County","types":["administrative_area_level_2","political"]},{"long_name":"Texas","short_name":"TX","types":["administrative_area_level_1","political"]},{"long_name":"United States","short_name":"US","types":["country","political"]},{"long_name":"75261","short_name":"75261","types":["postal_code"]}],"adr_address":"&lt;span class=\"street-address\"&gt;2929 W Airfield Dr&lt;/span&gt;, &lt;span class=\"locality\"&gt;Grapevine&lt;/span&gt;, &lt;span class=\"region\"&gt;TX&lt;/span&gt; &lt;span class=\"postal-code\"&gt;75261&lt;/span&gt;, &lt;span class=\"country-name\"&gt;USA&lt;/span&gt;","formatted_address":"2929 W Airfield Dr, Grapevine, TX 75261, USA","formatted_phone_number":"(469) 791-4200","geometry":{"location":{"lat":32.88182279999999,"lng":-97.0618214},"viewport":{"northeast":{"lat":32.8835067302915,"lng":-97.0598533197085},"southwest":{"lat":32.8808087697085,"lng":-97.06255128029152}}},"icon":"https://maps.gstatic.com/mapfiles/place_api/icons/v1/png_71/school-71.png","id":null,"international_phone_number":"+1 469-791-4200","name":"Bombardier Training Center","place_id":"ChIJ8aPIIp0qTIYRRdPZZuoCUvU","rating":4.0,"reference":null,"reviews":[{"author_name":"Ed Torres","author_url":"https://www.google.com/maps/contrib/107828055041757578844/reviews","language":"en","profile_photo_url":"https://lh3.googleusercontent.com/a-/AOh14Gi3o2xbXjI5-Wy23XNsOwdvOidMdcNhKeWsvmKziA=s128-c0x00000000-cc-rp-mo-ba3","rating":3,"relative_time_description":"3 years ago","text":"You will waste your money here. Four stars for the Simulators only. Upper Staff (not the instructors) have a serious miscommunication problem.  I wasted two out of three active Sims sessions because the upper staff paired me with training staff that argued throughout the entire sim session and the instructor allowed it. Very hard to concentrate. Some instructors short change your time on the sim sessions so speak up if you see other student clients are getting more time than you do. Terrible terrible experience. You don't even have time to address concerns due to the tight schedule. But I still tried and by the end I was tired of complaining. Don't waste your money.","time":1542384953},{"author_name":"mr. Aleksandr","author_url":"https://www.google.com/maps/contrib/109800681448582848560/reviews","language":"en","profile_photo_url":"https://lh3.googleusercontent.com/a-/AOh14GicQ-qAjZsq91OqcFYa_yVgaJh2sNLN-TnhUJ07Bg=s128-c0x00000000-cc-rp-mo","rating":1,"relative_time_description":"2 years ago","text":"It is a not professional training center, I strictly not recommended use it for training.\nThey sorted pilots by nationality, behavior of staff really unprofessional. In pilots community really bad reputation.","time":1563050758},{"author_name":"Miguel Medina","author_url":"https://www.google.com/maps/contrib/112658732220356737143/reviews","language":null,"profile_photo_url":"https://lh3.googleusercontent.com/a/AATXAJyKUWxZ8T8AN0xglssc79xblyhIfMzSHcdMPxzt=s128-c0x00000000-cc-rp-mo","rating":5,"relative_time_description":"a year ago","text":"","time":1607053525},{"author_name":"Januaris Malua","author_url":"https://www.google.com/maps/contrib/101010119613053600662/reviews","language":null,"profile_photo_url":"https://lh3.googleusercontent.com/a-/AOh14GhcSk6daWkW3NnWU5wy9ePUkZ_EjmFX2RovOR5sHQ=s128-c0x00000000-cc-rp-mo","rating":5,"relative_time_description":"11 months ago","text":"","time":1613016529},{"author_name":"Carol Haas","author_url":"https://www.google.com/maps/contrib/115553837739194781142/reviews","language":null,"profile_photo_url":"https://lh3.googleusercontent.com/a/AATXAJzUQOibmvQcBkz9NpotZ8un8tqsSBIbyjc5tbLK=s128-c0x00000000-cc-rp-mo","rating":5,"relative_time_description":"6 years ago","text":"","time":1440597778}],"types":["point_of_interest","establishment"],"url":"https://maps.google.com/?cid=17677194693153772357","utc_offset":-360,"vicinity":"2929 West Airfield Drive, Grapevine","website":"https://businessaircraft.bombardier.com/"},"status":"OK"}</t>
  </si>
  <si>
    <t>&lt;span class="street-address"&gt;2929 W Airfield Dr&lt;/span&gt;, &lt;span class="locality"&gt;Grapevine&lt;/span&gt;, &lt;span class="region"&gt;TX&lt;/span&gt; &lt;span class="postal-code"&gt;75261&lt;/span&gt;, &lt;span class="country-name"&gt;USA&lt;/span&gt;</t>
  </si>
  <si>
    <t>+1 469-791-4200</t>
  </si>
  <si>
    <t>2929 West Airfield Drive, Grapevine</t>
  </si>
  <si>
    <t>Boutique Air</t>
  </si>
  <si>
    <t>(855) 268-8478</t>
  </si>
  <si>
    <t>http://boutiqueair.com/</t>
  </si>
  <si>
    <t>https://maps.google.com/?cid=8946573254769982835</t>
  </si>
  <si>
    <t>ChIJy1pXb-gd24ARcz2TZ_mcKHw</t>
  </si>
  <si>
    <t>Palm Springs International Airport, Passenger Terminal, 3400 E Tahquitz Canyon Way, Palm Springs, CA 92262, USA</t>
  </si>
  <si>
    <t>{"html_attributions":[],"result":{"address_components":[{"long_name":"Palm Springs International Airport","short_name":"Palm Springs International Airport","types":["point_of_interest","establishment"]},{"long_name":"Passenger Terminal","short_name":"Passenger Terminal","types":["premise"]},{"long_name":"3400","short_name":"3400","types":["street_number"]},{"long_name":"East Tahquitz Canyon Way","short_name":"E Tahquitz Canyon Way","types":["route"]},{"long_name":"Palm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States","short_name":"US","types":["country","political"]},{"long_name":"92262","short_name":"92262","types":["postal_code"]}],"adr_address":"&lt;span class=\"extended-address\"&gt;Palm Springs International Airport, Passenger Terminal&lt;/span&gt;, &lt;span class=\"street-address\"&gt;3400 E Tahquitz Canyon Way&lt;/span&gt;, &lt;span class=\"locality\"&gt;Palm Springs&lt;/span&gt;, &lt;span class=\"region\"&gt;CA&lt;/span&gt; &lt;span class=\"postal-code\"&gt;92262&lt;/span&gt;, &lt;span class=\"country-name\"&gt;USA&lt;/span&gt;","formatted_address":"Palm Springs International Airport, Passenger Terminal, 3400 E Tahquitz Canyon Way, Palm Springs, CA 92262, USA","formatted_phone_number":"(855) 268-8478","geometry":{"location":{"lat":33.8223729,"lng":-116.5086744},"viewport":{"northeast":{"lat":33.82372213029149,"lng":-116.5073655697085},"southwest":{"lat":33.82102416970849,"lng":-116.5100635302915}}},"icon":"https://maps.gstatic.com/mapfiles/place_api/icons/v1/png_71/generic_business-71.png","id":null,"international_phone_number":"+1 855-268-8478","name":"Boutique Air","place_id":"ChIJy1pXb-gd24ARcz2TZ_mcKHw","rating":4.5,"reference":null,"reviews":[{"author_name":"Mo Labanieh","author_url":"https://www.google.com/maps/contrib/112518970018654938357/reviews","language":"en","profile_photo_url":"https://lh3.googleusercontent.com/a-/AOh14GgGmFOgG2iEe20kG41fiQMzgKCtNNXPIvTaOYJKOQ=s128-c0x00000000-cc-rp-mo","rating":5,"relative_time_description":"4 months ago","text":"Nice private jet -ish experience","time":1630745913},{"author_name":"Steven Moore","author_url":"https://www.google.com/maps/contrib/102999167385811351401/reviews","language":"en","profile_photo_url":"https://lh3.googleusercontent.com/a-/AOh14GiL5QDmEFSkRuI7VJ4MLz7FpefYNlCGw9avnFz1hw=s128-c0x00000000-cc-rp-mo-ba3","rating":4,"relative_time_description":"8 months ago","text":"Sometimes a quiet place sometimes not . It's an airport terminal with wheelchair accessible and nearby parking .","time":1618943909}],"types":["point_of_interest","establishment"],"url":"https://maps.google.com/?cid=8946573254769982835","utc_offset":-480,"vicinity":"Palm Springs International Airport, Passenger Terminal, 3400 East Tahquitz Canyon Way, Palm Springs","website":"http://boutiqueair.com/"},"status":"OK"}</t>
  </si>
  <si>
    <t>&lt;span class="extended-address"&gt;Palm Springs International Airport, Passenger Terminal&lt;/span&gt;, &lt;span class="street-address"&gt;3400 E Tahquitz Canyon Way&lt;/span&gt;, &lt;span class="locality"&gt;Palm Springs&lt;/span&gt;, &lt;span class="region"&gt;CA&lt;/span&gt; &lt;span class="postal-code"&gt;92262&lt;/span&gt;, &lt;span class="country-name"&gt;USA&lt;/span&gt;</t>
  </si>
  <si>
    <t>+1 855-268-8478</t>
  </si>
  <si>
    <t>Palm Springs International Airport, Passenger Terminal, 3400 East Tahquitz Canyon Way, Palm Springs</t>
  </si>
  <si>
    <t>Boutique Air (New Location)</t>
  </si>
  <si>
    <t>7909 NE Airport Way</t>
  </si>
  <si>
    <t>RJA380</t>
  </si>
  <si>
    <t>RJA121</t>
  </si>
  <si>
    <t>https://maps.google.com/?cid=4812648925203880526</t>
  </si>
  <si>
    <t>ChIJo95SvY-llVQRpFCrNggy6xw</t>
  </si>
  <si>
    <t>7909 NE Airport Way, Portland, OR 97218, USA</t>
  </si>
  <si>
    <t>{"html_attributions":[],"result":{"address_components":[{"long_name":"7909","short_name":"7909","types":["street_number"]},{"long_name":"Northeast Airport Way","short_name":"NE Airport Way","types":["route"]},{"long_name":"Northeast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class=\"street-address\"&gt;7909 NE Airport Way&lt;/span&gt;, &lt;span class=\"locality\"&gt;Portland&lt;/span&gt;, &lt;span class=\"region\"&gt;OR&lt;/span&gt; &lt;span class=\"postal-code\"&gt;97218&lt;/span&gt;, &lt;span class=\"country-name\"&gt;USA&lt;/span&gt;","formatted_address":"7909 NE Airport Way, Portland, OR 97218, USA","formatted_phone_number":"(855) 268-8478","geometry":{"location":{"lat":45.5852698,"lng":-122.5815084},"viewport":{"northeast":{"lat":45.5865151302915,"lng":-122.5801726197085},"southwest":{"lat":45.5838171697085,"lng":-122.5828705802915}}},"icon":"https://maps.gstatic.com/mapfiles/place_api/icons/v1/png_71/generic_business-71.png","id":null,"international_phone_number":"+1 855-268-8478","name":"Boutique Air","place_id":"ChIJOdhn9DqklVQRTlpx77L2yUI","rating":4.6,"reference":null,"reviews":[{"author_name":"Patricia Meyer","author_url":"https://www.google.com/maps/contrib/117384118905179741619/reviews","language":"en","profile_photo_url":"https://lh3.googleusercontent.com/a-/AOh14GhOdF3WX3Hi7TdI1p1GW__0xwhSfMiIbDmpb4wRwA=s128-c0x00000000-cc-rp-mo-ba3","rating":5,"relative_time_description":"4 weeks ago","text":"Recommend this small airline. Very professional and polite. Very nice!!  And the landing is smooth.","time":1640215643},{"author_name":"Vikiirna Wenzel","author_url":"https://www.google.com/maps/contrib/103996787639919235039/reviews","language":"en","profile_photo_url":"https://lh3.googleusercontent.com/a/AATXAJyinbXlnLesB_-GZ-51xLgTS7R3wNYce1ybC8ST=s128-c0x00000000-cc-rp-mo-ba4","rating":5,"relative_time_description":"2 months ago","text":"Efficient, friendly and safe.  And, after the short crouch- walk to get to your seat, comfortable.","time":1634918718},{"author_name":"James Moody","author_url":"https://www.google.com/maps/contrib/103818782220818028488/reviews","language":"en","profile_photo_url":"https://lh3.googleusercontent.com/a-/AOh14Gg_TXn49XOVSP6iorlyl6iNUgb1nOf2clLj9oxFJw=s128-c0x00000000-cc-rp-mo-ba2","rating":4,"relative_time_description":"a month ago","text":"A Small plane service providing local flights. Pleasent service and roomy waiting area. Good prices.","time":1637715165},{"author_name":"Oak Maple","author_url":"https://www.google.com/maps/contrib/117688939117078810586/reviews","language":"en","profile_photo_url":"https://lh3.googleusercontent.com/a/AATXAJyTY_O3iDFYz7-aVsiVOGrwA9r8q0QitHrgl2Kb=s128-c0x00000000-cc-rp-mo","rating":1,"relative_time_description":"3 weeks ago","text":"DANGER! these people don't even bother with masks. nor does the company care. in total i was exposed (with my mask on) to dozens of staff who interact with world travelers all day. this is how people die. inexcusable (plus illegal state and federally, but who cares about laws and safety on an airplane, right?). same in pendleton too!","time":1640548404},{"author_name":"Lisa Nelson","author_url":"https://www.google.com/maps/contrib/106520832682273394821/reviews","language":"en","profile_photo_url":"https://lh3.googleusercontent.com/a-/AOh14Gig_5SDc5XSPD9-sO5ukIx9QO69b_LXpYNEuDRtMg=s128-c0x00000000-cc-rp-mo-ba4","rating":4,"relative_time_description":"2 months ago","text":"A little turbulence but a good flight, said my friend, Paul. Great way to travel from Pendleton, Oregon to Portland, Oregon.","time":1635290086}],"types":["point_of_interest","establishment"],"url":"https://maps.google.com/?cid=4812648925203880526","utc_offset":-480,"vicinity":"7909 Northeast Airport Way, Portland","website":"http://boutiqueair.com/"},"status":"OK"}</t>
  </si>
  <si>
    <t>&lt;span class="street-address"&gt;7909 NE Airport Way&lt;/span&gt;, &lt;span class="locality"&gt;Portland&lt;/span&gt;, &lt;span class="region"&gt;OR&lt;/span&gt; &lt;span class="postal-code"&gt;97218&lt;/span&gt;, &lt;span class="country-name"&gt;USA&lt;/span&gt;</t>
  </si>
  <si>
    <t>7909 Northeast Airport Way, Portland</t>
  </si>
  <si>
    <t>Bratcher Aviation</t>
  </si>
  <si>
    <t>8877 N 107th Ave</t>
  </si>
  <si>
    <t>85345</t>
  </si>
  <si>
    <t>(623) 388-3816</t>
  </si>
  <si>
    <t>https://maps.google.com/?cid=18186803042620841340</t>
  </si>
  <si>
    <t>ChIJIziRPXhBK4cRfJ1oawKBZPw</t>
  </si>
  <si>
    <t>8877 N 107th Ave, Peoria, AZ 85345, USA</t>
  </si>
  <si>
    <t>{"html_attributions":[],"result":{"address_components":[{"long_name":"8877","short_name":"8877","types":["street_number"]},{"long_name":"North 107th Avenue","short_name":"N 107th Ave","types":["route"]},{"long_name":"Peoria","short_name":"Peoria","types":["locality","political"]},{"long_name":"Maricopa County","short_name":"Maricopa County","types":["administrative_area_level_2","political"]},{"long_name":"Arizona","short_name":"AZ","types":["administrative_area_level_1","political"]},{"long_name":"United States","short_name":"US","types":["country","political"]},{"long_name":"85345","short_name":"85345","types":["postal_code"]}],"adr_address":"&lt;span class=\"street-address\"&gt;8877 N 107th Ave&lt;/span&gt;, &lt;span class=\"locality\"&gt;Peoria&lt;/span&gt;, &lt;span class=\"region\"&gt;AZ&lt;/span&gt; &lt;span class=\"postal-code\"&gt;85345&lt;/span&gt;, &lt;span class=\"country-name\"&gt;USA&lt;/span&gt;","formatted_address":"8877 N 107th Ave, Peoria, AZ 85345, USA","formatted_phone_number":"(623) 388-3816","geometry":{"location":{"lat":33.56431600000001,"lng":-112.287647},"viewport":{"northeast":{"lat":33.56564078029151,"lng":-112.2864171697085},"southwest":{"lat":33.56294281970851,"lng":-112.2891151302915}}},"icon":"https://maps.gstatic.com/mapfiles/place_api/icons/v1/png_71/school-71.png","id":null,"international_phone_number":"+1 623-388-3816","name":"Bratcher Aviation","place_id":"ChIJIziRPXhBK4cRfJ1oawKBZPw","rating":null,"reference":null,"reviews":null,"types":["university","point_of_interest","establishment"],"url":"https://maps.google.com/?cid=18186803042620841340","utc_offset":-420,"vicinity":"8877 North 107th Avenue, Peoria","website":null},"status":"OK"}</t>
  </si>
  <si>
    <t>&lt;span class="street-address"&gt;8877 N 107th Ave&lt;/span&gt;, &lt;span class="locality"&gt;Peoria&lt;/span&gt;, &lt;span class="region"&gt;AZ&lt;/span&gt; &lt;span class="postal-code"&gt;85345&lt;/span&gt;, &lt;span class="country-name"&gt;USA&lt;/span&gt;</t>
  </si>
  <si>
    <t>+1 623-388-3816</t>
  </si>
  <si>
    <t>8877 North 107th Avenue, Peoria</t>
  </si>
  <si>
    <t>Brentech Aerospace</t>
  </si>
  <si>
    <t>646 N Falcon Dr</t>
  </si>
  <si>
    <t>85234-7611</t>
  </si>
  <si>
    <t>(602) 579-6966</t>
  </si>
  <si>
    <t>http://brentechaerospace.com/contacts.html</t>
  </si>
  <si>
    <t>MACH</t>
  </si>
  <si>
    <t>https://maps.google.com/?cid=11173633027109917977</t>
  </si>
  <si>
    <t>ChIJAQB8J2quK4cRGZV1pwm4EJs</t>
  </si>
  <si>
    <t>646 N Falcon Dr, Gilbert, AZ 85234, USA</t>
  </si>
  <si>
    <t>{"html_attributions":[],"result":{"address_components":[{"long_name":"646","short_name":"646","types":["street_number"]},{"long_name":"North Falcon Drive","short_name":"N Falcon Dr","types":["route"]},{"long_name":"Highland Ranch At Superstition Springs","short_name":"Highland Ranch At Superstition Springs","types":["neighborhood","political"]},{"long_name":"Gilbert","short_name":"Gilbert","types":["locality","political"]},{"long_name":"Maricopa County","short_name":"Maricopa County","types":["administrative_area_level_2","political"]},{"long_name":"Arizona","short_name":"AZ","types":["administrative_area_level_1","political"]},{"long_name":"United States","short_name":"US","types":["country","political"]},{"long_name":"85234","short_name":"85234","types":["postal_code"]},{"long_name":"7611","short_name":"7611","types":["postal_code_suffix"]}],"adr_address":"&lt;span class=\"street-address\"&gt;646 N Falcon Dr&lt;/span&gt;, &lt;span class=\"locality\"&gt;Gilbert&lt;/span&gt;, &lt;span class=\"region\"&gt;AZ&lt;/span&gt; &lt;span class=\"postal-code\"&gt;85234-7611&lt;/span&gt;, &lt;span class=\"country-name\"&gt;USA&lt;/span&gt;","formatted_address":"646 N Falcon Dr, Gilbert, AZ 85234, USA","formatted_phone_number":"(602) 579-6966","geometry":{"location":{"lat":33.3623859,"lng":-111.6958598},"viewport":{"northeast":{"lat":33.36373708029151,"lng":-111.6944031197085},"southwest":{"lat":33.36103911970851,"lng":-111.6971010802915}}},"icon":"https://maps.gstatic.com/mapfiles/place_api/icons/v1/png_71/generic_business-71.png","id":null,"international_phone_number":"+1 602-579-6966","name":"Brentech Aerospace","place_id":"ChIJAQB8J2quK4cRGZV1pwm4EJs","rating":5.0,"reference":null,"reviews":[{"author_name":"Rick Kennerson","author_url":"https://www.google.com/maps/contrib/115508748237542767444/reviews","language":"en","profile_photo_url":"https://lh3.googleusercontent.com/a-/AOh14GjhDc9xg-2TgWP6QKBy6AvfMHcmf5otqW8sil3w4_A=s128-c0x00000000-cc-rp-mo-ba4","rating":5,"relative_time_description":"2 years ago","text":"Great machine shop, the owner is good people","time":1561403683}],"types":["point_of_interest","establishment"],"url":"https://maps.google.com/?cid=11173633027109917977","utc_offset":-420,"vicinity":"646 North Falcon Drive, Gilbert","website":"http://brentechaerospace.com/contacts.html"},"status":"OK"}</t>
  </si>
  <si>
    <t>&lt;span class="street-address"&gt;646 N Falcon Dr&lt;/span&gt;, &lt;span class="locality"&gt;Gilbert&lt;/span&gt;, &lt;span class="region"&gt;AZ&lt;/span&gt; &lt;span class="postal-code"&gt;85234-7611&lt;/span&gt;, &lt;span class="country-name"&gt;USA&lt;/span&gt;</t>
  </si>
  <si>
    <t>+1 602-579-6966</t>
  </si>
  <si>
    <t>646 North Falcon Drive, Gilbert</t>
  </si>
  <si>
    <t>Broadwing Aviation</t>
  </si>
  <si>
    <t>5300 W Vickery Blvd</t>
  </si>
  <si>
    <t>76107-7519</t>
  </si>
  <si>
    <t>(817) 332-0014</t>
  </si>
  <si>
    <t>https://www.broadwingaviation.com/</t>
  </si>
  <si>
    <t>https://maps.google.com/?cid=7685225500093377505</t>
  </si>
  <si>
    <t>ChIJB_Y_C_pyToYR4evWz99np2o</t>
  </si>
  <si>
    <t>5300 W Vickery Blvd, Fort Worth, TX 76107, USA</t>
  </si>
  <si>
    <t>{"html_attributions":[],"result":{"address_components":[{"long_name":"5300","short_name":"5300","types":["street_number"]},{"long_name":"West Vickery Boulevard","short_name":"W Vickery Blvd","types":["route"]},{"long_name":"Como","short_name":"Como","types":["neighborhood","political"]},{"long_name":"Fort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States","short_name":"US","types":["country","political"]},{"long_name":"76107","short_name":"76107","types":["postal_code"]},{"long_name":"7519","short_name":"7519","types":["postal_code_suffix"]}],"adr_address":"&lt;span class=\"street-address\"&gt;5300 W Vickery Blvd&lt;/span&gt;, &lt;span class=\"locality\"&gt;Fort Worth&lt;/span&gt;, &lt;span class=\"region\"&gt;TX&lt;/span&gt; &lt;span class=\"postal-code\"&gt;76107-7519&lt;/span&gt;, &lt;span class=\"country-name\"&gt;USA&lt;/span&gt;","formatted_address":"5300 W Vickery Blvd, Fort Worth, TX 76107, USA","formatted_phone_number":"(817) 332-0014","geometry":{"location":{"lat":32.71428579999999,"lng":-97.40165429999999},"viewport":{"northeast":{"lat":32.71559123029149,"lng":-97.40027426970849},"southwest":{"lat":32.71289326970849,"lng":-97.4029722302915}}},"icon":"https://maps.gstatic.com/mapfiles/place_api/icons/v1/png_71/generic_business-71.png","id":null,"international_phone_number":"+1 817-332-0014","name":"Broadwing Aviation","place_id":"ChIJB_Y_C_pyToYR4evWz99np2o","rating":null,"reference":null,"reviews":null,"types":["point_of_interest","establishment"],"url":"https://maps.google.com/?cid=7685225500093377505","utc_offset":-360,"vicinity":"5300 West Vickery Boulevard, Fort Worth","website":"https://www.broadwingaviation.com/"},"status":"OK"}</t>
  </si>
  <si>
    <t>&lt;span class="street-address"&gt;5300 W Vickery Blvd&lt;/span&gt;, &lt;span class="locality"&gt;Fort Worth&lt;/span&gt;, &lt;span class="region"&gt;TX&lt;/span&gt; &lt;span class="postal-code"&gt;76107-7519&lt;/span&gt;, &lt;span class="country-name"&gt;USA&lt;/span&gt;</t>
  </si>
  <si>
    <t>+1 817-332-0014</t>
  </si>
  <si>
    <t>5300 West Vickery Boulevard, Fort Worth</t>
  </si>
  <si>
    <t>Brown Aviation Lease, LLC</t>
  </si>
  <si>
    <t>380 Hanscom Dr</t>
  </si>
  <si>
    <t>01730-2601</t>
  </si>
  <si>
    <t>(781) 274-0777</t>
  </si>
  <si>
    <t>http://www.brownaviationlease.com/</t>
  </si>
  <si>
    <t>https://maps.google.com/?cid=9104850704569562280</t>
  </si>
  <si>
    <t>ChIJ2aGOLvqb44kRqHTV6nntWn4</t>
  </si>
  <si>
    <t>380 Hanscom Dr, Bedford, MA 01730, USA</t>
  </si>
  <si>
    <t>{"html_attributions":[],"result":{"address_components":[{"long_name":"380","short_name":"380","types":["street_number"]},{"long_name":"Hanscom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States","short_name":"US","types":["country","political"]},{"long_name":"01730","short_name":"01730","types":["postal_code"]},{"long_name":"2601","short_name":"2601","types":["postal_code_suffix"]}],"adr_address":"&lt;span class=\"street-address\"&gt;380 Hanscom Dr&lt;/span&gt;, &lt;span class=\"locality\"&gt;Bedford&lt;/span&gt;, &lt;span class=\"region\"&gt;MA&lt;/span&gt; &lt;span class=\"postal-code\"&gt;01730-2601&lt;/span&gt;, &lt;span class=\"country-name\"&gt;USA&lt;/span&gt;","formatted_address":"380 Hanscom Dr, Bedford, MA 01730, USA","formatted_phone_number":"(781) 274-0777","geometry":{"location":{"lat":42.4608636,"lng":-71.2946594},"viewport":{"northeast":{"lat":42.4620541802915,"lng":-71.29347491970849},"southwest":{"lat":42.4593562197085,"lng":-71.29617288029151}}},"icon":"https://maps.gstatic.com/mapfiles/place_api/icons/v1/png_71/generic_business-71.png","id":null,"international_phone_number":"+1 781-274-0777","name":"Brown Aviation Lease, LLC","place_id":"ChIJ2aGOLvqb44kRqHTV6nntWn4","rating":null,"reference":null,"reviews":null,"types":["university","point_of_interest","establishment"],"url":"https://maps.google.com/?cid=9104850704569562280","utc_offset":-300,"vicinity":"380 Hanscom Drive, Bedford","website":"http://www.brownaviationlease.com/"},"status":"OK"}</t>
  </si>
  <si>
    <t>&lt;span class="street-address"&gt;380 Hanscom Dr&lt;/span&gt;, &lt;span class="locality"&gt;Bedford&lt;/span&gt;, &lt;span class="region"&gt;MA&lt;/span&gt; &lt;span class="postal-code"&gt;01730-2601&lt;/span&gt;, &lt;span class="country-name"&gt;USA&lt;/span&gt;</t>
  </si>
  <si>
    <t>+1 781-274-0777</t>
  </si>
  <si>
    <t>380 Hanscom Drive, Bedford</t>
  </si>
  <si>
    <t>BUCH Aviation Consulting</t>
  </si>
  <si>
    <t>1113 Cypress Ave</t>
  </si>
  <si>
    <t>Hermosa Beach</t>
  </si>
  <si>
    <t>90254</t>
  </si>
  <si>
    <t>(310) 433-1774</t>
  </si>
  <si>
    <t>https://buchaviationconsulting.com/</t>
  </si>
  <si>
    <t>https://maps.google.com/?cid=7087253767878545541</t>
  </si>
  <si>
    <t>ChIJH6Gu5H6zwoARhRBzg8D7WmI</t>
  </si>
  <si>
    <t>1113 Cypress Ave, Hermosa Beach, CA 90254, USA</t>
  </si>
  <si>
    <t>{"html_attributions":[],"result":{"address_components":[{"long_name":"1113","short_name":"1113","types":["street_number"]},{"long_name":"Cypress Avenue","short_name":"Cypress Ave","types":["route"]},{"long_name":"Hermosa Beach","short_name":"Hermosa Beach","types":["locality","political"]},{"long_name":"Los Angeles County","short_name":"Los Angeles County","types":["administrative_area_level_2","political"]},{"long_name":"California","short_name":"CA","types":["administrative_area_level_1","political"]},{"long_name":"United States","short_name":"US","types":["country","political"]},{"long_name":"90254","short_name":"90254","types":["postal_code"]}],"adr_address":"&lt;span class=\"street-address\"&gt;1113 Cypress Ave&lt;/span&gt;, &lt;span class=\"locality\"&gt;Hermosa Beach&lt;/span&gt;, &lt;span class=\"region\"&gt;CA&lt;/span&gt; &lt;span class=\"postal-code\"&gt;90254&lt;/span&gt;, &lt;span class=\"country-name\"&gt;USA&lt;/span&gt;","formatted_address":"1113 Cypress Ave, Hermosa Beach, CA 90254, USA","formatted_phone_number":"(310) 433-1774","geometry":{"location":{"lat":33.8628311,"lng":-118.3966168},"viewport":{"northeast":{"lat":33.8641958802915,"lng":-118.3951888697085},"southwest":{"lat":33.8614979197085,"lng":-118.3978868302915}}},"icon":"https://maps.gstatic.com/mapfiles/place_api/icons/v1/png_71/generic_business-71.png","id":null,"international_phone_number":"+1 310-433-1774","name":"BUCH Aviation Consulting","place_id":"ChIJH6Gu5H6zwoARhRBzg8D7WmI","rating":null,"reference":null,"reviews":null,"types":["point_of_interest","establishment"],"url":"https://maps.google.com/?cid=7087253767878545541","utc_offset":-480,"vicinity":"1113 Cypress Avenue, Hermosa Beach","website":"https://buchaviationconsulting.com/"},"status":"OK"}</t>
  </si>
  <si>
    <t>&lt;span class="street-address"&gt;1113 Cypress Ave&lt;/span&gt;, &lt;span class="locality"&gt;Hermosa Beach&lt;/span&gt;, &lt;span class="region"&gt;CA&lt;/span&gt; &lt;span class="postal-code"&gt;90254&lt;/span&gt;, &lt;span class="country-name"&gt;USA&lt;/span&gt;</t>
  </si>
  <si>
    <t>+1 310-433-1774</t>
  </si>
  <si>
    <t>1113 Cypress Avenue, Hermosa Beach</t>
  </si>
  <si>
    <t>Buchanan Aviation, Inc.</t>
  </si>
  <si>
    <t>1500 Sally Ride Dr</t>
  </si>
  <si>
    <t>94520</t>
  </si>
  <si>
    <t>(925) 691-9676</t>
  </si>
  <si>
    <t>http://www.buchananaviation.com/</t>
  </si>
  <si>
    <t>https://maps.google.com/?cid=6679551767430168069</t>
  </si>
  <si>
    <t>ChIJny_wJ4tmhYARBf6BVPGIslw</t>
  </si>
  <si>
    <t>1500 Sally Ride Dr, Concord, CA 94520, USA</t>
  </si>
  <si>
    <t>{"html_attributions":[],"result":{"address_components":[{"long_name":"1500","short_name":"1500","types":["street_number"]},{"long_name":"Sally Ride Drive","short_name":"Sally Ride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States","short_name":"US","types":["country","political"]},{"long_name":"94520","short_name":"94520","types":["postal_code"]}],"adr_address":"&lt;span class=\"street-address\"&gt;1500 Sally Ride Dr&lt;/span&gt;, &lt;span class=\"locality\"&gt;Concord&lt;/span&gt;, &lt;span class=\"region\"&gt;CA&lt;/span&gt; &lt;span class=\"postal-code\"&gt;94520&lt;/span&gt;, &lt;span class=\"country-name\"&gt;USA&lt;/span&gt;","formatted_address":"1500 Sally Ride Dr, Concord, CA 94520, USA","formatted_phone_number":"(925) 691-9676","geometry":{"location":{"lat":37.9937649,"lng":-122.0616503},"viewport":{"northeast":{"lat":37.9951111802915,"lng":-122.0603768697085},"southwest":{"lat":37.9924132197085,"lng":-122.0630748302915}}},"icon":"https://maps.gstatic.com/mapfiles/place_api/icons/v1/png_71/generic_business-71.png","id":null,"international_phone_number":"+1 925-691-9676","name":"Buchanan Aviation, Inc.","place_id":"ChIJny_wJ4tmhYARBf6BVPGIslw","rating":5.0,"reference":null,"reviews":[{"author_name":"Dan Fernandez","author_url":"https://www.google.com/maps/contrib/101219455851406584846/reviews","language":"en","profile_photo_url":"https://lh3.googleusercontent.com/a/AATXAJwch91-glkI2VP-qxfiifWFJY6d_WWy-av5giqh=s128-c0x00000000-cc-rp-mo","rating":5,"relative_time_description":"8 years ago","text":"I had my Mooney's interior beautifully redesigned with the help of Mike Oakes. He was very knowledgeable, and had some amazing ideas I never would have thought about. When I got my plane back, I was astonished by the level of craftsmanship. My favorite detail were all the decals. I had many decals that were fading and peeling, Mike had them reprinted better than original. From now on I will take all my interior needs to Buchanan Aviation!\nIf you have a chance to stop by his shop, he almost always has some awesome projects hes working on. When I went to pick up mine, he was busy at work with a helicopter, Citation, and a King Air. I wish I had visited when in the later stages of the process.","time":1374181713},{"author_name":"Baixiao","author_url":"https://www.google.com/maps/contrib/112088254755819129159/reviews","language":"en","profile_photo_url":"https://lh3.googleusercontent.com/a/AATXAJxJyxJezuE1b-KdQCGBOIQ_V1AVnxEASqgqeMNG=s128-c0x00000000-cc-rp-mo-ba2","rating":5,"relative_time_description":"2 years ago","text":"Nice place","time":1576353302}],"types":["furniture_store","home_goods_store","general_contractor","point_of_interest","store","establishment"],"url":"https://maps.google.com/?cid=6679551767430168069","utc_offset":-480,"vicinity":"1500 Sally Ride Drive, Concord","website":"http://www.buchananaviation.com/"},"status":"OK"}</t>
  </si>
  <si>
    <t>&lt;span class="street-address"&gt;1500 Sally Ride Dr&lt;/span&gt;, &lt;span class="locality"&gt;Concord&lt;/span&gt;, &lt;span class="region"&gt;CA&lt;/span&gt; &lt;span class="postal-code"&gt;94520&lt;/span&gt;, &lt;span class="country-name"&gt;USA&lt;/span&gt;</t>
  </si>
  <si>
    <t>+1 925-691-9676</t>
  </si>
  <si>
    <t>furniture_store,home_goods_store,general_contractor,point_of_interest,store,establishment</t>
  </si>
  <si>
    <t>1500 Sally Ride Drive, Concord</t>
  </si>
  <si>
    <t>Bud Field Aviation</t>
  </si>
  <si>
    <t>22005 Skywest Dr</t>
  </si>
  <si>
    <t>94541-7025</t>
  </si>
  <si>
    <t>(510) 782-9063</t>
  </si>
  <si>
    <t>https://www.budfieldaviation.com/</t>
  </si>
  <si>
    <t>https://maps.google.com/?cid=7367662933786050834</t>
  </si>
  <si>
    <t>ChIJKaAz2RaRj4AREkEhGWcyP2Y</t>
  </si>
  <si>
    <t>22005 Skywest Dr, Hayward, CA 94541, USA</t>
  </si>
  <si>
    <t>{"html_attributions":[],"result":{"address_components":[{"long_name":"22005","short_name":"22005","types":["street_number"]},{"long_name":"Skywest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States","short_name":"US","types":["country","political"]},{"long_name":"94541","short_name":"94541","types":["postal_code"]},{"long_name":"7025","short_name":"7025","types":["postal_code_suffix"]}],"adr_address":"&lt;span class=\"street-address\"&gt;22005 Skywest Dr&lt;/span&gt;, &lt;span class=\"locality\"&gt;Hayward&lt;/span&gt;, &lt;span class=\"region\"&gt;CA&lt;/span&gt; &lt;span class=\"postal-code\"&gt;94541-7025&lt;/span&gt;, &lt;span class=\"country-name\"&gt;USA&lt;/span&gt;","formatted_address":"22005 Skywest Dr, Hayward, CA 94541, USA","formatted_phone_number":"(510) 782-9063","geometry":{"location":{"lat":37.6586037,"lng":-122.1155547},"viewport":{"northeast":{"lat":37.6599526802915,"lng":-122.1142057197085},"southwest":{"lat":37.6572547197085,"lng":-122.1169036802915}}},"icon":"https://maps.gstatic.com/mapfiles/place_api/icons/v1/png_71/generic_business-71.png","id":null,"international_phone_number":"+1 510-782-9063","name":"Bud Field Aviation","place_id":"ChIJKaAz2RaRj4AREkEhGWcyP2Y","rating":4.0,"reference":null,"reviews":[{"author_name":"Malcolm Miller","author_url":"https://www.google.com/maps/contrib/114320643642886024549/reviews","language":"en","profile_photo_url":"https://lh3.googleusercontent.com/a-/AOh14Gh2BUVo5DFUcDzFfQe1KMAq0JlpPk6XmIIqIRPf=s128-c0x00000000-cc-rp-mo","rating":3,"relative_time_description":"a year ago","text":"I'm just looking for a pilot.","time":1603841758},{"author_name":"Stephen G","author_url":"https://www.google.com/maps/contrib/114554326027251440444/reviews","language":null,"profile_photo_url":"https://lh3.googleusercontent.com/a/AATXAJz8xUFGqIrRCEdtN267kWP8r6hSBasqdyCw3PBC=s128-c0x00000000-cc-rp-mo-ba4","rating":5,"relative_time_description":"a year ago","text":"","time":1609639762},{"author_name":"JUAN GUZMAN","author_url":"https://www.google.com/maps/contrib/107025565533785195821/reviews","language":null,"profile_photo_url":"https://lh3.googleusercontent.com/a-/AOh14GibANgMww63y5n2TWCpAA9tqKpBb2orFUy-UW4d=s128-c0x00000000-cc-rp-mo-ba4","rating":3,"relative_time_description":"10 months ago","text":"","time":1615090167},{"author_name":"Rosie Ramirez","author_url":"https://www.google.com/maps/contrib/109444463054309756821/reviews","language":null,"profile_photo_url":"https://lh3.googleusercontent.com/a/AATXAJw24pq9QE2mNqm06pE6gF3XcU2ptOY3WHs5LCmL=s128-c0x00000000-cc-rp-mo","rating":5,"relative_time_description":"a year ago","text":"","time":1607753087}],"types":["storage","point_of_interest","establishment"],"url":"https://maps.google.com/?cid=7367662933786050834","utc_offset":-480,"vicinity":"22005 Skywest Drive, Hayward","website":"https://www.budfieldaviation.com/"},"status":"OK"}</t>
  </si>
  <si>
    <t>&lt;span class="street-address"&gt;22005 Skywest Dr&lt;/span&gt;, &lt;span class="locality"&gt;Hayward&lt;/span&gt;, &lt;span class="region"&gt;CA&lt;/span&gt; &lt;span class="postal-code"&gt;94541-7025&lt;/span&gt;, &lt;span class="country-name"&gt;USA&lt;/span&gt;</t>
  </si>
  <si>
    <t>+1 510-782-9063</t>
  </si>
  <si>
    <t>storage,point_of_interest,establishment</t>
  </si>
  <si>
    <t>22005 Skywest Drive, Hayward</t>
  </si>
  <si>
    <t>Business Air</t>
  </si>
  <si>
    <t>(206) 762-1357</t>
  </si>
  <si>
    <t>http://www.business-air.com/</t>
  </si>
  <si>
    <t>https://maps.google.com/?cid=2497006295574729788</t>
  </si>
  <si>
    <t>ChIJ_QGdafRBkFQRPFSlAf8lpyI</t>
  </si>
  <si>
    <t>7023 Perimeter Rd S #100, Seattle, WA 98108, USA</t>
  </si>
  <si>
    <t>{"html_attributions":[],"result":{"address_components":[{"long_name":"100","short_name":"100","types":["subpremise"]},{"long_name":"7023","short_name":"7023","types":["street_number"]},{"long_name":"Perimeter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class=\"street-address\"&gt;7023 Perimeter Rd S #100&lt;/span&gt;, &lt;span class=\"locality\"&gt;Seattle&lt;/span&gt;, &lt;span class=\"region\"&gt;WA&lt;/span&gt; &lt;span class=\"postal-code\"&gt;98108&lt;/span&gt;, &lt;span class=\"country-name\"&gt;USA&lt;/span&gt;","formatted_address":"7023 Perimeter Rd S #100, Seattle, WA 98108, USA","formatted_phone_number":"(206) 762-1357","geometry":{"location":{"lat":47.5393002,"lng":-122.305523},"viewport":{"northeast":{"lat":47.5406963302915,"lng":-122.3041068197085},"southwest":{"lat":47.53799836970851,"lng":-122.3068047802915}}},"icon":"https://maps.gstatic.com/mapfiles/place_api/icons/v1/png_71/generic_business-71.png","id":null,"international_phone_number":"+1 206-762-1357","name":"Business Air","place_id":"ChIJ_QGdafRBkFQRPFSlAf8lpyI","rating":3.8,"reference":null,"reviews":[{"author_name":"Mark Keilholz","author_url":"https://www.google.com/maps/contrib/111986275835191983616/reviews","language":"en","profile_photo_url":"https://lh3.googleusercontent.com/a-/AOh14GhVylYNaDw9PPOL1Tfo5KaJoRoNXL4nPP4jof1DTA=s128-c0x00000000-cc-rp-mo","rating":5,"relative_time_description":"a year ago","text":"Business air has a beautiful facility and friendly attentive staff that has made all my travel experiences with them fast, carefree, and simple. There planes are kept in except shape and are comfortable.","time":1593276022},{"author_name":"Melissa Beck","author_url":"https://www.google.com/maps/contrib/108993873898560198136/reviews","language":"en","profile_photo_url":"https://lh3.googleusercontent.com/a/AATXAJyA-gFM4vsF93zOVSJ8R707weYJPL4y7pDMh-ZG=s128-c0x00000000-cc-rp-mo","rating":3,"relative_time_description":"a year ago","text":"Too much","time":1596936250},{"author_name":"Abraao Lucas","author_url":"https://www.google.com/maps/contrib/100682509840442476738/reviews","language":"pt","profile_photo_url":"https://lh3.googleusercontent.com/a-/AOh14GjrFPnrVeVDs5sYSIZgVJEb16hQVBeN2LPUXUpO3RA=s128-c0x00000000-cc-rp-mo-ba4","rating":5,"relative_time_description":"3 years ago","text":"Lindas máquinas","time":1516111337},{"author_name":"Jill Johnson","author_url":"https://www.google.com/maps/contrib/100126142001741823109/reviews","language":null,"profile_photo_url":"https://lh3.googleusercontent.com/a/AATXAJwalc9XNQI9n87KByv5zGd62qTIcKJ02RTk0Hsd=s128-c0x00000000-cc-rp-mo-ba2","rating":5,"relative_time_description":"3 years ago","text":"","time":1545336888},{"author_name":"bw jackson","author_url":"https://www.google.com/maps/contrib/103257722073877293649/reviews","language":null,"profile_photo_url":"https://lh3.googleusercontent.com/a/AATXAJwkPnDj1TYNVsvgd5InvE4Qe7T5bD8Sk00ZfQic=s128-c0x00000000-cc-rp-mo","rating":1,"relative_time_description":"4 years ago","text":"","time":1514948624}],"types":["point_of_interest","establishment"],"url":"https://maps.google.com/?cid=2497006295574729788","utc_offset":-480,"vicinity":"7023 Perimeter Road South #100, Seattle","website":null},"status":"OK"}</t>
  </si>
  <si>
    <t>&lt;span class="street-address"&gt;7023 Perimeter Rd S #100&lt;/span&gt;, &lt;span class="locality"&gt;Seattle&lt;/span&gt;, &lt;span class="region"&gt;WA&lt;/span&gt; &lt;span class="postal-code"&gt;98108&lt;/span&gt;, &lt;span class="country-name"&gt;USA&lt;/span&gt;</t>
  </si>
  <si>
    <t>+1 206-762-1357</t>
  </si>
  <si>
    <t>7023 Perimeter Road South #100, Seattle</t>
  </si>
  <si>
    <t>Business Aviation Insurance Inc</t>
  </si>
  <si>
    <t>1233 Alpine Rd</t>
  </si>
  <si>
    <t>94596-4403</t>
  </si>
  <si>
    <t>(925) 933-1900</t>
  </si>
  <si>
    <t>https://bizavins.com/</t>
  </si>
  <si>
    <t>https://maps.google.com/?cid=2885088377767743781</t>
  </si>
  <si>
    <t>ChIJlYXx-fJhhYARJVF0_pfkCSg</t>
  </si>
  <si>
    <t>1233 Alpine Rd, Walnut Creek, CA 94596, USA</t>
  </si>
  <si>
    <t>{"html_attributions":[],"result":{"address_components":[{"long_name":"1233","short_name":"1233","types":["street_number"]},{"long_name":"Alpine Road","short_name":"Alpine Rd","types":["route"]},{"long_name":"Walnut Creek","short_name":"Walnut Creek","types":["locality","political"]},{"long_name":"Contra Costa County","short_name":"Contra Costa County","types":["administrative_area_level_2","political"]},{"long_name":"California","short_name":"CA","types":["administrative_area_level_1","political"]},{"long_name":"United States","short_name":"US","types":["country","political"]},{"long_name":"94596","short_name":"94596","types":["postal_code"]},{"long_name":"4403","short_name":"4403","types":["postal_code_suffix"]}],"adr_address":"&lt;span class=\"street-address\"&gt;1233 Alpine Rd&lt;/span&gt;, &lt;span class=\"locality\"&gt;Walnut Creek&lt;/span&gt;, &lt;span class=\"region\"&gt;CA&lt;/span&gt; &lt;span class=\"postal-code\"&gt;94596-4403&lt;/span&gt;, &lt;span class=\"country-name\"&gt;USA&lt;/span&gt;","formatted_address":"1233 Alpine Rd, Walnut Creek, CA 94596, USA","formatted_phone_number":"(925) 933-1900","geometry":{"location":{"lat":37.8955069,"lng":-122.0663889},"viewport":{"northeast":{"lat":37.8969096302915,"lng":-122.0648957697085},"southwest":{"lat":37.8942116697085,"lng":-122.0675937302915}}},"icon":"https://maps.gstatic.com/mapfiles/place_api/icons/v1/png_71/generic_business-71.png","id":null,"international_phone_number":"+1 925-933-1900","name":"Business Aviation Insurance Inc","place_id":"ChIJlYXx-fJhhYARJVF0_pfkCSg","rating":null,"reference":null,"reviews":null,"types":["insurance_agency","point_of_interest","establishment"],"url":"https://maps.google.com/?cid=2885088377767743781","utc_offset":-480,"vicinity":"1233 Alpine Road, Walnut Creek","website":"https://bizavins.com/"},"status":"OK"}</t>
  </si>
  <si>
    <t>&lt;span class="street-address"&gt;1233 Alpine Rd&lt;/span&gt;, &lt;span class="locality"&gt;Walnut Creek&lt;/span&gt;, &lt;span class="region"&gt;CA&lt;/span&gt; &lt;span class="postal-code"&gt;94596-4403&lt;/span&gt;, &lt;span class="country-name"&gt;USA&lt;/span&gt;</t>
  </si>
  <si>
    <t>+1 925-933-1900</t>
  </si>
  <si>
    <t>1233 Alpine Road, Walnut Creek</t>
  </si>
  <si>
    <t>Business Aviation Law Group PLLC</t>
  </si>
  <si>
    <t>3606 Enterprise Ave</t>
  </si>
  <si>
    <t>249</t>
  </si>
  <si>
    <t>34104</t>
  </si>
  <si>
    <t>(888) 661-3223</t>
  </si>
  <si>
    <t>http://www.businessaviationlawgroup.com/</t>
  </si>
  <si>
    <t>https://maps.google.com/?cid=222104164420719740</t>
  </si>
  <si>
    <t>ChIJM2iVIhbi2ogRfJRuj48SFQM</t>
  </si>
  <si>
    <t>3606 Enterprise Ave #249, Naples, FL 34104, USA</t>
  </si>
  <si>
    <t>{"html_attributions":[],"result":{"address_components":[{"long_name":"249","short_name":"249","types":["subpremise"]},{"long_name":"3606","short_name":"3606","types":["street_number"]},{"long_name":"Enterprise Avenue","short_name":"Enterprise Ave","types":["route"]},{"long_name":"Central Naples","short_name":"Central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class=\"street-address\"&gt;3606 Enterprise Ave #249&lt;/span&gt;, &lt;span class=\"locality\"&gt;Naples&lt;/span&gt;, &lt;span class=\"region\"&gt;FL&lt;/span&gt; &lt;span class=\"postal-code\"&gt;34104&lt;/span&gt;, &lt;span class=\"country-name\"&gt;USA&lt;/span&gt;","formatted_address":"3606 Enterprise Ave #249, Naples, FL 34104, USA","formatted_phone_number":"(888) 661-3223","geometry":{"location":{"lat":26.1601575,"lng":-81.7629235},"viewport":{"northeast":{"lat":26.1617459302915,"lng":-81.76157931970849},"southwest":{"lat":26.1590479697085,"lng":-81.76427728029151}}},"icon":"https://maps.gstatic.com/mapfiles/place_api/icons/v1/png_71/generic_business-71.png","id":null,"international_phone_number":"+1 888-661-3223","name":"Business Aviation Law Group PLLC","place_id":"ChIJM2iVIhbi2ogRfJRuj48SFQM","rating":null,"reference":null,"reviews":null,"types":["lawyer","accounting","finance","point_of_interest","establishment"],"url":"https://maps.google.com/?cid=222104164420719740","utc_offset":-300,"vicinity":"3606 Enterprise Avenue #249, Naples","website":"http://www.businessaviationlawgroup.com/"},"status":"OK"}</t>
  </si>
  <si>
    <t>&lt;span class="street-address"&gt;3606 Enterprise Ave #249&lt;/span&gt;, &lt;span class="locality"&gt;Naples&lt;/span&gt;, &lt;span class="region"&gt;FL&lt;/span&gt; &lt;span class="postal-code"&gt;34104&lt;/span&gt;, &lt;span class="country-name"&gt;USA&lt;/span&gt;</t>
  </si>
  <si>
    <t>+1 888-661-3223</t>
  </si>
  <si>
    <t>3606 Enterprise Avenue #249, Naples</t>
  </si>
  <si>
    <t>Business Aviation Safety Consortium</t>
  </si>
  <si>
    <t>500 Throckmorton St</t>
  </si>
  <si>
    <t>Physics Lab</t>
  </si>
  <si>
    <t>0860 866 8650</t>
  </si>
  <si>
    <t>http://aviationconsortium.com/</t>
  </si>
  <si>
    <t>https://maps.google.com/?cid=17215914732759098986</t>
  </si>
  <si>
    <t>ChIJmfBivkFxToYRaiaFUTw36-4</t>
  </si>
  <si>
    <t>500 Throckmorton St Physics Lab, Fort Worth, TX 76102, USA</t>
  </si>
  <si>
    <t>{"html_attributions":[],"result":{"address_components":[{"long_name":"Physics Lab","short_name":"Physics Lab","types":["subpremise"]},{"long_name":"500","short_name":"500","types":["street_number"]},{"long_name":"Throckmorton Street","short_name":"Throckmorton St","types":["route"]},{"long_name":"Sundance Square","short_name":"Sundance Square","types":["neighborhood","political"]},{"long_name":"Fort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States","short_name":"US","types":["country","political"]},{"long_name":"76102","short_name":"76102","types":["postal_code"]}],"adr_address":"&lt;span class=\"street-address\"&gt;500 Throckmorton St Physics Lab&lt;/span&gt;, &lt;span class=\"locality\"&gt;Fort Worth&lt;/span&gt;, &lt;span class=\"region\"&gt;TX&lt;/span&gt; &lt;span class=\"postal-code\"&gt;76102&lt;/span&gt;, &lt;span class=\"country-name\"&gt;USA&lt;/span&gt;","formatted_address":"500 Throckmorton St Physics Lab, Fort Worth, TX 76102, USA","formatted_phone_number":"0860 866 8650","geometry":{"location":{"lat":32.7534905,"lng":-97.333942},"viewport":{"northeast":{"lat":32.7549019302915,"lng":-97.33246111970848},"southwest":{"lat":32.7522039697085,"lng":-97.33515908029149}}},"icon":"https://maps.gstatic.com/mapfiles/place_api/icons/v1/png_71/generic_business-71.png","id":null,"international_phone_number":"+234 860 866 8650","name":"Business Aviation Safety Consortium","place_id":"ChIJmfBivkFxToYRaiaFUTw36-4","rating":null,"reference":null,"reviews":null,"types":["point_of_interest","establishment"],"url":"https://maps.google.com/?cid=17215914732759098986","utc_offset":-360,"vicinity":"500 Throckmorton Street Physics Lab, Fort Worth","website":"http://aviationconsortium.com/"},"status":"OK"}</t>
  </si>
  <si>
    <t>&lt;span class="street-address"&gt;500 Throckmorton St Physics Lab&lt;/span&gt;, &lt;span class="locality"&gt;Fort Worth&lt;/span&gt;, &lt;span class="region"&gt;TX&lt;/span&gt; &lt;span class="postal-code"&gt;76102&lt;/span&gt;, &lt;span class="country-name"&gt;USA&lt;/span&gt;</t>
  </si>
  <si>
    <t>+234 860 866 8650</t>
  </si>
  <si>
    <t>500 Throckmorton Street Physics Lab, Fort Worth</t>
  </si>
  <si>
    <t>C &amp; C LLC</t>
  </si>
  <si>
    <t>306 Citation Point</t>
  </si>
  <si>
    <t>34104-3534</t>
  </si>
  <si>
    <t>(239) 262-2100</t>
  </si>
  <si>
    <t>https://maps.google.com/?cid=4555427374777865830</t>
  </si>
  <si>
    <t>ChIJ3TkYIyDi2ogRZpa5yQ8hOD8</t>
  </si>
  <si>
    <t>306 Citation Point, Naples, FL 34104, USA</t>
  </si>
  <si>
    <t>{"html_attributions":[],"result":{"address_components":[{"long_name":"306","short_name":"306","types":["street_number"]},{"long_name":"Citation Point","short_name":"Citation Point","types":["route"]},{"long_name":"Naples","short_name":"Naples","types":["locality","political"]},{"long_name":"Collier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States","short_name":"US","types":["country","political"]},{"long_name":"34104","short_name":"34104","types":["postal_code"]},{"long_name":"3534","short_name":"3534","types":["postal_code_suffix"]}],"adr_address":"&lt;span class=\"street-address\"&gt;306 Citation Point&lt;/span&gt;, &lt;span class=\"locality\"&gt;Naples&lt;/span&gt;, &lt;span class=\"region\"&gt;FL&lt;/span&gt; &lt;span class=\"postal-code\"&gt;34104-3534&lt;/span&gt;, &lt;span class=\"country-name\"&gt;USA&lt;/span&gt;","formatted_address":"306 Citation Point, Naples, FL 34104, USA","formatted_phone_number":"(239) 262-2100","geometry":{"location":{"lat":26.15666539999999,"lng":-81.7764174},"viewport":{"northeast":{"lat":26.1579999802915,"lng":-81.7750283197085},"southwest":{"lat":26.15530201970849,"lng":-81.77772628029152}}},"icon":"https://maps.gstatic.com/mapfiles/place_api/icons/v1/png_71/generic_business-71.png","id":null,"international_phone_number":"+1 239-262-2100","name":"C &amp; C LLC","place_id":"ChIJ3TkYIyDi2ogRZpa5yQ8hOD8","rating":null,"reference":null,"reviews":null,"types":["point_of_interest","establishment"],"url":"https://maps.google.com/?cid=4555427374777865830","utc_offset":-300,"vicinity":"306 Citation Point, Naples","website":null},"status":"OK"}</t>
  </si>
  <si>
    <t>&lt;span class="street-address"&gt;306 Citation Point&lt;/span&gt;, &lt;span class="locality"&gt;Naples&lt;/span&gt;, &lt;span class="region"&gt;FL&lt;/span&gt; &lt;span class="postal-code"&gt;34104-3534&lt;/span&gt;, &lt;span class="country-name"&gt;USA&lt;/span&gt;</t>
  </si>
  <si>
    <t>+1 239-262-2100</t>
  </si>
  <si>
    <t>306 Citation Point, Naples</t>
  </si>
  <si>
    <t>C &amp; W Aero Services Inc</t>
  </si>
  <si>
    <t>19 Wright Way</t>
  </si>
  <si>
    <t>STE 3</t>
  </si>
  <si>
    <t>07004-3514</t>
  </si>
  <si>
    <t>(973) 227-5750</t>
  </si>
  <si>
    <t>https://flycdw.com/aircraft-maintenance/</t>
  </si>
  <si>
    <t>https://maps.google.com/?cid=10825236279011917732</t>
  </si>
  <si>
    <t>ChIJ8buSoOMAw4kRpD8tjAr3OpY</t>
  </si>
  <si>
    <t>19 Wright Way STE 3, Fairfield, NJ 07004, USA</t>
  </si>
  <si>
    <t>{"html_attributions":[],"result":{"address_components":[{"long_name":"STE 3","short_name":"STE 3","types":["subpremise"]},{"long_name":"19","short_name":"19","types":["street_number"]},{"long_name":"Wright Way","short_name":"Wright Way","types":["route"]},{"long_name":"Fairfield","short_name":"Fairfield","types":["locality","political"]},{"long_name":"Essex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States","short_name":"US","types":["country","political"]},{"long_name":"07004","short_name":"07004","types":["postal_code"]},{"long_name":"3514","short_name":"3514","types":["postal_code_suffix"]}],"adr_address":"&lt;span class=\"street-address\"&gt;19 Wright Way STE 3&lt;/span&gt;, &lt;span class=\"locality\"&gt;Fairfield&lt;/span&gt;, &lt;span class=\"region\"&gt;NJ&lt;/span&gt; &lt;span class=\"postal-code\"&gt;07004-3514&lt;/span&gt;, &lt;span class=\"country-name\"&gt;USA&lt;/span&gt;","formatted_address":"19 Wright Way STE 3, Fairfield, NJ 07004, USA","formatted_phone_number":"(973) 227-5750","geometry":{"location":{"lat":40.8733786,"lng":-74.2799316},"viewport":{"northeast":{"lat":40.8747275802915,"lng":-74.2785826197085},"southwest":{"lat":40.8720296197085,"lng":-74.28128058029151}}},"icon":"https://maps.gstatic.com/mapfiles/place_api/icons/v1/png_71/shopping-71.png","id":null,"international_phone_number":"+1 973-227-5750","name":"C &amp; W Aero Services Inc","place_id":"ChIJ8buSoOMAw4kRpD8tjAr3OpY","rating":5.0,"reference":null,"reviews":[{"author_name":"Jose Sanchez","author_url":"https://www.google.com/maps/contrib/117179864050130858784/reviews","language":"en","profile_photo_url":"https://lh3.googleusercontent.com/a-/AOh14Gj74y0U2oiFgYUXK0_yHTEDU5M2uwvHw7VBaZlbaQ=s128-c0x00000000-cc-rp-mo","rating":5,"relative_time_description":"a year ago","text":"Sean Nederfield and his professional line of staff go beyond \"Quality Service\". I prefer to say they provide \"Exceptional Service\", and are as passionate about aircraft care maintenance as the pilots that use them.","time":1601574847},{"author_name":"Alan Fox","author_url":"https://www.google.com/maps/contrib/118404496589373598175/reviews","language":"en","profile_photo_url":"https://lh3.googleusercontent.com/a/AATXAJzQWQOzjaA_EAgzMihAYieO4GHQtkxYcxEdQqHy=s128-c0x00000000-cc-rp-mo","rating":5,"relative_time_description":"9 months ago","text":"Great service","time":1617744579},{"author_name":"joe dorman","author_url":"https://www.google.com/maps/contrib/115522134300063556360/reviews","language":"en","profile_photo_url":"https://lh3.googleusercontent.com/a/AATXAJxNf6qYukJCGxFwROpVqW9EKLzqW4c-DZnEZdB-=s128-c0x00000000-cc-rp-mo","rating":5,"relative_time_description":"2 years ago","text":"Great service , great people","time":1552152828},{"author_name":"Christian Chandler","author_url":"https://www.google.com/maps/contrib/104491478084852166356/reviews","language":null,"profile_photo_url":"https://lh3.googleusercontent.com/a/AATXAJw2H8d80iSVSMK_skBWy31xzTJmP1z2SpNUUuOM=s128-c0x00000000-cc-rp-mo","rating":5,"relative_time_description":"a year ago","text":"","time":1601923068}],"types":["point_of_interest","store","establishment"],"url":"https://maps.google.com/?cid=10825236279011917732","utc_offset":-300,"vicinity":"19 Wright Way STE 3, Fairfield","website":null},"status":"OK"}</t>
  </si>
  <si>
    <t>&lt;span class="street-address"&gt;19 Wright Way STE 3&lt;/span&gt;, &lt;span class="locality"&gt;Fairfield&lt;/span&gt;, &lt;span class="region"&gt;NJ&lt;/span&gt; &lt;span class="postal-code"&gt;07004-3514&lt;/span&gt;, &lt;span class="country-name"&gt;USA&lt;/span&gt;</t>
  </si>
  <si>
    <t>+1 973-227-5750</t>
  </si>
  <si>
    <t>19 Wright Way STE 3, Fairfield</t>
  </si>
  <si>
    <t>C Andrew Laird Heliport</t>
  </si>
  <si>
    <t>14401 N McPhee Dr</t>
  </si>
  <si>
    <t>Sun City</t>
  </si>
  <si>
    <t>85351-2342</t>
  </si>
  <si>
    <t>ChIJX6ZcHlpCK4cRyadOJlDPk_Y</t>
  </si>
  <si>
    <t>C E Avionics</t>
  </si>
  <si>
    <t>2789 Flight Line Ave</t>
  </si>
  <si>
    <t>32773-8740</t>
  </si>
  <si>
    <t>(407) 323-0200</t>
  </si>
  <si>
    <t>https://www.ceavionics.com/</t>
  </si>
  <si>
    <t>https://maps.google.com/?cid=18433026668105154188</t>
  </si>
  <si>
    <t>ChIJdwEpE6cU54gRjL61nxdEz_8</t>
  </si>
  <si>
    <t>2789 Flight Line Ave, Sanford, FL 32773, USA</t>
  </si>
  <si>
    <t>{"html_attributions":[],"result":{"address_components":[{"long_name":"2789","short_name":"2789","types":["street_number"]},{"long_name":"Flight Line Avenue","short_name":"Flight Line Ave","types":["route"]},{"long_name":"Sanford","short_name":"Sanford","types":["locality","political"]},{"long_name":"Seminole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States","short_name":"US","types":["country","political"]},{"long_name":"32773","short_name":"32773","types":["postal_code"]},{"long_name":"8740","short_name":"8740","types":["postal_code_suffix"]}],"adr_address":"&lt;span class=\"street-address\"&gt;2789 Flight Line Ave&lt;/span&gt;, &lt;span class=\"locality\"&gt;Sanford&lt;/span&gt;, &lt;span class=\"region\"&gt;FL&lt;/span&gt; &lt;span class=\"postal-code\"&gt;32773-8740&lt;/span&gt;, &lt;span class=\"country-name\"&gt;USA&lt;/span&gt;","formatted_address":"2789 Flight Line Ave, Sanford, FL 32773, USA","formatted_phone_number":"(407) 323-0200","geometry":{"location":{"lat":28.7777394,"lng":-81.25061409999999},"viewport":{"northeast":{"lat":28.7791429802915,"lng":-81.24926586970848},"southwest":{"lat":28.7764450197085,"lng":-81.2519638302915}}},"icon":"https://maps.gstatic.com/mapfiles/place_api/icons/v1/png_71/shopping-71.png","id":null,"international_phone_number":"+1 407-323-0200","name":"C E Avionics","place_id":"ChIJdwEpE6cU54gRjL61nxdEz_8","rating":5.0,"reference":null,"reviews":[{"author_name":"Rory Crews","author_url":"https://www.google.com/maps/contrib/113403511327527254080/reviews","language":"en","profile_photo_url":"https://lh3.googleusercontent.com/a/AATXAJw6d9YOv3sCaqklfFjTSsyTMs5NqClgiXTZWTU=s128-c0x00000000-cc-rp-mo","rating":5,"relative_time_description":"5 months ago","text":"Fantastic service from the first phone call for help.  GPS issue with my fairly new Garmin GNX 375.  They had it fixed and tested within 48 hours of the first phone call.  Can’t thank them enough. Highly recommend CE Avionics.","time":1628652881},{"author_name":"BR Team","author_url":"https://www.google.com/maps/contrib/113248094528566963428/reviews","language":"en","profile_photo_url":"https://lh3.googleusercontent.com/a-/AOh14GjKYM7YXmTNX9LKXvBIuEmpnAw6V_8kXRUmgJuU=s128-c0x00000000-cc-rp-mo","rating":5,"relative_time_description":"9 months ago","text":"Awesome shop!  Auto pilot repair that two other shops were unable to properly diagnose and repair. CE was spot on with the diagnosis and repaired the Century IV.  My flight home was flawless and IFR approach was spot on.","time":1618180957},{"author_name":"David Scott","author_url":"https://www.google.com/maps/contrib/102571311617306389704/reviews","language":"en","profile_photo_url":"https://lh3.googleusercontent.com/a/AATXAJzXHRtu6z4PlqiT8K74L1ynaOrbJ7qKnHvqqjC_=s128-c0x00000000-cc-rp-mo","rating":5,"relative_time_description":"a month ago","text":"Good service &amp; great people","time":1637004350},{"author_name":"will H","author_url":"https://www.google.com/maps/contrib/102182371975319901843/reviews","language":"en","profile_photo_url":"https://lh3.googleusercontent.com/a-/AOh14GjZGqgqFFZcUQVOOAHRAS7ocb5A6ngakBEg0EXm-g=s128-c0x00000000-cc-rp-mo","rating":5,"relative_time_description":"a year ago","text":"In no time CE had a specialist on site to look at the auto pilot on my Mooney Bravo. They isolated the problem quickly, got the part in for repair &amp; turned it around in days. All the way along they kept me informed.\n\nThe invoice was a fraction of what I expected and it works as new once again. I highly recommend Nick, Brian &amp; the team.\n\nWill R Hodgskiss.","time":1600300677},{"author_name":"Carlos Pereda","author_url":"https://www.google.com/maps/contrib/104163590716436619264/reviews","language":"en","profile_photo_url":"https://lh3.googleusercontent.com/a-/AOh14Gj6AH2I4VLq4WVnLhC7-ePYfBfvYzosPGDRlDtl=s128-c0x00000000-cc-rp-mo","rating":5,"relative_time_description":"5 years ago","text":"Went there for my ADS-B Transponder, and GPS database update.\n\nThey work quickly and knowledgeable, fair prices. I would definitely recommend CE Avionics for all Instrument needs.","time":1479758311}],"types":["point_of_interest","store","establishment"],"url":"https://maps.google.com/?cid=18433026668105154188","utc_offset":-300,"vicinity":"2789 Flight Line Avenue, Sanford","website":"https://www.ceavionics.com/"},"status":"OK"}</t>
  </si>
  <si>
    <t>&lt;span class="street-address"&gt;2789 Flight Line Ave&lt;/span&gt;, &lt;span class="locality"&gt;Sanford&lt;/span&gt;, &lt;span class="region"&gt;FL&lt;/span&gt; &lt;span class="postal-code"&gt;32773-8740&lt;/span&gt;, &lt;span class="country-name"&gt;USA&lt;/span&gt;</t>
  </si>
  <si>
    <t>+1 407-323-0200</t>
  </si>
  <si>
    <t>2789 Flight Line Avenue, Sanford</t>
  </si>
  <si>
    <t>C J Aviation Inc</t>
  </si>
  <si>
    <t>12215 SW 131st Ave</t>
  </si>
  <si>
    <t>(305) 378-1469</t>
  </si>
  <si>
    <t>http://www.cjaviation.com/</t>
  </si>
  <si>
    <t>FBOQ</t>
  </si>
  <si>
    <t>https://maps.google.com/?cid=13776487714354944319</t>
  </si>
  <si>
    <t>ChIJxxPGNAvB2YgRP9mo0pXqL78</t>
  </si>
  <si>
    <t>12215 SW 131st Ave, Miami, FL 33186, USA</t>
  </si>
  <si>
    <t>{"html_attributions":[],"result":{"address_components":[{"long_name":"12215","short_name":"12215","types":["street_number"]},{"long_name":"Southwest 131st Avenue","short_name":"SW 131st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States","short_name":"US","types":["country","political"]},{"long_name":"33186","short_name":"33186","types":["postal_code"]},{"long_name":"6401","short_name":"6401","types":["postal_code_suffix"]}],"adr_address":"&lt;span class=\"street-address\"&gt;12215 SW 131st Ave&lt;/span&gt;, &lt;span class=\"locality\"&gt;Miami&lt;/span&gt;, &lt;span class=\"region\"&gt;FL&lt;/span&gt; &lt;span class=\"postal-code\"&gt;33186-6401&lt;/span&gt;, &lt;span class=\"country-name\"&gt;USA&lt;/span&gt;","formatted_address":"12215 SW 131st Ave, Miami, FL 33186, USA","formatted_phone_number":"(305) 378-1469","geometry":{"location":{"lat":25.6541881,"lng":-80.40561629999999},"viewport":{"northeast":{"lat":25.6555341302915,"lng":-80.4042303697085},"southwest":{"lat":25.65283616970849,"lng":-80.4069283302915}}},"icon":"https://maps.gstatic.com/mapfiles/place_api/icons/v1/png_71/generic_business-71.png","id":null,"international_phone_number":"+1 305-378-1469","name":"C J Aviation Inc","place_id":"ChIJxxPGNAvB2YgRP9mo0pXqL78","rating":3.8,"reference":null,"reviews":[{"author_name":"Joey Smith","author_url":"https://www.google.com/maps/contrib/101778105353267623785/reviews","language":"en","profile_photo_url":"https://lh3.googleusercontent.com/a/AATXAJxjxQfYfU8g8FnSPShptxluno3kMkOyF_Gl6lZN=s128-c0x00000000-cc-rp-mo","rating":5,"relative_time_description":"in the last week","text":"Ordered a Fuel Boost Pump for my Schweizer 300C and they were the only place that had one in stock. Got it ordered and shipped asap.","time":1641394365},{"author_name":"Bruno Zevallos","author_url":"https://www.google.com/maps/contrib/117255062668981684011/reviews","language":"en","profile_photo_url":"https://lh3.googleusercontent.com/a-/AOh14GjpHe6qNEXBKmszsiJbu43A3xBFByhQfWK5Ok1A4A=s128-c0x00000000-cc-rp-mo","rating":5,"relative_time_description":"2 years ago","text":"This is the best aviation industry that i been working!!!! Charlie &amp; Joy-Anna thank you so much for everything!!!! Excellent bosses &amp; excellent team work!!! I will miss all of you!!!professionalism always &amp; good atmosphere to work!!!!♥️thank you!!!  Bruno Zevallos.","time":1570467695},{"author_name":"eric seabase","author_url":"https://www.google.com/maps/contrib/115122263234396817448/reviews","language":"en","profile_photo_url":"https://lh3.googleusercontent.com/a/AATXAJztLu_H0WzfqYi6ztDB--Zrbfxe8wwijU1S23cs=s128-c0x00000000-cc-rp-mo","rating":1,"relative_time_description":"a year ago","text":"Call to ask a question spoke with the owner and was cussed out run over and not allowed to ask a question I would never do business with this terrible woman owned company","time":1603510355},{"author_name":"75 HARD IS A LIFESTYLE","author_url":"https://www.google.com/maps/contrib/111595345478069540278/reviews","language":null,"profile_photo_url":"https://lh3.googleusercontent.com/a-/AOh14GhTB2vVAGsHRiTI0PQFfMbUM8tGAjsUIKGIQnXz5A=s128-c0x00000000-cc-rp-mo","rating":4,"relative_time_description":"a year ago","text":"","time":1582425349}],"types":["point_of_interest","establishment"],"url":"https://maps.google.com/?cid=13776487714354944319","utc_offset":-300,"vicinity":"12215 Southwest 131st Avenue, Miami","website":"http://www.cjaviation.com/"},"status":"OK"}</t>
  </si>
  <si>
    <t>&lt;span class="street-address"&gt;12215 SW 131st Ave&lt;/span&gt;, &lt;span class="locality"&gt;Miami&lt;/span&gt;, &lt;span class="region"&gt;FL&lt;/span&gt; &lt;span class="postal-code"&gt;33186-6401&lt;/span&gt;, &lt;span class="country-name"&gt;USA&lt;/span&gt;</t>
  </si>
  <si>
    <t>+1 305-378-1469</t>
  </si>
  <si>
    <t>12215 Southwest 131st Avenue, Miami</t>
  </si>
  <si>
    <t>C R Aviation Inc</t>
  </si>
  <si>
    <t>14359 SW 127th St</t>
  </si>
  <si>
    <t>33186-5303</t>
  </si>
  <si>
    <t>(305) 255-4222</t>
  </si>
  <si>
    <t>http://avionicslink.com/</t>
  </si>
  <si>
    <t>https://maps.google.com/?cid=17431255967832063258</t>
  </si>
  <si>
    <t>ChIJe6DDVJHB2YgRGr2Jr_JC6PE</t>
  </si>
  <si>
    <t>14359 SW 127th St, Miami, FL 33186, USA</t>
  </si>
  <si>
    <t>{"html_attributions":[],"result":{"address_components":[{"long_name":"14359","short_name":"14359","types":["street_number"]},{"long_name":"Southwest 127th Street","short_name":"SW 127th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States","short_name":"US","types":["country","political"]},{"long_name":"33186","short_name":"33186","types":["postal_code"]},{"long_name":"5303","short_name":"5303","types":["postal_code_suffix"]}],"adr_address":"&lt;span class=\"street-address\"&gt;14359 SW 127th St&lt;/span&gt;, &lt;span class=\"locality\"&gt;Miami&lt;/span&gt;, &lt;span class=\"region\"&gt;FL&lt;/span&gt; &lt;span class=\"postal-code\"&gt;33186-5303&lt;/span&gt;, &lt;span class=\"country-name\"&gt;USA&lt;/span&gt;","formatted_address":"14359 SW 127th St, Miami, FL 33186, USA","formatted_phone_number":"(305) 255-4222","geometry":{"location":{"lat":25.6506161,"lng":-80.4270954},"viewport":{"northeast":{"lat":25.6518921302915,"lng":-80.42570671970849},"southwest":{"lat":25.6491941697085,"lng":-80.4284046802915}}},"icon":"https://maps.gstatic.com/mapfiles/place_api/icons/v1/png_71/generic_business-71.png","id":null,"international_phone_number":"+1 305-255-4222","name":"C R Aviation Inc","place_id":"ChIJe6DDVJHB2YgRGr2Jr_JC6PE","rating":4.9,"reference":null,"reviews":[{"author_name":"phantom boi","author_url":"https://www.google.com/maps/contrib/100997580451332317289/reviews","language":"en","profile_photo_url":"https://lh3.googleusercontent.com/a-/AOh14Gjnqx1AcPUfJzOuI5cw0dvF8GoHkzg1gwMs_NSXbw=s128-c0x00000000-cc-rp-mo","rating":4,"relative_time_description":"10 months ago","text":"First time going I liked it","time":1615762996},{"author_name":"Mike Martinez","author_url":"https://www.google.com/maps/contrib/112862548466682378060/reviews","language":"en","profile_photo_url":"https://lh3.googleusercontent.com/a-/AOh14Ggn5xXzpi5JO6Oql9AudeiwA0W8vD_OvGoTOZseaP4=s128-c0x00000000-cc-rp-mo","rating":5,"relative_time_description":"3 years ago","text":"Excellent service!","time":1525801910},{"author_name":"GRUPO INNOVA LV CA","author_url":"https://www.google.com/maps/contrib/109212191342311074033/reviews","language":"en-US","profile_photo_url":"https://lh3.googleusercontent.com/a/AATXAJxZg0nduOLinkMkaRgDVGB46anl1CMKfMrUmpGD=s128-c0x00000000-cc-rp-mo-ba5","rating":5,"relative_time_description":"3 years ago","text":"Workshop with many applications to different planes. Price highly recommended for the service of a wide range of jet, turbo prop, and piston engine. The mechanics are highly experienced and capable people with dedicated aviation facilities.","time":1522428751},{"author_name":"Alberto Latouche","author_url":"https://www.google.com/maps/contrib/111767746858942496546/reviews","language":null,"profile_photo_url":"https://lh3.googleusercontent.com/a-/AOh14GiH35rkVSp70oQLSPkPSKADC7wzSsSfDshwXDjxLRM=s128-c0x00000000-cc-rp-mo-ba3","rating":5,"relative_time_description":"2 years ago","text":"","time":1571425614},{"author_name":"Giovanni Barrera","author_url":"https://www.google.com/maps/contrib/102071498406249694322/reviews","language":null,"profile_photo_url":"https://lh3.googleusercontent.com/a/AATXAJxssl5d_O2lliGv8y8WgrJqtLDXFFg019QIILXFWw=s128-c0x00000000-cc-rp-mo","rating":5,"relative_time_description":"3 years ago","text":"","time":1531457414}],"types":["point_of_interest","establishment"],"url":"https://maps.google.com/?cid=17431255967832063258","utc_offset":-300,"vicinity":"14359 Southwest 127th Street, Miami","website":"http://avionicslink.com/"},"status":"OK"}</t>
  </si>
  <si>
    <t>&lt;span class="street-address"&gt;14359 SW 127th St&lt;/span&gt;, &lt;span class="locality"&gt;Miami&lt;/span&gt;, &lt;span class="region"&gt;FL&lt;/span&gt; &lt;span class="postal-code"&gt;33186-5303&lt;/span&gt;, &lt;span class="country-name"&gt;USA&lt;/span&gt;</t>
  </si>
  <si>
    <t>+1 305-255-4222</t>
  </si>
  <si>
    <t>14359 Southwest 127th Street, Miami</t>
  </si>
  <si>
    <t>C&amp;L Jet</t>
  </si>
  <si>
    <t>1055 Parsippany Blvd</t>
  </si>
  <si>
    <t>Suite 2</t>
  </si>
  <si>
    <t>07054</t>
  </si>
  <si>
    <t>(973) 870-0145</t>
  </si>
  <si>
    <t>http://cla.aero/</t>
  </si>
  <si>
    <t>https://maps.google.com/?cid=15872667137091109058</t>
  </si>
  <si>
    <t>ChIJ5VYYvhEIw4kRwgBVCKoKR9w</t>
  </si>
  <si>
    <t>1055 Parsippany Blvd Suite 2, Parsippany, NJ 07054, USA</t>
  </si>
  <si>
    <t>{"html_attributions":[],"result":{"address_components":[{"long_name":"Suite 2","short_name":"Suite 2","types":["subpremise"]},{"long_name":"1055","short_name":"1055","types":["street_number"]},{"long_name":"Parsippany Boulevard","short_name":"Parsippany Blvd","types":["route"]},{"long_name":"Parsippany","short_name":"Parsippany","types":["neighborhood","political"]},{"long_name":"Parsippany-Troy Hills","short_name":"Parsippany-Troy Hills","types":["locality","political"]},{"long_name":"Morris County","short_name":"Morris County","types":["administrative_area_level_2","political"]},{"long_name":"New Jersey","short_name":"NJ","types":["administrative_area_level_1","political"]},{"long_name":"United States","short_name":"US","types":["country","political"]},{"long_name":"07054","short_name":"07054","types":["postal_code"]}],"adr_address":"&lt;span class=\"street-address\"&gt;1055 Parsippany Blvd Suite 2&lt;/span&gt;, &lt;span class=\"locality\"&gt;Parsippany&lt;/span&gt;, &lt;span class=\"region\"&gt;NJ&lt;/span&gt; &lt;span class=\"postal-code\"&gt;07054&lt;/span&gt;, &lt;span class=\"country-name\"&gt;USA&lt;/span&gt;","formatted_address":"1055 Parsippany Blvd Suite 2, Parsippany, NJ 07054, USA","formatted_phone_number":"(973) 870-0145","geometry":{"location":{"lat":40.8692011,"lng":-74.4191378},"viewport":{"northeast":{"lat":40.8705298302915,"lng":-74.41796166970849},"southwest":{"lat":40.8678318697085,"lng":-74.4206596302915}}},"icon":"https://maps.gstatic.com/mapfiles/place_api/icons/v1/png_71/generic_business-71.png","id":null,"international_phone_number":"+1 973-870-0145","name":"C&amp;L Jet","place_id":"ChIJ5VYYvhEIw4kRwgBVCKoKR9w","rating":null,"reference":null,"reviews":null,"types":["point_of_interest","establishment"],"url":"https://maps.google.com/?cid=15872667137091109058","utc_offset":-300,"vicinity":"1055 Parsippany Boulevard Suite 2, Parsippany","website":"http://cla.aero/"},"status":"OK"}</t>
  </si>
  <si>
    <t>&lt;span class="street-address"&gt;1055 Parsippany Blvd Suite 2&lt;/span&gt;, &lt;span class="locality"&gt;Parsippany&lt;/span&gt;, &lt;span class="region"&gt;NJ&lt;/span&gt; &lt;span class="postal-code"&gt;07054&lt;/span&gt;, &lt;span class="country-name"&gt;USA&lt;/span&gt;</t>
  </si>
  <si>
    <t>+1 973-870-0145</t>
  </si>
  <si>
    <t>1055 Parsippany Boulevard Suite 2, Parsippany</t>
  </si>
  <si>
    <t>C3Aero LLC</t>
  </si>
  <si>
    <t>1500 District Ave</t>
  </si>
  <si>
    <t>01803</t>
  </si>
  <si>
    <t>(781) 272-0967</t>
  </si>
  <si>
    <t>https://c3aero.com/</t>
  </si>
  <si>
    <t>https://maps.google.com/?cid=5262177998853011633</t>
  </si>
  <si>
    <t>ChIJoXI79CKf44kRsXiCfgIDB0k</t>
  </si>
  <si>
    <t>1500 District Ave, Burlington, MA 01803, USA</t>
  </si>
  <si>
    <t>{"html_attributions":[],"result":{"address_components":[{"long_name":"1500","short_name":"1500","types":["street_number"]},{"long_name":"District Avenue","short_name":"District Ave","types":["route"]},{"long_name":"Burlington","short_name":"Burlington","types":["locality","political"]},{"long_name":"Middlesex County","short_name":"Middlesex County","types":["administrative_area_level_2","political"]},{"long_name":"Massachusetts","short_name":"MA","types":["administrative_area_level_1","political"]},{"long_name":"United States","short_name":"US","types":["country","political"]},{"long_name":"01803","short_name":"01803","types":["postal_code"]}],"adr_address":"&lt;span class=\"street-address\"&gt;1500 District Ave&lt;/span&gt;, &lt;span class=\"locality\"&gt;Burlington&lt;/span&gt;, &lt;span class=\"region\"&gt;MA&lt;/span&gt; &lt;span class=\"postal-code\"&gt;01803&lt;/span&gt;, &lt;span class=\"country-name\"&gt;USA&lt;/span&gt;","formatted_address":"1500 District Ave, Burlington, MA 01803, USA","formatted_phone_number":"(781) 272-0967","geometry":{"location":{"lat":42.4850974,"lng":-71.2087651},"viewport":{"northeast":{"lat":42.4863766802915,"lng":-71.20760566970849},"southwest":{"lat":42.4836787197085,"lng":-71.2103036302915}}},"icon":"https://maps.gstatic.com/mapfiles/place_api/icons/v1/png_71/generic_business-71.png","id":null,"international_phone_number":"+1 781-272-0967","name":"C3Aero LLC","place_id":"ChIJoXI79CKf44kRsXiCfgIDB0k","rating":null,"reference":null,"reviews":null,"types":["point_of_interest","establishment"],"url":"https://maps.google.com/?cid=5262177998853011633","utc_offset":-300,"vicinity":"1500 District Avenue, Burlington","website":"https://c3aero.com/"},"status":"OK"}</t>
  </si>
  <si>
    <t>&lt;span class="street-address"&gt;1500 District Ave&lt;/span&gt;, &lt;span class="locality"&gt;Burlington&lt;/span&gt;, &lt;span class="region"&gt;MA&lt;/span&gt; &lt;span class="postal-code"&gt;01803&lt;/span&gt;, &lt;span class="country-name"&gt;USA&lt;/span&gt;</t>
  </si>
  <si>
    <t>+1 781-272-0967</t>
  </si>
  <si>
    <t>1500 District Avenue, Burlington</t>
  </si>
  <si>
    <t>Caap Inc</t>
  </si>
  <si>
    <t>1203 S White Chapel Blvd</t>
  </si>
  <si>
    <t># 200</t>
  </si>
  <si>
    <t>Southlake</t>
  </si>
  <si>
    <t>76092-9339</t>
  </si>
  <si>
    <t>(817) 488-2228</t>
  </si>
  <si>
    <t>http://www.caap.com/</t>
  </si>
  <si>
    <t>https://maps.google.com/?cid=10621047365428278069</t>
  </si>
  <si>
    <t>ChIJPQ7Ak0nUTYYRNXPzXk6KZZM</t>
  </si>
  <si>
    <t>1203 S White Chapel Blvd # 200, Southlake, TX 76092, USA</t>
  </si>
  <si>
    <t>{"html_attributions":[],"result":{"address_components":[{"long_name":"# 200","short_name":"# 200","types":["subpremise"]},{"long_name":"1203","short_name":"1203","types":["street_number"]},{"long_name":"South White Chapel Boulevard","short_name":"S White Chapel Blvd","types":["route"]},{"long_name":"Southlake","short_name":"Southlake","types":["locality","political"]},{"long_name":"Tarrant County","short_name":"Tarrant County","types":["administrative_area_level_2","political"]},{"long_name":"Texas","short_name":"TX","types":["administrative_area_level_1","political"]},{"long_name":"United States","short_name":"US","types":["country","political"]},{"long_name":"76092","short_name":"76092","types":["postal_code"]},{"long_name":"9339","short_name":"9339","types":["postal_code_suffix"]}],"adr_address":"&lt;span class=\"street-address\"&gt;1203 S White Chapel Blvd # 200&lt;/span&gt;, &lt;span class=\"locality\"&gt;Southlake&lt;/span&gt;, &lt;span class=\"region\"&gt;TX&lt;/span&gt; &lt;span class=\"postal-code\"&gt;76092-9339&lt;/span&gt;, &lt;span class=\"country-name\"&gt;USA&lt;/span&gt;","formatted_address":"1203 S White Chapel Blvd # 200, Southlake, TX 76092, USA","formatted_phone_number":"(817) 488-2228","geometry":{"location":{"lat":32.9258121,"lng":-97.15593539999999},"viewport":{"northeast":{"lat":32.9272750302915,"lng":-97.15468071970848},"southwest":{"lat":32.9245770697085,"lng":-97.15737868029149}}},"icon":"https://maps.gstatic.com/mapfiles/place_api/icons/v1/png_71/generic_business-71.png","id":null,"international_phone_number":"+1 817-488-2228","name":"Caap Inc","place_id":"ChIJPQ7Ak0nUTYYRNXPzXk6KZZM","rating":null,"reference":null,"reviews":null,"types":["point_of_interest","establishment"],"url":"https://maps.google.com/?cid=10621047365428278069","utc_offset":-360,"vicinity":"1203 South White Chapel Boulevard # 200, Southlake","website":null},"status":"OK"}</t>
  </si>
  <si>
    <t>&lt;span class="street-address"&gt;1203 S White Chapel Blvd # 200&lt;/span&gt;, &lt;span class="locality"&gt;Southlake&lt;/span&gt;, &lt;span class="region"&gt;TX&lt;/span&gt; &lt;span class="postal-code"&gt;76092-9339&lt;/span&gt;, &lt;span class="country-name"&gt;USA&lt;/span&gt;</t>
  </si>
  <si>
    <t>+1 817-488-2228</t>
  </si>
  <si>
    <t>1203 South White Chapel Boulevard # 200, Southlake</t>
  </si>
  <si>
    <t>Cabe's Aviation Electronics</t>
  </si>
  <si>
    <t># 32</t>
  </si>
  <si>
    <t>(909) 597-6166</t>
  </si>
  <si>
    <t>https://maps.google.com/?cid=11027333911132361697</t>
  </si>
  <si>
    <t>ChIJK3HK_3rL3IAR4dOpUMT1CJk</t>
  </si>
  <si>
    <t>7000 Merrill Ave # 32, Chino, CA 91710, USA</t>
  </si>
  <si>
    <t>{"html_attributions":[],"result":{"address_components":[{"long_name":"# 32","short_name":"# 32","types":["subpremise"]},{"long_name":"7000","short_name":"7000","types":["street_number"]},{"long_name":"Merrill Avenue","short_name":"Merrill Ave","types":["route"]},{"long_name":"Ontario Ranch","short_name":"Ontario Ranch","types":["neighborhood","political"]},{"long_name":"Chino","short_name":"Chino","types":["locality","political"]},{"long_name":"San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States","short_name":"US","types":["country","political"]},{"long_name":"91710","short_name":"91710","types":["postal_code"]},{"long_name":"9084","short_name":"9084","types":["postal_code_suffix"]}],"adr_address":"&lt;span class=\"street-address\"&gt;7000 Merrill Ave # 32&lt;/span&gt;, &lt;span class=\"locality\"&gt;Chino&lt;/span&gt;, &lt;span class=\"region\"&gt;CA&lt;/span&gt; &lt;span class=\"postal-code\"&gt;91710-9084&lt;/span&gt;, &lt;span class=\"country-name\"&gt;USA&lt;/span&gt;","formatted_address":"7000 Merrill Ave # 32, Chino, CA 91710, USA","formatted_phone_number":"(909) 597-6166","geometry":{"location":{"lat":33.9826264,"lng":-117.6357376},"viewport":{"northeast":{"lat":33.98411838029151,"lng":-117.6343898197085},"southwest":{"lat":33.98142041970851,"lng":-117.6370877802915}}},"icon":"https://maps.gstatic.com/mapfiles/place_api/icons/v1/png_71/shopping-71.png","id":null,"international_phone_number":"+1 909-597-6166","name":"Cabe's Aviation Electronics","place_id":"ChIJK3HK_3rL3IAR4dOpUMT1CJk","rating":null,"reference":null,"reviews":null,"types":["point_of_interest","store","establishment"],"url":"https://maps.google.com/?cid=11027333911132361697","utc_offset":-480,"vicinity":"7000 Merrill Avenue # 32, Chino","website":null},"status":"OK"}</t>
  </si>
  <si>
    <t>&lt;span class="street-address"&gt;7000 Merrill Ave # 32&lt;/span&gt;, &lt;span class="locality"&gt;Chino&lt;/span&gt;, &lt;span class="region"&gt;CA&lt;/span&gt; &lt;span class="postal-code"&gt;91710-9084&lt;/span&gt;, &lt;span class="country-name"&gt;USA&lt;/span&gt;</t>
  </si>
  <si>
    <t>+1 909-597-6166</t>
  </si>
  <si>
    <t>7000 Merrill Avenue # 32, Chino</t>
  </si>
  <si>
    <t>Cabin Aero Llc</t>
  </si>
  <si>
    <t>120 Technology Pkwy</t>
  </si>
  <si>
    <t>Norcross</t>
  </si>
  <si>
    <t>30092</t>
  </si>
  <si>
    <t>(770) 849-1073</t>
  </si>
  <si>
    <t>http://www.cabinaero.com/</t>
  </si>
  <si>
    <t>https://maps.google.com/?cid=15814975609732023936</t>
  </si>
  <si>
    <t>ChIJVVWVXw-h9YgRgEaLlYYUets</t>
  </si>
  <si>
    <t>120 Technology Pkwy, Norcross, GA 30092, USA</t>
  </si>
  <si>
    <t>{"html_attributions":[],"result":{"address_components":[{"long_name":"120","short_name":"120","types":["street_number"]},{"long_name":"Technology Parkway","short_name":"Technology Pkwy","types":["route"]},{"long_name":"Norcross","short_name":"Norcross","types":["locality","political"]},{"long_name":"Gwinnett County","short_name":"Gwinnett County","types":["administrative_area_level_2","political"]},{"long_name":"Georgia","short_name":"GA","types":["administrative_area_level_1","political"]},{"long_name":"United States","short_name":"US","types":["country","political"]},{"long_name":"30092","short_name":"30092","types":["postal_code"]}],"adr_address":"&lt;span class=\"street-address\"&gt;120 Technology Pkwy&lt;/span&gt;, &lt;span class=\"locality\"&gt;Norcross&lt;/span&gt;, &lt;span class=\"region\"&gt;GA&lt;/span&gt; &lt;span class=\"postal-code\"&gt;30092&lt;/span&gt;, &lt;span class=\"country-name\"&gt;USA&lt;/span&gt;","formatted_address":"120 Technology Pkwy, Norcross, GA 30092, USA","formatted_phone_number":"(770) 849-1073","geometry":{"location":{"lat":33.9662283,"lng":-84.217258},"viewport":{"northeast":{"lat":33.9675505302915,"lng":-84.2162787197085},"southwest":{"lat":33.9648525697085,"lng":-84.21897668029152}}},"icon":"https://maps.gstatic.com/mapfiles/place_api/icons/v1/png_71/generic_business-71.png","id":null,"international_phone_number":"+1 770-849-1073","name":"Cabin Aero Llc","place_id":"ChIJVVWVXw-h9YgRgEaLlYYUets","rating":null,"reference":null,"reviews":null,"types":["point_of_interest","establishment"],"url":"https://maps.google.com/?cid=15814975609732023936","utc_offset":-300,"vicinity":"120 Technology Parkway, Norcross","website":"http://www.cabinaero.com/"},"status":"OK"}</t>
  </si>
  <si>
    <t>&lt;span class="street-address"&gt;120 Technology Pkwy&lt;/span&gt;, &lt;span class="locality"&gt;Norcross&lt;/span&gt;, &lt;span class="region"&gt;GA&lt;/span&gt; &lt;span class="postal-code"&gt;30092&lt;/span&gt;, &lt;span class="country-name"&gt;USA&lt;/span&gt;</t>
  </si>
  <si>
    <t>+1 770-849-1073</t>
  </si>
  <si>
    <t>120 Technology Parkway, Norcross</t>
  </si>
  <si>
    <t>Cable Aircraft Sales</t>
  </si>
  <si>
    <t>1749 W 13th St</t>
  </si>
  <si>
    <t>Upland</t>
  </si>
  <si>
    <t>91786</t>
  </si>
  <si>
    <t>(909) 322-6914</t>
  </si>
  <si>
    <t>http://cableaircraftsales.com/</t>
  </si>
  <si>
    <t>CCB</t>
  </si>
  <si>
    <t>https://maps.google.com/?cid=4062634503461792067</t>
  </si>
  <si>
    <t>ChIJ3bfb8DQxw4ARQ-kVX45gYTg</t>
  </si>
  <si>
    <t>Cable Airport, 1749 W 13th St, Upland, CA 91786, USA</t>
  </si>
  <si>
    <t>{"html_attributions":[],"result":{"address_components":[{"long_name":"Cable Airport","short_name":"Cable Airport","types":["point_of_interest","establishment"]},{"long_name":"1749","short_name":"1749","types":["street_number"]},{"long_name":"West 13th Street","short_name":"W 13th St","types":["route"]},{"long_name":"Upland","short_name":"Upland","types":["locality","political"]},{"long_name":"San Bernardino County","short_name":"San Bernardino County","types":["administrative_area_level_2","political"]},{"long_name":"California","short_name":"CA","types":["administrative_area_level_1","political"]},{"long_name":"United States","short_name":"US","types":["country","political"]},{"long_name":"91786","short_name":"91786","types":["postal_code"]}],"adr_address":"&lt;span class=\"extended-address\"&gt;Cable Airport&lt;/span&gt;, &lt;span class=\"street-address\"&gt;1749 W 13th St&lt;/span&gt;, &lt;span class=\"locality\"&gt;Upland&lt;/span&gt;, &lt;span class=\"region\"&gt;CA&lt;/span&gt; &lt;span class=\"postal-code\"&gt;91786&lt;/span&gt;, &lt;span class=\"country-name\"&gt;USA&lt;/span&gt;","formatted_address":"Cable Airport, 1749 W 13th St, Upland, CA 91786, USA","formatted_phone_number":"(909) 322-6914","geometry":{"location":{"lat":34.1114482,"lng":-117.6848024},"viewport":{"northeast":{"lat":34.1127381802915,"lng":-117.6832612697085},"southwest":{"lat":34.1100402197085,"lng":-117.6859592302915}}},"icon":"https://maps.gstatic.com/mapfiles/place_api/icons/v1/png_71/shopping-71.png","id":null,"international_phone_number":"+1 909-322-6914","name":"Cable Aircraft Sales","place_id":"ChIJ3bfb8DQxw4ARQ-kVX45gYTg","rating":5.0,"reference":null,"reviews":[{"author_name":"John Laine","author_url":"https://www.google.com/maps/contrib/116093804209102053594/reviews","language":"en","profile_photo_url":"https://lh3.googleusercontent.com/a/AATXAJw46-DylAoz2jCtIhMrayGEI2ZZU1zzjgbuzBxO=s128-c0x00000000-cc-rp-mo","rating":5,"relative_time_description":"7 months ago","text":"Outstanding Outstanding Outstanding What else can I say. I bought a plane from Bob and have become friends. Straight forward and honest man. So if your thinking about buying or selling with or through him you can’t go wrong. Give him a call and just talk.","time":1622083510},{"author_name":"Blanca Toscano","author_url":"https://www.google.com/maps/contrib/110414378784905619228/reviews","language":"en","profile_photo_url":"https://lh3.googleusercontent.com/a/AATXAJzY5Wh1ZfHt5gfK0Bfdk-zwa27n4suGFUecgncA=s128-c0x00000000-cc-rp-mo","rating":5,"relative_time_description":"8 months ago","text":"Like to go here at have lunch with my kids while watching the airplanes","time":1618409797}],"types":["point_of_interest","store","establishment"],"url":"https://maps.google.com/?cid=4062634503461792067","utc_offset":-480,"vicinity":"Cable Airport, 1749 West 13th Street, Upland","website":"http://cableaircraftsales.com/"},"status":"OK"}</t>
  </si>
  <si>
    <t>&lt;span class="extended-address"&gt;Cable Airport&lt;/span&gt;, &lt;span class="street-address"&gt;1749 W 13th St&lt;/span&gt;, &lt;span class="locality"&gt;Upland&lt;/span&gt;, &lt;span class="region"&gt;CA&lt;/span&gt; &lt;span class="postal-code"&gt;91786&lt;/span&gt;, &lt;span class="country-name"&gt;USA&lt;/span&gt;</t>
  </si>
  <si>
    <t>+1 909-322-6914</t>
  </si>
  <si>
    <t>Cable Airport, 1749 West 13th Street, Upland</t>
  </si>
  <si>
    <t>CableAir School of Flight</t>
  </si>
  <si>
    <t>(909) 254-6507</t>
  </si>
  <si>
    <t>https://www.cableairflight.com/</t>
  </si>
  <si>
    <t>https://maps.google.com/?cid=6931415348557735055</t>
  </si>
  <si>
    <t>ChIJ-yXFSdYxw4ARj2R5CYlVMWA</t>
  </si>
  <si>
    <t>1749 W 13th St, Upland, CA 91786, USA</t>
  </si>
  <si>
    <t>{"html_attributions":[],"result":{"address_components":[{"long_name":"1749","short_name":"1749","types":["street_number"]},{"long_name":"West 13th Street","short_name":"W 13th St","types":["route"]},{"long_name":"Upland","short_name":"Upland","types":["locality","political"]},{"long_name":"San Bernardino County","short_name":"San Bernardino County","types":["administrative_area_level_2","political"]},{"long_name":"California","short_name":"CA","types":["administrative_area_level_1","political"]},{"long_name":"United States","short_name":"US","types":["country","political"]},{"long_name":"91786","short_name":"91786","types":["postal_code"]}],"adr_address":"&lt;span class=\"street-address\"&gt;1749 W 13th St&lt;/span&gt;, &lt;span class=\"locality\"&gt;Upland&lt;/span&gt;, &lt;span class=\"region\"&gt;CA&lt;/span&gt; &lt;span class=\"postal-code\"&gt;91786&lt;/span&gt;, &lt;span class=\"country-name\"&gt;USA&lt;/span&gt;","formatted_address":"1749 W 13th St, Upland, CA 91786, USA","formatted_phone_number":"(909) 254-6507","geometry":{"location":{"lat":34.111422,"lng":-117.6846571},"viewport":{"northeast":{"lat":34.1127650302915,"lng":-117.6831886197085},"southwest":{"lat":34.1100670697085,"lng":-117.6858865802915}}},"icon":"https://maps.gstatic.com/mapfiles/place_api/icons/v1/png_71/school-71.png","id":null,"international_phone_number":"+1 909-254-6507","name":"CableAir School of Flight","place_id":"ChIJ-yXFSdYxw4ARj2R5CYlVMWA","rating":5.0,"reference":null,"reviews":[{"author_name":"Abraham Abel","author_url":"https://www.google.com/maps/contrib/111606267531710072891/reviews","language":"en","profile_photo_url":"https://lh3.googleusercontent.com/a/AATXAJx4n-MMQRWEyKWd-8Lr13shnI-YdQZgeTPCyQs1=s128-c0x00000000-cc-rp-mo","rating":5,"relative_time_description":"6 months ago","text":"Nice group of instructors. All very helpful. Flight scheduling system is easy and convenient. Rental prices are average for C172, C152, C182, and PA28-160. Renewing my license after 20 year absence. Forgot how much fun it was.","time":1623904855},{"author_name":"Michele Alaniz","author_url":"https://www.google.com/maps/contrib/100339354276086414934/reviews","language":"en","profile_photo_url":"https://lh3.googleusercontent.com/a/AATXAJw0dtMPNX9GJAcW-zEVY43hw_c0bJrCYIF4omrF=s128-c0x00000000-cc-rp-mo","rating":5,"relative_time_description":"10 months ago","text":"Brought my son here for his first introductory flight and we went up with Dan Morris. My son said it was one of the best experiences of his life! The instructor was patient and engaging and the whole team treated my son with respect. It was fun, educational and a very memorable experience. Highly recommend it to anyone who loves planes!","time":1613779009},{"author_name":"Dennis Wills","author_url":"https://www.google.com/maps/contrib/107836384190392224604/reviews","language":"en","profile_photo_url":"https://lh3.googleusercontent.com/a-/AOh14GgT7gZltvdxacyl457vy7tleSjjTHhsqDH1FBD9GQ=s128-c0x00000000-cc-rp-mo","rating":5,"relative_time_description":"5 months ago","text":"A very nice private field. Well maintained but no control so see and be seen announcing is essential.","time":1628648428},{"author_name":"Marius Behrendt","author_url":"https://www.google.com/maps/contrib/113980932952483711978/reviews","language":"en","profile_photo_url":"https://lh3.googleusercontent.com/a/AATXAJxPl51swY97brOdmSziEm9jQQ4-Q2-iPlCBPQtU=s128-c0x00000000-cc-rp-mo","rating":5,"relative_time_description":"3 months ago","text":"Went there, took lessons, studied and got my license. It's that easy here.","time":1632772136},{"author_name":"Bart Kennedy","author_url":"https://www.google.com/maps/contrib/112767206795107923543/reviews","language":"en","profile_photo_url":"https://lh3.googleusercontent.com/a/AATXAJw7MTkv1qOANYbaHQktDME6c-ELtJWqfAEz1ptu=s128-c0x00000000-cc-rp-mo-ba3","rating":5,"relative_time_description":"a year ago","text":"Awesome experience. First flight of many. Can't wait to start my journey in getting my license!","time":1603050007}],"types":["university","point_of_interest","establishment"],"url":"https://maps.google.com/?cid=6931415348557735055","utc_offset":-480,"vicinity":"1749 West 13th Street, Upland","website":"https://www.cableairflight.com/"},"status":"OK"}</t>
  </si>
  <si>
    <t>&lt;span class="street-address"&gt;1749 W 13th St&lt;/span&gt;, &lt;span class="locality"&gt;Upland&lt;/span&gt;, &lt;span class="region"&gt;CA&lt;/span&gt; &lt;span class="postal-code"&gt;91786&lt;/span&gt;, &lt;span class="country-name"&gt;USA&lt;/span&gt;</t>
  </si>
  <si>
    <t>+1 909-254-6507</t>
  </si>
  <si>
    <t>1749 West 13th Street, Upland</t>
  </si>
  <si>
    <t>CAE New Jersey Morristown Training Center</t>
  </si>
  <si>
    <t>07981</t>
  </si>
  <si>
    <t>(973) 581-7400</t>
  </si>
  <si>
    <t>https://trainwithcae.com/locations/new-jersey-morristown</t>
  </si>
  <si>
    <t>https://maps.google.com/?cid=8484175075430528425</t>
  </si>
  <si>
    <t>ChIJ_8v-37anw4kRqXVCr0fYvXU</t>
  </si>
  <si>
    <t>{"html_attributions":[],"result":{"address_components":[{"long_name":"4","short_name":"4","types":["street_number"]},{"long_name":"Apollo Drive","short_name":"Apollo Dr","types":["route"]},{"long_name":"Whippany","short_name":"Whippany","types":["neighborhood","political"]},{"long_name":"Hanover","short_name":"Hanover","types":["locality","political"]},{"long_name":"Morris County","short_name":"Morris County","types":["administrative_area_level_2","political"]},{"long_name":"New Jersey","short_name":"NJ","types":["administrative_area_level_1","political"]},{"long_name":"United States","short_name":"US","types":["country","political"]},{"long_name":"07981","short_name":"07981","types":["postal_code"]}],"adr_address":"&lt;span class=\"street-address\"&gt;4 Apollo Dr&lt;/span&gt;, &lt;span class=\"locality\"&gt;Whippany&lt;/span&gt;, &lt;span class=\"region\"&gt;NJ&lt;/span&gt; &lt;span class=\"postal-code\"&gt;07981&lt;/span&gt;, &lt;span class=\"country-name\"&gt;USA&lt;/span&gt;","formatted_address":"4 Apollo Dr, Whippany, NJ 07981, USA","formatted_phone_number":"(973) 581-7400","geometry":{"location":{"lat":40.8258777,"lng":-74.434304},"viewport":{"northeast":{"lat":40.8272085302915,"lng":-74.4330067697085},"southwest":{"lat":40.8245105697085,"lng":-74.4357047302915}}},"icon":"https://maps.gstatic.com/mapfiles/place_api/icons/v1/png_71/school-71.png","id":null,"international_phone_number":"+1 973-581-7400","name":"CAE New Jersey Morristown Training Center","place_id":"ChIJ_8v-37anw4kRqXVCr0fYvXU","rating":4.6,"reference":null,"reviews":[{"author_name":"Randy","author_url":"https://www.google.com/maps/contrib/114766492866872001184/reviews","language":"en","profile_photo_url":"https://lh3.googleusercontent.com/a-/AOh14GjQ0V5R27gVVqmFrPZMQclD8tVI3ojv_ruo6mkP=s128-c0x00000000-cc-rp-mo","rating":5,"relative_time_description":"7 months ago","text":"Awesome place to be. Great staff. Just started as a Sim Tech and can say pay and benefits are sweeeeet","time":1623442150},{"author_name":"Pablo Lopez","author_url":"https://www.google.com/maps/contrib/107851390730339843049/reviews","language":"en","profile_photo_url":"https://lh3.googleusercontent.com/a-/AOh14GibqyhckJyeu7cZb_f6IdLLtBwqA6FpZEe3WbdmRQ=s128-c0x00000000-cc-rp-mo-ba4","rating":5,"relative_time_description":"a year ago","text":"Great and very good people!!","time":1601998443},{"author_name":"Briano Santos","author_url":"https://www.google.com/maps/contrib/105698657399536200396/reviews","language":"en","profile_photo_url":"https://lh3.googleusercontent.com/a-/AOh14GgmkGh1CcXNguKJylSFsyyuzcDCCSSCOkodKzfEcg=s128-c0x00000000-cc-rp-mo-ba3","rating":5,"relative_time_description":"4 years ago","text":"Great experience doing my initial CL30 type. Very knowledgeable and professional instructors.","time":1505261128},{"author_name":"Pion Otsu (Laerguldir)","author_url":"https://www.google.com/maps/contrib/117807322739889296449/reviews","language":"en-US","profile_photo_url":"https://lh3.googleusercontent.com/a-/AOh14GiOfHz7gIi2ldWx6trKzEjoo2B07f24SMgQbSgIaGQ=s128-c0x00000000-cc-rp-mo-ba5","rating":5,"relative_time_description":"4 years ago","text":"There are many SIMs for you to choose to practice. If you choose","time":1488781408},{"author_name":"Ivan","author_url":"https://www.google.com/maps/contrib/115761344371452714640/reviews","language":null,"profile_photo_url":"https://lh3.googleusercontent.com/a-/AOh14GjZHEJnHEbEmp1YZUneLuFbDm5zdB2b-xKCshc_EUQ=s128-c0x00000000-cc-rp-mo-ba4","rating":5,"relative_time_description":"2 months ago","text":"","time":1634248318}],"types":["university","point_of_interest","establishment"],"url":"https://maps.google.com/?cid=8484175075430528425","utc_offset":-300,"vicinity":"4 Apollo Drive, Whippany","website":"https://trainwithcae.com/locations/new-jersey-morristown"},"status":"OK"}</t>
  </si>
  <si>
    <t>&lt;span class="street-address"&gt;4 Apollo Dr&lt;/span&gt;, &lt;span class="locality"&gt;Whippany&lt;/span&gt;, &lt;span class="region"&gt;NJ&lt;/span&gt; &lt;span class="postal-code"&gt;07981&lt;/span&gt;, &lt;span class="country-name"&gt;USA&lt;/span&gt;</t>
  </si>
  <si>
    <t>+1 973-581-7400</t>
  </si>
  <si>
    <t>CAE Orlando</t>
  </si>
  <si>
    <t>9550 Parksouth Ct</t>
  </si>
  <si>
    <t>#100</t>
  </si>
  <si>
    <t>32837</t>
  </si>
  <si>
    <t>(972) 456-8300</t>
  </si>
  <si>
    <t>http://cae.com/</t>
  </si>
  <si>
    <t>https://maps.google.com/?cid=6686795406336107255</t>
  </si>
  <si>
    <t>ChIJw8czZjZ954gR96JgcP5EzFw</t>
  </si>
  <si>
    <t>9550 Parksouth Ct #100, Orlando, FL 32837, USA</t>
  </si>
  <si>
    <t>{"html_attributions":[],"result":{"address_components":[{"long_name":"#100","short_name":"#100","types":["subpremise"]},{"long_name":"9550","short_name":"9550","types":["street_number"]},{"long_name":"Parksouth Court","short_name":"Parksouth Ct","types":["route"]},{"long_name":"Orlando","short_name":"Orlando","types":["locality","political"]},{"long_name":"Orange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States","short_name":"US","types":["country","political"]},{"long_name":"32837","short_name":"32837","types":["postal_code"]}],"adr_address":"&lt;span class=\"street-address\"&gt;9550 Parksouth Ct #100&lt;/span&gt;, &lt;span class=\"locality\"&gt;Orlando&lt;/span&gt;, &lt;span class=\"region\"&gt;FL&lt;/span&gt; &lt;span class=\"postal-code\"&gt;32837&lt;/span&gt;, &lt;span class=\"country-name\"&gt;USA&lt;/span&gt;","formatted_address":"9550 Parksouth Ct #100, Orlando, FL 32837, USA","formatted_phone_number":"(972) 456-8300","geometry":{"location":{"lat":28.4300799,"lng":-81.4119249},"viewport":{"northeast":{"lat":28.4319617302915,"lng":-81.41086586970849},"southwest":{"lat":28.4292637697085,"lng":-81.4135638302915}}},"icon":"https://maps.gstatic.com/mapfiles/place_api/icons/v1/png_71/school-71.png","id":null,"international_phone_number":"+1 972-456-8300","name":"CAE Orlando","place_id":"ChIJw8czZjZ954gR96JgcP5EzFw","rating":null,"reference":null,"reviews":null,"types":["university","point_of_interest","establishment"],"url":"https://maps.google.com/?cid=6686795406336107255","utc_offset":-300,"vicinity":"9550 Parksouth Court #100, Orlando","website":"http://cae.com/"},"status":"OK"}</t>
  </si>
  <si>
    <t>&lt;span class="street-address"&gt;9550 Parksouth Ct #100&lt;/span&gt;, &lt;span class="locality"&gt;Orlando&lt;/span&gt;, &lt;span class="region"&gt;FL&lt;/span&gt; &lt;span class="postal-code"&gt;32837&lt;/span&gt;, &lt;span class="country-name"&gt;USA&lt;/span&gt;</t>
  </si>
  <si>
    <t>+1 972-456-8300</t>
  </si>
  <si>
    <t>9550 Parksouth Court #100, Orlando</t>
  </si>
  <si>
    <t>CAE Phoenix</t>
  </si>
  <si>
    <t>5010 E Falcon Dr</t>
  </si>
  <si>
    <t>Suite 210</t>
  </si>
  <si>
    <t>(480) 948-4515</t>
  </si>
  <si>
    <t>http://www.cae.com/becomeapilot</t>
  </si>
  <si>
    <t>https://maps.google.com/?cid=17239535818446404269</t>
  </si>
  <si>
    <t>ChIJ1e5nj66lK4cRrfoe53wiP-8</t>
  </si>
  <si>
    <t>5010 E Falcon Dr Suite 210, Mesa, AZ 85215, USA</t>
  </si>
  <si>
    <t>{"html_attributions":[],"result":{"address_components":[{"long_name":"Suite 210","short_name":"Suite 210","types":["subpremise"]},{"long_name":"5010","short_name":"5010","types":["street_number"]},{"long_name":"East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class=\"street-address\"&gt;5010 E Falcon Dr Suite 210&lt;/span&gt;, &lt;span class=\"locality\"&gt;Mesa&lt;/span&gt;, &lt;span class=\"region\"&gt;AZ&lt;/span&gt; &lt;span class=\"postal-code\"&gt;85215&lt;/span&gt;, &lt;span class=\"country-name\"&gt;USA&lt;/span&gt;","formatted_address":"5010 E Falcon Dr Suite 210, Mesa, AZ 85215, USA","formatted_phone_number":"(480) 948-4515","geometry":{"location":{"lat":33.4601915,"lng":-111.7232023},"viewport":{"northeast":{"lat":33.46128168029149,"lng":-111.7216982697085},"southwest":{"lat":33.45858371970849,"lng":-111.7243962302915}}},"icon":"https://maps.gstatic.com/mapfiles/place_api/icons/v1/png_71/school-71.png","id":null,"international_phone_number":"+1 480-948-4515","name":"CAE Phoenix","place_id":"ChIJ1e5nj66lK4cRrfoe53wiP-8","rating":3.7,"reference":null,"reviews":[{"author_name":"Some Guy","author_url":"https://www.google.com/maps/contrib/110328207364849986585/reviews","language":"en","profile_photo_url":"https://lh3.googleusercontent.com/a/AATXAJwCB8FlRZQH901A3IVpeF-wmJ18hxoA7vJTj8kC=s128-c0x00000000-cc-rp-mo","rating":1,"relative_time_description":"6 months ago","text":"This flight school has absolutely zero regard for homes near the airport. Im a pilot my self and fly out of falcon field and don’t mind the noise during the day but it seems over the course of 3-4 weeks the flights have gotten earlier and earlier. Now they take off at 3am. People sleeping at home don’t care that it gets hot during the day and really don’t care for the noise at 3 in the morning.","time":1623927749},{"author_name":"per audacia, ad ignotum","author_url":"https://www.google.com/maps/contrib/114166545790787008202/reviews","language":"en","profile_photo_url":"https://lh3.googleusercontent.com/a-/AOh14GiepuluLY5rqFAFBh52Knz2HW7RNnewDo-wugPv=s128-c0x00000000-cc-rp-mo","rating":1,"relative_time_description":"a year ago","text":"You are continuing flight school and training during a pandemic, and risking employees and students. Shameful.","time":1586890196},{"author_name":"Paul Gallego","author_url":"https://www.google.com/maps/contrib/100803508338991981926/reviews","language":"en","profile_photo_url":"https://lh3.googleusercontent.com/a/AATXAJzY6dQrqKEbvhx48-0nJf2vL0hiuNxoi_W8o6Pt=s128-c0x00000000-cc-rp-mo","rating":1,"relative_time_description":"2 years ago","text":"Much better options out there. Look elsewhere.","time":1559790975},{"author_name":"Guy Smith","author_url":"https://www.google.com/maps/contrib/104033453668165790809/reviews","language":"en","profile_photo_url":"https://lh3.googleusercontent.com/a/AATXAJyLTwr7C2yjgUxaKhLEZTro9-EeyAUVh1gFdqA2=s128-c0x00000000-cc-rp-mo","rating":1,"relative_time_description":"8 years ago","text":"I worked as an instructor at this school, and I leaned the hard and dangerous way that the priority at CAE is making money, not safety or high quality flight instruction. My student's were too lazy to learn the things the FAA requires, and when I spoke to my boss about it, I was told I was wasting the school's time, and to get those student's done. I also worked 10 or 12 hour days many days and was still broke at the end of the week. Skip this place.","time":1380047937},{"author_name":"YH Photography","author_url":"https://www.google.com/maps/contrib/101582387217454541187/reviews","language":"en","profile_photo_url":"https://lh3.googleusercontent.com/a-/AOh14GisgfD4Ttlsu4zPvdE2dt30fHkVEdRjBmqnNLBTt8Y=s128-c0x00000000-cc-rp-mo-ba7","rating":3,"relative_time_description":"2 years ago","text":"Always check every flight school you visit. Many CFI only care about collecting hours. Few of them really cares about students.","time":1549686056}],"types":["university","school","point_of_interest","establishment"],"url":"https://maps.google.com/?cid=17239535818446404269","utc_offset":-420,"vicinity":"5010 East Falcon Drive Suite 210, Mesa","website":"http://www.cae.com/becomeapilot"},"status":"OK"}</t>
  </si>
  <si>
    <t>&lt;span class="street-address"&gt;5010 E Falcon Dr Suite 210&lt;/span&gt;, &lt;span class="locality"&gt;Mesa&lt;/span&gt;, &lt;span class="region"&gt;AZ&lt;/span&gt; &lt;span class="postal-code"&gt;85215&lt;/span&gt;, &lt;span class="country-name"&gt;USA&lt;/span&gt;</t>
  </si>
  <si>
    <t>+1 480-948-4515</t>
  </si>
  <si>
    <t>5010 East Falcon Drive Suite 210, Mesa</t>
  </si>
  <si>
    <t>CAG Aviation Consulting</t>
  </si>
  <si>
    <t>9460 SW 170th Pl</t>
  </si>
  <si>
    <t>9460SW</t>
  </si>
  <si>
    <t>33196-2958</t>
  </si>
  <si>
    <t>(786) 202-7738</t>
  </si>
  <si>
    <t>http://cagconsult.com/</t>
  </si>
  <si>
    <t>https://maps.google.com/?cid=4590843512643877419</t>
  </si>
  <si>
    <t>ChIJuRbW92Lq2YgRK3qL9tnztT8</t>
  </si>
  <si>
    <t>9460 SW 170th Pl #9460SW, Miami, FL 33196, USA</t>
  </si>
  <si>
    <t>{"html_attributions":[],"result":{"address_components":[{"long_name":"9460SW","short_name":"9460SW","types":["subpremise"]},{"long_name":"9460","short_name":"9460","types":["street_number"]},{"long_name":"Southwest 170th Place","short_name":"SW 170th Pl","types":["route"]},{"long_name":"West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States","short_name":"US","types":["country","political"]},{"long_name":"33196","short_name":"33196","types":["postal_code"]},{"long_name":"2958","short_name":"2958","types":["postal_code_suffix"]}],"adr_address":"&lt;span class=\"street-address\"&gt;9460 SW 170th Pl #9460SW&lt;/span&gt;, &lt;span class=\"locality\"&gt;Miami&lt;/span&gt;, &lt;span class=\"region\"&gt;FL&lt;/span&gt; &lt;span class=\"postal-code\"&gt;33196-2958&lt;/span&gt;, &lt;span class=\"country-name\"&gt;USA&lt;/span&gt;","formatted_address":"9460 SW 170th Pl #9460SW, Miami, FL 33196, USA","formatted_phone_number":"(786) 202-7738","geometry":{"location":{"lat":25.6796488,"lng":-80.4688024},"viewport":{"northeast":{"lat":25.6807873802915,"lng":-80.4675320697085},"southwest":{"lat":25.6780894197085,"lng":-80.4702300302915}}},"icon":"https://maps.gstatic.com/mapfiles/place_api/icons/v1/png_71/generic_business-71.png","id":null,"international_phone_number":"+1 786-202-7738","name":"CAG Aviation Consulting","place_id":"ChIJuRbW92Lq2YgRK3qL9tnztT8","rating":null,"reference":null,"reviews":null,"types":["point_of_interest","establishment"],"url":"https://maps.google.com/?cid=4590843512643877419","utc_offset":-300,"vicinity":"9460 Southwest 170th Place #9460SW, Miami","website":"http://cagconsult.com/"},"status":"OK"}</t>
  </si>
  <si>
    <t>&lt;span class="street-address"&gt;9460 SW 170th Pl #9460SW&lt;/span&gt;, &lt;span class="locality"&gt;Miami&lt;/span&gt;, &lt;span class="region"&gt;FL&lt;/span&gt; &lt;span class="postal-code"&gt;33196-2958&lt;/span&gt;, &lt;span class="country-name"&gt;USA&lt;/span&gt;</t>
  </si>
  <si>
    <t>+1 786-202-7738</t>
  </si>
  <si>
    <t>9460 Southwest 170th Place #9460SW, Miami</t>
  </si>
  <si>
    <t>CalAir Aviation</t>
  </si>
  <si>
    <t>12101 Crenshaw Blvd</t>
  </si>
  <si>
    <t>90250-6180</t>
  </si>
  <si>
    <t>(310) 846-9002</t>
  </si>
  <si>
    <t>https://maps.google.com/?cid=14908202098250603350</t>
  </si>
  <si>
    <t>ChIJQ55Ykv1K3YARVtv1QdKS5M4</t>
  </si>
  <si>
    <t>12101 Crenshaw Blvd #100, Hawthorne, CA 90250, USA</t>
  </si>
  <si>
    <t>{"html_attributions":[],"result":{"address_components":[{"long_name":"#100","short_name":"#100","types":["subpremise"]},{"long_name":"12101","short_name":"12101","types":["street_number"]},{"long_name":"Crenshaw Boulevard","short_name":"Crenshaw Blvd","types":["route"]},{"long_name":"Hawthorne","short_name":"Hawthorne","types":["locality","political"]},{"long_name":"Los Angeles County","short_name":"Los Angeles County","types":["administrative_area_level_2","political"]},{"long_name":"California","short_name":"CA","types":["administrative_area_level_1","political"]},{"long_name":"United States","short_name":"US","types":["country","political"]},{"long_name":"90250","short_name":"90250","types":["postal_code"]},{"long_name":"6180","short_name":"6180","types":["postal_code_suffix"]}],"adr_address":"&lt;span class=\"street-address\"&gt;12101 Crenshaw Blvd #100&lt;/span&gt;, &lt;span class=\"locality\"&gt;Hawthorne&lt;/span&gt;, &lt;span class=\"region\"&gt;CA&lt;/span&gt; &lt;span class=\"postal-code\"&gt;90250-6180&lt;/span&gt;, &lt;span class=\"country-name\"&gt;USA&lt;/span&gt;","formatted_address":"12101 Crenshaw Blvd #100, Hawthorne, CA 90250, USA","formatted_phone_number":"(310) 846-9002","geometry":{"location":{"lat":33.92226359999999,"lng":-118.3272297},"viewport":{"northeast":{"lat":33.9236338302915,"lng":-118.3257598197085},"southwest":{"lat":33.9209358697085,"lng":-118.3284577802915}}},"icon":"https://maps.gstatic.com/mapfiles/place_api/icons/v1/png_71/school-71.png","id":null,"international_phone_number":"+1 310-846-9002","name":"CalAir Aviation","place_id":"ChIJQ55Ykv1K3YARVtv1QdKS5M4","rating":4.8,"reference":null,"reviews":[{"author_name":"Yoel Gilman","author_url":"https://www.google.com/maps/contrib/109703075230237140970/reviews","language":"en","profile_photo_url":"https://lh3.googleusercontent.com/a-/AOh14GhWVueXHDR2TxhWcJKz0JUWEjXxlxgcioI2oDiwoA=s128-c0x00000000-cc-rp-mo","rating":5,"relative_time_description":"6 months ago","text":"I've been to many flight schools over the years, and Calair hands down is the best! From the Facility, to the airplanes, to the staff, nothing but top notch. Strongly recommend!","time":1624748257},{"author_name":"Corbin Williams","author_url":"https://www.google.com/maps/contrib/107134198991117184401/reviews","language":"en","profile_photo_url":"https://lh3.googleusercontent.com/a-/AOh14GjlPxvImbzjp1tpoBD2v0Eha2qMtMV-M8qr9jVZXw=s128-c0x00000000-cc-rp-mo-ba4","rating":5,"relative_time_description":"6 years ago","text":"Best flight school in Southern California hands down! I truly appreciate Jonathan (the owner and senior pilot) focus and attention to detail, especially to help me complete my instrument training! Thanks Jonathan!","time":1447697543},{"author_name":"Sasha Natalie","author_url":"https://www.google.com/maps/contrib/115047028111614765150/reviews","language":"en","profile_photo_url":"https://lh3.googleusercontent.com/a-/AOh14GgViYcjmzeQV2dfLRp95Uu3nZx6XvLWZpg7vZSj=s128-c0x00000000-cc-rp-mo","rating":5,"relative_time_description":"2 years ago","text":"The best Cirrus fleet on the West Coast!","time":1566971303},{"author_name":"Green Mike","author_url":"https://www.google.com/maps/contrib/112497927117750168729/reviews","language":"en","profile_photo_url":"https://lh3.googleusercontent.com/a-/AOh14GjV5ZZv4xyMgkOizCd13r-k_-cbC7mRn1mqW5fy3w=s128-c0x00000000-cc-rp-mo-ba2","rating":5,"relative_time_description":"4 years ago","text":"Great school with the best Cirrus fleet in SoCal!","time":1496364742},{"author_name":"Cynthia Castro","author_url":"https://www.google.com/maps/contrib/101429777150635170829/reviews","language":"en","profile_photo_url":"https://lh3.googleusercontent.com/a/AATXAJyIQbyFpy2kZCHaoIs2TaQg7bBcu1gbg26twxHL=s128-c0x00000000-cc-rp-mo","rating":4,"relative_time_description":"3 years ago","text":"Can someone tell me how much are the classes cost\n???","time":1517946909}],"types":["university","point_of_interest","establishment"],"url":"https://maps.google.com/?cid=14908202098250603350","utc_offset":-480,"vicinity":"12101 Crenshaw Boulevard #100, Hawthorne","website":"http://www.calaironline.com/"},"status":"OK"}</t>
  </si>
  <si>
    <t>&lt;span class="street-address"&gt;12101 Crenshaw Blvd #100&lt;/span&gt;, &lt;span class="locality"&gt;Hawthorne&lt;/span&gt;, &lt;span class="region"&gt;CA&lt;/span&gt; &lt;span class="postal-code"&gt;90250-6180&lt;/span&gt;, &lt;span class="country-name"&gt;USA&lt;/span&gt;</t>
  </si>
  <si>
    <t>+1 310-846-9002</t>
  </si>
  <si>
    <t>12101 Crenshaw Boulevard #100, Hawthorne</t>
  </si>
  <si>
    <t>California Airways</t>
  </si>
  <si>
    <t>19990 Skywest Dr</t>
  </si>
  <si>
    <t>(510) 887-7686</t>
  </si>
  <si>
    <t>http://www.caliairways.com/CalAir/</t>
  </si>
  <si>
    <t>https://maps.google.com/?cid=14726592570018686873</t>
  </si>
  <si>
    <t>ChIJd0aHZhaRj4ARmefe5-pdX8w</t>
  </si>
  <si>
    <t>19990 Skywest Dr, Hayward, CA 94541, USA</t>
  </si>
  <si>
    <t>{"html_attributions":[],"result":{"address_components":[{"long_name":"19990","short_name":"19990","types":["street_number"]},{"long_name":"Skywest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States","short_name":"US","types":["country","political"]},{"long_name":"94541","short_name":"94541","types":["postal_code"]}],"adr_address":"&lt;span class=\"street-address\"&gt;19990 Skywest Dr&lt;/span&gt;, &lt;span class=\"locality\"&gt;Hayward&lt;/span&gt;, &lt;span class=\"region\"&gt;CA&lt;/span&gt; &lt;span class=\"postal-code\"&gt;94541&lt;/span&gt;, &lt;span class=\"country-name\"&gt;USA&lt;/span&gt;","formatted_address":"19990 Skywest Dr, Hayward, CA 94541, USA","formatted_phone_number":"(510) 887-7686","geometry":{"location":{"lat":37.6643229,"lng":-122.1223931},"viewport":{"northeast":{"lat":37.6656718802915,"lng":-122.1210441197085},"southwest":{"lat":37.66297391970851,"lng":-122.1237420802915}}},"icon":"https://maps.gstatic.com/mapfiles/place_api/icons/v1/png_71/school-71.png","id":null,"international_phone_number":"+1 510-887-7686","name":"California Airways","place_id":"ChIJd0aHZhaRj4ARmefe5-pdX8w","rating":4.7,"reference":null,"reviews":[{"author_name":"Allen Lim","author_url":"https://www.google.com/maps/contrib/105586705782525365047/reviews","language":"en","profile_photo_url":"https://lh3.googleusercontent.com/a/AATXAJzqW5Q6wC4nE37LLpFiYtuuJSAJJr1uUg6Q3nBV=s128-c0x00000000-cc-rp-mo","rating":5,"relative_time_description":"6 months ago","text":"Great experience to cruise over the Bay Area. Sight seeing and learning to fly is fun. Memories to last a lifetime.","time":1626052095},{"author_name":"Tristan Graham","author_url":"https://www.google.com/maps/contrib/115558698205213790139/reviews","language":"en","profile_photo_url":"https://lh3.googleusercontent.com/a-/AOh14Gh847S_FoSHWhoDfraK2rE9m89gsw_2WZEDhjT0Fg=s128-c0x00000000-cc-rp-mo-ba5","rating":4,"relative_time_description":"5 years ago","text":"Looks like a really nice flight school and they have two full simulator systems on site too. I dropped by to do my airmen knowledge test as they are a CATS test center. The staff were very friendly and the facilities well looked after. Happy to say that I passed the exam too !","time":1460145558},{"author_name":"Mahmoud Fadli","author_url":"https://www.google.com/maps/contrib/100341441677832845746/reviews","language":"en","profile_photo_url":"https://lh3.googleusercontent.com/a-/AOh14GhGrNGFcsm_TERoIdPrFQR1lPd1Y8wzCfsc-GE3Iw=s128-c0x00000000-cc-rp-mo","rating":5,"relative_time_description":"4 years ago","text":"California Airways is a wonderful flight school. I earned both my private and instrument rating with them. It was such a wonderful experience, and I plan on continuing with them for my CFI/II and Commercial ratings. The staff is very friendly and helpful, and the instructors truly care about the success of their students. The fleet is also wonderful, and all of their aircraft are a joy to fly. I highly recommend California Airways!","time":1493448629},{"author_name":"Jeff C.","author_url":"https://www.google.com/maps/contrib/109453713383454337290/reviews","language":"en","profile_photo_url":"https://lh3.googleusercontent.com/a/AATXAJzoKJDmMq1h3DL9d8TbzA8nxg4V9HPgAu5ZGiyK=s128-c0x00000000-cc-rp-mo-ba5","rating":5,"relative_time_description":"a year ago","text":"Great, well run facility with nice, well maintained equipment.","time":1580156579},{"author_name":"david fernholz","author_url":"https://www.google.com/maps/contrib/110661320459901455319/reviews","language":"en","profile_photo_url":"https://lh3.googleusercontent.com/a/AATXAJx0SB27LxrT_kyBk0Juef8IGCj77oWSzjoggdTf=s128-c0x00000000-cc-rp-mo","rating":5,"relative_time_description":"5 years ago","text":"Great group of instructors! Keith worked with me early mornings to get a ppl in the timeline I was looking for. From first flight to certified in 60 days, id highly recommend cal airways if you want to learn quickly from a group that knows what it takes to make a safe pilot","time":1480268506}],"types":["university","point_of_interest","establishment"],"url":"https://maps.google.com/?cid=14726592570018686873","utc_offset":-480,"vicinity":"19990 Skywest Drive, Hayward","website":"http://www.caliairways.com/CalAir/"},"status":"OK"}</t>
  </si>
  <si>
    <t>&lt;span class="street-address"&gt;19990 Skywest Dr&lt;/span&gt;, &lt;span class="locality"&gt;Hayward&lt;/span&gt;, &lt;span class="region"&gt;CA&lt;/span&gt; &lt;span class="postal-code"&gt;94541&lt;/span&gt;, &lt;span class="country-name"&gt;USA&lt;/span&gt;</t>
  </si>
  <si>
    <t>+1 510-887-7686</t>
  </si>
  <si>
    <t>19990 Skywest Drive, Hayward</t>
  </si>
  <si>
    <t>California Aviation Services</t>
  </si>
  <si>
    <t>12655 Washington Blvd</t>
  </si>
  <si>
    <t>90066</t>
  </si>
  <si>
    <t>(310) 601-4183</t>
  </si>
  <si>
    <t>http://cal-aviation.com/</t>
  </si>
  <si>
    <t>https://maps.google.com/?cid=4825774411567607356</t>
  </si>
  <si>
    <t>ChIJmagF02a6woARPC6oX0KY-EI</t>
  </si>
  <si>
    <t>12655 Washington Blvd #206, Los Angeles, CA 90066, USA</t>
  </si>
  <si>
    <t>{"html_attributions":[],"result":{"address_components":[{"long_name":"206","short_name":"206","types":["subpremise"]},{"long_name":"12655","short_name":"12655","types":["street_number"]},{"long_name":"Washington Boulevard","short_name":"Washington Blvd","types":["route"]},{"long_name":"Culver - West","short_name":"Culver - West","types":["neighborhood","political"]},{"long_name":"Los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States","short_name":"US","types":["country","political"]},{"long_name":"90066","short_name":"90066","types":["postal_code"]}],"adr_address":"&lt;span class=\"street-address\"&gt;12655 Washington Blvd #206&lt;/span&gt;, &lt;span class=\"locality\"&gt;Los Angeles&lt;/span&gt;, &lt;span class=\"region\"&gt;CA&lt;/span&gt; &lt;span class=\"postal-code\"&gt;90066&lt;/span&gt;, &lt;span class=\"country-name\"&gt;USA&lt;/span&gt;","formatted_address":"12655 Washington Blvd #206, Los Angeles, CA 90066, USA","formatted_phone_number":"(310) 601-4183","geometry":{"location":{"lat":33.99700449999999,"lng":-118.4336763},"viewport":{"northeast":{"lat":33.99835348029149,"lng":-118.4323273197085},"southwest":{"lat":33.99565551970849,"lng":-118.4350252802915}}},"icon":"https://maps.gstatic.com/mapfiles/place_api/icons/v1/png_71/shopping-71.png","id":null,"international_phone_number":"+1 310-601-4183","name":"California Aviation Services","place_id":"ChIJmagF02a6woARPC6oX0KY-EI","rating":null,"reference":null,"reviews":null,"types":["point_of_interest","store","establishment"],"url":"https://maps.google.com/?cid=4825774411567607356","utc_offset":-480,"vicinity":"12655 Washington Boulevard #206, Los Angeles","website":"http://cal-aviation.com/"},"status":"OK"}</t>
  </si>
  <si>
    <t>&lt;span class="street-address"&gt;12655 Washington Blvd #206&lt;/span&gt;, &lt;span class="locality"&gt;Los Angeles&lt;/span&gt;, &lt;span class="region"&gt;CA&lt;/span&gt; &lt;span class="postal-code"&gt;90066&lt;/span&gt;, &lt;span class="country-name"&gt;USA&lt;/span&gt;</t>
  </si>
  <si>
    <t>+1 310-601-4183</t>
  </si>
  <si>
    <t>12655 Washington Boulevard #206, Los Angeles</t>
  </si>
  <si>
    <t>California Cubs</t>
  </si>
  <si>
    <t>159 Country Hills Ln</t>
  </si>
  <si>
    <t>Arroyo Grande</t>
  </si>
  <si>
    <t>93420</t>
  </si>
  <si>
    <t>(805) 441-9573</t>
  </si>
  <si>
    <t>http://californiacubs.com/</t>
  </si>
  <si>
    <t>https://maps.google.com/?cid=507464723349880791</t>
  </si>
  <si>
    <t>ChIJu86xSSlc7IAR179PK3rgCgc</t>
  </si>
  <si>
    <t>159 Country Hills Ln, Arroyo Grande, CA 93420, USA</t>
  </si>
  <si>
    <t>{"html_attributions":[],"result":{"address_components":[{"long_name":"159","short_name":"159","types":["street_number"]},{"long_name":"Country Hills Lane","short_name":"Country Hills Ln","types":["route"]},{"long_name":"Arroyo Grande","short_name":"Arroyo Grande","types":["locality","political"]},{"long_name":"San Luis Obispo County","short_name":"San Luis Obispo County","types":["administrative_area_level_2","political"]},{"long_name":"California","short_name":"CA","types":["administrative_area_level_1","political"]},{"long_name":"United States","short_name":"US","types":["country","political"]},{"long_name":"93420","short_name":"93420","types":["postal_code"]}],"adr_address":"&lt;span class=\"street-address\"&gt;159 Country Hills Ln&lt;/span&gt;, &lt;span class=\"locality\"&gt;Arroyo Grande&lt;/span&gt;, &lt;span class=\"region\"&gt;CA&lt;/span&gt; &lt;span class=\"postal-code\"&gt;93420&lt;/span&gt;, &lt;span class=\"country-name\"&gt;USA&lt;/span&gt;","formatted_address":"159 Country Hills Ln, Arroyo Grande, CA 93420, USA","formatted_phone_number":"(805) 441-9573","geometry":{"location":{"lat":35.1356626,"lng":-120.5533179},"viewport":{"northeast":{"lat":35.1371555802915,"lng":-120.5516735197085},"southwest":{"lat":35.1344576197085,"lng":-120.5543714802915}}},"icon":"https://maps.gstatic.com/mapfiles/place_api/icons/v1/png_71/shopping-71.png","id":null,"international_phone_number":"+1 805-441-9573","name":"California Cubs","place_id":"ChIJu86xSSlc7IAR179PK3rgCgc","rating":null,"reference":null,"reviews":null,"types":["point_of_interest","store","establishment"],"url":"https://maps.google.com/?cid=507464723349880791","utc_offset":-480,"vicinity":"159 Country Hills Lane, Arroyo Grande","website":"http://californiacubs.com/"},"status":"OK"}</t>
  </si>
  <si>
    <t>&lt;span class="street-address"&gt;159 Country Hills Ln&lt;/span&gt;, &lt;span class="locality"&gt;Arroyo Grande&lt;/span&gt;, &lt;span class="region"&gt;CA&lt;/span&gt; &lt;span class="postal-code"&gt;93420&lt;/span&gt;, &lt;span class="country-name"&gt;USA&lt;/span&gt;</t>
  </si>
  <si>
    <t>+1 805-441-9573</t>
  </si>
  <si>
    <t>159 Country Hills Lane, Arroyo Grande</t>
  </si>
  <si>
    <t>California Flight Academy</t>
  </si>
  <si>
    <t>2065 N Marshall Ave</t>
  </si>
  <si>
    <t>(619) 448-2212</t>
  </si>
  <si>
    <t>http://flycfa.com/</t>
  </si>
  <si>
    <t>https://maps.google.com/?cid=14950017917946780032</t>
  </si>
  <si>
    <t>ChIJMZ7s8hlY2YARgFnxeBYiec8</t>
  </si>
  <si>
    <t>2065 N Marshall Ave, El Cajon, CA 92020, USA</t>
  </si>
  <si>
    <t>{"html_attributions":[],"result":{"address_components":[{"long_name":"2065","short_name":"2065","types":["street_number"]},{"long_name":"North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class=\"street-address\"&gt;2065 N Marshall Ave&lt;/span&gt;, &lt;span class=\"locality\"&gt;El Cajon&lt;/span&gt;, &lt;span class=\"region\"&gt;CA&lt;/span&gt; &lt;span class=\"postal-code\"&gt;92020&lt;/span&gt;, &lt;span class=\"country-name\"&gt;USA&lt;/span&gt;","formatted_address":"2065 N Marshall Ave, El Cajon, CA 92020, USA","formatted_phone_number":"(619) 448-2212","geometry":{"location":{"lat":32.82563639999999,"lng":-116.9746333},"viewport":{"northeast":{"lat":32.8269290302915,"lng":-116.9732972697085},"southwest":{"lat":32.8242310697085,"lng":-116.9759952302915}}},"icon":"https://maps.gstatic.com/mapfiles/place_api/icons/v1/png_71/school-71.png","id":null,"international_phone_number":"+1 619-448-2212","name":"California Flight Academy","place_id":"ChIJMZ7s8hlY2YARgFnxeBYiec8","rating":3.9,"reference":null,"reviews":[{"author_name":"Byron Mauricio","author_url":"https://www.google.com/maps/contrib/113217069096578502509/reviews","language":"en","profile_photo_url":"https://lh3.googleusercontent.com/a-/AOh14GguSyeRSiPBFk8kGgqMzFv85JJzWbR1mxcA79JW9g=s128-c0x00000000-cc-rp-mo","rating":3,"relative_time_description":"a month ago","text":"Called the school and the person who answered (Beverly) did not seem too helpful and interested. Also, according to Beverly, this school does not teach new CFI students unless you started your training with them.","time":1636737906},{"author_name":"Frank Lopez","author_url":"https://www.google.com/maps/contrib/105176811030676679466/reviews","language":"en","profile_photo_url":"https://lh3.googleusercontent.com/a-/AOh14GhBlhoLFi0a7yvF_S6-ICUxnmc_-6DBgOLVRdtn=s128-c0x00000000-cc-rp-mo","rating":1,"relative_time_description":"a year ago","text":"My Nephew called this school while visiting me and I over heard the call on speaker phone. He is 23 and looking at flight schools in CA and Arizona. The man who answered seemed disinterested and not very helpful.  We got the sense he just wanted to answer the questions and get off the phone. We called a few schools and by far this was the worse call. The other schools we called, the admissions people were very enthusiastic and did not rush us off the phone. I run a business and deal with customer service and this person would never work for me.","time":1606845977},{"author_name":"Dave Rogers","author_url":"https://www.google.com/maps/contrib/114618212396832450217/reviews","language":"en","profile_photo_url":"https://lh3.googleusercontent.com/a-/AOh14GhwP_wYsPZux-EVg0Conv1B-QZkSFqtc-n9JI235A=s128-c0x00000000-cc-rp-mo","rating":5,"relative_time_description":"a year ago","text":"California Flight Academy has a great culture and environment.  The CFIs and flight staff are amazing and truly care about their students.  I really love the diverse backgrounds of the staff and student body.  It is inspiring to be around other students who are pursuing a significant goal in their lives of building a successful career as a pilot.","time":1591808175},{"author_name":"Brent Howard","author_url":"https://www.google.com/maps/contrib/112548348861624002056/reviews","language":"en","profile_photo_url":"https://lh3.googleusercontent.com/a-/AOh14Gjj-j7uX6TZKWUy9FFphrKVLzzMqiK6W3QylRty7Q=s128-c0x00000000-cc-rp-mo-ba4","rating":5,"relative_time_description":"a year ago","text":"Exceptional training and customer service. The instructors and staff treated me like family. I highly recommend CFA.","time":1590795128},{"author_name":"Future Pilot","author_url":"https://www.google.com/maps/contrib/107597639719962589486/reviews","language":"en","profile_photo_url":"https://lh3.googleusercontent.com/a/AATXAJz9rZcAHcN5XLtdlP4mZ9P1MZGtR1WU_NVDEI3G=s128-c0x00000000-cc-rp-mo","rating":1,"relative_time_description":"a year ago","text":"They charge us rent during the crises when we had to scramble back  home and not even offer a discount to keep our things there.  Not like they are going to rent the room to anyone. Many students are very upset and the school only cares about charging you money. The admissions person Ali lied to me and I talked to others and many said the information he gave us was not true about cost and fees and time to get training. School has had major safety issue and accidents and death and not had a maintenance person who died in a crash last year. They downplayed the accident and gave us no updates for months. Many of us have chatted and are already looking to go to other schools. The school is owned by big corporation and the owners do not have any idea about flight and aviation. The Chief Pilot and Dina are the only ones in the school who seem to really care.","time":1588867222}],"types":["airport","university","point_of_interest","store","establishment"],"url":"https://maps.google.com/?cid=14950017917946780032","utc_offset":-480,"vicinity":"2065 North Marshall Avenue, El Cajon","website":"http://flycfa.com/"},"status":"OK"}</t>
  </si>
  <si>
    <t>&lt;span class="street-address"&gt;2065 N Marshall Ave&lt;/span&gt;, &lt;span class="locality"&gt;El Cajon&lt;/span&gt;, &lt;span class="region"&gt;CA&lt;/span&gt; &lt;span class="postal-code"&gt;92020&lt;/span&gt;, &lt;span class="country-name"&gt;USA&lt;/span&gt;</t>
  </si>
  <si>
    <t>+1 619-448-2212</t>
  </si>
  <si>
    <t>airport,university,point_of_interest,store,establishment</t>
  </si>
  <si>
    <t>2065 North Marshall Avenue, El Cajon</t>
  </si>
  <si>
    <t>Capital AeroSpares (CAS aviation)</t>
  </si>
  <si>
    <t>(424) 703-5538</t>
  </si>
  <si>
    <t>http://www.capitalaerospares.com/</t>
  </si>
  <si>
    <t>https://maps.google.com/?cid=14679870670560834532</t>
  </si>
  <si>
    <t>ChIJj1Br8UG7woAR5DN0-5hgucs</t>
  </si>
  <si>
    <t>{"html_attributions":[],"result":{"address_components":[{"long_name":"206","short_name":"206","types":["subpremise"]},{"long_name":"12655","short_name":"12655","types":["street_number"]},{"long_name":"Washington Boulevard","short_name":"Washington Blvd","types":["route"]},{"long_name":"Culver - West","short_name":"Culver - West","types":["neighborhood","political"]},{"long_name":"Los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States","short_name":"US","types":["country","political"]},{"long_name":"90066","short_name":"90066","types":["postal_code"]}],"adr_address":"&lt;span class=\"street-address\"&gt;12655 Washington Blvd #206&lt;/span&gt;, &lt;span class=\"locality\"&gt;Los Angeles&lt;/span&gt;, &lt;span class=\"region\"&gt;CA&lt;/span&gt; &lt;span class=\"postal-code\"&gt;90066&lt;/span&gt;, &lt;span class=\"country-name\"&gt;USA&lt;/span&gt;","formatted_address":"12655 Washington Blvd #206, Los Angeles, CA 90066, USA","formatted_phone_number":"(424) 703-5538","geometry":{"location":{"lat":33.9971918,"lng":-118.4336002},"viewport":{"northeast":{"lat":33.9985341302915,"lng":-118.4321796697085},"southwest":{"lat":33.9958361697085,"lng":-118.4348776302915}}},"icon":"https://maps.gstatic.com/mapfiles/place_api/icons/v1/png_71/generic_business-71.png","id":null,"international_phone_number":"+1 424-703-5538","name":"Capital AeroSpares (CAS aviation)","place_id":"ChIJj1Br8UG7woAR5DN0-5hgucs","rating":3.0,"reference":null,"reviews":[{"author_name":"Efrain Rodriguez","author_url":"https://www.google.com/maps/contrib/109410144307262269629/reviews","language":"en","profile_photo_url":"https://lh3.googleusercontent.com/a-/AOh14GjXJIzGQGK8YNv3jcFm8ex5VPqjcb08x7roRwuB=s128-c0x00000000-cc-rp-mo","rating":1,"relative_time_description":"6 months ago","text":"no answer from Brian after a few call and email then try to blame the holidays, never again will I purchase anything from them again.","time":1625596505},{"author_name":"tito tito","author_url":"https://www.google.com/maps/contrib/114547620571211220800/reviews","language":"en","profile_photo_url":"https://lh3.googleusercontent.com/a/AATXAJyX3SbKoOL6LSyITxJ-9iTvz6NzWROlSYlQXGRW=s128-c0x00000000-cc-rp-mo","rating":1,"relative_time_description":"2 years ago","text":"He dosen't answer this call and show everything on stk, never have anything and he's rude.","time":1560361640},{"author_name":"Air Acc","author_url":"https://www.google.com/maps/contrib/102260206106468323220/reviews","language":"en","profile_photo_url":"https://lh3.googleusercontent.com/a-/AOh14GhbxMlFN1wWD9XbRyBC0nqXoxnzhJTVxdnqh5lu=s128-c0x00000000-cc-rp-mo","rating":5,"relative_time_description":"5 years ago","text":"Thanks for helping!","time":1468445437},{"author_name":"Nour Zaboub","author_url":"https://www.google.com/maps/contrib/115420030163424868861/reviews","language":"en","profile_photo_url":"https://lh3.googleusercontent.com/a/AATXAJxWv_HiTfd9Fcoq0dsV1yu7vTHZrdMU40bYMwEI=s128-c0x00000000-cc-rp-mo","rating":1,"relative_time_description":"2 years ago","text":"doesn't answer","time":1565364268},{"author_name":"Ofer Sharir","author_url":"https://www.google.com/maps/contrib/105041573036409814156/reviews","language":null,"profile_photo_url":"https://lh3.googleusercontent.com/a-/AOh14GgD_E_1M6Z6WCm3DN0ed512v5ZucCiK6Y3bAqtDrKY=s128-c0x00000000-cc-rp-mo-ba6","rating":3,"relative_time_description":"4 years ago","text":"","time":1489921427}],"types":["point_of_interest","establishment"],"url":"https://maps.google.com/?cid=14679870670560834532","utc_offset":-480,"vicinity":"12655 Washington Boulevard #206, Los Angeles","website":"http://www.capitalaerospares.com/"},"status":"OK"}</t>
  </si>
  <si>
    <t>+1 424-703-5538</t>
  </si>
  <si>
    <t>Caprion International</t>
  </si>
  <si>
    <t>2095 W 6th Ave</t>
  </si>
  <si>
    <t>211</t>
  </si>
  <si>
    <t>80020</t>
  </si>
  <si>
    <t>(720) 988-7758</t>
  </si>
  <si>
    <t>https://maps.google.com/?cid=18018224775670144697</t>
  </si>
  <si>
    <t>ChIJn22ysQmLa4cRuR72BPiXDfo</t>
  </si>
  <si>
    <t>2095 W 6th Ave #211, Broomfield, CO 80020, USA</t>
  </si>
  <si>
    <t>{"html_attributions":[],"result":{"address_components":[{"long_name":"211","short_name":"211","types":["subpremise"]},{"long_name":"2095","short_name":"2095","types":["street_number"]},{"long_name":"West 6th Avenue","short_name":"W 6th Ave","types":["route"]},{"long_name":"Broomfield","short_name":"Broomfield","types":["locality","political"]},{"long_name":"Broomfield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States","short_name":"US","types":["country","political"]},{"long_name":"80020","short_name":"80020","types":["postal_code"]}],"adr_address":"&lt;span class=\"street-address\"&gt;2095 W 6th Ave #211&lt;/span&gt;, &lt;span class=\"locality\"&gt;Broomfield&lt;/span&gt;, &lt;span class=\"region\"&gt;CO&lt;/span&gt; &lt;span class=\"postal-code\"&gt;80020&lt;/span&gt;, &lt;span class=\"country-name\"&gt;USA&lt;/span&gt;","formatted_address":"2095 W 6th Ave #211, Broomfield, CO 80020, USA","formatted_phone_number":"(720) 988-7758","geometry":{"location":{"lat":39.9270826,"lng":-105.0942696},"viewport":{"northeast":{"lat":39.9283821802915,"lng":-105.0928073697085},"southwest":{"lat":39.9256842197085,"lng":-105.0955053302915}}},"icon":"https://maps.gstatic.com/mapfiles/place_api/icons/v1/png_71/generic_business-71.png","id":null,"international_phone_number":"+1 720-988-7758","name":"Caprion International","place_id":"ChIJn22ysQmLa4cRuR72BPiXDfo","rating":null,"reference":null,"reviews":null,"types":["point_of_interest","establishment"],"url":"https://maps.google.com/?cid=18018224775670144697","utc_offset":-420,"vicinity":"2095 West 6th Avenue #211, Broomfield","website":null},"status":"OK"}</t>
  </si>
  <si>
    <t>&lt;span class="street-address"&gt;2095 W 6th Ave #211&lt;/span&gt;, &lt;span class="locality"&gt;Broomfield&lt;/span&gt;, &lt;span class="region"&gt;CO&lt;/span&gt; &lt;span class="postal-code"&gt;80020&lt;/span&gt;, &lt;span class="country-name"&gt;USA&lt;/span&gt;</t>
  </si>
  <si>
    <t>+1 720-988-7758</t>
  </si>
  <si>
    <t>2095 West 6th Avenue #211, Broomfield</t>
  </si>
  <si>
    <t>Cara Aviation Services</t>
  </si>
  <si>
    <t>3464 SW 15th St</t>
  </si>
  <si>
    <t>33442-8135</t>
  </si>
  <si>
    <t>(954) 334-1400</t>
  </si>
  <si>
    <t>http://www.caracapital.com/</t>
  </si>
  <si>
    <t>https://maps.google.com/?cid=3671417922100605699</t>
  </si>
  <si>
    <t>ChIJl6RKOAkE2YgRAzPP7CV_8zI</t>
  </si>
  <si>
    <t>3464 SW 15th St, Deerfield Beach, FL 33442, USA</t>
  </si>
  <si>
    <t>{"html_attributions":[],"result":{"address_components":[{"long_name":"3464","short_name":"3464","types":["street_number"]},{"long_name":"Southwest 15th Street","short_name":"SW 15th St","types":["route"]},{"long_name":"Deerfield Beach","short_name":"Deerfield Beach","types":["locality","political"]},{"long_name":"Broward County","short_name":"Broward County","types":["administrative_area_level_2","political"]},{"long_name":"Florida","short_name":"FL","types":["administrative_area_level_1","political"]},{"long_name":"United States","short_name":"US","types":["country","political"]},{"long_name":"33442","short_name":"33442","types":["postal_code"]},{"long_name":"8135","short_name":"8135","types":["postal_code_suffix"]}],"adr_address":"&lt;span class=\"street-address\"&gt;3464 SW 15th St&lt;/span&gt;, &lt;span class=\"locality\"&gt;Deerfield Beach&lt;/span&gt;, &lt;span class=\"region\"&gt;FL&lt;/span&gt; &lt;span class=\"postal-code\"&gt;33442-8135&lt;/span&gt;, &lt;span class=\"country-name\"&gt;USA&lt;/span&gt;","formatted_address":"3464 SW 15th St, Deerfield Beach, FL 33442, USA","formatted_phone_number":"(954) 334-1400","geometry":{"location":{"lat":26.2971612,"lng":-80.1506647},"viewport":{"northeast":{"lat":26.2985101802915,"lng":-80.14931571970848},"southwest":{"lat":26.2958122197085,"lng":-80.1520136802915}}},"icon":"https://maps.gstatic.com/mapfiles/place_api/icons/v1/png_71/shopping-71.png","id":null,"international_phone_number":"+1 954-334-1400","name":"Cara Aviation Services","place_id":"ChIJl6RKOAkE2YgRAzPP7CV_8zI","rating":null,"reference":null,"reviews":null,"types":["point_of_interest","store","establishment"],"url":"https://maps.google.com/?cid=3671417922100605699","utc_offset":-300,"vicinity":"3464 Southwest 15th Street, Deerfield Beach","website":"http://www.caracapital.com/"},"status":"OK"}</t>
  </si>
  <si>
    <t>&lt;span class="street-address"&gt;3464 SW 15th St&lt;/span&gt;, &lt;span class="locality"&gt;Deerfield Beach&lt;/span&gt;, &lt;span class="region"&gt;FL&lt;/span&gt; &lt;span class="postal-code"&gt;33442-8135&lt;/span&gt;, &lt;span class="country-name"&gt;USA&lt;/span&gt;</t>
  </si>
  <si>
    <t>+1 954-334-1400</t>
  </si>
  <si>
    <t>3464 Southwest 15th Street, Deerfield Beach</t>
  </si>
  <si>
    <t>Caribbean Aviation LLC</t>
  </si>
  <si>
    <t>1001 NW 51st St</t>
  </si>
  <si>
    <t># 308</t>
  </si>
  <si>
    <t>33431-4403</t>
  </si>
  <si>
    <t>(561) 988-9881</t>
  </si>
  <si>
    <t>https://maps.google.com/?cid=16953663660784887552</t>
  </si>
  <si>
    <t>ChIJt80HgiUe2YgRACeIbkaDR-s</t>
  </si>
  <si>
    <t>1001 NW 51st St # 308, Boca Raton, FL 33431, USA</t>
  </si>
  <si>
    <t>{"html_attributions":[],"result":{"address_components":[{"long_name":"# 308","short_name":"# 308","types":["subpremise"]},{"long_name":"1001","short_name":"1001","types":["street_number"]},{"long_name":"Northwest 51st Street","short_name":"NW 51st St","types":["route"]},{"long_name":"Boca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States","short_name":"US","types":["country","political"]},{"long_name":"33431","short_name":"33431","types":["postal_code"]},{"long_name":"4403","short_name":"4403","types":["postal_code_suffix"]}],"adr_address":"&lt;span class=\"street-address\"&gt;1001 NW 51st St # 308&lt;/span&gt;, &lt;span class=\"locality\"&gt;Boca Raton&lt;/span&gt;, &lt;span class=\"region\"&gt;FL&lt;/span&gt; &lt;span class=\"postal-code\"&gt;33431-4403&lt;/span&gt;, &lt;span class=\"country-name\"&gt;USA&lt;/span&gt;","formatted_address":"1001 NW 51st St # 308, Boca Raton, FL 33431, USA","formatted_phone_number":"(561) 988-9881","geometry":{"location":{"lat":26.3960378,"lng":-80.10893329999999},"viewport":{"northeast":{"lat":26.3975847302915,"lng":-80.10758086970849},"southwest":{"lat":26.3948867697085,"lng":-80.11027883029149}}},"icon":"https://maps.gstatic.com/mapfiles/place_api/icons/v1/png_71/generic_business-71.png","id":null,"international_phone_number":"+1 561-988-9881","name":"Caribbean Aviation LLC","place_id":"ChIJt80HgiUe2YgRACeIbkaDR-s","rating":null,"reference":null,"reviews":null,"types":["point_of_interest","establishment"],"url":"https://maps.google.com/?cid=16953663660784887552","utc_offset":-300,"vicinity":"1001 Northwest 51st Street # 308, Boca Raton","website":null},"status":"OK"}</t>
  </si>
  <si>
    <t>&lt;span class="street-address"&gt;1001 NW 51st St # 308&lt;/span&gt;, &lt;span class="locality"&gt;Boca Raton&lt;/span&gt;, &lt;span class="region"&gt;FL&lt;/span&gt; &lt;span class="postal-code"&gt;33431-4403&lt;/span&gt;, &lt;span class="country-name"&gt;USA&lt;/span&gt;</t>
  </si>
  <si>
    <t>+1 561-988-9881</t>
  </si>
  <si>
    <t>1001 Northwest 51st Street # 308, Boca Raton</t>
  </si>
  <si>
    <t>Carl Healey &amp; Associates Inc</t>
  </si>
  <si>
    <t>2110 Snook Dr</t>
  </si>
  <si>
    <t>34102-1569</t>
  </si>
  <si>
    <t>(239) 793-8486</t>
  </si>
  <si>
    <t>https://maps.google.com/?cid=17030360985323440363</t>
  </si>
  <si>
    <t>ChIJL2BGk2Th2ogR6wjg3hX_V-w</t>
  </si>
  <si>
    <t>2110 Snook Dr, Naples, FL 34102, USA</t>
  </si>
  <si>
    <t>{"html_attributions":[],"result":{"address_components":[{"long_name":"2110","short_name":"2110","types":["street_number"]},{"long_name":"Snook Drive","short_name":"Snook Dr","types":["route"]},{"long_name":"Royal Harbor","short_name":"Royal Harbor","types":["neighborhood","political"]},{"long_name":"Naples","short_name":"Naples","types":["locality","political"]},{"long_name":"Collier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States","short_name":"US","types":["country","political"]},{"long_name":"34102","short_name":"34102","types":["postal_code"]},{"long_name":"1569","short_name":"1569","types":["postal_code_suffix"]}],"adr_address":"&lt;span class=\"street-address\"&gt;2110 Snook Dr&lt;/span&gt;, &lt;span class=\"locality\"&gt;Naples&lt;/span&gt;, &lt;span class=\"region\"&gt;FL&lt;/span&gt; &lt;span class=\"postal-code\"&gt;34102-1569&lt;/span&gt;, &lt;span class=\"country-name\"&gt;USA&lt;/span&gt;","formatted_address":"2110 Snook Dr, Naples, FL 34102, USA","formatted_phone_number":"(239) 793-8486","geometry":{"location":{"lat":26.124111,"lng":-81.785484},"viewport":{"northeast":{"lat":26.12541368029149,"lng":-81.78399521970849},"southwest":{"lat":26.12271571970849,"lng":-81.78669318029151}}},"icon":"https://maps.gstatic.com/mapfiles/place_api/icons/v1/png_71/generic_business-71.png","id":null,"international_phone_number":"+1 239-793-8486","name":"Carl Healey &amp; Associates Inc","place_id":"ChIJL2BGk2Th2ogR6wjg3hX_V-w","rating":null,"reference":null,"reviews":null,"types":["point_of_interest","establishment"],"url":"https://maps.google.com/?cid=17030360985323440363","utc_offset":-300,"vicinity":"2110 Snook Drive, Naples","website":null},"status":"OK"}</t>
  </si>
  <si>
    <t>&lt;span class="street-address"&gt;2110 Snook Dr&lt;/span&gt;, &lt;span class="locality"&gt;Naples&lt;/span&gt;, &lt;span class="region"&gt;FL&lt;/span&gt; &lt;span class="postal-code"&gt;34102-1569&lt;/span&gt;, &lt;span class="country-name"&gt;USA&lt;/span&gt;</t>
  </si>
  <si>
    <t>+1 239-793-8486</t>
  </si>
  <si>
    <t>2110 Snook Drive, Naples</t>
  </si>
  <si>
    <t>Castor Aviation International</t>
  </si>
  <si>
    <t>151 Commander Rd</t>
  </si>
  <si>
    <t>76106-2778</t>
  </si>
  <si>
    <t>(817) 626-2213</t>
  </si>
  <si>
    <t>https://maps.google.com/?cid=4893686105956540632</t>
  </si>
  <si>
    <t>ChIJmStDUNV1ToYR2ODN45Xd6UM</t>
  </si>
  <si>
    <t>151 Commander Rd, Fort Worth, TX 76106, USA</t>
  </si>
  <si>
    <t>{"html_attributions":[],"result":{"address_components":[{"long_name":"151","short_name":"151","types":["street_number"]},{"long_name":"Commander Road","short_name":"Commander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States","short_name":"US","types":["country","political"]},{"long_name":"76106","short_name":"76106","types":["postal_code"]},{"long_name":"2778","short_name":"2778","types":["postal_code_suffix"]}],"adr_address":"&lt;span class=\"street-address\"&gt;151 Commander Rd&lt;/span&gt;, &lt;span class=\"locality\"&gt;Fort Worth&lt;/span&gt;, &lt;span class=\"region\"&gt;TX&lt;/span&gt; &lt;span class=\"postal-code\"&gt;76106-2778&lt;/span&gt;, &lt;span class=\"country-name\"&gt;USA&lt;/span&gt;","formatted_address":"151 Commander Rd, Fort Worth, TX 76106, USA","formatted_phone_number":"(817) 626-2213","geometry":{"location":{"lat":32.818223,"lng":-97.35230519999999},"viewport":{"northeast":{"lat":32.81960473029149,"lng":-97.35122141970848},"southwest":{"lat":32.8169067697085,"lng":-97.3539193802915}}},"icon":"https://maps.gstatic.com/mapfiles/place_api/icons/v1/png_71/generic_business-71.png","id":null,"international_phone_number":"+1 817-626-2213","name":"Castor Aviation International","place_id":"ChIJmStDUNV1ToYR2ODN45Xd6UM","rating":null,"reference":null,"reviews":null,"types":["point_of_interest","establishment"],"url":"https://maps.google.com/?cid=4893686105956540632","utc_offset":-360,"vicinity":"151 Commander Road, Fort Worth","website":null},"status":"OK"}</t>
  </si>
  <si>
    <t>&lt;span class="street-address"&gt;151 Commander Rd&lt;/span&gt;, &lt;span class="locality"&gt;Fort Worth&lt;/span&gt;, &lt;span class="region"&gt;TX&lt;/span&gt; &lt;span class="postal-code"&gt;76106-2778&lt;/span&gt;, &lt;span class="country-name"&gt;USA&lt;/span&gt;</t>
  </si>
  <si>
    <t>+1 817-626-2213</t>
  </si>
  <si>
    <t>151 Commander Road, Fort Worth</t>
  </si>
  <si>
    <t>CAU - California Aeronautical University</t>
  </si>
  <si>
    <t>4710 E Falcon Dr</t>
  </si>
  <si>
    <t>(888) 979-2376</t>
  </si>
  <si>
    <t>https://calaero.edu/arizona/</t>
  </si>
  <si>
    <t>https://maps.google.com/?cid=7141447248655386903</t>
  </si>
  <si>
    <t>California Aeronautical University - Phoenix</t>
  </si>
  <si>
    <t>ChIJ3929-Y6lK4cRF4lLhm-EG2M</t>
  </si>
  <si>
    <t>4710 E Falcon Dr Suite 105, Mesa, AZ 85215, USA</t>
  </si>
  <si>
    <t>{"html_attributions":[],"result":{"address_components":[{"long_name":"Suite 105","short_name":"Suite 105","types":["subpremise"]},{"long_name":"4710","short_name":"4710","types":["street_number"]},{"long_name":"East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class=\"street-address\"&gt;4710 E Falcon Dr Suite 105&lt;/span&gt;, &lt;span class=\"locality\"&gt;Mesa&lt;/span&gt;, &lt;span class=\"region\"&gt;AZ&lt;/span&gt; &lt;span class=\"postal-code\"&gt;85215&lt;/span&gt;, &lt;span class=\"country-name\"&gt;USA&lt;/span&gt;","formatted_address":"4710 E Falcon Dr Suite 105, Mesa, AZ 85215, USA","formatted_phone_number":"(888) 979-2376","geometry":{"location":{"lat":33.453687,"lng":-111.7288519},"viewport":{"northeast":{"lat":33.45503358029151,"lng":-111.7272552697085},"southwest":{"lat":33.45233561970851,"lng":-111.7299532302915}}},"icon":"https://maps.gstatic.com/mapfiles/place_api/icons/v1/png_71/school-71.png","id":null,"international_phone_number":"+1 888-979-2376","name":"California Aeronautical University - Phoenix","place_id":"ChIJ3929-Y6lK4cRF4lLhm-EG2M","rating":5.0,"reference":null,"reviews":[{"author_name":"Alie Parker","author_url":"https://www.google.com/maps/contrib/108187490645982119887/reviews","language":null,"profile_photo_url":"https://lh3.googleusercontent.com/a-/AOh14GjdFBiIhuGGJ4hHz1px45X9ZDRjs-nFH7rMVPQXeQ=s128-c0x00000000-cc-rp-mo","rating":5,"relative_time_description":"10 months ago","text":"","time":1615405408}],"types":["university","point_of_interest","establishment"],"url":"https://maps.google.com/?cid=7141447248655386903","utc_offset":-420,"vicinity":"4710 East Falcon Drive Suite 105, Mesa","website":"https://calaero.edu/arizona/"},"status":"OK"}</t>
  </si>
  <si>
    <t>&lt;span class="street-address"&gt;4710 E Falcon Dr Suite 105&lt;/span&gt;, &lt;span class="locality"&gt;Mesa&lt;/span&gt;, &lt;span class="region"&gt;AZ&lt;/span&gt; &lt;span class="postal-code"&gt;85215&lt;/span&gt;, &lt;span class="country-name"&gt;USA&lt;/span&gt;</t>
  </si>
  <si>
    <t>+1 888-979-2376</t>
  </si>
  <si>
    <t>4710 East Falcon Drive Suite 105, Mesa</t>
  </si>
  <si>
    <t>CAVU-Tech Group</t>
  </si>
  <si>
    <t>7001 Chatham Center Dr</t>
  </si>
  <si>
    <t>31405-7459</t>
  </si>
  <si>
    <t>(912) 721-9966</t>
  </si>
  <si>
    <t>https://maps.google.com/?cid=4445722002254716475</t>
  </si>
  <si>
    <t>ChIJwwVV_pKf-4gRO96HSptgsj0</t>
  </si>
  <si>
    <t>7001 Chatham Center Dr, Savannah, GA 31405, USA</t>
  </si>
  <si>
    <t>{"html_attributions":[],"result":{"address_components":[{"long_name":"7001","short_name":"7001","types":["street_number"]},{"long_name":"Chatham Center Drive","short_name":"Chatham Center Dr","types":["route"]},{"long_name":"Chatham Parkway","short_name":"Chatham Parkway","types":["neighborhood","political"]},{"long_name":"Savannah","short_name":"Savannah","types":["locality","political"]},{"long_name":"Chatham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States","short_name":"US","types":["country","political"]},{"long_name":"31405","short_name":"31405","types":["postal_code"]},{"long_name":"7459","short_name":"7459","types":["postal_code_suffix"]}],"adr_address":"&lt;span class=\"street-address\"&gt;7001 Chatham Center Dr&lt;/span&gt;, &lt;span class=\"locality\"&gt;Savannah&lt;/span&gt;, &lt;span class=\"region\"&gt;GA&lt;/span&gt; &lt;span class=\"postal-code\"&gt;31405-7459&lt;/span&gt;, &lt;span class=\"country-name\"&gt;USA&lt;/span&gt;","formatted_address":"7001 Chatham Center Dr, Savannah, GA 31405, USA","formatted_phone_number":"(912) 721-9966","geometry":{"location":{"lat":32.07201,"lng":-81.14753979999999},"viewport":{"northeast":{"lat":32.07335183029149,"lng":-81.1460785697085},"southwest":{"lat":32.07065386970849,"lng":-81.1487765302915}}},"icon":"https://maps.gstatic.com/mapfiles/place_api/icons/v1/png_71/generic_business-71.png","id":null,"international_phone_number":"+1 912-721-9966","name":"CAVU-Tech Group","place_id":"ChIJwwVV_pKf-4gRO96HSptgsj0","rating":null,"reference":null,"reviews":null,"types":["point_of_interest","establishment"],"url":"https://maps.google.com/?cid=4445722002254716475","utc_offset":-300,"vicinity":"7001 Chatham Center Drive, Savannah","website":null},"status":"OK"}</t>
  </si>
  <si>
    <t>&lt;span class="street-address"&gt;7001 Chatham Center Dr&lt;/span&gt;, &lt;span class="locality"&gt;Savannah&lt;/span&gt;, &lt;span class="region"&gt;GA&lt;/span&gt; &lt;span class="postal-code"&gt;31405-7459&lt;/span&gt;, &lt;span class="country-name"&gt;USA&lt;/span&gt;</t>
  </si>
  <si>
    <t>+1 912-721-9966</t>
  </si>
  <si>
    <t>7001 Chatham Center Drive, Savannah</t>
  </si>
  <si>
    <t>Centennial Aviation Academy</t>
  </si>
  <si>
    <t>1980 5th St</t>
  </si>
  <si>
    <t>(678) 686-9086</t>
  </si>
  <si>
    <t>http://www.centennialaviationacademy.com/our-location.html</t>
  </si>
  <si>
    <t>https://maps.google.com/?cid=13336621685581090086</t>
  </si>
  <si>
    <t>ChIJV57xxFkI9YgRJg3VOMMyFbk</t>
  </si>
  <si>
    <t>1980 5th St, Atlanta, GA 30341, USA</t>
  </si>
  <si>
    <t>{"html_attributions":[],"result":{"address_components":[{"long_name":"1980","short_name":"1980","types":["street_number"]},{"long_name":"5th Street","short_name":"5th St","types":["route"]},{"long_name":"Atlanta","short_name":"Atlanta","types":["locality","political"]},{"long_name":"DeKalb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class=\"street-address\"&gt;1980 5th St&lt;/span&gt;, &lt;span class=\"locality\"&gt;Atlanta&lt;/span&gt;, &lt;span class=\"region\"&gt;GA&lt;/span&gt; &lt;span class=\"postal-code\"&gt;30341&lt;/span&gt;, &lt;span class=\"country-name\"&gt;USA&lt;/span&gt;","formatted_address":"1980 5th St, Atlanta, GA 30341, USA","formatted_phone_number":"(678) 686-9086","geometry":{"location":{"lat":33.8804159,"lng":-84.3077278},"viewport":{"northeast":{"lat":33.8816695302915,"lng":-84.3063771697085},"southwest":{"lat":33.8789715697085,"lng":-84.3090751302915}}},"icon":"https://maps.gstatic.com/mapfiles/place_api/icons/v1/png_71/school-71.png","id":null,"international_phone_number":"+1 678-686-9086","name":"Centennial Aviation Academy","place_id":"ChIJV57xxFkI9YgRJg3VOMMyFbk","rating":5.0,"reference":null,"reviews":[{"author_name":"Gary Huang","author_url":"https://www.google.com/maps/contrib/103333300193489917958/reviews","language":"en","profile_photo_url":"https://lh3.googleusercontent.com/a-/AOh14Gi83Y8NnAX1J_X0ffzoN8MlMePuNMJFJJL_L0o3DQ=s128-c0x00000000-cc-rp-mo-ba3","rating":5,"relative_time_description":"in the last week","text":"Fantastic aviation academy. All instructors are super nice, knowledgeable and professional. They make flying fun and ensure you are well trained, equipped and ready at all phases of your journey to a license. Highly recommend.","time":1641694656},{"author_name":"James Rollins","author_url":"https://www.google.com/maps/contrib/103713814261454467299/reviews","language":"en","profile_photo_url":"https://lh3.googleusercontent.com/a/AATXAJy1zl0capHJgEiaZZyIoK05tuMRq8q5Mw6OS1qz=s128-c0x00000000-cc-rp-mo","rating":5,"relative_time_description":"3 months ago","text":"I went on my discovery flight there and rode with Sean. Great guy, made me feel in control and was easy to talk to. Total dream boat. It was a very professional yet relaxed at the same time. The whole team there seems super supportive and I would highly recommend flying/training with them.","time":1631629943},{"author_name":"Chris A","author_url":"https://www.google.com/maps/contrib/101781518253149118781/reviews","language":"en","profile_photo_url":"https://lh3.googleusercontent.com/a/AATXAJyZwCKfVyhWpBC_gWYOC7aZoSFwzZXq8lspdH_h=s128-c0x00000000-cc-rp-mo","rating":5,"relative_time_description":"a month ago","text":"Centennial provided my son with excellent attention in his Pilot Discovery Flight. He learned so much, and won't stop talking about it. Thank you team!","time":1636829222},{"author_name":"Asher Lagyak","author_url":"https://www.google.com/maps/contrib/111785346499485698433/reviews","language":"en","profile_photo_url":"https://lh3.googleusercontent.com/a-/AOh14Gjd89Ew0qWFsbpzwwpczU69YB8RDwbYh9YVDqgJ8A=s128-c0x00000000-cc-rp-mo","rating":5,"relative_time_description":"5 months ago","text":"A very professional establishment. All of the instructors are friendly and down-to-earth. They prioritize your ground training and flight training while keeping you as safe as possible. I highly recommend Centennial if you are interested in flying!","time":1627917611},{"author_name":"Christopher Nguyen","author_url":"https://www.google.com/maps/contrib/108063146688415329145/reviews","language":"en","profile_photo_url":"https://lh3.googleusercontent.com/a/AATXAJx4b7gKxqJWZevqg5E5hoaBIoGnGR1hB9r6WCI1=s128-c0x00000000-cc-rp-mo","rating":5,"relative_time_description":"7 months ago","text":"Had a hard time deciding which flight school to go with for my private pilot training, but I’m so glad I didn’t go with anyone else! Centennial exceed all my expectations! The instructors are all amazing and made me feel very comfortable throughout the process. I started a few weeks ago and can’t wait to continue my training! Would highly recommend Centennial to anyone interested in doing flight training!","time":1622675551}],"types":["university","point_of_interest","establishment"],"url":"https://maps.google.com/?cid=13336621685581090086","utc_offset":-300,"vicinity":"1980 5th Street, Atlanta","website":"http://www.centennialaviationacademy.com/our-location.html"},"status":"OK"}</t>
  </si>
  <si>
    <t>&lt;span class="street-address"&gt;1980 5th St&lt;/span&gt;, &lt;span class="locality"&gt;Atlanta&lt;/span&gt;, &lt;span class="region"&gt;GA&lt;/span&gt; &lt;span class="postal-code"&gt;30341&lt;/span&gt;, &lt;span class="country-name"&gt;USA&lt;/span&gt;</t>
  </si>
  <si>
    <t>+1 678-686-9086</t>
  </si>
  <si>
    <t>1980 5th Street, Atlanta</t>
  </si>
  <si>
    <t>Centennial Aviation Aeronautics</t>
  </si>
  <si>
    <t>(678) 729-6872</t>
  </si>
  <si>
    <t>https://www.centennialaviationaeronautics.com/contact.html</t>
  </si>
  <si>
    <t>https://maps.google.com/?cid=4041283538410872337</t>
  </si>
  <si>
    <t>ChIJVVXF21YI9YgRER6db_eFFTg</t>
  </si>
  <si>
    <t>{"html_attributions":[],"result":{"address_components":[{"long_name":"1980","short_name":"1980","types":["street_number"]},{"long_name":"5th Street","short_name":"5th St","types":["route"]},{"long_name":"Atlanta","short_name":"Atlanta","types":["locality","political"]},{"long_name":"DeKalb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class=\"street-address\"&gt;1980 5th St&lt;/span&gt;, &lt;span class=\"locality\"&gt;Atlanta&lt;/span&gt;, &lt;span class=\"region\"&gt;GA&lt;/span&gt; &lt;span class=\"postal-code\"&gt;30341&lt;/span&gt;, &lt;span class=\"country-name\"&gt;USA&lt;/span&gt;","formatted_address":"1980 5th St, Atlanta, GA 30341, USA","formatted_phone_number":"(678) 729-6872","geometry":{"location":{"lat":33.8804159,"lng":-84.3077278},"viewport":{"northeast":{"lat":33.8816695302915,"lng":-84.3063771697085},"southwest":{"lat":33.8789715697085,"lng":-84.3090751302915}}},"icon":"https://maps.gstatic.com/mapfiles/place_api/icons/v1/png_71/generic_business-71.png","id":null,"international_phone_number":"+1 678-729-6872","name":"Centennial Aviation Aeronautics","place_id":"ChIJVVXF21YI9YgRER6db_eFFTg","rating":null,"reference":null,"reviews":null,"types":["point_of_interest","establishment"],"url":"https://maps.google.com/?cid=4041283538410872337","utc_offset":-300,"vicinity":"1980 5th Street, Atlanta","website":"https://www.centennialaviationaeronautics.com/contact.html"},"status":"OK"}</t>
  </si>
  <si>
    <t>+1 678-729-6872</t>
  </si>
  <si>
    <t>Centerline Aviation</t>
  </si>
  <si>
    <t>1640 Lincoln Ave</t>
  </si>
  <si>
    <t>Holbrook</t>
  </si>
  <si>
    <t>11741-2230</t>
  </si>
  <si>
    <t>(631) 981-5118</t>
  </si>
  <si>
    <t>https://maps.google.com/?cid=6755662571696521399</t>
  </si>
  <si>
    <t>ChIJ__8veCdI6IkRt4Bf4FDvwF0</t>
  </si>
  <si>
    <t>1640 Lincoln Ave, Holbrook, NY 11741, USA</t>
  </si>
  <si>
    <t>{"html_attributions":[],"result":{"address_components":[{"long_name":"1640","short_name":"1640","types":["street_number"]},{"long_name":"Lincoln Avenue","short_name":"Lincoln Ave","types":["route"]},{"long_name":"Holbrook","short_name":"Holbrook","types":["locality","political"]},{"long_name":"Islip","short_name":"Islip","types":["administrative_area_level_3","political"]},{"long_name":"Suffolk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States","short_name":"US","types":["country","political"]},{"long_name":"11741","short_name":"11741","types":["postal_code"]},{"long_name":"2230","short_name":"2230","types":["postal_code_suffix"]}],"adr_address":"&lt;span class=\"street-address\"&gt;1640 Lincoln Ave&lt;/span&gt;, &lt;span class=\"locality\"&gt;Holbrook&lt;/span&gt;, &lt;span class=\"region\"&gt;NY&lt;/span&gt; &lt;span class=\"postal-code\"&gt;11741-2230&lt;/span&gt;, &lt;span class=\"country-name\"&gt;USA&lt;/span&gt;","formatted_address":"1640 Lincoln Ave, Holbrook, NY 11741, USA","formatted_phone_number":"(631) 981-5118","geometry":{"location":{"lat":40.794371,"lng":-73.0870573},"viewport":{"northeast":{"lat":40.7958499802915,"lng":-73.08580766970849},"southwest":{"lat":40.7931520197085,"lng":-73.08850563029151}}},"icon":"https://maps.gstatic.com/mapfiles/place_api/icons/v1/png_71/shopping-71.png","id":null,"international_phone_number":"+1 631-981-5118","name":"Centerline Aviation","place_id":"ChIJ__8veCdI6IkRt4Bf4FDvwF0","rating":null,"reference":null,"reviews":null,"types":["point_of_interest","store","establishment"],"url":"https://maps.google.com/?cid=6755662571696521399","utc_offset":-300,"vicinity":"1640 Lincoln Avenue, Holbrook","website":null},"status":"OK"}</t>
  </si>
  <si>
    <t>&lt;span class="street-address"&gt;1640 Lincoln Ave&lt;/span&gt;, &lt;span class="locality"&gt;Holbrook&lt;/span&gt;, &lt;span class="region"&gt;NY&lt;/span&gt; &lt;span class="postal-code"&gt;11741-2230&lt;/span&gt;, &lt;span class="country-name"&gt;USA&lt;/span&gt;</t>
  </si>
  <si>
    <t>+1 631-981-5118</t>
  </si>
  <si>
    <t>1640 Lincoln Avenue, Holbrook</t>
  </si>
  <si>
    <t>Central Jet Charter Inc., #1 Private Jet Charter Company!</t>
  </si>
  <si>
    <t>35 Windsor Ct</t>
  </si>
  <si>
    <t>Neptune City</t>
  </si>
  <si>
    <t>07753</t>
  </si>
  <si>
    <t>(732) 245-6543</t>
  </si>
  <si>
    <t>https://maps.google.com/?cid=5157520279199181102</t>
  </si>
  <si>
    <t>ChIJjQKe4dcnwokRLmmKQ14xk0c</t>
  </si>
  <si>
    <t>35 Windsor Ct, Neptune City, NJ 07753, USA</t>
  </si>
  <si>
    <t>{"html_attributions":[],"result":{"address_components":[{"long_name":"35","short_name":"35","types":["street_number"]},{"long_name":"Windsor Court","short_name":"Windsor Ct","types":["route"]},{"long_name":"Neptune City","short_name":"Neptune City","types":["locality","political"]},{"long_name":"Monmouth County","short_name":"Monmouth County","types":["administrative_area_level_2","political"]},{"long_name":"New Jersey","short_name":"NJ","types":["administrative_area_level_1","political"]},{"long_name":"United States","short_name":"US","types":["country","political"]},{"long_name":"07753","short_name":"07753","types":["postal_code"]}],"adr_address":"&lt;span class=\"street-address\"&gt;35 Windsor Ct&lt;/span&gt;, &lt;span class=\"locality\"&gt;Neptune City&lt;/span&gt;, &lt;span class=\"region\"&gt;NJ&lt;/span&gt; &lt;span class=\"postal-code\"&gt;07753&lt;/span&gt;, &lt;span class=\"country-name\"&gt;USA&lt;/span&gt;","formatted_address":"35 Windsor Ct, Neptune City, NJ 07753, USA","formatted_phone_number":"(732) 245-6543","geometry":{"location":{"lat":40.1968308,"lng":-74.0298057},"viewport":{"northeast":{"lat":40.19811813029149,"lng":-74.0283469197085},"southwest":{"lat":40.1954201697085,"lng":-74.03104488029152}}},"icon":"https://maps.gstatic.com/mapfiles/place_api/icons/v1/png_71/generic_business-71.png","id":null,"international_phone_number":"+1 732-245-6543","name":"Central Jet Charter Inc., #1 Private Jet Charter Company!","place_id":"ChIJjQKe4dcnwokRLmmKQ14xk0c","rating":4.7,"reference":null,"reviews":[{"author_name":"Joseph Boadu","author_url":"https://www.google.com/maps/contrib/114332616876819873302/reviews","language":"en","profile_photo_url":"https://lh3.googleusercontent.com/a/AATXAJyn6086c97jngP-6nW7sAuNqGgjO3SxQL3aiZ_Y=s128-c0x00000000-cc-rp-mo","rating":5,"relative_time_description":"a year ago","text":"Cool website. Need to buy rn","time":1586737808},{"author_name":"Fordham Finance Society","author_url":"https://www.google.com/maps/contrib/115089378478204510134/reviews","language":"en","profile_photo_url":"https://lh3.googleusercontent.com/a-/AOh14GikuUttUH51w6IS1C7hZq-00ISnw5zmCpBnbahAPg=s128-c0x00000000-cc-rp-mo","rating":5,"relative_time_description":"5 years ago","text":"My experiences with Central Jet Charter in Neptune City were just as expected they took care of me in a moments notice. The entire process was effortless, quick and easy. They offered a great customer service experience all while setting me up with a jet for an affordable price. Highly recommend!","time":1453657804},{"author_name":"Luke Vecchiet","author_url":"https://www.google.com/maps/contrib/117382324870064010546/reviews","language":"en","profile_photo_url":"https://lh3.googleusercontent.com/a-/AOh14GgoMMvcD-2SBkD-dlQl1_U9w4ncIqJ2CudeB7Nv=s128-c0x00000000-cc-rp-mo","rating":5,"relative_time_description":"2 years ago","text":"Responsive, reasonable, reliable and efficient. Will use them again in the future.","time":1577310412},{"author_name":"Princess Amiran","author_url":"https://www.google.com/maps/contrib/105599734482961964304/reviews","language":"en","profile_photo_url":"https://lh3.googleusercontent.com/a/AATXAJwvxogcjE5HH3dSZyMMBq_TFKWJFU7EWwlsQn9A=s128-c0x00000000-cc-rp-mo","rating":5,"relative_time_description":"a year ago","text":"They have great service &amp; always answer the phone.","time":1590531800},{"author_name":"SAVANNAH HIDALGO","author_url":"https://www.google.com/maps/contrib/107528455694497263708/reviews","language":"en","profile_photo_url":"https://lh3.googleusercontent.com/a/AATXAJxOptrMeyUWy1-xc2gldMG3DK5v_Frhvc34DFvh=s128-c0x00000000-cc-rp-mo","rating":5,"relative_time_description":"4 years ago","text":"The website is very easy to use and makes it very easy to contact them because there phone numbers are listed and email addresses. I found all the information I needed in here website. It's a great website and I would definitely recommend it","time":1490711668}],"types":["travel_agency","point_of_interest","establishment"],"url":"https://maps.google.com/?cid=5157520279199181102","utc_offset":-300,"vicinity":"35 Windsor Court, Neptune City","website":null},"status":"OK"}</t>
  </si>
  <si>
    <t>&lt;span class="street-address"&gt;35 Windsor Ct&lt;/span&gt;, &lt;span class="locality"&gt;Neptune City&lt;/span&gt;, &lt;span class="region"&gt;NJ&lt;/span&gt; &lt;span class="postal-code"&gt;07753&lt;/span&gt;, &lt;span class="country-name"&gt;USA&lt;/span&gt;</t>
  </si>
  <si>
    <t>+1 732-245-6543</t>
  </si>
  <si>
    <t>35 Windsor Court, Neptune City</t>
  </si>
  <si>
    <t>Century Air</t>
  </si>
  <si>
    <t>07004</t>
  </si>
  <si>
    <t>(973) 575-4800</t>
  </si>
  <si>
    <t>http://centuryair.com/</t>
  </si>
  <si>
    <t>https://maps.google.com/?cid=10762847018495658422</t>
  </si>
  <si>
    <t>ChIJ7d93COMAw4kRtklO3VZQXZU</t>
  </si>
  <si>
    <t>19 Wright Way, Fairfield, NJ 07004, USA</t>
  </si>
  <si>
    <t>{"html_attributions":[],"result":{"address_components":[{"long_name":"19","short_name":"19","types":["street_number"]},{"long_name":"Wright Way","short_name":"Wright Way","types":["route"]},{"long_name":"Fairfield","short_name":"Fairfield","types":["locality","political"]},{"long_name":"Essex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States","short_name":"US","types":["country","political"]},{"long_name":"07004","short_name":"07004","types":["postal_code"]}],"adr_address":"&lt;span class=\"street-address\"&gt;19 Wright Way&lt;/span&gt;, &lt;span class=\"locality\"&gt;Fairfield&lt;/span&gt;, &lt;span class=\"region\"&gt;NJ&lt;/span&gt; &lt;span class=\"postal-code\"&gt;07004&lt;/span&gt;, &lt;span class=\"country-name\"&gt;USA&lt;/span&gt;","formatted_address":"19 Wright Way, Fairfield, NJ 07004, USA","formatted_phone_number":"(973) 575-4800","geometry":{"location":{"lat":40.87355910000001,"lng":-74.2796401},"viewport":{"northeast":{"lat":40.8749080802915,"lng":-74.2782911197085},"southwest":{"lat":40.87221011970851,"lng":-74.2809890802915}}},"icon":"https://maps.gstatic.com/mapfiles/place_api/icons/v1/png_71/school-71.png","id":null,"international_phone_number":"+1 973-575-4800","name":"Century Air","place_id":"ChIJ7d93COMAw4kRtklO3VZQXZU","rating":4.7,"reference":null,"reviews":[{"author_name":"Justin Francois","author_url":"https://www.google.com/maps/contrib/112095690828690556323/reviews","language":"en","profile_photo_url":"https://lh3.googleusercontent.com/a-/AOh14GjTUlbV6pcHwXMxRK-5aitKi6A6Bi6JWyt8zjP7PQ=s128-c0x00000000-cc-rp-mo","rating":5,"relative_time_description":"a month ago","text":"I just received my instrument rating through Century Aviation.\n\nMy instructor, Patrick Melinda was fantastic! He is a very smart instructor and very thorough. I was very impressed with his professionalism and personality. Patrick was very efficient with my time as well. He was flexible with my schedule and that really helped me a lot. I will be coming back to get more qualifications and ratings from Patrick for sure!","time":1639363602},{"author_name":"Luis Navarro","author_url":"https://www.google.com/maps/contrib/113147091319079354627/reviews","language":"en","profile_photo_url":"https://lh3.googleusercontent.com/a/AATXAJwYpPViPsFFohxwHJJWD4PU5RZ9gA9b8TzPYBXE=s128-c0x00000000-cc-rp-mo","rating":5,"relative_time_description":"a month ago","text":"I recently completed my Instrument rating course with Century Air.\nPatrick Miranda was my instructor and I couldn't ask for a better instructor than him. He's an awesome instructor that was always there to help me and was on top of everything so I can be a better pilot.\nCentury Air is the perfect flight school to learn to fly, I highly recommend everyone that wants to be a pilot and earn their certificates to go to this flight school.","time":1638463522},{"author_name":"Eric Yun","author_url":"https://www.google.com/maps/contrib/105700885401002889691/reviews","language":"en","profile_photo_url":"https://lh3.googleusercontent.com/a-/AOh14Gg0c6WseJj7OkNK9kcXEuZeuebiawafC67fpcqPPg=s128-c0x00000000-cc-rp-mo-ba3","rating":5,"relative_time_description":"in the last week","text":"I started training at Century Air in July 2020 and have since completed the private, instrument, commercial, CFI, and CFII courses. I researched several schools at CDW and at MMU prior to enrolling here. After visiting and learning more about the facility during my consultation, I was impressed at how well-run it is. The staff is professional, everything is clean, the airplanes are well-maintained, the curriculum is organized, and the brochures highlight everything you need to know about the courses. The final point that sealed the deal for me is that Century does not hire everyone who graduates from their program. All their instructors are tested to high standards before getting hired. This means that you will not be training with instructors who are only there to build time to go to the airlines. Instead, you will get highly proficient instructors who actually want to be there to teach you and truly care about your success.\n\nThis is a Part 141 school, which means that the FAA oversees and approves the curriculum. As a result, you will have fewer required hours, as well as have a structured syllabus to follow. An additional benefit is you always know what will be covered in every lesson and there are progress checks along the way to keep you on track.\n\nFlight school is different from a traditional college setting in the sense that everything is done at your own pace. You are assigned an instructor and you can complete all your ground and flight lessons together. Since Century is open 7 days a week, as long as your instructor and plane are available and the weather is nice, you can fly.\n\nShortly after enrolling, I was assigned my instructor, Nick Ollo. I have obtained all my pilot certificates with him and I am very glad to have done so. Nick always challenged me to exceed the flight test standards so that I could become a better pilot and always work to improve my skills. He always has a wealth of knowledge and has taught me so many things that I wouldn't be able to learn just from a textbook. He is very dedicated to his job as a flight instructor, and I could tell that he cares a lot about it. There was never a point in time where I felt like I was neglected or not getting the full value out of my training. He has seen me grow from a zero-time student, all the way to becoming a flight instructor myself. Without him, I definitely would not be as great of a pilot as I am today. I have also flown with Josh, Yazan, Mario, Dan, Phil, and Dave, who were all fantastic as well and all taught me something new.\n\nBeing that CDW is under New York's airspace, which is the second busiest airspace in the world, you will get a lot of practice flying in and around congested airspace. Since CDW also has an ATC tower, you will also practice communicating with ATC on the ground and in the air. You won't get the same experience training in the middle of nowhere or the cornfields.\n\nCentury also has a simulator training center located down the street, with G1000 and Frasca simulators. You can complete your training at a lower cost by using these, as well as have fewer cancellations due to weather. It is much cheaper and more efficient to transfer skills that you learn on the ground into the plane, rather than try to learn everything in the cockpit.\n\nOne of the nicest benefits is that the flight school owner, Richard Greene, is also a Designated Pilot Examiner (DPE). You will be able to take your checkrides without needing to fly to other airports. Rich is the most experienced aviator I know, holding certificates in all different types of aircraft you could possibly think of. Rich, as well as his wife, Christine, run the school together and they put in a lot of effort to make sure your experience at the school is top-notch. They have worked very hard to build the school up to where it is today.\n\nOverall, my experience at Century Air has been amazing. I am very happy that I chose to train here and cannot imagine going anywhere else. I highly recommend you schedule a consultation and tour the facility if you are considering flight training!","time":1642630247},{"author_name":"justin mild","author_url":"https://www.google.com/maps/contrib/114667780819496096419/reviews","language":"en","profile_photo_url":"https://lh3.googleusercontent.com/a/AATXAJyQhL_8G5AUvtztmG_vG2mcwyafbAVw4mLQgpyk=s128-c0x00000000-cc-rp-mo","rating":5,"relative_time_description":"a month ago","text":"Just starting out as a pilot I wasn't sure what school to choose. There are so many schools offering deals, intro flights, ect. Just to get you in the door it was confusing. However, I just have just finished my private pilot's certification at century with Patrick Marinda and currently starting ifr training. I can confidently say there is no other school that I've looked into that can even compare to Century. The school's planes are always clean and in top shape. The staff is always helpful and friendly. Patrick does a phenomenal job at making sure I not only know the material but actually understand it.","time":1638482964},{"author_name":"Lawrence Krovlev","author_url":"https://www.google.com/maps/contrib/112071515338760572762/reviews","language":"en","profile_photo_url":"https://lh3.googleusercontent.com/a/AATXAJxJzdlXIoHrIxOrBxoFxZFXkH0kA5P40IoR9zdA=s128-c0x00000000-cc-rp-mo","rating":5,"relative_time_description":"a month ago","text":"In the last 12 months I’ve earned my private pilot certificate and instrument rating with Nick Ollo at Century and am currently working on my commercial.  Rich Greene, Century’s owner, has created a premier school and Nick Ollo simply makes champion pilots.   Century teaches you to master the airplane and far exceed the FAA standards.  Compared to other schools, you’ll enjoy flying with the Century’s modern airplanes with advanced avionics and their G1000 simulator.  Theres no other school or independent CFI that can help you achieve any aviation goal in as efficient, proficient, and modern a way as Century.  I highly recommend visiting their school and learning more.","time":1638979663}],"types":["university","point_of_interest","establishment"],"url":"https://maps.google.com/?cid=10762847018495658422","utc_offset":-300,"vicinity":"19 Wright Way, Fairfield","website":"http://centuryair.com/"},"status":"OK"}</t>
  </si>
  <si>
    <t>&lt;span class="street-address"&gt;19 Wright Way&lt;/span&gt;, &lt;span class="locality"&gt;Fairfield&lt;/span&gt;, &lt;span class="region"&gt;NJ&lt;/span&gt; &lt;span class="postal-code"&gt;07004&lt;/span&gt;, &lt;span class="country-name"&gt;USA&lt;/span&gt;</t>
  </si>
  <si>
    <t>+1 973-575-4800</t>
  </si>
  <si>
    <t>19 Wright Way, Fairfield</t>
  </si>
  <si>
    <t>Century Airlines Inc</t>
  </si>
  <si>
    <t>7335 Boeing Dr</t>
  </si>
  <si>
    <t>(915) 779-3097</t>
  </si>
  <si>
    <t>https://maps.google.com/?cid=3188207417642724392</t>
  </si>
  <si>
    <t>ChIJc9CdlfBa54YRKCzcJsHJPiw</t>
  </si>
  <si>
    <t>7335 Boeing Dr, El Paso, TX 79925, USA</t>
  </si>
  <si>
    <t>{"html_attributions":[],"result":{"address_components":[{"long_name":"7335","short_name":"7335","types":["street_number"]},{"long_name":"Boeing Drive","short_name":"Boeing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States","short_name":"US","types":["country","political"]},{"long_name":"79925","short_name":"79925","types":["postal_code"]},{"long_name":"1115","short_name":"1115","types":["postal_code_suffix"]}],"adr_address":"&lt;span class=\"street-address\"&gt;7335 Boeing Dr&lt;/span&gt;, &lt;span class=\"locality\"&gt;El Paso&lt;/span&gt;, &lt;span class=\"region\"&gt;TX&lt;/span&gt; &lt;span class=\"postal-code\"&gt;79925-1115&lt;/span&gt;, &lt;span class=\"country-name\"&gt;USA&lt;/span&gt;","formatted_address":"7335 Boeing Dr, El Paso, TX 79925, USA","formatted_phone_number":"(915) 779-3097","geometry":{"location":{"lat":31.7926313,"lng":-106.3878567},"viewport":{"northeast":{"lat":31.7938309302915,"lng":-106.3864821697085},"southwest":{"lat":31.7911329697085,"lng":-106.3891801302915}}},"icon":"https://maps.gstatic.com/mapfiles/place_api/icons/v1/png_71/generic_business-71.png","id":null,"international_phone_number":"+1 915-779-3097","name":"Century Airlines Inc","place_id":"ChIJc9CdlfBa54YRKCzcJsHJPiw","rating":null,"reference":null,"reviews":null,"types":["point_of_interest","establishment"],"url":"https://maps.google.com/?cid=3188207417642724392","utc_offset":-420,"vicinity":"7335 Boeing Drive, El Paso","website":null},"status":"OK"}</t>
  </si>
  <si>
    <t>&lt;span class="street-address"&gt;7335 Boeing Dr&lt;/span&gt;, &lt;span class="locality"&gt;El Paso&lt;/span&gt;, &lt;span class="region"&gt;TX&lt;/span&gt; &lt;span class="postal-code"&gt;79925-1115&lt;/span&gt;, &lt;span class="country-name"&gt;USA&lt;/span&gt;</t>
  </si>
  <si>
    <t>+1 915-779-3097</t>
  </si>
  <si>
    <t>7335 Boeing Drive, El Paso</t>
  </si>
  <si>
    <t>Certified Aviation Services</t>
  </si>
  <si>
    <t>6201 W Imperial Hwy</t>
  </si>
  <si>
    <t>(310) 338-1224</t>
  </si>
  <si>
    <t>https://www.certifiedaviation.com/</t>
  </si>
  <si>
    <t>https://maps.google.com/?cid=16899857263944052837</t>
  </si>
  <si>
    <t>ChIJD9lLodC2woARZbAwbKRaiOo</t>
  </si>
  <si>
    <t>6201 W Imperial Hwy, Los Angeles, CA 90045, USA</t>
  </si>
  <si>
    <t>{"html_attributions":[],"result":{"address_components":[{"long_name":"6201","short_name":"6201","types":["street_number"]},{"long_name":"West Imperial Highway","short_name":"W Imperial Hwy","types":["route"]},{"long_name":"Los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States","short_name":"US","types":["country","political"]},{"long_name":"90045","short_name":"90045","types":["postal_code"]}],"adr_address":"&lt;span class=\"street-address\"&gt;6201 W Imperial Hwy&lt;/span&gt;, &lt;span class=\"locality\"&gt;Los Angeles&lt;/span&gt;, &lt;span class=\"region\"&gt;CA&lt;/span&gt; &lt;span class=\"postal-code\"&gt;90045&lt;/span&gt;, &lt;span class=\"country-name\"&gt;USA&lt;/span&gt;","formatted_address":"6201 W Imperial Hwy, Los Angeles, CA 90045, USA","formatted_phone_number":"(310) 338-1224","geometry":{"location":{"lat":33.93372089999999,"lng":-118.3953773},"viewport":{"northeast":{"lat":33.93497643029149,"lng":-118.3941432197085},"southwest":{"lat":33.93227846970849,"lng":-118.3968411802915}}},"icon":"https://maps.gstatic.com/mapfiles/place_api/icons/v1/png_71/generic_business-71.png","id":null,"international_phone_number":"+1 310-338-1224","name":"Certified Aviation Services","place_id":"ChIJD9lLodC2woARZbAwbKRaiOo","rating":4.5,"reference":null,"reviews":[{"author_name":"jose mejia","author_url":"https://www.google.com/maps/contrib/115067722011069115220/reviews","language":"en","profile_photo_url":"https://lh3.googleusercontent.com/a-/AOh14Gh_OaYkXY5Y15FMdb3Jd6_VuAojHkegKHwU8vC3Af4=s128-c0x00000000-cc-rp-mo-ba3","rating":4,"relative_time_description":"3 years ago","text":"Very helpful and knowledgeable staff.","time":1539990251},{"author_name":"Don Gamzon","author_url":"https://www.google.com/maps/contrib/113863366860437317290/reviews","language":null,"profile_photo_url":"https://lh3.googleusercontent.com/a/AATXAJzh70oiOfXrIEXyK5J5cs8TfDcOPsWllWzo2JHN=s128-c0x00000000-cc-rp-mo","rating":5,"relative_time_description":"a year ago","text":"","time":1595597609}],"types":["point_of_interest","establishment"],"url":"https://maps.google.com/?cid=16899857263944052837","utc_offset":-480,"vicinity":"6201 West Imperial Highway, Los Angeles","website":"https://www.certifiedaviation.com/"},"status":"OK"}</t>
  </si>
  <si>
    <t>&lt;span class="street-address"&gt;6201 W Imperial Hwy&lt;/span&gt;, &lt;span class="locality"&gt;Los Angeles&lt;/span&gt;, &lt;span class="region"&gt;CA&lt;/span&gt; &lt;span class="postal-code"&gt;90045&lt;/span&gt;, &lt;span class="country-name"&gt;USA&lt;/span&gt;</t>
  </si>
  <si>
    <t>+1 310-338-1224</t>
  </si>
  <si>
    <t>6201 West Imperial Highway, Los Angeles</t>
  </si>
  <si>
    <t>1150 S Vineyard Ave</t>
  </si>
  <si>
    <t>91761</t>
  </si>
  <si>
    <t>(909) 605-0380</t>
  </si>
  <si>
    <t>http://www.certifiedaviation.com/</t>
  </si>
  <si>
    <t>https://maps.google.com/?cid=1625301481890456413</t>
  </si>
  <si>
    <t>ChIJ4ZAj-cI1w4ARXSP_KBY7jhY</t>
  </si>
  <si>
    <t>1150 S Vineyard Ave, Ontario, CA 91761, USA</t>
  </si>
  <si>
    <t>{"html_attributions":[],"result":{"address_components":[{"long_name":"1150","short_name":"1150","types":["street_number"]},{"long_name":"South Vineyard Avenue","short_name":"S Vineyard Ave","types":["route"]},{"long_name":"Ontario","short_name":"Ontario","types":["locality","political"]},{"long_name":"San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States","short_name":"US","types":["country","political"]},{"long_name":"91761","short_name":"91761","types":["postal_code"]}],"adr_address":"&lt;span class=\"street-address\"&gt;1150 S Vineyard Ave&lt;/span&gt;, &lt;span class=\"locality\"&gt;Ontario&lt;/span&gt;, &lt;span class=\"region\"&gt;CA&lt;/span&gt; &lt;span class=\"postal-code\"&gt;91761&lt;/span&gt;, &lt;span class=\"country-name\"&gt;USA&lt;/span&gt;","formatted_address":"1150 S Vineyard Ave, Ontario, CA 91761, USA","formatted_phone_number":"(909) 605-0380","geometry":{"location":{"lat":34.0511731,"lng":-117.6120999},"viewport":{"northeast":{"lat":34.0523877802915,"lng":-117.6105282697085},"southwest":{"lat":34.0496898197085,"lng":-117.6132262302915}}},"icon":"https://maps.gstatic.com/mapfiles/place_api/icons/v1/png_71/generic_business-71.png","id":null,"international_phone_number":"+1 909-605-0380","name":"Certified Aviation Services","place_id":"ChIJ4ZAj-cI1w4ARXSP_KBY7jhY","rating":3.8,"reference":null,"reviews":[{"author_name":"Ruben Vidal","author_url":"https://www.google.com/maps/contrib/114634177032742802713/reviews","language":"en","profile_photo_url":"https://lh3.googleusercontent.com/a/AATXAJxlLOptLJtYCMNVYJXdu-eqPfCRWyh79ZfrnZtG=s128-c0x00000000-cc-rp-mo","rating":5,"relative_time_description":"2 years ago","text":"Amazing company to work for. great pay &amp; benefits ! world class training and instructors team oriented and many opportunities!","time":1576167080},{"author_name":"Ebrahim Chowdhury","author_url":"https://www.google.com/maps/contrib/115048256705020135393/reviews","language":"en","profile_photo_url":"https://lh3.googleusercontent.com/a-/AOh14GgMWHEC-6Uo_RZ9HnXFd_6DSu1d36aqW3vFuOo=s128-c0x00000000-cc-rp-mo-ba3","rating":1,"relative_time_description":"2 years ago","text":"The management need to be changed.Don't know how to behave with employee.Man , if you don't know how to manage employee just give it up.I was employed with 3rd party hiring agency.[staffing Agency] Couple of times i report management for their safety practices.Due to this   i am become blacklisted.When I applied to get hire here   the HR manger and Mr frank directly told me not to hire.What a racism.I quit the job only for their bad safety practices.I was A and P technician and i was employed to work on their 400 v ac  hanger electric system repair.We are A and P not certified california licensed electrician.They cutting cost of electrician and I forced to do that.I repaired their truck, jack lifter that none of the A and P Course authorize  or FAA authorize to repair jacklift.Cerrified jacklift repair man should do it. I want CAS should improve their practice and improve their fair hiring policy.","time":1577054298},{"author_name":"VW O'Day","author_url":"https://www.google.com/maps/contrib/104530682554885666521/reviews","language":"en","profile_photo_url":"https://lh3.googleusercontent.com/a/AATXAJz1ZJOXdb-UIL5Y6KpxnId3qOEuYJ1msGQTzUVq=s128-c0x00000000-cc-rp-mo","rating":3,"relative_time_description":"4 years ago","text":"you get what you pay for and can be difficult to work with.","time":1490897735},{"author_name":"Lorelle Bethany Fickes","author_url":"https://www.google.com/maps/contrib/103555248644673569380/reviews","language":null,"profile_photo_url":"https://lh3.googleusercontent.com/a-/AOh14GiyHryqWcPcaumFHeEi5MLLnp4UnZx0GHBDET-ozUw=s128-c0x00000000-cc-rp-mo","rating":5,"relative_time_description":"a year ago","text":"","time":1583353363},{"author_name":"Sam Bee","author_url":"https://www.google.com/maps/contrib/103925585833123388341/reviews","language":null,"profile_photo_url":"https://lh3.googleusercontent.com/a-/AOh14GgCUjeHGocMfWuMS2qJhzbnZijjspcCy_gHj5fy=s128-c0x00000000-cc-rp-mo","rating":5,"relative_time_description":"a year ago","text":"","time":1592417908}],"types":["point_of_interest","establishment"],"url":"https://maps.google.com/?cid=1625301481890456413","utc_offset":-480,"vicinity":"1150 South Vineyard Avenue, Ontario","website":"http://www.certifiedaviation.com/"},"status":"OK"}</t>
  </si>
  <si>
    <t>&lt;span class="street-address"&gt;1150 S Vineyard Ave&lt;/span&gt;, &lt;span class="locality"&gt;Ontario&lt;/span&gt;, &lt;span class="region"&gt;CA&lt;/span&gt; &lt;span class="postal-code"&gt;91761&lt;/span&gt;, &lt;span class="country-name"&gt;USA&lt;/span&gt;</t>
  </si>
  <si>
    <t>+1 909-605-0380</t>
  </si>
  <si>
    <t>1150 South Vineyard Avenue, Ontario</t>
  </si>
  <si>
    <t>Certified Flyers</t>
  </si>
  <si>
    <t>50 Airport Rd</t>
  </si>
  <si>
    <t>STE 140</t>
  </si>
  <si>
    <t>(973) 539-4080</t>
  </si>
  <si>
    <t>http://www.certifiedflyers.com/</t>
  </si>
  <si>
    <t>https://maps.google.com/?cid=15761072297545541757</t>
  </si>
  <si>
    <t>ChIJb33RosBKwokRfahztr-Tuto</t>
  </si>
  <si>
    <t>50 Airport Rd STE 140, Morristown, NJ 07960, USA</t>
  </si>
  <si>
    <t>{"html_attributions":[],"result":{"address_components":[{"long_name":"STE 140","short_name":"STE 140","types":["subpremise"]},{"long_name":"50","short_name":"50","types":["street_number"]},{"long_name":"Airport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class=\"street-address\"&gt;50 Airport Rd STE 140&lt;/span&gt;, &lt;span class=\"locality\"&gt;Morristown&lt;/span&gt;, &lt;span class=\"region\"&gt;NJ&lt;/span&gt; &lt;span class=\"postal-code\"&gt;07960&lt;/span&gt;, &lt;span class=\"country-name\"&gt;USA&lt;/span&gt;","formatted_address":"50 Airport Rd STE 140, Morristown, NJ 07960, USA","formatted_phone_number":"(973) 539-4080","geometry":{"location":{"lat":40.79798419999999,"lng":-74.4262885},"viewport":{"northeast":{"lat":40.7992643802915,"lng":-74.4249787697085},"southwest":{"lat":40.7965664197085,"lng":-74.42767673029151}}},"icon":"https://maps.gstatic.com/mapfiles/place_api/icons/v1/png_71/school-71.png","id":null,"international_phone_number":"+1 973-539-4080","name":"Certified Flyers","place_id":"ChIJb33RosBKwokRfahztr-Tuto","rating":4.0,"reference":null,"reviews":[{"author_name":"Eric Almberg","author_url":"https://www.google.com/maps/contrib/110765335545738272971/reviews","language":"en","profile_photo_url":"https://lh3.googleusercontent.com/a-/AOh14Ggv9eu5NpjivanllMce26UX-V7kfpsKfu8KQzinhAo=s128-c0x00000000-cc-rp-mo-ba2","rating":4,"relative_time_description":"2 weeks ago","text":"Great instructors (which can change over time). Andriy is the man, Jackie is also excellent. Craig at the front desk is a wealth of knowledge and has great relationships around the airport. Decent planes, semi pricey for what you're getting but if you are self motivated this is a good school. If you are looking for more guidance in the process this isn't it. As others have mentioned the physical space is very small, but you can use the lynx conference center for check rides. Overall good flight school, depends on what your learning style and goals are - I completed my PPL here and am very satisfied. That said I've only had one interaction with owner and have heard mixed things about him, can't speak from experience but if he reads this - take care of your people and they will take care of you, you have an excellent crew at the moment.","time":1640382619},{"author_name":"Jake G","author_url":"https://www.google.com/maps/contrib/112623621053258894529/reviews","language":"en","profile_photo_url":"https://lh3.googleusercontent.com/a/AATXAJz00crpPWE3OdKgMz25sSfdWgPXaWX5pUoPRa_N=s128-c0x00000000-cc-rp-mo","rating":2,"relative_time_description":"2 months ago","text":"Good Instructors but very small footprint and lacks classroom/briefing room. The only table and chairs in the entire school is right inside the front door which makes it very difficult to focus during ground training.  The chief pilot never took the time to introduce himself during my months of training which was very disappointing.","time":1635476934},{"author_name":"Michaael Rieber","author_url":"https://www.google.com/maps/contrib/102635480590379960868/reviews","language":"en","profile_photo_url":"https://lh3.googleusercontent.com/a-/AOh14GgnPvuvhioPMZ5HiArrpFFlXk-9aaZQny-ghWKiQw=s128-c0x00000000-cc-rp-mo","rating":1,"relative_time_description":"a year ago","text":"Fellow future pilots. I wasted over a year and slot of money. There are so many schools at Morristown, Caldwell, and beyond. This “school” has an absent owner, no one to get you through to the end. Just keep paying top price for poorly maintained planes. I wish I read this kind of review over a year ago. Not only would I have finished my private vfr but I would have completed ifr training too. Nice enough crew, but just don’t waste your time.","time":1597102872},{"author_name":"Dan Bosman","author_url":"https://www.google.com/maps/contrib/101967043086235486957/reviews","language":"en","profile_photo_url":"https://lh3.googleusercontent.com/a-/AOh14Ghax2PfKm5PFuhe0cKdrDABe6fKIbulNwagmFPH0w=s128-c0x00000000-cc-rp-mo-ba3","rating":5,"relative_time_description":"9 years ago","text":"Got my private pilots here and still fly with Certified.  Great shop and a fantastic place to learn.  One of the few places in NJ where you can learn to fly a Cirrus SR20/SR22. This is definitely the best flight school in Morristown - don't be tempted by American Flyers - don't hear good things from their students and staff...","time":1349576537},{"author_name":"jesus rico","author_url":"https://www.google.com/maps/contrib/110695723444211295346/reviews","language":"en","profile_photo_url":"https://lh3.googleusercontent.com/a/AATXAJwvsRO6iGqmKL8dWwCfi6tOYyrwowMKvLyjnaGH=s128-c0x00000000-cc-rp-mo","rating":5,"relative_time_description":"5 years ago","text":"Phenomenal school, easy scheduling, training 7 days a week. I have been in and out of training for awhile now and have had the pleasure of flying with multiple instructors. Each instructor has went over and beyond to help myself succeed at becoming a pilot. My schedule has always been difficult with work and children but weekends and afternoon scheduling really worked for me. Online scheduling is a plus. Aircrafts from affordable single engine to multi engine. Just waiting for them to buy a helicopter!","time":1475025777}],"types":["university","point_of_interest","store","establishment"],"url":"https://maps.google.com/?cid=15761072297545541757","utc_offset":-300,"vicinity":"50 Airport Road STE 140, Morristown","website":"http://www.certifiedflyers.com/"},"status":"OK"}</t>
  </si>
  <si>
    <t>&lt;span class="street-address"&gt;50 Airport Rd STE 140&lt;/span&gt;, &lt;span class="locality"&gt;Morristown&lt;/span&gt;, &lt;span class="region"&gt;NJ&lt;/span&gt; &lt;span class="postal-code"&gt;07960&lt;/span&gt;, &lt;span class="country-name"&gt;USA&lt;/span&gt;</t>
  </si>
  <si>
    <t>+1 973-539-4080</t>
  </si>
  <si>
    <t>50 Airport Road STE 140, Morristown</t>
  </si>
  <si>
    <t>Cessna Aircraft Sales</t>
  </si>
  <si>
    <t>321 N Crystal Lake Dr</t>
  </si>
  <si>
    <t>https://maps.google.com/?cid=1452707949411884217</t>
  </si>
  <si>
    <t>ChIJQRtpStJ654gRudwU5y4OKRQ</t>
  </si>
  <si>
    <t>321 N Crystal Lake Dr, Orlando, FL 32803, USA</t>
  </si>
  <si>
    <t>{"html_attributions":[],"result":{"address_components":[{"long_name":"321","short_name":"321","types":["street_number"]},{"long_name":"North Crystal Lake Drive","short_name":"N Crystal Lake Dr","types":["route"]},{"long_name":"Northeast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class=\"street-address\"&gt;321 N Crystal Lake Dr&lt;/span&gt;, &lt;span class=\"locality\"&gt;Orlando&lt;/span&gt;, &lt;span class=\"region\"&gt;FL&lt;/span&gt; &lt;span class=\"postal-code\"&gt;32803&lt;/span&gt;, &lt;span class=\"country-name\"&gt;USA&lt;/span&gt;","formatted_address":"321 N Crystal Lake Dr, Orlando, FL 32803, USA","formatted_phone_number":"(407) 898-7251","geometry":{"location":{"lat":28.5467169,"lng":-81.3435081},"viewport":{"northeast":{"lat":28.5479819802915,"lng":-81.34229756970849},"southwest":{"lat":28.5452840197085,"lng":-81.3449955302915}}},"icon":"https://maps.gstatic.com/mapfiles/place_api/icons/v1/png_71/shopping-71.png","id":null,"international_phone_number":"+1 407-898-7251","name":"Cessna Aircraft Sales","place_id":"ChIJQRtpStJ654gRudwU5y4OKRQ","rating":1.0,"reference":null,"reviews":[{"author_name":"Van Stuck","author_url":"https://www.google.com/maps/contrib/107686274576307088115/reviews","language":"en","profile_photo_url":"https://lh3.googleusercontent.com/a/AATXAJwwB502Bcmn8e1cEv8PplbzidhXJJAU7YVB-C0c=s128-c0x00000000-cc-rp-mo","rating":1,"relative_time_description":"2 years ago","text":"They weren't at this address any longer.","time":1568320053}],"types":["point_of_interest","store","establishment"],"url":"https://maps.google.com/?cid=1452707949411884217","utc_offset":-300,"vicinity":"321 North Crystal Lake Drive, Orlando","website":"http://www.airorlando.com/"},"status":"OK"}</t>
  </si>
  <si>
    <t>&lt;span class="street-address"&gt;321 N Crystal Lake Dr&lt;/span&gt;, &lt;span class="locality"&gt;Orlando&lt;/span&gt;, &lt;span class="region"&gt;FL&lt;/span&gt; &lt;span class="postal-code"&gt;32803&lt;/span&gt;, &lt;span class="country-name"&gt;USA&lt;/span&gt;</t>
  </si>
  <si>
    <t>321 North Crystal Lake Drive, Orlando</t>
  </si>
  <si>
    <t>Cessna Flyer Association</t>
  </si>
  <si>
    <t>(626) 844-0125</t>
  </si>
  <si>
    <t>http://www.cessnaflyer.org/</t>
  </si>
  <si>
    <t>ASSN</t>
  </si>
  <si>
    <t>https://maps.google.com/?cid=1117015282244680944</t>
  </si>
  <si>
    <t>ChIJ1W4YXhIxw4AR8HzgIntvgA8</t>
  </si>
  <si>
    <t>1042 N Mountain Ave Ste B #337, Upland, CA 91786, USA</t>
  </si>
  <si>
    <t>{"html_attributions":[],"result":{"address_components":[{"long_name":"Upland","short_name":"Upland","types":["locality","political"]},{"long_name":"San Bernardino County","short_name":"San Bernardino County","types":["administrative_area_level_2","political"]},{"long_name":"California","short_name":"CA","types":["administrative_area_level_1","political"]},{"long_name":"United States","short_name":"US","types":["country","political"]},{"long_name":"91786","short_name":"91786","types":["postal_code"]}],"adr_address":"1042 N Mountain Ave Ste B #337, &lt;span class=\"locality\"&gt;Upland&lt;/span&gt;, &lt;span class=\"region\"&gt;CA&lt;/span&gt; &lt;span class=\"postal-code\"&gt;91786&lt;/span&gt;, &lt;span class=\"country-name\"&gt;USA&lt;/span&gt;","formatted_address":"1042 N Mountain Ave Ste B #337, Upland, CA 91786, USA","formatted_phone_number":"(626) 844-0125","geometry":{"location":{"lat":34.1084068,"lng":-117.6692894},"viewport":{"northeast":{"lat":34.1096534802915,"lng":-117.6680193697085},"southwest":{"lat":34.1069555197085,"lng":-117.6707173302915}}},"icon":"https://maps.gstatic.com/mapfiles/place_api/icons/v1/png_71/generic_business-71.png","id":null,"international_phone_number":"+1 626-844-0125","name":"Cessna Flyer Association","place_id":"ChIJ1W4YXhIxw4AR8HzgIntvgA8","rating":null,"reference":null,"reviews":null,"types":["point_of_interest","establishment"],"url":"https://maps.google.com/?cid=1117015282244680944","utc_offset":-480,"vicinity":"1042 N Mountain Ave Ste B #337, Upland","website":"http://www.cessnaflyer.org/"},"status":"OK"}</t>
  </si>
  <si>
    <t>1042 N Mountain Ave Ste B #337, &lt;span class="locality"&gt;Upland&lt;/span&gt;, &lt;span class="region"&gt;CA&lt;/span&gt; &lt;span class="postal-code"&gt;91786&lt;/span&gt;, &lt;span class="country-name"&gt;USA&lt;/span&gt;</t>
  </si>
  <si>
    <t>+1 626-844-0125</t>
  </si>
  <si>
    <t>1042 N Mountain Ave Ste B #337, Upland</t>
  </si>
  <si>
    <t>CG Aero</t>
  </si>
  <si>
    <t>1202 Airport Rd</t>
  </si>
  <si>
    <t># T</t>
  </si>
  <si>
    <t>93940-5494</t>
  </si>
  <si>
    <t>(831) 642-0700</t>
  </si>
  <si>
    <t>https://maps.google.com/?cid=15333982268841462039</t>
  </si>
  <si>
    <t>ChIJw3934g_ljYARFwlvbqE_zdQ</t>
  </si>
  <si>
    <t>1202 Airport Rd # T, Monterey, CA 93940, USA</t>
  </si>
  <si>
    <t>{"html_attributions":[],"result":{"address_components":[{"long_name":"# T","short_name":"# T","types":["subpremise"]},{"long_name":"1202","short_name":"1202","types":["street_number"]},{"long_name":"Airport Road","short_name":"Airport Rd","types":["route"]},{"long_name":"Monterey","short_name":"Monterey","types":["locality","political"]},{"long_name":"Monterey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States","short_name":"US","types":["country","political"]},{"long_name":"93940","short_name":"93940","types":["postal_code"]},{"long_name":"5494","short_name":"5494","types":["postal_code_suffix"]}],"adr_address":"&lt;span class=\"street-address\"&gt;1202 Airport Rd # T&lt;/span&gt;, &lt;span class=\"locality\"&gt;Monterey&lt;/span&gt;, &lt;span class=\"region\"&gt;CA&lt;/span&gt; &lt;span class=\"postal-code\"&gt;93940-5494&lt;/span&gt;, &lt;span class=\"country-name\"&gt;USA&lt;/span&gt;","formatted_address":"1202 Airport Rd # T, Monterey, CA 93940, USA","formatted_phone_number":"(831) 642-0700","geometry":{"location":{"lat":36.587915,"lng":-121.844886},"viewport":{"northeast":{"lat":36.59040230000001,"lng":-121.8433046697085},"southwest":{"lat":36.5870859,"lng":-121.8460026302915}}},"icon":"https://maps.gstatic.com/mapfiles/place_api/icons/v1/png_71/generic_business-71.png","id":null,"international_phone_number":"+1 831-642-0700","name":"CG Aero","place_id":"ChIJw3934g_ljYARFwlvbqE_zdQ","rating":null,"reference":null,"reviews":null,"types":["point_of_interest","establishment"],"url":"https://maps.google.com/?cid=15333982268841462039","utc_offset":-480,"vicinity":"1202 Airport Road # T, Monterey","website":null},"status":"OK"}</t>
  </si>
  <si>
    <t>&lt;span class="street-address"&gt;1202 Airport Rd # T&lt;/span&gt;, &lt;span class="locality"&gt;Monterey&lt;/span&gt;, &lt;span class="region"&gt;CA&lt;/span&gt; &lt;span class="postal-code"&gt;93940-5494&lt;/span&gt;, &lt;span class="country-name"&gt;USA&lt;/span&gt;</t>
  </si>
  <si>
    <t>+1 831-642-0700</t>
  </si>
  <si>
    <t>1202 Airport Road # T, Monterey</t>
  </si>
  <si>
    <t>Chapman Aviation</t>
  </si>
  <si>
    <t>(918) 299-9500</t>
  </si>
  <si>
    <t>https://maps.google.com/?cid=2803133743889988627</t>
  </si>
  <si>
    <t>ChIJl6QrHQ6UtocREzx51km75iY</t>
  </si>
  <si>
    <t>{"html_attributions":[],"result":{"address_components":[{"long_name":"8500","short_name":"8500","types":["street_number"]},{"long_name":"South Elwood Avenue","short_name":"S Elwood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class=\"street-address\"&gt;8500 S Elwood Ave&lt;/span&gt;, &lt;span class=\"locality\"&gt;Tulsa&lt;/span&gt;, &lt;span class=\"region\"&gt;OK&lt;/span&gt; &lt;span class=\"postal-code\"&gt;74132&lt;/span&gt;, &lt;span class=\"country-name\"&gt;USA&lt;/span&gt;","formatted_address":"8500 S Elwood Ave, Tulsa, OK 74132, USA","formatted_phone_number":"(918) 299-9500","geometry":{"location":{"lat":36.0423078,"lng":-95.9937235},"viewport":{"northeast":{"lat":36.0436569302915,"lng":-95.99239506970848},"southwest":{"lat":36.0409589697085,"lng":-95.9950930302915}}},"icon":"https://maps.gstatic.com/mapfiles/place_api/icons/v1/png_71/school-71.png","id":null,"international_phone_number":"+1 918-299-9500","name":"Chapman Aviation","place_id":"ChIJl6QrHQ6UtocREzx51km75iY","rating":null,"reference":null,"reviews":null,"types":["university","point_of_interest","establishment"],"url":"https://maps.google.com/?cid=2803133743889988627","utc_offset":-360,"vicinity":"8500 South Elwood Avenue, Tulsa","website":null},"status":"OK"}</t>
  </si>
  <si>
    <t>+1 918-299-9500</t>
  </si>
  <si>
    <t>Charles Taylor Aviation</t>
  </si>
  <si>
    <t>8144 Walnut Hl Ln</t>
  </si>
  <si>
    <t># 1650</t>
  </si>
  <si>
    <t>75231-4303</t>
  </si>
  <si>
    <t>(972) 447-2050</t>
  </si>
  <si>
    <t>https://maps.google.com/?cid=8034175177208435241</t>
  </si>
  <si>
    <t>ChIJcdwyN-mfToYRKRLFvMEff28</t>
  </si>
  <si>
    <t>8144 Walnut Hl Ln # 1650, Dallas, TX 75231, USA</t>
  </si>
  <si>
    <t>{"html_attributions":[],"result":{"address_components":[{"long_name":"# 1650","short_name":"# 1650","types":["subpremise"]},{"long_name":"8144","short_name":"8144","types":["street_number"]},{"long_name":"Walnut Hill Lane","short_name":"Walnut Hl Ln","types":["route"]},{"long_name":"Vickery Meadow","short_name":"Vickery Meadow","types":["neighborhood","political"]},{"long_name":"Dallas","short_name":"Dallas","types":["locality","political"]},{"long_name":"Dallas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States","short_name":"US","types":["country","political"]},{"long_name":"75231","short_name":"75231","types":["postal_code"]},{"long_name":"4303","short_name":"4303","types":["postal_code_suffix"]}],"adr_address":"&lt;span class=\"street-address\"&gt;8144 Walnut Hl Ln # 1650&lt;/span&gt;, &lt;span class=\"locality\"&gt;Dallas&lt;/span&gt;, &lt;span class=\"region\"&gt;TX&lt;/span&gt; &lt;span class=\"postal-code\"&gt;75231-4303&lt;/span&gt;, &lt;span class=\"country-name\"&gt;USA&lt;/span&gt;","formatted_address":"8144 Walnut Hl Ln # 1650, Dallas, TX 75231, USA","formatted_phone_number":"(972) 447-2050","geometry":{"location":{"lat":32.8808555,"lng":-96.76621190000002},"viewport":{"northeast":{"lat":32.8823481802915,"lng":-96.7650312697085},"southwest":{"lat":32.8796502197085,"lng":-96.76772923029151}}},"icon":"https://maps.gstatic.com/mapfiles/place_api/icons/v1/png_71/generic_business-71.png","id":null,"international_phone_number":"+1 972-447-2050","name":"Charles Taylor Aviation","place_id":"ChIJcdwyN-mfToYRKRLFvMEff28","rating":null,"reference":null,"reviews":null,"types":["point_of_interest","establishment"],"url":"https://maps.google.com/?cid=8034175177208435241","utc_offset":-360,"vicinity":"8144 Walnut Hill Lane # 1650, Dallas","website":null},"status":"OK"}</t>
  </si>
  <si>
    <t>&lt;span class="street-address"&gt;8144 Walnut Hl Ln # 1650&lt;/span&gt;, &lt;span class="locality"&gt;Dallas&lt;/span&gt;, &lt;span class="region"&gt;TX&lt;/span&gt; &lt;span class="postal-code"&gt;75231-4303&lt;/span&gt;, &lt;span class="country-name"&gt;USA&lt;/span&gt;</t>
  </si>
  <si>
    <t>+1 972-447-2050</t>
  </si>
  <si>
    <t>8144 Walnut Hill Lane # 1650, Dallas</t>
  </si>
  <si>
    <t>Charter Flight Group</t>
  </si>
  <si>
    <t>780 5th Ave S</t>
  </si>
  <si>
    <t>Suite 200B</t>
  </si>
  <si>
    <t>34102-6632</t>
  </si>
  <si>
    <t>(888) 634-7449</t>
  </si>
  <si>
    <t>https://charterflightgroup.com/?utm_source=GMB&amp;utm_medium=Organic&amp;utm_campaign=Naples</t>
  </si>
  <si>
    <t>https://maps.google.com/?cid=8171208216550741617</t>
  </si>
  <si>
    <t>ChIJ4x7WDgbh2ogRcZZCfZT2ZXE</t>
  </si>
  <si>
    <t>780 5th Ave S Suite 200B, Naples, FL 34102, USA</t>
  </si>
  <si>
    <t>{"html_attributions":[],"result":{"address_components":[{"long_name":"Suite 200B","short_name":"Suite 200B","types":["subpremise"]},{"long_name":"780","short_name":"780","types":["street_number"]},{"long_name":"5th Avenue South","short_name":"5th Ave S","types":["route"]},{"long_name":"Old Naples","short_name":"Old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States","short_name":"US","types":["country","political"]},{"long_name":"34102","short_name":"34102","types":["postal_code"]},{"long_name":"6632","short_name":"6632","types":["postal_code_suffix"]}],"adr_address":"&lt;span class=\"street-address\"&gt;780 5th Ave S Suite 200B&lt;/span&gt;, &lt;span class=\"locality\"&gt;Naples&lt;/span&gt;, &lt;span class=\"region\"&gt;FL&lt;/span&gt; &lt;span class=\"postal-code\"&gt;34102-6632&lt;/span&gt;, &lt;span class=\"country-name\"&gt;USA&lt;/span&gt;","formatted_address":"780 5th Ave S Suite 200B, Naples, FL 34102, USA","formatted_phone_number":"(888) 634-7449","geometry":{"location":{"lat":26.141457,"lng":-81.796645},"viewport":{"northeast":{"lat":26.1429089802915,"lng":-81.7953114697085},"southwest":{"lat":26.1402110197085,"lng":-81.79800943029151}}},"icon":"https://maps.gstatic.com/mapfiles/place_api/icons/v1/png_71/generic_business-71.png","id":null,"international_phone_number":"+1 888-634-7449","name":"Charter Flight Group","place_id":"ChIJ4x7WDgbh2ogRcZZCfZT2ZXE","rating":5.0,"reference":null,"reviews":[{"author_name":"Laurance Guido","author_url":"https://www.google.com/maps/contrib/108602867553681357460/reviews","language":"en","profile_photo_url":"https://lh3.googleusercontent.com/a/AATXAJz90OnelO6P0Nzw1H4nOOHcAN-Y3hrAtYiCunCS=s128-c0x00000000-cc-rp-mo","rating":5,"relative_time_description":"a month ago","text":"Outstanding aircrews.\nOn time schedules.\nAircraft always impeccably maintained.","time":1638813452},{"author_name":"Michelle Steele","author_url":"https://www.google.com/maps/contrib/102480195354276527119/reviews","language":"en","profile_photo_url":"https://lh3.googleusercontent.com/a/AATXAJwpTCxMChRjSMnQH-EmJxfLahc6deJ6TTKl-9W6=s128-c0x00000000-cc-rp-mo-ba3","rating":5,"relative_time_description":"3 months ago","text":"We had great communication with Charter Flight Group. The plane was clean and pilots were fantastic one of the best charters we have done!","time":1632242136},{"author_name":"Aj Stackawitz","author_url":"https://www.google.com/maps/contrib/115823646347279063940/reviews","language":"en","profile_photo_url":"https://lh3.googleusercontent.com/a/AATXAJz9GwTE2Thy30sI0PTG1k8iFHnpMPbKc4nsRIpS=s128-c0x00000000-cc-rp-mo","rating":5,"relative_time_description":"3 months ago","text":"CFG was great in helping me charter a last minute trip. Very responsive.","time":1633441783},{"author_name":"James Lema","author_url":"https://www.google.com/maps/contrib/117455204158375194290/reviews","language":"en","profile_photo_url":"https://lh3.googleusercontent.com/a-/AOh14GjiHRiKg9zdgPsdelv8AIE0CawHygmK9aa8v5rE=s128-c0x00000000-cc-rp-mo","rating":5,"relative_time_description":"7 months ago","text":"THIS WAS OUR FIRST TIME TRANSITIONING FROM FIRST CLASS COMMERCIAL TO PRIVATE. WE RESEARCHED MANY OPERATORS AND FINALLY DECIDED ON CFG. FROM THE JUMP THEY WERE ATTENTIVE TO ALL OUR CONCERNS , THEY WALKED US THROUGH THE PROCESS AND THEIR ENTIRE TEAM WAS TRANSPARENT AND AVAILABLE AT A DROP OF A DIME. WE ABSOLUTLEY LOVED THEM. AND HAVE ALREADY RECOMMENDED THEM TO 3 OTHER COUPLES AND WILL CONTINUE TO FLY WITH CFG. EVEN BETTER THAN I EVER IMAGINED.....","time":1623345007},{"author_name":"Stephen Best","author_url":"https://www.google.com/maps/contrib/114657065071452139854/reviews","language":"en","profile_photo_url":"https://lh3.googleusercontent.com/a/AATXAJyLITKnzLEnBaBJd0Qqgnv5imZWWqbrRkGIyJn2=s128-c0x00000000-cc-rp-mo","rating":5,"relative_time_description":"9 months ago","text":"Best in class service. Very competitive rates; 3 options for planes; superlative ease of use, great experience with pilot and trip. As it turns out, DIA was closed so the 1 1/2 hour trip trip saved me 2 days of travel. Bravo.","time":1615902848}],"types":["point_of_interest","establishment"],"url":"https://maps.google.com/?cid=8171208216550741617","utc_offset":-300,"vicinity":"780 5th Avenue South Suite 200B, Naples","website":"https://charterflightgroup.com/?utm_source=GMB&amp;utm_medium=Organic&amp;utm_campaign=Naples"},"status":"OK"}</t>
  </si>
  <si>
    <t>&lt;span class="street-address"&gt;780 5th Ave S Suite 200B&lt;/span&gt;, &lt;span class="locality"&gt;Naples&lt;/span&gt;, &lt;span class="region"&gt;FL&lt;/span&gt; &lt;span class="postal-code"&gt;34102-6632&lt;/span&gt;, &lt;span class="country-name"&gt;USA&lt;/span&gt;</t>
  </si>
  <si>
    <t>+1 888-634-7449</t>
  </si>
  <si>
    <t>780 5th Avenue South Suite 200B, Naples</t>
  </si>
  <si>
    <t>5355 Mira Sorrento Pl</t>
  </si>
  <si>
    <t>UNIT 230</t>
  </si>
  <si>
    <t>92121</t>
  </si>
  <si>
    <t>https://charterflightgroup.com/?utm_source=GMB&amp;utm_medium=Organic&amp;utm_campaign=GMB%20-%20Mira%20Sorrento%20-%20San%20Diego</t>
  </si>
  <si>
    <t>https://maps.google.com/?cid=1476291357657198190</t>
  </si>
  <si>
    <t>ChIJXc4YbhYH3IARbu4iBivXfBQ</t>
  </si>
  <si>
    <t>5355 Mira Sorrento Pl UNIT 230, San Diego, CA 92121, USA</t>
  </si>
  <si>
    <t>{"html_attributions":[],"result":{"address_components":[{"long_name":"UNIT 230","short_name":"UNIT 230","types":["subpremise"]},{"long_name":"5355","short_name":"5355","types":["street_number"]},{"long_name":"Mira Sorrento Place","short_name":"Mira Sorrento Pl","types":["route"]},{"long_name":"Sorrento Mesa","short_name":"Sorrento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States","short_name":"US","types":["country","political"]},{"long_name":"92121","short_name":"92121","types":["postal_code"]}],"adr_address":"&lt;span class=\"street-address\"&gt;5355 Mira Sorrento Pl UNIT 230&lt;/span&gt;, &lt;span class=\"locality\"&gt;San Diego&lt;/span&gt;, &lt;span class=\"region\"&gt;CA&lt;/span&gt; &lt;span class=\"postal-code\"&gt;92121&lt;/span&gt;, &lt;span class=\"country-name\"&gt;USA&lt;/span&gt;","formatted_address":"5355 Mira Sorrento Pl UNIT 230, San Diego, CA 92121, USA","formatted_phone_number":"(888) 634-7449","geometry":{"location":{"lat":32.894425,"lng":-117.2036962},"viewport":{"northeast":{"lat":32.89593523029151,"lng":-117.2023449697085},"southwest":{"lat":32.89323726970851,"lng":-117.2050429302915}}},"icon":"https://maps.gstatic.com/mapfiles/place_api/icons/v1/png_71/generic_business-71.png","id":null,"international_phone_number":"+1 888-634-7449","name":"Charter Flight Group","place_id":"ChIJXc4YbhYH3IARbu4iBivXfBQ","rating":5.0,"reference":null,"reviews":[{"author_name":"Bob Hicks","author_url":"https://www.google.com/maps/contrib/114857669676926242618/reviews","language":"en","profile_photo_url":"https://lh3.googleusercontent.com/a/AATXAJzOL4p96ho8MNBaAiOY5BAGTkrw_lS_EyZ9sHzS=s128-c0x00000000-cc-rp-mo","rating":5,"relative_time_description":"2 years ago","text":"My family and I had a superlative experience with Charter Flight Group.\n\nThe flight wrangler was just a delight to work with - patient, friendly, and super-responsive. He did an excellent job of explaining aircraft options/considerations, and set us up with a great itinerary that was way more convenient than for any commercial flight we might have chosen.\n\nWe worked with the wrangler (Ellis by name) via phone, text and email, and enjoyed super-fast, straightforward and comprehensive communication in all media.\n\nThe flight aspects were seamless. We got to the departure airstrip a little early, and the plane got there just a few minutes after we did! The head pilot came in to the terminal to meet us; he was very welcoming and did a great job of acquainting us with the plane's passenger features. We departed right on time, and the flight itself was smooth and totally comfortable.\n\nFrom start to finish, it was without a doubt the best flight experience that I and my family have ever had!","time":1553568692},{"author_name":"David Bennett","author_url":"https://www.google.com/maps/contrib/108613534074606097627/reviews","language":"en","profile_photo_url":"https://lh3.googleusercontent.com/a/AATXAJwdkh7MzUXsg2NlyK8YZx0TPIrVKEzzgw9qWWEu=s128-c0x00000000-cc-rp-mo","rating":5,"relative_time_description":"3 years ago","text":"I can only say good things about Charter Flight Group.  I needed to quickly move my 92 year old mother from Vancouver WA to San Diego and flying commercially was not an option.  This was my first time doing something like this so I had many questions. After contacting many other air transport companies I decided to fly with Charter Flight Group.  They were able to find me a very reasonably priced one-way flight in an extremely nice jet that was perfect us. They communicated extremely well.  I had even sent them a few questions late in the evening and I was surprised to get an immediate response (thank you Heather).\nThe day of the flight went perfect.  We were treated like royalty, during, and at both ends of the flight.   I am a commercial pilot and licensed aircraft mechanic myself...this plane was spotless and pilot and copilot were very accommodating and extremely professional.  I would definitely fly with Charter Flight Group again and highly recommend their services.\nThank you Mearon, Heather and Ryan. You are the best and I would not have done it without you.","time":1521749536},{"author_name":"Lawrence OToole","author_url":"https://www.google.com/maps/contrib/113245667500149101892/reviews","language":"en","profile_photo_url":"https://lh3.googleusercontent.com/a/AATXAJzTEFaACO77MoiPh9b0Xnc2JRQmiLEq4L9egSY2=s128-c0x00000000-cc-rp-mo","rating":5,"relative_time_description":"2 years ago","text":"When the commercial folks let me down getting 3 of us from the northeast to the southwest, Charter Flight Group did a great job supporting me from booking the flight to boarding the flight in just 3 hours. Highly recommend these professionals given the quality of their sales and service support to an outstanding flight crew and Medium/Challenge 601 aircraft. Turned what was going to be a frustrating travel day in to a great experience with my wife and daughter...thank you and well done!","time":1566352215},{"author_name":"Mark Woolley","author_url":"https://www.google.com/maps/contrib/107999432515025938812/reviews","language":"en","profile_photo_url":"https://lh3.googleusercontent.com/a/AATXAJzX_aGSOWv2NZcOzfPrhflXN13-CvISf1KQj2if=s128-c0x00000000-cc-rp-mo","rating":5,"relative_time_description":"2 years ago","text":"I SEARCHED AND LOOKED AT MANY OF THE PROGRAMS THAT ARE AVAILABLE AND FOUND THE CHARTER GROUP.   THEY HAVE CONSISTENTLY BEEN AMAZING AND GREAT IN THEIR SERVICE.  I WOULD HIGHLY RECOMMEND THEM TO ANYONE LOOKING FOR A WONDERFUL PRIVATE JET EXPERIENCE.  YOU CAN NOT BEAT THE PRICE AND THE PROFESSIONAL TREATMENT FROM ANYONE.","time":1575326173},{"author_name":"Alexander Mertens","author_url":"https://www.google.com/maps/contrib/109280610954627024490/reviews","language":"en","profile_photo_url":"https://lh3.googleusercontent.com/a-/AOh14GgpD8JDiSrlvdsKOw2CrnwVdjF2aaN9dfxGusog5g=s128-c0x00000000-cc-rp-mo","rating":5,"relative_time_description":"3 years ago","text":"I very rarely write reviews but this company is simply incredible. The customer service the Charter Flight Group offers is unlike anything I have experienced before. Their staff is quick with responding to questions, fully addresses any concerns I have and ensure that each Chartered plane is ready to go and exactly what I requested. If you are looking at chartering a flight for the first time, the staff at the Charter Flight Group make the entire process super easy. I would highly recommend this group.","time":1525196421}],"types":["point_of_interest","establishment"],"url":"https://maps.google.com/?cid=1476291357657198190","utc_offset":-480,"vicinity":"5355 Mira Sorrento Place UNIT 230, San Diego","website":"https://charterflightgroup.com/?utm_source=GMB&amp;utm_medium=Organic&amp;utm_campaign=GMB%20-%20Mira%20Sorrento%20-%20San%20Diego"},"status":"OK"}</t>
  </si>
  <si>
    <t>&lt;span class="street-address"&gt;5355 Mira Sorrento Pl UNIT 230&lt;/span&gt;, &lt;span class="locality"&gt;San Diego&lt;/span&gt;, &lt;span class="region"&gt;CA&lt;/span&gt; &lt;span class="postal-code"&gt;92121&lt;/span&gt;, &lt;span class="country-name"&gt;USA&lt;/span&gt;</t>
  </si>
  <si>
    <t>5355 Mira Sorrento Place UNIT 230, San Diego</t>
  </si>
  <si>
    <t>CheckMate Aviation Inc</t>
  </si>
  <si>
    <t>1075 Club Trace NE</t>
  </si>
  <si>
    <t>30319-2660</t>
  </si>
  <si>
    <t>(800) 359-3741</t>
  </si>
  <si>
    <t>http://www.checkmateaviation.com/</t>
  </si>
  <si>
    <t>https://maps.google.com/?cid=3040100793892148785</t>
  </si>
  <si>
    <t>ChIJ__8jos8I9YgRMRZTnZCbMCo</t>
  </si>
  <si>
    <t>1075 Club Trace NE, Atlanta, GA 30319, USA</t>
  </si>
  <si>
    <t>{"html_attributions":[],"result":{"address_components":[{"long_name":"1075","short_name":"1075","types":["street_number"]},{"long_name":"Club Trace Northeast","short_name":"Club Trace NE","types":["route"]},{"long_name":"Atlanta","short_name":"Atlanta","types":["locality","political"]},{"long_name":"DeKalb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States","short_name":"US","types":["country","political"]},{"long_name":"30319","short_name":"30319","types":["postal_code"]},{"long_name":"2660","short_name":"2660","types":["postal_code_suffix"]}],"adr_address":"&lt;span class=\"street-address\"&gt;1075 Club Trace NE&lt;/span&gt;, &lt;span class=\"locality\"&gt;Atlanta&lt;/span&gt;, &lt;span class=\"region\"&gt;GA&lt;/span&gt; &lt;span class=\"postal-code\"&gt;30319-2660&lt;/span&gt;, &lt;span class=\"country-name\"&gt;USA&lt;/span&gt;","formatted_address":"1075 Club Trace NE, Atlanta, GA 30319, USA","formatted_phone_number":"(800) 359-3741","geometry":{"location":{"lat":33.8765962,"lng":-84.34509589999999},"viewport":{"northeast":{"lat":33.8780032802915,"lng":-84.3435921697085},"southwest":{"lat":33.8753053197085,"lng":-84.34629013029151}}},"icon":"https://maps.gstatic.com/mapfiles/place_api/icons/v1/png_71/generic_business-71.png","id":null,"international_phone_number":"+1 800-359-3741","name":"CheckMate Aviation Inc","place_id":"ChIJ__8jos8I9YgRMRZTnZCbMCo","rating":4.0,"reference":null,"reviews":[{"author_name":"Adam Kinsey","author_url":"https://www.google.com/maps/contrib/100715357221418947968/reviews","language":"en","profile_photo_url":"https://lh3.googleusercontent.com/a/AATXAJwm1vPXz91Z1-zRFz8WxbXBusIpX7q85q7dK5Hc=s128-c0x00000000-cc-rp-mo","rating":5,"relative_time_description":"2 years ago","text":"Great products!\n\nHandy, durable checklists with most all of the information you will need for a routine flight in a specific model of GA aircraft.\n\nWe have them in our club plane, and I have found them in many aircraft I have rented....it seems like they are a \"standard\" in my neck of the woods.\n\nI still like to make my own custom checklists for airplanes I fly regularly, but these are the next best thing (and much less work).\n\nThey are laminated paper, and eventually they will begin to come apart after years of heavy use (3 years in our flying club), and so we are re-ordering!\n\nStrongly recommend.","time":1573447943},{"author_name":"Scott G","author_url":"https://www.google.com/maps/contrib/115902427741244073842/reviews","language":"en","profile_photo_url":"https://lh3.googleusercontent.com/a-/AOh14Gi07oRZsYIydRo7NgZM2QhPlyNmhd76vx4X0PbQBw=s128-c0x00000000-cc-rp-mo","rating":5,"relative_time_description":"2 years ago","text":"As an aviation professional with over 12,000 hours of flight time, I know the importance of quality and accurate checklists.  CheckMate aviation products are intuitive and easy to follow.  Best of all, with checklist discipline, they promote consistency and good habits.  CheckMate aviation products are a great way to improve your flying safety and airmanship.","time":1576542284},{"author_name":"Jim McCrae","author_url":"https://www.google.com/maps/contrib/108063702252324942451/reviews","language":"en","profile_photo_url":"https://lh3.googleusercontent.com/a/AATXAJwtTDIx-oDHF4GQp1HxlajyHoJLRjbg8i_WYDTO=s128-c0x00000000-cc-rp-mo","rating":5,"relative_time_description":"2 years ago","text":"Excellent product, have used these checklists for years.\nMakes it easy to switch between aircraft. Very standardized.","time":1576434312},{"author_name":"Noraa Dyob","author_url":"https://www.google.com/maps/contrib/102391879459468343461/reviews","language":"en","profile_photo_url":"https://lh3.googleusercontent.com/a-/AOh14GiRTmx4-pnpEOlYHUYu7p6XG12q_1fe_DQksFcHtg=s128-c0x00000000-cc-rp-mo-ba3","rating":1,"relative_time_description":"2 years ago","text":"Do not buy this guys products!  I waited over a month and still no delivery.  I called...no answer.  I finally had to call my credit card company to dispute the charge.\n\nUPDATE AFTER OWNER RESPONSE:\nI just posted the order confirmation.  I waited a month because I was patient .  I emailed and phoned you with no response  (I have email records).  Finally, for you to wonder if this post \"was for some other reason\" other than to warn others about your business, you are mistaken.","time":1569857965}],"types":["point_of_interest","establishment"],"url":"https://maps.google.com/?cid=3040100793892148785","utc_offset":-300,"vicinity":"1075 Club Trace Northeast, Atlanta","website":"http://www.checkmateaviation.com/"},"status":"OK"}</t>
  </si>
  <si>
    <t>&lt;span class="street-address"&gt;1075 Club Trace NE&lt;/span&gt;, &lt;span class="locality"&gt;Atlanta&lt;/span&gt;, &lt;span class="region"&gt;GA&lt;/span&gt; &lt;span class="postal-code"&gt;30319-2660&lt;/span&gt;, &lt;span class="country-name"&gt;USA&lt;/span&gt;</t>
  </si>
  <si>
    <t>+1 800-359-3741</t>
  </si>
  <si>
    <t>1075 Club Trace Northeast, Atlanta</t>
  </si>
  <si>
    <t>Chino Aviation Inc.</t>
  </si>
  <si>
    <t>(909) 543-7047</t>
  </si>
  <si>
    <t>https://chino-aviation-inc.business.site/</t>
  </si>
  <si>
    <t>https://maps.google.com/?cid=12325248525712236871</t>
  </si>
  <si>
    <t>ChIJZSJ6fJ3M3IARRyF8bzsUDKs</t>
  </si>
  <si>
    <t>Hangar A-340, 7000 Merrill Ave, Chino, CA 91710, USA</t>
  </si>
  <si>
    <t>{"html_attributions":[],"result":{"address_components":[{"long_name":"7000","short_name":"7000","types":["street_number"]},{"long_name":"Merrill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States","short_name":"US","types":["country","political"]},{"long_name":"91710","short_name":"91710","types":["postal_code"]}],"adr_address":"Hangar A-340, &lt;span class=\"street-address\"&gt;7000 Merrill Ave&lt;/span&gt;, &lt;span class=\"locality\"&gt;Chino&lt;/span&gt;, &lt;span class=\"region\"&gt;CA&lt;/span&gt; &lt;span class=\"postal-code\"&gt;91710&lt;/span&gt;, &lt;span class=\"country-name\"&gt;USA&lt;/span&gt;","formatted_address":"Hangar A-340, 7000 Merrill Ave, Chino, CA 91710, USA","formatted_phone_number":"(909) 543-7047","geometry":{"location":{"lat":33.98146209999999,"lng":-117.6438261},"viewport":{"northeast":{"lat":33.9829513802915,"lng":-117.6424810697085},"southwest":{"lat":33.9802534197085,"lng":-117.6451790302915}}},"icon":"https://maps.gstatic.com/mapfiles/place_api/icons/v1/png_71/generic_business-71.png","id":null,"international_phone_number":"+1 909-543-7047","name":"Chino Aviation Inc.","place_id":"ChIJZSJ6fJ3M3IARRyF8bzsUDKs","rating":4.7,"reference":null,"reviews":[{"author_name":"Eric Smaltz","author_url":"https://www.google.com/maps/contrib/113032534812515595291/reviews","language":"en","profile_photo_url":"https://lh3.googleusercontent.com/a-/AOh14Gj3_geWPsS5vJhVzTdXli7WVHOLjI-PgA10lrfn=s128-c0x00000000-cc-rp-mo","rating":5,"relative_time_description":"2 years ago","text":"Hands down the best operation I have seen. Flew in from out of state for some meetings and my hopes of returning home the same day were dashed by losing vital engine fluids upon landing. Left the plane and went about my business challenged with when and how I was to get home and get back to pick up the plane later in the week.\n\nWhen I got back the plane was repaired and the cowling back in place, all I had to do was add oil that I had on board. Not only did they drop working on several other planes they did so at no cost. I'm safely back home and write this near midnight. Please use these great new friends and return the good Karma they bestowed upon us at our time of need.","time":1561010758},{"author_name":"A. J.","author_url":"https://www.google.com/maps/contrib/108998443251977751264/reviews","language":"en","profile_photo_url":"https://lh3.googleusercontent.com/a-/AOh14GiWzGXWj4PrHQXSWNLp2umOHJS4HxdTx3PU5AaZYw=s128-c0x00000000-cc-rp-mo","rating":5,"relative_time_description":"4 years ago","text":"A friend and myself have just had our aircraft annuals completed by Chino Aviation.  The workmanship, care, and personal attention was exceptional.  They never tired of my questioning and learning.  The staff is professional and knowledgeable.  Thanks Gus!","time":1496458057},{"author_name":"sam flo","author_url":"https://www.google.com/maps/contrib/101333050935047176940/reviews","language":"en","profile_photo_url":"https://lh3.googleusercontent.com/a/AATXAJxbNAG_B5SzsDnWVFNRTc6_nF5if3-5K31SoFMe=s128-c0x00000000-cc-rp-mo","rating":5,"relative_time_description":"4 years ago","text":"Very friendly and very helpful. They are looking after my Beechcraft Debonair and are excellent.","time":1492037618},{"author_name":"YU BIN YOON","author_url":"https://www.google.com/maps/contrib/117099811193521014520/reviews","language":null,"profile_photo_url":"https://lh3.googleusercontent.com/a-/AOh14GjpvziaWwmiy8aa5eOTDvDoa3gOQW8adCZVLSsE=s128-c0x00000000-cc-rp-mo-ba3","rating":5,"relative_time_description":"5 months ago","text":"","time":1627415367},{"author_name":"Taylor Staib","author_url":"https://www.google.com/maps/contrib/108486237685228132349/reviews","language":null,"profile_photo_url":"https://lh3.googleusercontent.com/a/AATXAJyJNdyD-Ha4I-bw4azcFvbYZq1ONrfuBThKUbsR=s128-c0x00000000-cc-rp-mo-ba2","rating":3,"relative_time_description":"4 years ago","text":"","time":1498595301}],"types":["point_of_interest","establishment"],"url":"https://maps.google.com/?cid=12325248525712236871","utc_offset":-480,"vicinity":"Hangar A-340, 7000 Merrill Avenue, Chino","website":"https://chino-aviation-inc.business.site/"},"status":"OK"}</t>
  </si>
  <si>
    <t>Hangar A-340, &lt;span class="street-address"&gt;7000 Merrill Ave&lt;/span&gt;, &lt;span class="locality"&gt;Chino&lt;/span&gt;, &lt;span class="region"&gt;CA&lt;/span&gt; &lt;span class="postal-code"&gt;91710&lt;/span&gt;, &lt;span class="country-name"&gt;USA&lt;/span&gt;</t>
  </si>
  <si>
    <t>+1 909-543-7047</t>
  </si>
  <si>
    <t>Hangar A-340, 7000 Merrill Avenue, Chino</t>
  </si>
  <si>
    <t>Christiansen Aviation</t>
  </si>
  <si>
    <t>8767 S Jack Bates Ave</t>
  </si>
  <si>
    <t>74132-4003</t>
  </si>
  <si>
    <t>(918) 299-2646</t>
  </si>
  <si>
    <t>http://christiansenaviation.com/</t>
  </si>
  <si>
    <t>https://maps.google.com/?cid=11204997232924193680</t>
  </si>
  <si>
    <t>ChIJ1SWkpQWUtocRkHOu4Z0lgJs</t>
  </si>
  <si>
    <t>8767 S Jack Bates Ave, Tulsa, OK 74132, USA</t>
  </si>
  <si>
    <t>{"html_attributions":[],"result":{"address_components":[{"long_name":"8767","short_name":"8767","types":["street_number"]},{"long_name":"South Jack Bates Avenue","short_name":"S Jack Bates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States","short_name":"US","types":["country","political"]},{"long_name":"74132","short_name":"74132","types":["postal_code"]},{"long_name":"4003","short_name":"4003","types":["postal_code_suffix"]}],"adr_address":"&lt;span class=\"street-address\"&gt;8767 S Jack Bates Ave&lt;/span&gt;, &lt;span class=\"locality\"&gt;Tulsa&lt;/span&gt;, &lt;span class=\"region\"&gt;OK&lt;/span&gt; &lt;span class=\"postal-code\"&gt;74132-4003&lt;/span&gt;, &lt;span class=\"country-name\"&gt;USA&lt;/span&gt;","formatted_address":"8767 S Jack Bates Ave, Tulsa, OK 74132, USA","formatted_phone_number":"(918) 299-2646","geometry":{"location":{"lat":36.0365935,"lng":-95.9895957},"viewport":{"northeast":{"lat":36.0380256302915,"lng":-95.9886792197085},"southwest":{"lat":36.0353276697085,"lng":-95.99137718029151}}},"icon":"https://maps.gstatic.com/mapfiles/place_api/icons/v1/png_71/airport-71.png","id":null,"international_phone_number":"+1 918-299-2646","name":"Christiansen Aviation","place_id":"ChIJ1SWkpQWUtocRkHOu4Z0lgJs","rating":4.2,"reference":null,"reviews":[{"author_name":"Dalton Willard","author_url":"https://www.google.com/maps/contrib/116824372024836553198/reviews","language":"en","profile_photo_url":"https://lh3.googleusercontent.com/a/AATXAJzXl7yg7VU1M9jKm2RQy_iVrWzjFbX5eJqiW96_=s128-c0x00000000-cc-rp-mo","rating":1,"relative_time_description":"3 months ago","text":"Plane went down on us at 250ft.. near death accident. HUGE WASTE OF TIME!","time":1632859266},{"author_name":"Kyle Ramsey","author_url":"https://www.google.com/maps/contrib/104552110387935654011/reviews","language":"en","profile_photo_url":"https://lh3.googleusercontent.com/a/AATXAJzIFvT7omJN2HgpwGeizNIpc5Sg-jL3CvsrNJPa=s128-c0x00000000-cc-rp-mo-ba5","rating":5,"relative_time_description":"9 months ago","text":"Good airplanes and friendly folks. Got my flight review and C172 checkout all done, ready to fly.","time":1618075173},{"author_name":"ayman louiza","author_url":"https://www.google.com/maps/contrib/102555317186242386363/reviews","language":"en","profile_photo_url":"https://lh3.googleusercontent.com/a/AATXAJyhc7y3BOVvNiXPGsTnKHFv3359oLzxniO_v1J1=s128-c0x00000000-cc-rp-mo","rating":5,"relative_time_description":"9 months ago","text":"Flew two piper aircraft over my home in Orlando,fl found out it was them from a flight radar app. But man do those planes look outstanding. I live close to the executive airport here so I hear a lot of planes but I went outside to throw the trash out late night and got to catch a glimmer of both takeoffs.\n\nEdit: 10 minutes later and another one is up N491ND, love the choice of aircraft","time":1616655061},{"author_name":"Nick Goodwin","author_url":"https://www.google.com/maps/contrib/105461209220839888518/reviews","language":"en","profile_photo_url":"https://lh3.googleusercontent.com/a-/AOh14GghlOC7yTW0Z8QompH9qFWRHi5cVVxG9YqhirYt5EE=s128-c0x00000000-cc-rp-mo-ba3","rating":5,"relative_time_description":"a year ago","text":"Had a discovery ride with Justin today, I learned a ton and had an awesome time! Anyone considering becoming a pilot or just looking for a fun new experience should schedule a ride. You'll gain a new appreciation for how practiced and skilled professional pilots are.","time":1606675279},{"author_name":"bill sharp","author_url":"https://www.google.com/maps/contrib/108099987212775548520/reviews","language":"en","profile_photo_url":"https://lh3.googleusercontent.com/a/AATXAJxI0AGj92DU5xu-jtZ2drYeEfjndZBQa2rzEpV2=s128-c0x00000000-cc-rp-mo","rating":1,"relative_time_description":"3 months ago","text":"huge waste of time","time":1632859102}],"types":["airport","point_of_interest","establishment"],"url":"https://maps.google.com/?cid=11204997232924193680","utc_offset":-360,"vicinity":"8767 South Jack Bates Avenue, Tulsa","website":"http://christiansenaviation.com/"},"status":"OK"}</t>
  </si>
  <si>
    <t>&lt;span class="street-address"&gt;8767 S Jack Bates Ave&lt;/span&gt;, &lt;span class="locality"&gt;Tulsa&lt;/span&gt;, &lt;span class="region"&gt;OK&lt;/span&gt; &lt;span class="postal-code"&gt;74132-4003&lt;/span&gt;, &lt;span class="country-name"&gt;USA&lt;/span&gt;</t>
  </si>
  <si>
    <t>+1 918-299-2646</t>
  </si>
  <si>
    <t>8767 South Jack Bates Avenue, Tulsa</t>
  </si>
  <si>
    <t>Christiansen Aviation Maintenance</t>
  </si>
  <si>
    <t>106 W Piper Dr</t>
  </si>
  <si>
    <t>74132-4018</t>
  </si>
  <si>
    <t>(918) 298-4745</t>
  </si>
  <si>
    <t>https://maps.google.com/?cid=16016953482816848591</t>
  </si>
  <si>
    <t>ChIJATfsRw-UtocRzwJBx1SmR94</t>
  </si>
  <si>
    <t>106 W Piper Dr # A, Tulsa, OK 74132, USA</t>
  </si>
  <si>
    <t>{"html_attributions":[],"result":{"address_components":[{"long_name":"# A","short_name":"# A","types":["subpremise"]},{"long_name":"106","short_name":"106","types":["street_number"]},{"long_name":"West Piper Drive","short_name":"W Piper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States","short_name":"US","types":["country","political"]},{"long_name":"74132","short_name":"74132","types":["postal_code"]},{"long_name":"4018","short_name":"4018","types":["postal_code_suffix"]}],"adr_address":"&lt;span class=\"street-address\"&gt;106 W Piper Dr # A&lt;/span&gt;, &lt;span class=\"locality\"&gt;Tulsa&lt;/span&gt;, &lt;span class=\"region\"&gt;OK&lt;/span&gt; &lt;span class=\"postal-code\"&gt;74132-4018&lt;/span&gt;, &lt;span class=\"country-name\"&gt;USA&lt;/span&gt;","formatted_address":"106 W Piper Dr # A, Tulsa, OK 74132, USA","formatted_phone_number":"(918) 298-4745","geometry":{"location":{"lat":36.038985,"lng":-95.9892893},"viewport":{"northeast":{"lat":36.0404480302915,"lng":-95.9879073697085},"southwest":{"lat":36.0377500697085,"lng":-95.9906053302915}}},"icon":"https://maps.gstatic.com/mapfiles/place_api/icons/v1/png_71/generic_business-71.png","id":null,"international_phone_number":"+1 918-298-4745","name":"Christiansen Aviation Maintenance","place_id":"ChIJATfsRw-UtocRzwJBx1SmR94","rating":null,"reference":null,"reviews":null,"types":["car_repair","point_of_interest","establishment"],"url":"https://maps.google.com/?cid=16016953482816848591","utc_offset":-360,"vicinity":"106 West Piper Drive # A, Tulsa","website":"http://christiansenaviation.com/"},"status":"OK"}</t>
  </si>
  <si>
    <t>&lt;span class="street-address"&gt;106 W Piper Dr # A&lt;/span&gt;, &lt;span class="locality"&gt;Tulsa&lt;/span&gt;, &lt;span class="region"&gt;OK&lt;/span&gt; &lt;span class="postal-code"&gt;74132-4018&lt;/span&gt;, &lt;span class="country-name"&gt;USA&lt;/span&gt;</t>
  </si>
  <si>
    <t>+1 918-298-4745</t>
  </si>
  <si>
    <t>106 West Piper Drive # A, Tulsa</t>
  </si>
  <si>
    <t>Chromalloy</t>
  </si>
  <si>
    <t>7007 Consolidated Way</t>
  </si>
  <si>
    <t>92121-2604</t>
  </si>
  <si>
    <t>(858) 877-2800</t>
  </si>
  <si>
    <t>https://www.chromalloy.com/locations/location.aspx?i=2</t>
  </si>
  <si>
    <t>PPLIM</t>
  </si>
  <si>
    <t>https://maps.google.com/?cid=1129126403909629486</t>
  </si>
  <si>
    <t>ChIJS2UpVVL_24ARLjaMY3t2qw8</t>
  </si>
  <si>
    <t>7007 Consolidated Way, San Diego, CA 92121, USA</t>
  </si>
  <si>
    <t>{"html_attributions":[],"result":{"address_components":[{"long_name":"7007","short_name":"7007","types":["street_number"]},{"long_name":"Consolidated Way","short_name":"Consolidated Way","types":["route"]},{"long_name":"Miramar","short_name":"Miramar","types":["neighborhood","political"]},{"long_name":"San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States","short_name":"US","types":["country","political"]},{"long_name":"92121","short_name":"92121","types":["postal_code"]},{"long_name":"2604","short_name":"2604","types":["postal_code_suffix"]}],"adr_address":"&lt;span class=\"street-address\"&gt;7007 Consolidated Way&lt;/span&gt;, &lt;span class=\"locality\"&gt;San Diego&lt;/span&gt;, &lt;span class=\"region\"&gt;CA&lt;/span&gt; &lt;span class=\"postal-code\"&gt;92121-2604&lt;/span&gt;, &lt;span class=\"country-name\"&gt;USA&lt;/span&gt;","formatted_address":"7007 Consolidated Way, San Diego, CA 92121, USA","formatted_phone_number":"(858) 877-2800","geometry":{"location":{"lat":32.8774261,"lng":-117.1644161},"viewport":{"northeast":{"lat":32.8790628802915,"lng":-117.1630704197085},"southwest":{"lat":32.8763649197085,"lng":-117.1657683802915}}},"icon":"https://maps.gstatic.com/mapfiles/place_api/icons/v1/png_71/generic_business-71.png","id":null,"international_phone_number":"+1 858-877-2800","name":"Chromalloy","place_id":"ChIJS2UpVVL_24ARLjaMY3t2qw8","rating":3.8,"reference":null,"reviews":[{"author_name":"Jeremiah G","author_url":"https://www.google.com/maps/contrib/100706537927984106146/reviews","language":"en","profile_photo_url":"https://lh3.googleusercontent.com/a-/AOh14Giv5H-5AxPYflzqlGAeT-vYyLJ6NZEkQEyQ0XIaXg=s128-c0x00000000-cc-rp-mo","rating":5,"relative_time_description":"2 months ago","text":"They are very innovative and my interview was awesome. Would be a great place to work!","time":1635888688},{"author_name":"Jeff Brothers","author_url":"https://www.google.com/maps/contrib/104214767157783766027/reviews","language":"en","profile_photo_url":"https://lh3.googleusercontent.com/a/AATXAJxALr0HFvvfu4zf2yMb7KL6AXyExB3MztdNV1le=s128-c0x00000000-cc-rp-mo","rating":5,"relative_time_description":"a month ago","text":"Great place to work, very clean","time":1637981567},{"author_name":"Edwin Smith","author_url":"https://www.google.com/maps/contrib/107023942080750393453/reviews","language":"en","profile_photo_url":"https://lh3.googleusercontent.com/a/AATXAJy3P1Wg0l3uCrIogA1h6DYLl8WCGDjzuFPgFoE=s128-c0x00000000-cc-rp-mo","rating":1,"relative_time_description":"2 years ago","text":"This place sucks to work at. Great people though I love the guys in the machine shop. Upper management most of them sit there and say to make change and nothing happens and they make you use your own tools and then not replace them","time":1559743513},{"author_name":"Scott Walling","author_url":"https://www.google.com/maps/contrib/111419858534206721728/reviews","language":"en","profile_photo_url":"https://lh3.googleusercontent.com/a/AATXAJx0lEQ4hQgoYpraZQPQkry9Rl4mzAfRf4A6LENh=s128-c0x00000000-cc-rp-mo","rating":5,"relative_time_description":"a year ago","text":"Very professional and inviting company culture, dedicated to continuous improvement and expansion of turbine jet engine knowledge.","time":1584405513},{"author_name":"Raymond Mendez","author_url":"https://www.google.com/maps/contrib/116751709612105376093/reviews","language":"en","profile_photo_url":"https://lh3.googleusercontent.com/a-/AOh14GgF-NWw7dq-vFFB7140JkfxI_l3YRdAbaBKuP2L57A=s128-c0x00000000-cc-rp-mo","rating":5,"relative_time_description":"3 years ago","text":"Great place to work, very mellow environment.\nCan't believe I'm getting paid to be here ... Awesome!!!","time":1527106565}],"types":["point_of_interest","establishment"],"url":"https://maps.google.com/?cid=1129126403909629486","utc_offset":-480,"vicinity":"7007 Consolidated Way, San Diego","website":"https://www.chromalloy.com/locations/location.aspx?i=2"},"status":"OK"}</t>
  </si>
  <si>
    <t>&lt;span class="street-address"&gt;7007 Consolidated Way&lt;/span&gt;, &lt;span class="locality"&gt;San Diego&lt;/span&gt;, &lt;span class="region"&gt;CA&lt;/span&gt; &lt;span class="postal-code"&gt;92121-2604&lt;/span&gt;, &lt;span class="country-name"&gt;USA&lt;/span&gt;</t>
  </si>
  <si>
    <t>+1 858-877-2800</t>
  </si>
  <si>
    <t>7007 Consolidated Way, San Diego</t>
  </si>
  <si>
    <t>Ci2 Aviation Inc</t>
  </si>
  <si>
    <t>400 Perimeter Center Terrace</t>
  </si>
  <si>
    <t>30346</t>
  </si>
  <si>
    <t>(770) 425-2267</t>
  </si>
  <si>
    <t>https://ci2.com/</t>
  </si>
  <si>
    <t>https://maps.google.com/?cid=35158258214763297</t>
  </si>
  <si>
    <t>ChIJV5PcfIMJ9YgRIfvP4z_ofAA</t>
  </si>
  <si>
    <t>400 Perimeter Center Terrace, Atlanta, GA 30346, USA</t>
  </si>
  <si>
    <t>{"html_attributions":[],"result":{"address_components":[{"long_name":"400","short_name":"400","types":["street_number"]},{"long_name":"Perimeter Center Terrace","short_name":"Perimeter Center Terrace","types":["route"]},{"long_name":"Perimeter Center","short_name":"Perimeter Center","types":["neighborhood","political"]},{"long_name":"Atlanta","short_name":"Atlanta","types":["locality","political"]},{"long_name":"DeKalb County","short_name":"Dekalb County","types":["administrative_area_level_2","political"]},{"long_name":"Georgia","short_name":"GA","types":["administrative_area_level_1","political"]},{"long_name":"United States","short_name":"US","types":["country","political"]},{"long_name":"30346","short_name":"30346","types":["postal_code"]}],"adr_address":"&lt;span class=\"street-address\"&gt;400 Perimeter Center Terrace&lt;/span&gt;, &lt;span class=\"locality\"&gt;Atlanta&lt;/span&gt;, &lt;span class=\"region\"&gt;GA&lt;/span&gt; &lt;span class=\"postal-code\"&gt;30346&lt;/span&gt;, &lt;span class=\"country-name\"&gt;USA&lt;/span&gt;","formatted_address":"400 Perimeter Center Terrace, Atlanta, GA 30346, USA","formatted_phone_number":"(770) 425-2267","geometry":{"location":{"lat":33.9296913,"lng":-84.33830569999999},"viewport":{"northeast":{"lat":33.9307647302915,"lng":-84.33705026970848},"southwest":{"lat":33.9280667697085,"lng":-84.3397482302915}}},"icon":"https://maps.gstatic.com/mapfiles/place_api/icons/v1/png_71/generic_business-71.png","id":null,"international_phone_number":"+1 770-425-2267","name":"Ci2 Aviation Inc","place_id":"ChIJV5PcfIMJ9YgRIfvP4z_ofAA","rating":4.4,"reference":null,"reviews":[{"author_name":"Robert Rice","author_url":"https://www.google.com/maps/contrib/100372511773913675026/reviews","language":"en","profile_photo_url":"https://lh3.googleusercontent.com/a-/AOh14Gg3rV54k5ZYcfMSxQ0B2XYpNpjhp_btNkmqts4BNw=s128-c0x00000000-cc-rp-mo-ba3","rating":5,"relative_time_description":"4 months ago","text":"Work here for the past 14 years. Love it! Great place to work.","time":1630065542},{"author_name":"william anthony","author_url":"https://www.google.com/maps/contrib/108357759541961832817/reviews","language":null,"profile_photo_url":"https://lh3.googleusercontent.com/a-/AOh14GjkyzG1Q7Ff-wV0hCTIsWQPQ-VkEGNWfDQJ7YG_UQ=s128-c0x00000000-cc-rp-mo","rating":5,"relative_time_description":"2 years ago","text":"","time":1557328689},{"author_name":"Rick Cruz","author_url":"https://www.google.com/maps/contrib/102190061199268764902/reviews","language":null,"profile_photo_url":"https://lh3.googleusercontent.com/a-/AOh14GjA6jzDOXmlUH9q7GT8N24EZAgnza-iXay0o9MlbA=s128-c0x00000000-cc-rp-mo-ba5","rating":5,"relative_time_description":"2 years ago","text":"","time":1548800047},{"author_name":"Shenea Winston","author_url":"https://www.google.com/maps/contrib/105322380063561027632/reviews","language":null,"profile_photo_url":"https://lh3.googleusercontent.com/a/AATXAJywwrA8NkpIOVikkH126zIDd4oHEQzoqEyMHYJg=s128-c0x00000000-cc-rp-mo","rating":5,"relative_time_description":"2 years ago","text":"","time":1557332818},{"author_name":"Mélanie Gareau","author_url":"https://www.google.com/maps/contrib/107070079449850847382/reviews","language":null,"profile_photo_url":"https://lh3.googleusercontent.com/a-/AOh14GhCQyqPrJw8TH2WP1_KAhPqSoKRGiDYq1kiQ-45xQ=s128-c0x00000000-cc-rp-mo","rating":1,"relative_time_description":"2 years ago","text":"","time":1553877220}],"types":["point_of_interest","establishment"],"url":"https://maps.google.com/?cid=35158258214763297","utc_offset":-300,"vicinity":"400 Perimeter Center Terrace, Atlanta","website":"https://ci2.com/"},"status":"OK"}</t>
  </si>
  <si>
    <t>&lt;span class="street-address"&gt;400 Perimeter Center Terrace&lt;/span&gt;, &lt;span class="locality"&gt;Atlanta&lt;/span&gt;, &lt;span class="region"&gt;GA&lt;/span&gt; &lt;span class="postal-code"&gt;30346&lt;/span&gt;, &lt;span class="country-name"&gt;USA&lt;/span&gt;</t>
  </si>
  <si>
    <t>+1 770-425-2267</t>
  </si>
  <si>
    <t>400 Perimeter Center Terrace, Atlanta</t>
  </si>
  <si>
    <t>Circle Air Group, LLC - FBO</t>
  </si>
  <si>
    <t>681 Kenney St</t>
  </si>
  <si>
    <t>(619) 448-5991</t>
  </si>
  <si>
    <t>http://www.circleag.com/</t>
  </si>
  <si>
    <t>https://maps.google.com/?cid=5699743119349366216</t>
  </si>
  <si>
    <t>ChIJG6No_RBY2YARyL3LIyuOGU8</t>
  </si>
  <si>
    <t>681 Kenney St, El Cajon, CA 92020, USA</t>
  </si>
  <si>
    <t>{"html_attributions":[],"result":{"address_components":[{"long_name":"681","short_name":"681","types":["street_number"]},{"long_name":"Kenney Street","short_name":"Kenney St","types":["route"]},{"long_name":"El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class=\"street-address\"&gt;681 Kenney St&lt;/span&gt;, &lt;span class=\"locality\"&gt;El Cajon&lt;/span&gt;, &lt;span class=\"region\"&gt;CA&lt;/span&gt; &lt;span class=\"postal-code\"&gt;92020&lt;/span&gt;, &lt;span class=\"country-name\"&gt;USA&lt;/span&gt;","formatted_address":"681 Kenney St, El Cajon, CA 92020, USA","formatted_phone_number":"(619) 448-5991","geometry":{"location":{"lat":32.8290196,"lng":-116.9706169},"viewport":{"northeast":{"lat":32.8303685802915,"lng":-116.9692679197085},"southwest":{"lat":32.8276706197085,"lng":-116.9719658802915}}},"icon":"https://maps.gstatic.com/mapfiles/place_api/icons/v1/png_71/generic_business-71.png","id":null,"international_phone_number":"+1 619-448-5991","name":"Circle Air Group, LLC - FBO","place_id":"ChIJG6No_RBY2YARyL3LIyuOGU8","rating":4.9,"reference":null,"reviews":[{"author_name":"R F","author_url":"https://www.google.com/maps/contrib/100300753911571962794/reviews","language":"en","profile_photo_url":"https://lh3.googleusercontent.com/a/AATXAJynqlkr98sPfrVen_SLcW7BT_FfFSjVP-wu75FQ=s128-c0x00000000-cc-rp-mo","rating":5,"relative_time_description":"3 months ago","text":"We have been here twice now. Great service both times. Best Jet Center in the San Diego area.  Very nice clean and modern facility.  We loved the awesome black and white photos of the Phantom jets on the walls.","time":1632200241},{"author_name":"Dillon Francis","author_url":"https://www.google.com/maps/contrib/107365275669082009477/reviews","language":"en","profile_photo_url":"https://lh3.googleusercontent.com/a-/AOh14Gj6pm3Qe2joMuxDMxDpGQCRPt9lhh8C4uXhs027RA=s128-c0x00000000-cc-rp-mo-ba3","rating":5,"relative_time_description":"2 months ago","text":"Awesome FBO. Massive glass wall to see jets and planes takeoff. Plugs everywhere, so if stopping over on a longer flight, you can charge up comfortably.","time":1634245179},{"author_name":"John Gagliano","author_url":"https://www.google.com/maps/contrib/114358820772851378018/reviews","language":"en","profile_photo_url":"https://lh3.googleusercontent.com/a/AATXAJwwm5wMib3Ki62Z7zCAcvWOSokASY9KtqiRE5bF=s128-c0x00000000-cc-rp-mo","rating":5,"relative_time_description":"6 months ago","text":"This is an immaculate facility with first-class services and friendly, customer-oriented staff.  I stopped in for avgas and a meeting in their conference room and I was treated royally.  I very highly recommend Circle Air at Gillespie Field!","time":1623802275},{"author_name":"Eddie Salek","author_url":"https://www.google.com/maps/contrib/110901869134336465095/reviews","language":"en","profile_photo_url":"https://lh3.googleusercontent.com/a-/AOh14GjGHtQikNDQ7XWp-8_hJDPzp8cMOJa6n5W0LFoT=s128-c0x00000000-cc-rp-mo-ba4","rating":3,"relative_time_description":"11 months ago","text":"Looks nice ....","time":1611788238},{"author_name":"Michael Lakin","author_url":"https://www.google.com/maps/contrib/106745593452235711468/reviews","language":"en","profile_photo_url":"https://lh3.googleusercontent.com/a-/AOh14GhFPy3en0TUo1FbIPc-v-KnYyjtC48kOeuk3maB=s128-c0x00000000-cc-rp-mo-ba4","rating":5,"relative_time_description":"2 years ago","text":"I am very impressed by the staff, facilities and convenience. Great place to base your aircraft; and for me, with a R44, really ideal. Professional and friendly atmosphere with great amenities. A growing business that seems designed for growth. Good fuel prices with full and self service on the ramp.","time":1565435091}],"types":["point_of_interest","establishment"],"url":"https://maps.google.com/?cid=5699743119349366216","utc_offset":-480,"vicinity":"681 Kenney Street, El Cajon","website":"http://www.circleag.com/"},"status":"OK"}</t>
  </si>
  <si>
    <t>&lt;span class="street-address"&gt;681 Kenney St&lt;/span&gt;, &lt;span class="locality"&gt;El Cajon&lt;/span&gt;, &lt;span class="region"&gt;CA&lt;/span&gt; &lt;span class="postal-code"&gt;92020&lt;/span&gt;, &lt;span class="country-name"&gt;USA&lt;/span&gt;</t>
  </si>
  <si>
    <t>+1 619-448-5991</t>
  </si>
  <si>
    <t>681 Kenney Street, El Cajon</t>
  </si>
  <si>
    <t>City Of Phoenix Aviation Department</t>
  </si>
  <si>
    <t>2485 E Buckeye Rd</t>
  </si>
  <si>
    <t>85034-4921</t>
  </si>
  <si>
    <t>https://www.phoenix.gov/aviation</t>
  </si>
  <si>
    <t>https://maps.google.com/?cid=12304794161060617092</t>
  </si>
  <si>
    <t>ChIJub0JTxEOK4cRhJtRjBhpw6o</t>
  </si>
  <si>
    <t>2485 E Buckeye Rd, Phoenix, AZ 85034, USA</t>
  </si>
  <si>
    <t>{"html_attributions":[],"result":{"address_components":[{"long_name":"2485","short_name":"2485","types":["street_number"]},{"long_name":"East Buckeye Road","short_name":"E Buckeye Rd","types":["route"]},{"long_name":"Central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States","short_name":"US","types":["country","political"]},{"long_name":"85034","short_name":"85034","types":["postal_code"]},{"long_name":"4921","short_name":"4921","types":["postal_code_suffix"]}],"adr_address":"&lt;span class=\"street-address\"&gt;2485 E Buckeye Rd&lt;/span&gt;, &lt;span class=\"locality\"&gt;Phoenix&lt;/span&gt;, &lt;span class=\"region\"&gt;AZ&lt;/span&gt; &lt;span class=\"postal-code\"&gt;85034-4921&lt;/span&gt;, &lt;span class=\"country-name\"&gt;USA&lt;/span&gt;","formatted_address":"2485 E Buckeye Rd, Phoenix, AZ 85034, USA","formatted_phone_number":null,"geometry":{"location":{"lat":33.43581959999999,"lng":-112.0314493},"viewport":{"northeast":{"lat":33.43763343029149,"lng":-112.0300828197085},"southwest":{"lat":33.43493546970849,"lng":-112.0327807802915}}},"icon":"https://maps.gstatic.com/mapfiles/place_api/icons/v1/png_71/generic_business-71.png","id":null,"international_phone_number":null,"name":"City Of Phoenix Aviation Department","place_id":"ChIJub0JTxEOK4cRhJtRjBhpw6o","rating":4.6,"reference":null,"reviews":[{"author_name":"Albert Pete","author_url":"https://www.google.com/maps/contrib/104569704439060884818/reviews","language":"en","profile_photo_url":"https://lh3.googleusercontent.com/a-/AOh14GgTgQV6JSRX4QH8a5h2JkF50zKzB0p1Xlo9K4mXWA=s128-c0x00000000-cc-rp-mo-ba3","rating":5,"relative_time_description":"2 months ago","text":"Im proud to be an employee here for 18 plus years","time":1636253259},{"author_name":"Helen Karolicki","author_url":"https://www.google.com/maps/contrib/100265527704438811065/reviews","language":"en","profile_photo_url":"https://lh3.googleusercontent.com/a/AATXAJxYLU-nIZGgiVe1O4E-3RGqVbSg-ZqpMzShZMb8=s128-c0x00000000-cc-rp-mo-ba3","rating":5,"relative_time_description":"3 years ago","text":"Very secure building, secure rd city personnel on duty. All I visited at this point was one conference room. Very modern and comfortable.","time":1533961528},{"author_name":"Bob Smith","author_url":"https://www.google.com/maps/contrib/117476721628515029202/reviews","language":"en","profile_photo_url":"https://lh3.googleusercontent.com/a/AATXAJwgqwpszFAcYZQKhKemS7afMMxMxQR_0qXJuJi1=s128-c0x00000000-cc-rp-mo","rating":1,"relative_time_description":"a year ago","text":"I was parked, legally, on the public street, 23rd street across from this building.  I just got done filling my car at the public CNG station named \"Public CLEAN ENERGY CNG\" across from this building. On this day, one security guard came out in a SUV and harassed me and another kept walking back and forth in the parking lot at the aviation department looking at me. He rolled up and asked what I was doing, no problem, I told him I was meeting a buyer of my vehicle to teach them how to fill my car and sometimes I park there to be courteous to other CNG drivers to not block the pump to take phone calls, etc. The security guard in the vehicle told me the street, 23rd street, is not public, which it is. I became tired of arguing with him so I moved back into to the public CNG station where I just filled and had the receipt for. He then proceeded to follow me with his SUV into the station and tell me that the station is not open to the public, even though it is and I have been happily filling here for a decade. This place needs to get their security guards in check they have nothing better to do then harass people off their property. The security guards need to know that the CNG station across the street is open to the public and people fill their CNG powered vehicles there.","time":1589521698},{"author_name":"Al Baca","author_url":"https://www.google.com/maps/contrib/100274072228261194742/reviews","language":"en","profile_photo_url":"https://lh3.googleusercontent.com/a/AATXAJxeLc6k5GUK5I7Qy95RZA8-jcXpUQlrm9Oz4FQ2=s128-c0x00000000-cc-rp-mo-ba4","rating":5,"relative_time_description":"2 years ago","text":"Nice place.","time":1578100821},{"author_name":"Edward Heier","author_url":"https://www.google.com/maps/contrib/101569500415832386293/reviews","language":"en","profile_photo_url":"https://lh3.googleusercontent.com/a-/AOh14GizMJ1YANxA0QR-S1lB8T23T2XuBakdDspNlpCTWQ=s128-c0x00000000-cc-rp-mo-ba3","rating":5,"relative_time_description":"3 years ago","text":"There the BEST","time":1534903469}],"types":["point_of_interest","establishment"],"url":"https://maps.google.com/?cid=12304794161060617092","utc_offset":-420,"vicinity":"2485 East Buckeye Road, Phoenix","website":null},"status":"OK"}</t>
  </si>
  <si>
    <t>&lt;span class="street-address"&gt;2485 E Buckeye Rd&lt;/span&gt;, &lt;span class="locality"&gt;Phoenix&lt;/span&gt;, &lt;span class="region"&gt;AZ&lt;/span&gt; &lt;span class="postal-code"&gt;85034-4921&lt;/span&gt;, &lt;span class="country-name"&gt;USA&lt;/span&gt;</t>
  </si>
  <si>
    <t>2485 East Buckeye Road, Phoenix</t>
  </si>
  <si>
    <t>Classic Air Aviation</t>
  </si>
  <si>
    <t>4805 E Falcon Dr</t>
  </si>
  <si>
    <t>Unit 412</t>
  </si>
  <si>
    <t>(602) 574-5376</t>
  </si>
  <si>
    <t>https://www.classicairaviation.com/</t>
  </si>
  <si>
    <t>https://maps.google.com/?cid=3045907911269242852</t>
  </si>
  <si>
    <t>ChIJGbHZfLqlK4cR5FfBfRs9RSo</t>
  </si>
  <si>
    <t>4805 E Falcon Dr, Mesa, AZ 85215, USA</t>
  </si>
  <si>
    <t>{"html_attributions":[],"result":{"address_components":[{"long_name":"4805","short_name":"4805","types":["street_number"]},{"long_name":"East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class=\"street-address\"&gt;4805 E Falcon Dr&lt;/span&gt;, &lt;span class=\"locality\"&gt;Mesa&lt;/span&gt;, &lt;span class=\"region\"&gt;AZ&lt;/span&gt; &lt;span class=\"postal-code\"&gt;85215&lt;/span&gt;, &lt;span class=\"country-name\"&gt;USA&lt;/span&gt;","formatted_address":"4805 E Falcon Dr, Mesa, AZ 85215, USA","formatted_phone_number":"(602) 574-5376","geometry":{"location":{"lat":33.4566224,"lng":-111.727014},"viewport":{"northeast":{"lat":33.4580303302915,"lng":-111.7256764697085},"southwest":{"lat":33.4553323697085,"lng":-111.7283744302915}}},"icon":"https://maps.gstatic.com/mapfiles/place_api/icons/v1/png_71/school-71.png","id":null,"international_phone_number":"+1 602-574-5376","name":"Classic Air Aviation","place_id":"ChIJGbHZfLqlK4cR5FfBfRs9RSo","rating":4.4,"reference":null,"reviews":[{"author_name":"Tim Piccolo","author_url":"https://www.google.com/maps/contrib/115280976622662945177/reviews","language":"en","profile_photo_url":"https://lh3.googleusercontent.com/a/AATXAJwQYj72Vr5uWivmja0Pl-ZSgjcd7xbmEbeT_gI=s128-c0x00000000-cc-rp-mo","rating":5,"relative_time_description":"8 months ago","text":"Great time. Kudos to Tyler my instructor. He was very professional, knowledgeable, friendly and personable. He was just as excited as I was to go flying. Tyler is a great representative of your company. I hope you will share this review with him and his supervisor. Looking forward to flying with again. Calm, cool and very likeable. It should be your honor to have such a great asset to your company. 5 stars from me !!!!!!","time":1620054041},{"author_name":"Scott Davis","author_url":"https://www.google.com/maps/contrib/104006441649694052120/reviews","language":"en","profile_photo_url":"https://lh3.googleusercontent.com/a/AATXAJxRh1WFltBQmsVLN3_av6xcZvaaVoIn0XNU4CGa=s128-c0x00000000-cc-rp-mo","rating":5,"relative_time_description":"4 weeks ago","text":"Very fun experience, the pilot was great!","time":1639154391},{"author_name":"Joshua Stern","author_url":"https://www.google.com/maps/contrib/117033378804032524549/reviews","language":"en","profile_photo_url":"https://lh3.googleusercontent.com/a/AATXAJzKax7YPt3qrGuAzCCl5-iHsrnGDpJ09Ffcvk8P=s128-c0x00000000-cc-rp-mo","rating":5,"relative_time_description":"a year ago","text":"SO much fun. Our instructor Angel was fantastic. She let me fly the whole way and instilled  confidence in my abilities. 10/10!!","time":1605058489},{"author_name":"Melissa Golladay","author_url":"https://www.google.com/maps/contrib/106823311710910697555/reviews","language":"en","profile_photo_url":"https://lh3.googleusercontent.com/a/AATXAJwK3EragO8mta7trC_PXFq1s94wClg7Y3hwZXjp=s128-c0x00000000-cc-rp-mo","rating":5,"relative_time_description":"a year ago","text":"Purchased an intro flight. Rachel was prompt and courteous with her service. Bill, the instructor, was a wonderful guide over the area and did a solid job of explaining the overall nuts and bolts of the flight. HIGHLY recommend this business as a place to learn and grow as a pilot. Also, the lobby, which I spent 3 minutes in, was a sweet arty spot! Thank you guys.","time":1588877692},{"author_name":"Sarai Carrisoza","author_url":"https://www.google.com/maps/contrib/111246211968628751472/reviews","language":"en","profile_photo_url":"https://lh3.googleusercontent.com/a-/AOh14GgR3RIpaOUVzssBkqvIiQSGEUxJIzvc7r6__vyKwyA=s128-c0x00000000-cc-rp-mo-ba4","rating":5,"relative_time_description":"a year ago","text":"The best experience of my life. I want to be a Pilot and this intro class showed me that I want to go very far. I love Adrenaline and extreme and driving a plane was a breathtaking experience!. And I think this is for me. Everybody in the office were super friendly, and I felt like family. The Pilot Jack was very friendly and informative. He gave me a detailed explanation of what we were going to do. AWESOME EXPERIENCE EVER!!!.","time":1592242950}],"types":["university","point_of_interest","establishment"],"url":"https://maps.google.com/?cid=3045907911269242852","utc_offset":-420,"vicinity":"4805 East Falcon Drive, Mesa","website":"https://www.classicairaviation.com/"},"status":"OK"}</t>
  </si>
  <si>
    <t>&lt;span class="street-address"&gt;4805 E Falcon Dr&lt;/span&gt;, &lt;span class="locality"&gt;Mesa&lt;/span&gt;, &lt;span class="region"&gt;AZ&lt;/span&gt; &lt;span class="postal-code"&gt;85215&lt;/span&gt;, &lt;span class="country-name"&gt;USA&lt;/span&gt;</t>
  </si>
  <si>
    <t>+1 602-574-5376</t>
  </si>
  <si>
    <t>4805 East Falcon Drive, Mesa</t>
  </si>
  <si>
    <t>Clay Lacy Aviation</t>
  </si>
  <si>
    <t>7979 Perimeter Rd S</t>
  </si>
  <si>
    <t>98108-3824</t>
  </si>
  <si>
    <t>(800) 423-2904</t>
  </si>
  <si>
    <t>http://www.claylacy.com/</t>
  </si>
  <si>
    <t>https://maps.google.com/?cid=4219122518982259443</t>
  </si>
  <si>
    <t>ChIJF8qDYB1DkFQR8_LJv5NVjTo</t>
  </si>
  <si>
    <t>7979 Perimeter Rd S, Seattle, WA 98108, USA</t>
  </si>
  <si>
    <t>{"html_attributions":[],"result":{"address_components":[{"long_name":"7979","short_name":"7979","types":["street_number"]},{"long_name":"Perimeter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States","short_name":"US","types":["country","political"]},{"long_name":"98108","short_name":"98108","types":["postal_code"]},{"long_name":"3824","short_name":"3824","types":["postal_code_suffix"]}],"adr_address":"&lt;span class=\"street-address\"&gt;7979 Perimeter Rd S&lt;/span&gt;, &lt;span class=\"locality\"&gt;Seattle&lt;/span&gt;, &lt;span class=\"region\"&gt;WA&lt;/span&gt; &lt;span class=\"postal-code\"&gt;98108-3824&lt;/span&gt;, &lt;span class=\"country-name\"&gt;USA&lt;/span&gt;","formatted_address":"7979 Perimeter Rd S, Seattle, WA 98108, USA","formatted_phone_number":"(800) 423-2904","geometry":{"location":{"lat":47.530543,"lng":-122.2973628},"viewport":{"northeast":{"lat":47.53195953029149,"lng":-122.2956961197085},"southwest":{"lat":47.5292615697085,"lng":-122.2983940802915}}},"icon":"https://maps.gstatic.com/mapfiles/place_api/icons/v1/png_71/generic_business-71.png","id":null,"international_phone_number":"+1 800-423-2904","name":"Clay Lacy Aviation","place_id":"ChIJF8qDYB1DkFQR8_LJv5NVjTo","rating":1.0,"reference":null,"reviews":[{"author_name":"Larry McDonald","author_url":"https://www.google.com/maps/contrib/108633764455026546016/reviews","language":null,"profile_photo_url":"https://lh3.googleusercontent.com/a/AATXAJzEykVNGQYEi9j5j3MISItKxN_1TD-bewcoR1-A=s128-c0x00000000-cc-rp-mo","rating":1,"relative_time_description":"in the last week","text":"","time":1641685403}],"types":["point_of_interest","establishment"],"url":"https://maps.google.com/?cid=4219122518982259443","utc_offset":-480,"vicinity":"7979 Perimeter Road South, Seattle","website":"http://www.claylacy.com/"},"status":"OK"}</t>
  </si>
  <si>
    <t>&lt;span class="street-address"&gt;7979 Perimeter Rd S&lt;/span&gt;, &lt;span class="locality"&gt;Seattle&lt;/span&gt;, &lt;span class="region"&gt;WA&lt;/span&gt; &lt;span class="postal-code"&gt;98108-3824&lt;/span&gt;, &lt;span class="country-name"&gt;USA&lt;/span&gt;</t>
  </si>
  <si>
    <t>+1 800-423-2904</t>
  </si>
  <si>
    <t>7979 Perimeter Road South, Seattle</t>
  </si>
  <si>
    <t>Clear Star Aviation Flight Training</t>
  </si>
  <si>
    <t>15841 Addison Rd</t>
  </si>
  <si>
    <t>(972) 267-2376</t>
  </si>
  <si>
    <t>http://www.clearstarair.com/</t>
  </si>
  <si>
    <t>https://maps.google.com/?cid=461418780488226494</t>
  </si>
  <si>
    <t>Clear Star Aviation</t>
  </si>
  <si>
    <t>ChIJwawcRFMhTIYRvtaxp-9JZwY</t>
  </si>
  <si>
    <t>15841 Addison Rd, Addison, TX 75001, USA</t>
  </si>
  <si>
    <t>{"html_attributions":[],"result":{"address_components":[{"long_name":"15841","short_name":"15841","types":["street_number"]},{"long_name":"Addison Road","short_name":"Addison Rd","types":["route"]},{"long_name":"Addison","short_name":"Addison","types":["locality","political"]},{"long_name":"Dallas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class=\"street-address\"&gt;15841 Addison Rd&lt;/span&gt;, &lt;span class=\"locality\"&gt;Addison&lt;/span&gt;, &lt;span class=\"region\"&gt;TX&lt;/span&gt; &lt;span class=\"postal-code\"&gt;75001&lt;/span&gt;, &lt;span class=\"country-name\"&gt;USA&lt;/span&gt;","formatted_address":"15841 Addison Rd, Addison, TX 75001, USA","formatted_phone_number":"(972) 267-2376","geometry":{"location":{"lat":32.9648604,"lng":-96.8306196},"viewport":{"northeast":{"lat":32.9665072302915,"lng":-96.8292687197085},"southwest":{"lat":32.9638092697085,"lng":-96.8319666802915}}},"icon":"https://maps.gstatic.com/mapfiles/place_api/icons/v1/png_71/school-71.png","id":null,"international_phone_number":"+1 972-267-2376","name":"Clear Star Aviation","place_id":"ChIJwawcRFMhTIYRvtaxp-9JZwY","rating":5.0,"reference":null,"reviews":[{"author_name":"Adrian Medellin","author_url":"https://www.google.com/maps/contrib/105126642951686569646/reviews","language":"en","profile_photo_url":"https://lh3.googleusercontent.com/a-/AOh14GhatCMBEKiCmIb_PTnQBpu2FBkEeIdGr3rL-TOlmA=s128-c0x00000000-cc-rp-mo","rating":5,"relative_time_description":"3 months ago","text":"Nice place, 👍👌","time":1632763516},{"author_name":"Mohamed Sharaf","author_url":"https://www.google.com/maps/contrib/113920077067698722621/reviews","language":"en","profile_photo_url":"https://lh3.googleusercontent.com/a/AATXAJzxlPGWRHyUD4Ijn8REdh0t508K0aoqBJsf497N=s128-c0x00000000-cc-rp-mo","rating":5,"relative_time_description":"5 years ago","text":"Excellent service. Tried these guys after my old Cirrus SR20 mechanic moved. My first time, the owner himself called me and told me I could call him night or day with a problem. Got my plane in and out and replaced two cylinders in just a day, at a reasonable rate. Definitely a loyal customer.","time":1478030827}],"types":["university","point_of_interest","establishment"],"url":"https://maps.google.com/?cid=461418780488226494","utc_offset":-360,"vicinity":"15841 Addison Road, Addison","website":"http://www.clearstarair.com/"},"status":"OK"}</t>
  </si>
  <si>
    <t>&lt;span class="street-address"&gt;15841 Addison Rd&lt;/span&gt;, &lt;span class="locality"&gt;Addison&lt;/span&gt;, &lt;span class="region"&gt;TX&lt;/span&gt; &lt;span class="postal-code"&gt;75001&lt;/span&gt;, &lt;span class="country-name"&gt;USA&lt;/span&gt;</t>
  </si>
  <si>
    <t>+1 972-267-2376</t>
  </si>
  <si>
    <t>15841 Addison Road, Addison</t>
  </si>
  <si>
    <t>Clipper Aviation</t>
  </si>
  <si>
    <t>UNIT 203</t>
  </si>
  <si>
    <t>(619) 398-2414</t>
  </si>
  <si>
    <t>http://www.clipperaviationfuel.com/</t>
  </si>
  <si>
    <t>FUEL</t>
  </si>
  <si>
    <t>https://maps.google.com/?cid=7177133962445537448</t>
  </si>
  <si>
    <t>ChIJi_9vPg2r3oARqED1EFBNmmM</t>
  </si>
  <si>
    <t>2040 Harbor Island Dr UNIT 203, San Diego, CA 92101, USA</t>
  </si>
  <si>
    <t>{"html_attributions":[],"result":{"address_components":[{"long_name":"UNIT 203","short_name":"UNIT 203","types":["subpremise"]},{"long_name":"2040","short_name":"2040","types":["street_number"]},{"long_name":"Harbor Island Drive","short_name":"Harbor Island Dr","types":["route"]},{"long_name":"Point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class=\"street-address\"&gt;2040 Harbor Island Dr UNIT 203&lt;/span&gt;, &lt;span class=\"locality\"&gt;San Diego&lt;/span&gt;, &lt;span class=\"region\"&gt;CA&lt;/span&gt; &lt;span class=\"postal-code\"&gt;92101&lt;/span&gt;, &lt;span class=\"country-name\"&gt;USA&lt;/span&gt;","formatted_address":"2040 Harbor Island Dr UNIT 203, San Diego, CA 92101, USA","formatted_phone_number":"(619) 398-2414","geometry":{"location":{"lat":32.725264,"lng":-117.210608},"viewport":{"northeast":{"lat":32.7264491802915,"lng":-117.2091799197085},"southwest":{"lat":32.7237512197085,"lng":-117.2118778802915}}},"icon":"https://maps.gstatic.com/mapfiles/place_api/icons/v1/png_71/generic_business-71.png","id":null,"international_phone_number":"+1 619-398-2414","name":"Clipper Aviation","place_id":"ChIJi_9vPg2r3oARqED1EFBNmmM","rating":5.0,"reference":null,"reviews":[{"author_name":"Colin Bellerose","author_url":"https://www.google.com/maps/contrib/102218133334441790104/reviews","language":"en","profile_photo_url":"https://lh3.googleusercontent.com/a/AATXAJxbhx49pj67rSJy3JcmbB7BasFUK5yIgDxWhDhj=s128-c0x00000000-cc-rp-mo-ba3","rating":5,"relative_time_description":"3 years ago","text":"Enjoy flying","time":1537108392}],"types":["point_of_interest","establishment"],"url":"https://maps.google.com/?cid=7177133962445537448","utc_offset":-480,"vicinity":"2040 Harbor Island Drive UNIT 203, San Diego","website":"http://www.clipperaviationfuel.com/"},"status":"OK"}</t>
  </si>
  <si>
    <t>&lt;span class="street-address"&gt;2040 Harbor Island Dr UNIT 203&lt;/span&gt;, &lt;span class="locality"&gt;San Diego&lt;/span&gt;, &lt;span class="region"&gt;CA&lt;/span&gt; &lt;span class="postal-code"&gt;92101&lt;/span&gt;, &lt;span class="country-name"&gt;USA&lt;/span&gt;</t>
  </si>
  <si>
    <t>+1 619-398-2414</t>
  </si>
  <si>
    <t>2040 Harbor Island Drive UNIT 203, San Diego</t>
  </si>
  <si>
    <t>Cloud Nine Aviation</t>
  </si>
  <si>
    <t>1919 Santa Monica Blvd</t>
  </si>
  <si>
    <t># 300</t>
  </si>
  <si>
    <t>90404-1950</t>
  </si>
  <si>
    <t>(310) 264-1010</t>
  </si>
  <si>
    <t>https://maps.google.com/?cid=2476017962158707827</t>
  </si>
  <si>
    <t>ChIJQ3N9Bja7woARc9T00zeVXCI</t>
  </si>
  <si>
    <t>1919 Santa Monica Blvd # 300, Santa Monica, CA 90404, USA</t>
  </si>
  <si>
    <t>{"html_attributions":[],"result":{"address_components":[{"long_name":"# 300","short_name":"# 300","types":["subpremise"]},{"long_name":"1919","short_name":"1919","types":["street_number"]},{"long_name":"Santa Monica Boulevard","short_name":"Santa Monica Blvd","types":["route"]},{"long_name":"Mid-City","short_name":"Mid-City","types":["neighborhood","political"]},{"long_name":"Santa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States","short_name":"US","types":["country","political"]},{"long_name":"90404","short_name":"90404","types":["postal_code"]},{"long_name":"1950","short_name":"1950","types":["postal_code_suffix"]}],"adr_address":"&lt;span class=\"street-address\"&gt;1919 Santa Monica Blvd # 300&lt;/span&gt;, &lt;span class=\"locality\"&gt;Santa Monica&lt;/span&gt;, &lt;span class=\"region\"&gt;CA&lt;/span&gt; &lt;span class=\"postal-code\"&gt;90404-1950&lt;/span&gt;, &lt;span class=\"country-name\"&gt;USA&lt;/span&gt;","formatted_address":"1919 Santa Monica Blvd # 300, Santa Monica, CA 90404, USA","formatted_phone_number":"(310) 264-1010","geometry":{"location":{"lat":34.0286468,"lng":-118.4805297},"viewport":{"northeast":{"lat":34.03010603029149,"lng":-118.4790440697085},"southwest":{"lat":34.0274080697085,"lng":-118.4817420302915}}},"icon":"https://maps.gstatic.com/mapfiles/place_api/icons/v1/png_71/generic_business-71.png","id":null,"international_phone_number":"+1 310-264-1010","name":"Cloud Nine Aviation","place_id":"ChIJQ3N9Bja7woARc9T00zeVXCI","rating":1.0,"reference":null,"reviews":[{"author_name":"Bandz","author_url":"https://www.google.com/maps/contrib/106975974734696352857/reviews","language":null,"profile_photo_url":"https://lh3.googleusercontent.com/a-/AOh14GiK6MdrQ5nLw234vIki9We0VOBOqXd_snUg3g-fHQ=s128-c0x00000000-cc-rp-mo-ba2","rating":1,"relative_time_description":"a year ago","text":"","time":1592850831}],"types":["point_of_interest","establishment"],"url":"https://maps.google.com/?cid=2476017962158707827","utc_offset":-480,"vicinity":"1919 Santa Monica Boulevard # 300, Santa Monica","website":null},"status":"OK"}</t>
  </si>
  <si>
    <t>&lt;span class="street-address"&gt;1919 Santa Monica Blvd # 300&lt;/span&gt;, &lt;span class="locality"&gt;Santa Monica&lt;/span&gt;, &lt;span class="region"&gt;CA&lt;/span&gt; &lt;span class="postal-code"&gt;90404-1950&lt;/span&gt;, &lt;span class="country-name"&gt;USA&lt;/span&gt;</t>
  </si>
  <si>
    <t>+1 310-264-1010</t>
  </si>
  <si>
    <t>1919 Santa Monica Boulevard # 300, Santa Monica</t>
  </si>
  <si>
    <t>1940 Century Park E</t>
  </si>
  <si>
    <t>(310) 553-5800</t>
  </si>
  <si>
    <t>https://maps.google.com/?cid=2166009285965955528</t>
  </si>
  <si>
    <t>ChIJnzdBePO7woARyMEyNvg1Dx4</t>
  </si>
  <si>
    <t>1940 Century Park E, Los Angeles, CA 90067, USA</t>
  </si>
  <si>
    <t>{"html_attributions":[],"result":{"address_components":[{"long_name":"1940","short_name":"1940","types":["street_number"]},{"long_name":"Century Park East","short_name":"Century Park E","types":["route"]},{"long_name":"Century City","short_name":"Century City","types":["neighborhood","political"]},{"long_name":"Los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States","short_name":"US","types":["country","political"]},{"long_name":"90067","short_name":"90067","types":["postal_code"]}],"adr_address":"&lt;span class=\"street-address\"&gt;1940 Century Park E&lt;/span&gt;, &lt;span class=\"locality\"&gt;Los Angeles&lt;/span&gt;, &lt;span class=\"region\"&gt;CA&lt;/span&gt; &lt;span class=\"postal-code\"&gt;90067&lt;/span&gt;, &lt;span class=\"country-name\"&gt;USA&lt;/span&gt;","formatted_address":"1940 Century Park E, Los Angeles, CA 90067, USA","formatted_phone_number":"(310) 553-5800","geometry":{"location":{"lat":34.0607642,"lng":-118.4135009},"viewport":{"northeast":{"lat":34.0620132302915,"lng":-118.4123235697085},"southwest":{"lat":34.0593152697085,"lng":-118.4150215302915}}},"icon":"https://maps.gstatic.com/mapfiles/place_api/icons/v1/png_71/generic_business-71.png","id":null,"international_phone_number":"+1 310-553-5800","name":"Cloud Nine Aviation","place_id":"ChIJnzdBePO7woARyMEyNvg1Dx4","rating":null,"reference":null,"reviews":null,"types":["point_of_interest","establishment"],"url":"https://maps.google.com/?cid=2166009285965955528","utc_offset":-480,"vicinity":"1940 Century Park East, Los Angeles","website":null},"status":"OK"}</t>
  </si>
  <si>
    <t>&lt;span class="street-address"&gt;1940 Century Park E&lt;/span&gt;, &lt;span class="locality"&gt;Los Angeles&lt;/span&gt;, &lt;span class="region"&gt;CA&lt;/span&gt; &lt;span class="postal-code"&gt;90067&lt;/span&gt;, &lt;span class="country-name"&gt;USA&lt;/span&gt;</t>
  </si>
  <si>
    <t>+1 310-553-5800</t>
  </si>
  <si>
    <t>1940 Century Park East, Los Angeles</t>
  </si>
  <si>
    <t>CloudOne+ CRM Consultants</t>
  </si>
  <si>
    <t>143 Canal St</t>
  </si>
  <si>
    <t>(321) 574-1152</t>
  </si>
  <si>
    <t>http://cloudoneplus.com/</t>
  </si>
  <si>
    <t>SFTP</t>
  </si>
  <si>
    <t>https://maps.google.com/?cid=7340542132274835836</t>
  </si>
  <si>
    <t>ChIJE305zgKk-4gRfLEHbS3Y3mU</t>
  </si>
  <si>
    <t>143 Canal St, Pooler, GA 31322, USA</t>
  </si>
  <si>
    <t>{"html_attributions":[],"result":{"address_components":[{"long_name":"143","short_name":"143","types":["street_number"]},{"long_name":"Canal Street","short_name":"Canal St","types":["route"]},{"long_name":"Pooler","short_name":"Pooler","types":["locality","political"]},{"long_name":"Chatham County","short_name":"Chatham County","types":["administrative_area_level_2","political"]},{"long_name":"Georgia","short_name":"GA","types":["administrative_area_level_1","political"]},{"long_name":"United States","short_name":"US","types":["country","political"]},{"long_name":"31322","short_name":"31322","types":["postal_code"]}],"adr_address":"&lt;span class=\"street-address\"&gt;143 Canal St&lt;/span&gt;, &lt;span class=\"locality\"&gt;Pooler&lt;/span&gt;, &lt;span class=\"region\"&gt;GA&lt;/span&gt; &lt;span class=\"postal-code\"&gt;31322&lt;/span&gt;, &lt;span class=\"country-name\"&gt;USA&lt;/span&gt;","formatted_address":"143 Canal St, Pooler, GA 31322, USA","formatted_phone_number":"(321) 574-1152","geometry":{"location":{"lat":32.1301436,"lng":-81.2560713},"viewport":{"northeast":{"lat":32.1314325802915,"lng":-81.25475226970849},"southwest":{"lat":32.1287346197085,"lng":-81.2574502302915}}},"icon":"https://maps.gstatic.com/mapfiles/place_api/icons/v1/png_71/generic_business-71.png","id":null,"international_phone_number":"+1 321-574-1152","name":"CloudOne+ CRM Consultants","place_id":"ChIJE305zgKk-4gRfLEHbS3Y3mU","rating":null,"reference":null,"reviews":null,"types":["point_of_interest","establishment"],"url":"https://maps.google.com/?cid=7340542132274835836","utc_offset":-300,"vicinity":"143 Canal Street, Pooler","website":"http://cloudoneplus.com/"},"status":"OK"}</t>
  </si>
  <si>
    <t>&lt;span class="street-address"&gt;143 Canal St&lt;/span&gt;, &lt;span class="locality"&gt;Pooler&lt;/span&gt;, &lt;span class="region"&gt;GA&lt;/span&gt; &lt;span class="postal-code"&gt;31322&lt;/span&gt;, &lt;span class="country-name"&gt;USA&lt;/span&gt;</t>
  </si>
  <si>
    <t>+1 321-574-1152</t>
  </si>
  <si>
    <t>143 Canal Street, Pooler</t>
  </si>
  <si>
    <t>CMP Enterprise LLC</t>
  </si>
  <si>
    <t>201 N Mill St</t>
  </si>
  <si>
    <t>81611-1557</t>
  </si>
  <si>
    <t>(970) 920-7698</t>
  </si>
  <si>
    <t>https://maps.google.com/?cid=3379007123950848072</t>
  </si>
  <si>
    <t>ChIJ6VWAdX05QIcRSMialBOl5C4</t>
  </si>
  <si>
    <t>201 N Mill St, Aspen, CO 81611, USA</t>
  </si>
  <si>
    <t>{"html_attributions":[],"result":{"address_components":[{"long_name":"201","short_name":"201","types":["street_number"]},{"long_name":"North Mill Street","short_name":"N Mill St","types":["route"]},{"long_name":"Aspen","short_name":"Aspen","types":["locality","political"]},{"long_name":"Pitkin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States","short_name":"US","types":["country","political"]},{"long_name":"81611","short_name":"81611","types":["postal_code"]},{"long_name":"1557","short_name":"1557","types":["postal_code_suffix"]}],"adr_address":"&lt;span class=\"street-address\"&gt;201 N Mill St&lt;/span&gt;, &lt;span class=\"locality\"&gt;Aspen&lt;/span&gt;, &lt;span class=\"region\"&gt;CO&lt;/span&gt; &lt;span class=\"postal-code\"&gt;81611-1557&lt;/span&gt;, &lt;span class=\"country-name\"&gt;USA&lt;/span&gt;","formatted_address":"201 N Mill St, Aspen, CO 81611, USA","formatted_phone_number":"(970) 920-7698","geometry":{"location":{"lat":39.19177,"lng":-106.819117},"viewport":{"northeast":{"lat":39.1930085802915,"lng":-106.8178353197085},"southwest":{"lat":39.1903106197085,"lng":-106.8205332802915}}},"icon":"https://maps.gstatic.com/mapfiles/place_api/icons/v1/png_71/shopping-71.png","id":null,"international_phone_number":"+1 970-920-7698","name":"CMP Enterprise LLC","place_id":"ChIJ6VWAdX05QIcRSMialBOl5C4","rating":null,"reference":null,"reviews":null,"types":["point_of_interest","store","establishment"],"url":"https://maps.google.com/?cid=3379007123950848072","utc_offset":-420,"vicinity":"201 North Mill Street, Aspen","website":null},"status":"OK"}</t>
  </si>
  <si>
    <t>&lt;span class="street-address"&gt;201 N Mill St&lt;/span&gt;, &lt;span class="locality"&gt;Aspen&lt;/span&gt;, &lt;span class="region"&gt;CO&lt;/span&gt; &lt;span class="postal-code"&gt;81611-1557&lt;/span&gt;, &lt;span class="country-name"&gt;USA&lt;/span&gt;</t>
  </si>
  <si>
    <t>+1 970-920-7698</t>
  </si>
  <si>
    <t>201 North Mill Street, Aspen</t>
  </si>
  <si>
    <t>Coast Air Center</t>
  </si>
  <si>
    <t>3760 Glenn H Curtiss Rd</t>
  </si>
  <si>
    <t>(858) 800-3878</t>
  </si>
  <si>
    <t>http://coastaircenter.com/</t>
  </si>
  <si>
    <t>https://maps.google.com/?cid=1170468152765997147</t>
  </si>
  <si>
    <t>ChIJV5AnQa7_24ARW2CGYpVWPhA</t>
  </si>
  <si>
    <t>3760 Glenn H Curtiss Rd, San Diego, CA 92123, USA</t>
  </si>
  <si>
    <t>{"html_attributions":[],"result":{"address_components":[{"long_name":"3760","short_name":"3760","types":["street_number"]},{"long_name":"Glenn H Curtiss Road","short_name":"Glenn H Curtiss Rd","types":["route"]},{"long_name":"Kearny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class=\"street-address\"&gt;3760 Glenn H Curtiss Rd&lt;/span&gt;, &lt;span class=\"locality\"&gt;San Diego&lt;/span&gt;, &lt;span class=\"region\"&gt;CA&lt;/span&gt; &lt;span class=\"postal-code\"&gt;92123&lt;/span&gt;, &lt;span class=\"country-name\"&gt;USA&lt;/span&gt;","formatted_address":"3760 Glenn H Curtiss Rd, San Diego, CA 92123, USA","formatted_phone_number":"(858) 800-3878","geometry":{"location":{"lat":32.8124945,"lng":-117.1445133},"viewport":{"northeast":{"lat":32.8137109302915,"lng":-117.1429714697085},"southwest":{"lat":32.81101296970851,"lng":-117.1456694302915}}},"icon":"https://maps.gstatic.com/mapfiles/place_api/icons/v1/png_71/generic_business-71.png","id":null,"international_phone_number":"+1 858-800-3878","name":"Coast Air Center","place_id":"ChIJV5AnQa7_24ARW2CGYpVWPhA","rating":4.6,"reference":null,"reviews":[{"author_name":"Brandon Jones","author_url":"https://www.google.com/maps/contrib/101267273826064234329/reviews","language":"en","profile_photo_url":"https://lh3.googleusercontent.com/a-/AOh14Ghl6uZqR8v5uJgYBv3p8UKWZVZuTy3BmJFcQzrC=s128-c0x00000000-cc-rp-mo","rating":5,"relative_time_description":"8 months ago","text":"Fantastic service, expeditious, and best pricing on the field. Staff was super professional and you could literally eat off the floor if you wanted to. The overall environment and ambience was simply put, what a jet center should be... Customer, service, and experience are the priority. And, because of these elements, my family felt like family and so with that said, we will be back to visit our new family at Coast Air Center very soon! Well done team!!","time":1620155661},{"author_name":"Bill Schmidt","author_url":"https://www.google.com/maps/contrib/113402928412579961137/reviews","language":"en","profile_photo_url":"https://lh3.googleusercontent.com/a-/AOh14GiUr6ZwgZdyuXdGQoiUMNAB751jkgq6Vv6bTVTz=s128-c0x00000000-cc-rp-mo","rating":5,"relative_time_description":"6 months ago","text":"We fly into KMYF once or twice a month in our PA-46 Mirage. We tried Coast Air Center for the first time this weekend and found that facilities, service, and hospitality to be outstanding. Staff was attentive and the new lounge and hangers are first class- modern with all the amenities one could ask for, and extremely clean.  THERE WERE NO PARKING OR \"HANDLING FEES\" charged for our 1 day stay! I make it a point to always buy fuel as a transient and it amazes me when I am asked to pay a handling charge in addition to a parking fee- even when taking on 100 gallons of fuel. That's how the other FBO at KMYF operates. Coast has our business, and I will spread the word starting today.......","time":1624291940},{"author_name":"Dann Davis","author_url":"https://www.google.com/maps/contrib/111561490442077089024/reviews","language":"en","profile_photo_url":"https://lh3.googleusercontent.com/a-/AOh14GgT5AlmvLVi-2XxUZi61rivqbC-lQMDoxX7wUTW=s128-c0x00000000-cc-rp-mo-ba3","rating":5,"relative_time_description":"9 months ago","text":"Thanks for the stellar service by the Coast Air Center crew, Monty, Elliott, Taylor and Brittany for taking care of my friends that flew into KMYF. They accommodated all of our special requests and were very easy to work with. We will definitely use them again and highly recommend them.","time":1618358327},{"author_name":"Martin Goodman","author_url":"https://www.google.com/maps/contrib/117300942226459348400/reviews","language":"en","profile_photo_url":"https://lh3.googleusercontent.com/a/AATXAJxu_zF2eZZBo2a9CWBZCz86j0vwY92IkdNxry5d=s128-c0x00000000-cc-rp-mo","rating":5,"relative_time_description":"a year ago","text":"Coast has been servicing my 2019 22T for the past year and has done an excellent job.   I receive regular updates, thorough diagnosis, done by a competent team that cares about safety and our well-being.  I trust Coast implicitly and am very happy to recommend anyone to them.","time":1606678271},{"author_name":"Kimal Singhe","author_url":"https://www.google.com/maps/contrib/115110711613693691477/reviews","language":"en","profile_photo_url":"https://lh3.googleusercontent.com/a/AATXAJyfGhI9WS3p04VOoPjDONsmhzRasj6sdaSpuVET=s128-c0x00000000-cc-rp-mo","rating":5,"relative_time_description":"a year ago","text":"Had an annual on my sr22TN G3 performed at this cirrus service center.\n\nThey were able to find legitimate issues that others have overlooked which is critical during an annual.\n\nFinished on time and per agreed upon approved cost estimate.\n\nI’ve had so many bad experiences with GA service centers in the past all across the US .... this is a nice change for the better ... amongst the best in my experience.   Will definitely be back for future service when in San Diego.","time":1606612258}],"types":["university","point_of_interest","establishment"],"url":"https://maps.google.com/?cid=1170468152765997147","utc_offset":-480,"vicinity":"3760 Glenn H Curtiss Road, San Diego","website":"http://coastaircenter.com/"},"status":"OK"}</t>
  </si>
  <si>
    <t>&lt;span class="street-address"&gt;3760 Glenn H Curtiss Rd&lt;/span&gt;, &lt;span class="locality"&gt;San Diego&lt;/span&gt;, &lt;span class="region"&gt;CA&lt;/span&gt; &lt;span class="postal-code"&gt;92123&lt;/span&gt;, &lt;span class="country-name"&gt;USA&lt;/span&gt;</t>
  </si>
  <si>
    <t>+1 858-800-3878</t>
  </si>
  <si>
    <t>3760 Glenn H Curtiss Road, San Diego</t>
  </si>
  <si>
    <t>Coast Flight Training</t>
  </si>
  <si>
    <t>(858) 279-4359</t>
  </si>
  <si>
    <t>http://iflycoast.com/</t>
  </si>
  <si>
    <t>https://maps.google.com/?cid=8698456595828262316</t>
  </si>
  <si>
    <t>ChIJT_JYONv_24ARrEV_ADAgt3g</t>
  </si>
  <si>
    <t>3760 Glenn H Curtiss Rd Suite 2, San Diego, CA 92123, USA</t>
  </si>
  <si>
    <t>{"html_attributions":[],"result":{"address_components":[{"long_name":"Suite 2","short_name":"Suite 2","types":["subpremise"]},{"long_name":"3760","short_name":"3760","types":["street_number"]},{"long_name":"Glenn H Curtiss Road","short_name":"Glenn H Curtiss Rd","types":["route"]},{"long_name":"Kearny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class=\"street-address\"&gt;3760 Glenn H Curtiss Rd Suite 2&lt;/span&gt;, &lt;span class=\"locality\"&gt;San Diego&lt;/span&gt;, &lt;span class=\"region\"&gt;CA&lt;/span&gt; &lt;span class=\"postal-code\"&gt;92123&lt;/span&gt;, &lt;span class=\"country-name\"&gt;USA&lt;/span&gt;","formatted_address":"3760 Glenn H Curtiss Rd Suite 2, San Diego, CA 92123, USA","formatted_phone_number":"(858) 279-4359","geometry":{"location":{"lat":32.8124945,"lng":-117.1445133},"viewport":{"northeast":{"lat":32.81368278029149,"lng":-117.1430734197085},"southwest":{"lat":32.8109848197085,"lng":-117.1457713802915}}},"icon":"https://maps.gstatic.com/mapfiles/place_api/icons/v1/png_71/school-71.png","id":null,"international_phone_number":"+1 858-279-4359","name":"Coast Flight Training","place_id":"ChIJT_JYONv_24ARrEV_ADAgt3g","rating":4.1,"reference":null,"reviews":[{"author_name":"Shawn Meehan","author_url":"https://www.google.com/maps/contrib/111699563509990565717/reviews","language":"en","profile_photo_url":"https://lh3.googleusercontent.com/a-/AOh14GhNiGWb7HTbOvQM1B9elopcHzy0DsMMeaczimLT=s128-c0x00000000-cc-rp-mo","rating":5,"relative_time_description":"a year ago","text":"Great Instructors and staff. On site aircraft mechanics are always very helpful!","time":1605133727},{"author_name":"Eduardo Yurk","author_url":"https://www.google.com/maps/contrib/101137068220899324573/reviews","language":"en","profile_photo_url":"https://lh3.googleusercontent.com/a-/AOh14GipLnD-1m_DbHDI_hTjuuLQCyloyZfiuRN31fGr=s128-c0x00000000-cc-rp-mo","rating":5,"relative_time_description":"a year ago","text":"Excellent professionals. Looking forward to studying there. Would definitely recommend it!","time":1582653103},{"author_name":"Matt Stevens","author_url":"https://www.google.com/maps/contrib/111130851210618054514/reviews","language":"en","profile_photo_url":"https://lh3.googleusercontent.com/a-/AOh14GhzEnIiFoTiNBLW1_5sX8bLuqqlDVgHgmalZUF2xw=s128-c0x00000000-cc-rp-mo","rating":5,"relative_time_description":"7 years ago","text":"I’ve known Will (the President of Coast) for more than 12 years now. One thing you’ll notice in many organizations is that the tone of the company is set at the top. The team at Coast Flight Academy couldn’t have a better example of how you truly can be a leader in your field AND have a lot of fun at the same time. Whenever I have the opportunity to recommend a flight school in San Diego to a friend, I always go back to Will. If you’re thinking about learning how to fly, you owe it to yourself to pick up the phone and give these guys a call.","time":1400891412},{"author_name":"Steven Cox","author_url":"https://www.google.com/maps/contrib/105722470815540173433/reviews","language":"en","profile_photo_url":"https://lh3.googleusercontent.com/a-/AOh14GiRVW2TyF6ZQE5XeOUaGZakyHL2b1_ntm1edJVER0M=s128-c0x00000000-cc-rp-mo","rating":5,"relative_time_description":"10 years ago","text":"Just had an intro flight lesson and had a great time. Very knowledgeable pilot (Adam Stone) who took us up, around the coast, up to Oceanside and back. Loved it!","time":1301193719},{"author_name":"Jerry Hayes","author_url":"https://www.google.com/maps/contrib/112398103667776788696/reviews","language":"en","profile_photo_url":"https://lh3.googleusercontent.com/a-/AOh14Ghny5tMEdw1Oqf-VbCUyH_Oto5kCe_QCcuEQUOMtw=s128-c0x00000000-cc-rp-mo","rating":1,"relative_time_description":"3 years ago","text":"The communication skills are lacking for this school and I was extremely disappointed.\nThey do not accept Vocational rehabilitation though the VA. They only accept the GI Bill that will cover 60% the total cost. The PPL is out of your own pocket as well even though they have an AS  program though another school. This was not explained to me after getting a class 1 physical; $100 out of pocket as well.\n\nTo top that you do not get your full BAH rate under the 911 GI Bill. This is as of Aug 2018.\n\nIf they claim that things change please make sure 100% you are cover and not hit with something unexpected.\n\nOdds and ends add up. Be Safe","time":1535350007}],"types":["university","point_of_interest","establishment"],"url":"https://maps.google.com/?cid=8698456595828262316","utc_offset":-480,"vicinity":"3760 Glenn H Curtiss Road Suite 2, San Diego","website":"http://iflycoast.com/"},"status":"OK"}</t>
  </si>
  <si>
    <t>&lt;span class="street-address"&gt;3760 Glenn H Curtiss Rd Suite 2&lt;/span&gt;, &lt;span class="locality"&gt;San Diego&lt;/span&gt;, &lt;span class="region"&gt;CA&lt;/span&gt; &lt;span class="postal-code"&gt;92123&lt;/span&gt;, &lt;span class="country-name"&gt;USA&lt;/span&gt;</t>
  </si>
  <si>
    <t>+1 858-279-4359</t>
  </si>
  <si>
    <t>3760 Glenn H Curtiss Road Suite 2, San Diego</t>
  </si>
  <si>
    <t>5125 Voyager Dr</t>
  </si>
  <si>
    <t>Floor 2</t>
  </si>
  <si>
    <t>(214) 446-5430</t>
  </si>
  <si>
    <t>https://iflycoast.com/coast-flight-training-dallas-texas/</t>
  </si>
  <si>
    <t>https://maps.google.com/?cid=3183024953627891262</t>
  </si>
  <si>
    <t>ChIJAaGtAYWRToYRPtYxuFRgLCw</t>
  </si>
  <si>
    <t>5125 Voyager Dr Floor 2, Dallas, TX 75237, USA</t>
  </si>
  <si>
    <t>{"html_attributions":[],"result":{"address_components":[{"long_name":"Floor 2","short_name":"Floor 2","types":["subpremise"]},{"long_name":"5125","short_name":"5125","types":["street_number"]},{"long_name":"Voyager Drive","short_name":"Voyager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class=\"street-address\"&gt;5125 Voyager Dr Floor 2&lt;/span&gt;, &lt;span class=\"locality\"&gt;Dallas&lt;/span&gt;, &lt;span class=\"region\"&gt;TX&lt;/span&gt; &lt;span class=\"postal-code\"&gt;75237&lt;/span&gt;, &lt;span class=\"country-name\"&gt;USA&lt;/span&gt;","formatted_address":"5125 Voyager Dr Floor 2, Dallas, TX 75237, USA","formatted_phone_number":"(214) 446-5430","geometry":{"location":{"lat":32.6830144,"lng":-96.8650883},"viewport":{"northeast":{"lat":32.68436338029149,"lng":-96.8637393197085},"southwest":{"lat":32.6816654197085,"lng":-96.8664372802915}}},"icon":"https://maps.gstatic.com/mapfiles/place_api/icons/v1/png_71/school-71.png","id":null,"international_phone_number":"+1 214-446-5430","name":"Coast Flight Training","place_id":"ChIJAaGtAYWRToYRPtYxuFRgLCw","rating":5.0,"reference":null,"reviews":[{"author_name":"John Aiken","author_url":"https://www.google.com/maps/contrib/105244042496451685275/reviews","language":"en","profile_photo_url":"https://lh3.googleusercontent.com/a-/AOh14GgcNnvqOgwZeFFvjw9dOmkzJf6k2Pp5-VNkYUCO=s128-c0x00000000-cc-rp-mo-ba5","rating":5,"relative_time_description":"a week ago","text":"They are a good place to start a career in aviation. Good people dedicated to providing a safe and high quality flight training school.","time":1641591244},{"author_name":"jerry edwin","author_url":"https://www.google.com/maps/contrib/110779972403541876946/reviews","language":null,"profile_photo_url":"https://lh3.googleusercontent.com/a/AATXAJxSQb-HMwYTJZAhtW2yMO4Kuk2OncPgE8Zfkkix=s128-c0x00000000-cc-rp-mo","rating":5,"relative_time_description":"6 months ago","text":"","time":1624905244}],"types":["university","point_of_interest","establishment"],"url":"https://maps.google.com/?cid=3183024953627891262","utc_offset":-360,"vicinity":"5125 Voyager Drive Floor 2, Dallas","website":"https://iflycoast.com/coast-flight-training-dallas-texas/"},"status":"OK"}</t>
  </si>
  <si>
    <t>&lt;span class="street-address"&gt;5125 Voyager Dr Floor 2&lt;/span&gt;, &lt;span class="locality"&gt;Dallas&lt;/span&gt;, &lt;span class="region"&gt;TX&lt;/span&gt; &lt;span class="postal-code"&gt;75237&lt;/span&gt;, &lt;span class="country-name"&gt;USA&lt;/span&gt;</t>
  </si>
  <si>
    <t>+1 214-446-5430</t>
  </si>
  <si>
    <t>5125 Voyager Drive Floor 2, Dallas</t>
  </si>
  <si>
    <t>Coastal Air Maintenance</t>
  </si>
  <si>
    <t>985 Airport Dr</t>
  </si>
  <si>
    <t>93401-8354</t>
  </si>
  <si>
    <t>(805) 783-2359</t>
  </si>
  <si>
    <t>https://maps.google.com/?cid=3084506759095465813</t>
  </si>
  <si>
    <t>ChIJ2zSKisf27IARVTctE45ezio</t>
  </si>
  <si>
    <t>985 Airport Dr, San Luis Obispo, CA 93401, USA</t>
  </si>
  <si>
    <t>{"html_attributions":[],"result":{"address_components":[{"long_name":"985","short_name":"985","types":["street_number"]},{"long_name":"Airport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States","short_name":"US","types":["country","political"]},{"long_name":"93401","short_name":"93401","types":["postal_code"]},{"long_name":"8354","short_name":"8354","types":["postal_code_suffix"]}],"adr_address":"&lt;span class=\"street-address\"&gt;985 Airport Dr&lt;/span&gt;, &lt;span class=\"locality\"&gt;San Luis Obispo&lt;/span&gt;, &lt;span class=\"region\"&gt;CA&lt;/span&gt; &lt;span class=\"postal-code\"&gt;93401-8354&lt;/span&gt;, &lt;span class=\"country-name\"&gt;USA&lt;/span&gt;","formatted_address":"985 Airport Dr, San Luis Obispo, CA 93401, USA","formatted_phone_number":"(805) 783-2359","geometry":{"location":{"lat":35.241201,"lng":-120.6430555},"viewport":{"northeast":{"lat":35.2425591302915,"lng":-120.6417228197085},"southwest":{"lat":35.2398611697085,"lng":-120.6444207802915}}},"icon":"https://maps.gstatic.com/mapfiles/place_api/icons/v1/png_71/generic_business-71.png","id":null,"international_phone_number":"+1 805-783-2359","name":"Coastal Air Maintenance","place_id":"ChIJ2zSKisf27IARVTctE45ezio","rating":null,"reference":null,"reviews":null,"types":["university","point_of_interest","store","establishment"],"url":"https://maps.google.com/?cid=3084506759095465813","utc_offset":-480,"vicinity":"985 Airport Drive, San Luis Obispo","website":null},"status":"OK"}</t>
  </si>
  <si>
    <t>&lt;span class="street-address"&gt;985 Airport Dr&lt;/span&gt;, &lt;span class="locality"&gt;San Luis Obispo&lt;/span&gt;, &lt;span class="region"&gt;CA&lt;/span&gt; &lt;span class="postal-code"&gt;93401-8354&lt;/span&gt;, &lt;span class="country-name"&gt;USA&lt;/span&gt;</t>
  </si>
  <si>
    <t>+1 805-783-2359</t>
  </si>
  <si>
    <t>985 Airport Drive, San Luis Obispo</t>
  </si>
  <si>
    <t>Coastal Aircraft Maintenance</t>
  </si>
  <si>
    <t>495 S Fairview Ave</t>
  </si>
  <si>
    <t>(805) 696-6599</t>
  </si>
  <si>
    <t>http://www.coastairsb.com/</t>
  </si>
  <si>
    <t>https://maps.google.com/?cid=9941487323873443282</t>
  </si>
  <si>
    <t>ChIJTVdU4IBA6YAR0n2GfgxC94k</t>
  </si>
  <si>
    <t>495 S Fairview Ave, Goleta, CA 93117, USA</t>
  </si>
  <si>
    <t>{"html_attributions":[],"result":{"address_components":[{"long_name":"495","short_name":"495","types":["street_number"]},{"long_name":"South Fairview Avenue","short_name":"S Fairview Ave","types":["route"]},{"long_name":"Goleta","short_name":"Goleta","types":["locality","political"]},{"long_name":"Santa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class=\"street-address\"&gt;495 S Fairview Ave&lt;/span&gt;, &lt;span class=\"locality\"&gt;Goleta&lt;/span&gt;, &lt;span class=\"region\"&gt;CA&lt;/span&gt; &lt;span class=\"postal-code\"&gt;93117&lt;/span&gt;, &lt;span class=\"country-name\"&gt;USA&lt;/span&gt;","formatted_address":"495 S Fairview Ave, Goleta, CA 93117, USA","formatted_phone_number":"(805) 696-6599","geometry":{"location":{"lat":34.4312419,"lng":-119.8322142},"viewport":{"northeast":{"lat":34.43280883029149,"lng":-119.8307298197085},"southwest":{"lat":34.4301108697085,"lng":-119.8334277802915}}},"icon":"https://maps.gstatic.com/mapfiles/place_api/icons/v1/png_71/generic_business-71.png","id":null,"international_phone_number":"+1 805-696-6599","name":"Coastal Aircraft Maintenance","place_id":"ChIJTVdU4IBA6YAR0n2GfgxC94k","rating":3.0,"reference":null,"reviews":[{"author_name":"kamryn messinger","author_url":"https://www.google.com/maps/contrib/112418606583792873762/reviews","language":null,"profile_photo_url":"https://lh3.googleusercontent.com/a/AATXAJwYK--T1zrAyJSJIjJOLy8o1SoELkO3zfEWJJnD=s128-c0x00000000-cc-rp-mo","rating":5,"relative_time_description":"a year ago","text":"","time":1597267652},{"author_name":"juan heras","author_url":"https://www.google.com/maps/contrib/113106651612121208365/reviews","language":null,"profile_photo_url":"https://lh3.googleusercontent.com/a-/AOh14Gj-qUqeeI1Nw9lueiY-sqokbkn12YbfUdtdq3dLgw=s128-c0x00000000-cc-rp-mo","rating":1,"relative_time_description":"3 years ago","text":"","time":1542404325}],"types":["point_of_interest","establishment"],"url":"https://maps.google.com/?cid=9941487323873443282","utc_offset":-480,"vicinity":"495 South Fairview Avenue, Goleta","website":"http://www.coastairsb.com/"},"status":"OK"}</t>
  </si>
  <si>
    <t>&lt;span class="street-address"&gt;495 S Fairview Ave&lt;/span&gt;, &lt;span class="locality"&gt;Goleta&lt;/span&gt;, &lt;span class="region"&gt;CA&lt;/span&gt; &lt;span class="postal-code"&gt;93117&lt;/span&gt;, &lt;span class="country-name"&gt;USA&lt;/span&gt;</t>
  </si>
  <si>
    <t>+1 805-696-6599</t>
  </si>
  <si>
    <t>495 South Fairview Avenue, Goleta</t>
  </si>
  <si>
    <t>Coastal Fliers</t>
  </si>
  <si>
    <t>92022-2540</t>
  </si>
  <si>
    <t>(619) 572-3379</t>
  </si>
  <si>
    <t>https://maps.google.com/?cid=6541518969092303227</t>
  </si>
  <si>
    <t>ChIJwbvkhMVZ2YARe-k5DNgkyFo</t>
  </si>
  <si>
    <t>PO Box 12540, El Cajon, CA 92022, USA</t>
  </si>
  <si>
    <t>{"html_attributions":[],"result":{"address_components":[{"long_name":"PO Box 12540","short_name":"PO Box 12540","types":["post_box"]},{"long_name":"El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States","short_name":"US","types":["country","political"]},{"long_name":"92022","short_name":"92022","types":["postal_code"]},{"long_name":"2540","short_name":"2540","types":["postal_code_suffix"]}],"adr_address":"&lt;span class=\"post-office-box\"&gt;PO Box 12540&lt;/span&gt;, &lt;span class=\"locality\"&gt;El Cajon&lt;/span&gt;, &lt;span class=\"region\"&gt;CA&lt;/span&gt; &lt;span class=\"postal-code\"&gt;92022-2540&lt;/span&gt;, &lt;span class=\"country-name\"&gt;USA&lt;/span&gt;","formatted_address":"PO Box 12540, El Cajon, CA 92022, USA","formatted_phone_number":"(619) 572-3379","geometry":{"location":{"lat":32.79,"lng":-116.97},"viewport":{"northeast":{"lat":32.79132998029149,"lng":-116.9686502697085},"southwest":{"lat":32.7886320197085,"lng":-116.9713482302915}}},"icon":"https://maps.gstatic.com/mapfiles/place_api/icons/v1/png_71/generic_business-71.png","id":null,"international_phone_number":"+1 619-572-3379","name":"Coastal Fliers","place_id":"ChIJwbvkhMVZ2YARe-k5DNgkyFo","rating":5.0,"reference":null,"reviews":[{"author_name":"Barry Martin","author_url":"https://www.google.com/maps/contrib/111286744690035830478/reviews","language":"en","profile_photo_url":"https://lh3.googleusercontent.com/a/AATXAJwCABrmuQKLNGmvOpK_aH7kiMBWeZnabAxgEGRo=s128-c0x00000000-cc-rp-mo","rating":5,"relative_time_description":"5 months ago","text":"Well maintained aircraft!","time":1627681313}],"types":["point_of_interest","establishment"],"url":"https://maps.google.com/?cid=6541518969092303227","utc_offset":-480,"vicinity":"El Cajon","website":null},"status":"OK"}</t>
  </si>
  <si>
    <t>&lt;span class="post-office-box"&gt;PO Box 12540&lt;/span&gt;, &lt;span class="locality"&gt;El Cajon&lt;/span&gt;, &lt;span class="region"&gt;CA&lt;/span&gt; &lt;span class="postal-code"&gt;92022-2540&lt;/span&gt;, &lt;span class="country-name"&gt;USA&lt;/span&gt;</t>
  </si>
  <si>
    <t>+1 619-572-3379</t>
  </si>
  <si>
    <t>Cobalt Aviation Advisors</t>
  </si>
  <si>
    <t>#220</t>
  </si>
  <si>
    <t>http://cobaltaviationadvisors.com/</t>
  </si>
  <si>
    <t>https://maps.google.com/?cid=16919885638906886320</t>
  </si>
  <si>
    <t>ChIJBQAAafRBkFQRsDhH21eCz-o</t>
  </si>
  <si>
    <t>7023 Perimeter Rd S #220, Seattle, WA 98108, USA</t>
  </si>
  <si>
    <t>{"html_attributions":[],"result":{"address_components":[{"long_name":"#220","short_name":"#220","types":["subpremise"]},{"long_name":"7023","short_name":"7023","types":["street_number"]},{"long_name":"Perimeter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class=\"street-address\"&gt;7023 Perimeter Rd S #220&lt;/span&gt;, &lt;span class=\"locality\"&gt;Seattle&lt;/span&gt;, &lt;span class=\"region\"&gt;WA&lt;/span&gt; &lt;span class=\"postal-code\"&gt;98108&lt;/span&gt;, &lt;span class=\"country-name\"&gt;USA&lt;/span&gt;","formatted_address":"7023 Perimeter Rd S #220, Seattle, WA 98108, USA","formatted_phone_number":null,"geometry":{"location":{"lat":47.5389188,"lng":-122.3057837},"viewport":{"northeast":{"lat":47.5404300302915,"lng":-122.3041444197085},"southwest":{"lat":47.5377320697085,"lng":-122.3068423802915}}},"icon":"https://maps.gstatic.com/mapfiles/place_api/icons/v1/png_71/generic_business-71.png","id":null,"international_phone_number":null,"name":"Cobalt Aviation Advisors","place_id":"ChIJBQAAafRBkFQRsDhH21eCz-o","rating":null,"reference":null,"reviews":null,"types":["point_of_interest","establishment"],"url":"https://maps.google.com/?cid=16919885638906886320","utc_offset":-480,"vicinity":"7023 Perimeter Road South #220, Seattle","website":"http://cobaltaviationadvisors.com/"},"status":"OK"}</t>
  </si>
  <si>
    <t>&lt;span class="street-address"&gt;7023 Perimeter Rd S #220&lt;/span&gt;, &lt;span class="locality"&gt;Seattle&lt;/span&gt;, &lt;span class="region"&gt;WA&lt;/span&gt; &lt;span class="postal-code"&gt;98108&lt;/span&gt;, &lt;span class="country-name"&gt;USA&lt;/span&gt;</t>
  </si>
  <si>
    <t>7023 Perimeter Road South #220, Seattle</t>
  </si>
  <si>
    <t>Cobham</t>
  </si>
  <si>
    <t>3030 Horseshoe Dr S</t>
  </si>
  <si>
    <t>https://www.cobhameee.com/locations/naples/</t>
  </si>
  <si>
    <t>https://maps.google.com/?cid=9435666648275324482</t>
  </si>
  <si>
    <t>ChIJGy4GbRji2ogRQo5zBdM48oI</t>
  </si>
  <si>
    <t>3030 Horseshoe Dr S, Naples, FL 34104, USA</t>
  </si>
  <si>
    <t>{"html_attributions":[],"result":{"address_components":[{"long_name":"3030","short_name":"3030","types":["street_number"]},{"long_name":"Horseshoe Drive South","short_name":"Horseshoe Dr S","types":["route"]},{"long_name":"Central Naples","short_name":"Central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class=\"street-address\"&gt;3030 Horseshoe Dr S&lt;/span&gt;, &lt;span class=\"locality\"&gt;Naples&lt;/span&gt;, &lt;span class=\"region\"&gt;FL&lt;/span&gt; &lt;span class=\"postal-code\"&gt;34104&lt;/span&gt;, &lt;span class=\"country-name\"&gt;USA&lt;/span&gt;","formatted_address":"3030 Horseshoe Dr S, Naples, FL 34104, USA","formatted_phone_number":null,"geometry":{"location":{"lat":26.161158,"lng":-81.7693156},"viewport":{"northeast":{"lat":26.1625063802915,"lng":-81.7678968697085},"southwest":{"lat":26.1598084197085,"lng":-81.7705948302915}}},"icon":"https://maps.gstatic.com/mapfiles/place_api/icons/v1/png_71/generic_business-71.png","id":null,"international_phone_number":null,"name":"Cobham","place_id":"ChIJGy4GbRji2ogRQo5zBdM48oI","rating":null,"reference":null,"reviews":null,"types":["point_of_interest","establishment"],"url":"https://maps.google.com/?cid=9435666648275324482","utc_offset":-300,"vicinity":"3030 Horseshoe Drive South, Naples","website":"https://www.cobhameee.com/locations/naples/"},"status":"OK"}</t>
  </si>
  <si>
    <t>&lt;span class="street-address"&gt;3030 Horseshoe Dr S&lt;/span&gt;, &lt;span class="locality"&gt;Naples&lt;/span&gt;, &lt;span class="region"&gt;FL&lt;/span&gt; &lt;span class="postal-code"&gt;34104&lt;/span&gt;, &lt;span class="country-name"&gt;USA&lt;/span&gt;</t>
  </si>
  <si>
    <t>3030 Horseshoe Drive South, Naples</t>
  </si>
  <si>
    <t>4030 Nelson Ave</t>
  </si>
  <si>
    <t>94520-1200</t>
  </si>
  <si>
    <t>(925) 798-7979</t>
  </si>
  <si>
    <t>https://www.cobhamsatcom.com/our-company/locations/concord/</t>
  </si>
  <si>
    <t>https://maps.google.com/?cid=1065029848810684663</t>
  </si>
  <si>
    <t>ChIJCbLqZFFmhYAR94CMNQG_xw4</t>
  </si>
  <si>
    <t>4030 Nelson Ave, Concord, CA 94520, USA</t>
  </si>
  <si>
    <t>{"html_attributions":[],"result":{"address_components":[{"long_name":"4030","short_name":"4030","types":["street_number"]},{"long_name":"Nelson Avenue","short_name":"Nelson Ave","types":["route"]},{"long_name":"Concord","short_name":"Concord","types":["locality","political"]},{"long_name":"Contra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States","short_name":"US","types":["country","political"]},{"long_name":"94520","short_name":"94520","types":["postal_code"]},{"long_name":"1200","short_name":"1200","types":["postal_code_suffix"]}],"adr_address":"&lt;span class=\"street-address\"&gt;4030 Nelson Ave&lt;/span&gt;, &lt;span class=\"locality\"&gt;Concord&lt;/span&gt;, &lt;span class=\"region\"&gt;CA&lt;/span&gt; &lt;span class=\"postal-code\"&gt;94520-1200&lt;/span&gt;, &lt;span class=\"country-name\"&gt;USA&lt;/span&gt;","formatted_address":"4030 Nelson Ave, Concord, CA 94520, USA","formatted_phone_number":"(925) 798-7979","geometry":{"location":{"lat":38.00720199999999,"lng":-122.0439875},"viewport":{"northeast":{"lat":38.0085691802915,"lng":-122.0425187197085},"southwest":{"lat":38.0058712197085,"lng":-122.0452166802915}}},"icon":"https://maps.gstatic.com/mapfiles/place_api/icons/v1/png_71/generic_business-71.png","id":null,"international_phone_number":"+1 925-798-7979","name":"Cobham","place_id":"ChIJCbLqZFFmhYAR94CMNQG_xw4","rating":4.5,"reference":null,"reviews":[{"author_name":"Sabine Brunner","author_url":"https://www.google.com/maps/contrib/100897151628291378948/reviews","language":"en","profile_photo_url":"https://lh3.googleusercontent.com/a-/AOh14GjKkAXRgfUS290PNylcDEH4D-uWh7-ZliXuO3KM=s128-c0x00000000-cc-rp-mo-ba2","rating":5,"relative_time_description":"a year ago","text":"Great place to wirk","time":1598319108},{"author_name":"Linda Dunn","author_url":"https://www.google.com/maps/contrib/107029034530372794712/reviews","language":null,"profile_photo_url":"https://lh3.googleusercontent.com/a/AATXAJzUUaJAlPhUVUg_XQfiGfcdMElp-998sjAYUc-7=s128-c0x00000000-cc-rp-mo-ba4","rating":4,"relative_time_description":"a year ago","text":"","time":1590208340}],"types":["point_of_interest","establishment"],"url":"https://maps.google.com/?cid=1065029848810684663","utc_offset":-480,"vicinity":"4030 Nelson Avenue, Concord","website":"https://www.cobhamsatcom.com/our-company/locations/concord/"},"status":"OK"}</t>
  </si>
  <si>
    <t>&lt;span class="street-address"&gt;4030 Nelson Ave&lt;/span&gt;, &lt;span class="locality"&gt;Concord&lt;/span&gt;, &lt;span class="region"&gt;CA&lt;/span&gt; &lt;span class="postal-code"&gt;94520-1200&lt;/span&gt;, &lt;span class="country-name"&gt;USA&lt;/span&gt;</t>
  </si>
  <si>
    <t>+1 925-798-7979</t>
  </si>
  <si>
    <t>4030 Nelson Avenue, Concord</t>
  </si>
  <si>
    <t>College of Alameda Aviation Maintenance Facility</t>
  </si>
  <si>
    <t>970 Harbor Bay Pkwy</t>
  </si>
  <si>
    <t>Alameda</t>
  </si>
  <si>
    <t>94502</t>
  </si>
  <si>
    <t>(510) 748-2368</t>
  </si>
  <si>
    <t>http://alameda.peralta.edu/aviation-maintenance-technology/directions/</t>
  </si>
  <si>
    <t>OAK</t>
  </si>
  <si>
    <t>https://maps.google.com/?cid=8496680506429352475</t>
  </si>
  <si>
    <t>ChIJ24rCTDGEj4ARGyq1O-dF6nU</t>
  </si>
  <si>
    <t>970 Harbor Bay Pkwy, Alameda, CA 94502, USA</t>
  </si>
  <si>
    <t>{"html_attributions":[],"result":{"address_components":[{"long_name":"970","short_name":"970","types":["street_number"]},{"long_name":"Harbor Bay Parkway","short_name":"Harbor Bay Pkwy","types":["route"]},{"long_name":"Alameda","short_name":"Alameda","types":["locality","political"]},{"long_name":"Alameda County","short_name":"Alameda County","types":["administrative_area_level_2","political"]},{"long_name":"California","short_name":"CA","types":["administrative_area_level_1","political"]},{"long_name":"United States","short_name":"US","types":["country","political"]},{"long_name":"94502","short_name":"94502","types":["postal_code"]}],"adr_address":"&lt;span class=\"street-address\"&gt;970 Harbor Bay Pkwy&lt;/span&gt;, &lt;span class=\"locality\"&gt;Alameda&lt;/span&gt;, &lt;span class=\"region\"&gt;CA&lt;/span&gt; &lt;span class=\"postal-code\"&gt;94502&lt;/span&gt;, &lt;span class=\"country-name\"&gt;USA&lt;/span&gt;","formatted_address":"970 Harbor Bay Pkwy, Alameda, CA 94502, USA","formatted_phone_number":"(510) 748-2368","geometry":{"location":{"lat":37.7413744,"lng":-122.2263353},"viewport":{"northeast":{"lat":37.74272313029149,"lng":-122.2251397697085},"southwest":{"lat":37.7400251697085,"lng":-122.2278377302915}}},"icon":"https://maps.gstatic.com/mapfiles/place_api/icons/v1/png_71/school-71.png","id":null,"international_phone_number":"+1 510-748-2368","name":"College of Alameda Aviation Maintenance Facility","place_id":"ChIJ24rCTDGEj4ARGyq1O-dF6nU","rating":5.0,"reference":null,"reviews":[{"author_name":"thomas klassy","author_url":"https://www.google.com/maps/contrib/115759700534540649680/reviews","language":"en","profile_photo_url":"https://lh3.googleusercontent.com/a/AATXAJy6mcrcRfAcDAjT-hDlNwyVT3VuHlnorrftcY7U=s128-c0x00000000-cc-rp-mo","rating":5,"relative_time_description":"4 years ago","text":"I am impressed at the vast knowledge, quality and attention to detail by the entire teaching staff. Their desire to pass on every detail in education and experience,  is part of the value that sets this program ahead of the rest. Everyone here makes you feel you're part of this AMT program, the most important part of aviation, Quality, Safety and Working together for the best outcome.","time":1501892775},{"author_name":"Ash Na","author_url":"https://www.google.com/maps/contrib/112078305425905452382/reviews","language":"en","profile_photo_url":"https://lh3.googleusercontent.com/a-/AOh14GgHT3qZBv_oBBrq4iMwx6wZi5Oof3YmkfdZkfP-Pg=s128-c0x00000000-cc-rp-mo-ba4","rating":5,"relative_time_description":"3 years ago","text":"The best AMT school ever in the bay area.","time":1524796722},{"author_name":"David Schkolnik","author_url":"https://www.google.com/maps/contrib/113913575364915221713/reviews","language":null,"profile_photo_url":"https://lh3.googleusercontent.com/a-/AOh14Gi6ICILvLApXF_nc1PsgM3XQM4IJTU1K14BAbzctg=s128-c0x00000000-cc-rp-mo","rating":5,"relative_time_description":"5 years ago","text":"","time":1477465723},{"author_name":"Bryan Hanbury","author_url":"https://www.google.com/maps/contrib/109082098832222477298/reviews","language":null,"profile_photo_url":"https://lh3.googleusercontent.com/a-/AOh14Gh4yYBrYG8y-CrBiCclBLLudXSEfpwNmwfG-Lc-ISI=s128-c0x00000000-cc-rp-mo-ba4","rating":5,"relative_time_description":"4 years ago","text":"","time":1486017510}],"types":["school","point_of_interest","establishment"],"url":"https://maps.google.com/?cid=8496680506429352475","utc_offset":-480,"vicinity":"970 Harbor Bay Parkway, Alameda","website":"http://alameda.peralta.edu/aviation-maintenance-technology/directions/"},"status":"OK"}</t>
  </si>
  <si>
    <t>&lt;span class="street-address"&gt;970 Harbor Bay Pkwy&lt;/span&gt;, &lt;span class="locality"&gt;Alameda&lt;/span&gt;, &lt;span class="region"&gt;CA&lt;/span&gt; &lt;span class="postal-code"&gt;94502&lt;/span&gt;, &lt;span class="country-name"&gt;USA&lt;/span&gt;</t>
  </si>
  <si>
    <t>+1 510-748-2368</t>
  </si>
  <si>
    <t>970 Harbor Bay Parkway, Alameda</t>
  </si>
  <si>
    <t>College of Aviation</t>
  </si>
  <si>
    <t>1 Aerospace Blvd</t>
  </si>
  <si>
    <t>https://daytonabeach.erau.edu/college-aviation</t>
  </si>
  <si>
    <t>https://maps.google.com/?cid=12009454675211689363</t>
  </si>
  <si>
    <t>ChIJYyPL0RTZ5ogRk50l9mUnqqY</t>
  </si>
  <si>
    <t>1 Aerospace Blvd, Daytona Beach, FL 32114, USA</t>
  </si>
  <si>
    <t>{"html_attributions":[],"result":{"address_components":[{"long_name":"1","short_name":"1","types":["street_number"]},{"long_name":"Aerospace Boulevard","short_name":"Aerospace Blvd","types":["route"]},{"long_name":"Daytona Highlands","short_name":"Daytona Highlands","types":["neighborhood","political"]},{"long_name":"Daytona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 Aerospace Blvd&lt;/span&gt;, &lt;span class=\"locality\"&gt;Daytona Beach&lt;/span&gt;, &lt;span class=\"region\"&gt;FL&lt;/span&gt; &lt;span class=\"postal-code\"&gt;32114&lt;/span&gt;, &lt;span class=\"country-name\"&gt;USA&lt;/span&gt;","formatted_address":"1 Aerospace Blvd, Daytona Beach, FL 32114, USA","formatted_phone_number":"(386) 226-6000","geometry":{"location":{"lat":29.1872221,"lng":-81.05002329999999},"viewport":{"northeast":{"lat":29.18833853029149,"lng":-81.0487880197085},"southwest":{"lat":29.1856405697085,"lng":-81.0514859802915}}},"icon":"https://maps.gstatic.com/mapfiles/place_api/icons/v1/png_71/school-71.png","id":null,"international_phone_number":"+1 386-226-6000","name":"College of Aviation","place_id":"ChIJYyPL0RTZ5ogRk50l9mUnqqY","rating":5.0,"reference":null,"reviews":[{"author_name":"Matthew Hulet","author_url":"https://www.google.com/maps/contrib/102187645950092647414/reviews","language":null,"profile_photo_url":"https://lh3.googleusercontent.com/a-/AOh14Gg5h0aKt5dimNQHaWqBm4jP6kYw_d3o8EUrG5uyt0g=s128-c0x00000000-cc-rp-mo-ba5","rating":5,"relative_time_description":"4 years ago","text":"","time":1503174741}],"types":["point_of_interest","establishment"],"url":"https://maps.google.com/?cid=12009454675211689363","utc_offset":-300,"vicinity":"1 Aerospace Boulevard, Daytona Beach","website":"https://daytonabeach.erau.edu/college-aviation"},"status":"OK"}</t>
  </si>
  <si>
    <t>&lt;span class="street-address"&gt;1 Aerospace Blvd&lt;/span&gt;, &lt;span class="locality"&gt;Daytona Beach&lt;/span&gt;, &lt;span class="region"&gt;FL&lt;/span&gt; &lt;span class="postal-code"&gt;32114&lt;/span&gt;, &lt;span class="country-name"&gt;USA&lt;/span&gt;</t>
  </si>
  <si>
    <t>1 Aerospace Boulevard, Daytona Beach</t>
  </si>
  <si>
    <t>Colorado Airlines</t>
  </si>
  <si>
    <t>2868 Navigators Way</t>
  </si>
  <si>
    <t># 1</t>
  </si>
  <si>
    <t>Grand Junction</t>
  </si>
  <si>
    <t>81506-3958</t>
  </si>
  <si>
    <t>(970) 243-9611</t>
  </si>
  <si>
    <t>GJT</t>
  </si>
  <si>
    <t>https://maps.google.com/?cid=8026364809430842036</t>
  </si>
  <si>
    <t>ChIJ0UpgIuAdR4cRtDrSx0RgY28</t>
  </si>
  <si>
    <t>2868 Navigators Way # 1, Grand Junction, CO 81506, USA</t>
  </si>
  <si>
    <t>{"html_attributions":[],"result":{"address_components":[{"long_name":"# 1","short_name":"# 1","types":["subpremise"]},{"long_name":"2868","short_name":"2868","types":["street_number"]},{"long_name":"Navigators Way","short_name":"Navigators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States","short_name":"US","types":["country","political"]},{"long_name":"81506","short_name":"81506","types":["postal_code"]},{"long_name":"3958","short_name":"3958","types":["postal_code_suffix"]}],"adr_address":"&lt;span class=\"street-address\"&gt;2868 Navigators Way # 1&lt;/span&gt;, &lt;span class=\"locality\"&gt;Grand Junction&lt;/span&gt;, &lt;span class=\"region\"&gt;CO&lt;/span&gt; &lt;span class=\"postal-code\"&gt;81506-3958&lt;/span&gt;, &lt;span class=\"country-name\"&gt;USA&lt;/span&gt;","formatted_address":"2868 Navigators Way # 1, Grand Junction, CO 81506, USA","formatted_phone_number":"(970) 243-9611","geometry":{"location":{"lat":39.11639,"lng":-108.523121},"viewport":{"northeast":{"lat":39.11764288029149,"lng":-108.5218174697085},"southwest":{"lat":39.1149449197085,"lng":-108.5245154302915}}},"icon":"https://maps.gstatic.com/mapfiles/place_api/icons/v1/png_71/generic_business-71.png","id":null,"international_phone_number":"+1 970-243-9611","name":"Colorado Airlines","place_id":"ChIJ0UpgIuAdR4cRtDrSx0RgY28","rating":null,"reference":null,"reviews":null,"types":["point_of_interest","establishment"],"url":"https://maps.google.com/?cid=8026364809430842036","utc_offset":-420,"vicinity":"2868 Navigators Way # 1, Grand Junction","website":null},"status":"OK"}</t>
  </si>
  <si>
    <t>&lt;span class="street-address"&gt;2868 Navigators Way # 1&lt;/span&gt;, &lt;span class="locality"&gt;Grand Junction&lt;/span&gt;, &lt;span class="region"&gt;CO&lt;/span&gt; &lt;span class="postal-code"&gt;81506-3958&lt;/span&gt;, &lt;span class="country-name"&gt;USA&lt;/span&gt;</t>
  </si>
  <si>
    <t>+1 970-243-9611</t>
  </si>
  <si>
    <t>2868 Navigators Way # 1, Grand Junction</t>
  </si>
  <si>
    <t>Colorado By Air, LLC</t>
  </si>
  <si>
    <t>(970) 710-8040</t>
  </si>
  <si>
    <t>https://coloradobyair.com/</t>
  </si>
  <si>
    <t>https://maps.google.com/?cid=13878655974672540337</t>
  </si>
  <si>
    <t>ChIJ0zIHZy04QIcRsaI1ohPkmsA</t>
  </si>
  <si>
    <t>{"html_attributions":[],"result":{"address_components":[{"long_name":"69","short_name":"69","types":["street_number"]},{"long_name":"Airport Road","short_name":"Airport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class=\"street-address\"&gt;69 Airport Rd&lt;/span&gt;, &lt;span class=\"locality\"&gt;Aspen&lt;/span&gt;, &lt;span class=\"region\"&gt;CO&lt;/span&gt; &lt;span class=\"postal-code\"&gt;81611&lt;/span&gt;, &lt;span class=\"country-name\"&gt;USA&lt;/span&gt;","formatted_address":"69 Airport Rd, Aspen, CO 81611, USA","formatted_phone_number":"(970) 710-8040","geometry":{"location":{"lat":39.22309449999999,"lng":-106.8666764},"viewport":{"northeast":{"lat":39.22457558029149,"lng":-106.8651855697085},"southwest":{"lat":39.22187761970849,"lng":-106.8678835302915}}},"icon":"https://maps.gstatic.com/mapfiles/place_api/icons/v1/png_71/generic_business-71.png","id":null,"international_phone_number":"+1 970-710-8040","name":"Colorado By Air, LLC","place_id":"ChIJ0zIHZy04QIcRsaI1ohPkmsA","rating":null,"reference":null,"reviews":null,"types":["point_of_interest","establishment"],"url":"https://maps.google.com/?cid=13878655974672540337","utc_offset":-420,"vicinity":"69 Airport Road, Aspen","website":"https://coloradobyair.com/"},"status":"OK"}</t>
  </si>
  <si>
    <t>+1 970-710-8040</t>
  </si>
  <si>
    <t>Colorado Flight Center Inc</t>
  </si>
  <si>
    <t>800 Heritage Way</t>
  </si>
  <si>
    <t>81506-8640</t>
  </si>
  <si>
    <t>(970) 254-0444</t>
  </si>
  <si>
    <t>https://coloradoflightcenter.com/</t>
  </si>
  <si>
    <t>https://maps.google.com/?cid=6453410864661872584</t>
  </si>
  <si>
    <t>ChIJZwC4A-IdR4cRyD_RYf0ej1k</t>
  </si>
  <si>
    <t>800 Heritage Way, Grand Junction, CO 81506, USA</t>
  </si>
  <si>
    <t>{"html_attributions":[],"result":{"address_components":[{"long_name":"800","short_name":"800","types":["street_number"]},{"long_name":"Heritage Way","short_name":"Heritage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States","short_name":"US","types":["country","political"]},{"long_name":"81506","short_name":"81506","types":["postal_code"]},{"long_name":"8640","short_name":"8640","types":["postal_code_suffix"]}],"adr_address":"&lt;span class=\"street-address\"&gt;800 Heritage Way&lt;/span&gt;, &lt;span class=\"locality\"&gt;Grand Junction&lt;/span&gt;, &lt;span class=\"region\"&gt;CO&lt;/span&gt; &lt;span class=\"postal-code\"&gt;81506-8640&lt;/span&gt;, &lt;span class=\"country-name\"&gt;USA&lt;/span&gt;","formatted_address":"800 Heritage Way, Grand Junction, CO 81506, USA","formatted_phone_number":"(970) 254-0444","geometry":{"location":{"lat":39.12032809999999,"lng":-108.5230647},"viewport":{"northeast":{"lat":39.12164318029149,"lng":-108.5217651197085},"southwest":{"lat":39.11894521970849,"lng":-108.5244630802915}}},"icon":"https://maps.gstatic.com/mapfiles/place_api/icons/v1/png_71/school-71.png","id":null,"international_phone_number":"+1 970-254-0444","name":"Colorado Flight Center Inc","place_id":"ChIJZwC4A-IdR4cRyD_RYf0ej1k","rating":4.1,"reference":null,"reviews":[{"author_name":"Ben Barrio","author_url":"https://www.google.com/maps/contrib/110249899678387932873/reviews","language":"en","profile_photo_url":"https://lh3.googleusercontent.com/a/AATXAJw6yFFRPdwVccRWrr-Uzz2NR_K8IIOLovJ8Fjli=s128-c0x00000000-cc-rp-mo","rating":1,"relative_time_description":"3 months ago","text":"Communication and service is completely substandard. From answering the multiple phone calls/messages to trying to get on the schedule, they have no idea what customer service is about.  Found an instructor in Montrose which is absolutely worth the travel and time.  Dont waste your time here.","time":1633055931},{"author_name":"Kenneth Blinn","author_url":"https://www.google.com/maps/contrib/107925344151191859028/reviews","language":"en","profile_photo_url":"https://lh3.googleusercontent.com/a/AATXAJwPWIAJtGGz7VWaCUsQcr7UlArc4I79klpu3pj3=s128-c0x00000000-cc-rp-mo-ba5","rating":4,"relative_time_description":"8 months ago","text":"I was able to ask valuable questions and received excellent help from Brian Miller.","time":1620169708},{"author_name":"Hobie 1","author_url":"https://www.google.com/maps/contrib/117723477063844013251/reviews","language":"en","profile_photo_url":"https://lh3.googleusercontent.com/a-/AOh14Gj46IU7JwmIHzCJ4oEDZQT7ZTHQthr80DRkBDo8YA=s128-c0x00000000-cc-rp-mo","rating":5,"relative_time_description":"9 months ago","text":"I contacted Colorado Flight Center as I wanted to get checked out to bring family up for a scenic flight over vacation. It’s a very smooth operation and I’d highly recommend checking them out! I’m very impressed!","time":1617245275},{"author_name":"Parke Loyd","author_url":"https://www.google.com/maps/contrib/102173819479106561461/reviews","language":"en","profile_photo_url":"https://lh3.googleusercontent.com/a-/AOh14GjcseuY5Xc1VewWgFdcz-AjkcnoWSra-2G6HxtG_8Y=s128-c0x00000000-cc-rp-mo-ba2","rating":5,"relative_time_description":"8 months ago","text":"I was on a tight schedule passing through GJT on a drive and wanted to fit  in a flight review while I was near an FBO (no CFIs near me where I live in the Boonies). Bryan made it happen and I appreciated his rigor with regard to the faasafety.gov system for getting some solid ground review while saving money.","time":1620246695},{"author_name":"Charles “Spaz” Colacito","author_url":"https://www.google.com/maps/contrib/106872173822569452780/reviews","language":"en","profile_photo_url":"https://lh3.googleusercontent.com/a-/AOh14GjDP83rhLVti10oBmrOcjEvZxowLg3A_hlBJw7H7g=s128-c0x00000000-cc-rp-mo","rating":5,"relative_time_description":"8 months ago","text":"A must stop for all your pilot supplies","time":1619813906}],"types":["university","point_of_interest","establishment"],"url":"https://maps.google.com/?cid=6453410864661872584","utc_offset":-420,"vicinity":"800 Heritage Way, Grand Junction","website":"https://coloradoflightcenter.com/"},"status":"OK"}</t>
  </si>
  <si>
    <t>&lt;span class="street-address"&gt;800 Heritage Way&lt;/span&gt;, &lt;span class="locality"&gt;Grand Junction&lt;/span&gt;, &lt;span class="region"&gt;CO&lt;/span&gt; &lt;span class="postal-code"&gt;81506-8640&lt;/span&gt;, &lt;span class="country-name"&gt;USA&lt;/span&gt;</t>
  </si>
  <si>
    <t>+1 970-254-0444</t>
  </si>
  <si>
    <t>800 Heritage Way, Grand Junction</t>
  </si>
  <si>
    <t>Colorado Heli-Ops</t>
  </si>
  <si>
    <t>11855 Airport Way</t>
  </si>
  <si>
    <t>(303) 466-4354</t>
  </si>
  <si>
    <t>https://www.coloradoheliops.com/</t>
  </si>
  <si>
    <t>https://maps.google.com/?cid=4725744801856122525</t>
  </si>
  <si>
    <t>ChIJ3xB_s5CLa4cRnW7I9ds3lUE</t>
  </si>
  <si>
    <t>11855 Airport Way, Broomfield, CO 80021, USA</t>
  </si>
  <si>
    <t>{"html_attributions":[],"result":{"address_components":[{"long_name":"11855","short_name":"11855","types":["street_number"]},{"long_name":"Airport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class=\"street-address\"&gt;11855 Airport Way&lt;/span&gt;, &lt;span class=\"locality\"&gt;Broomfield&lt;/span&gt;, &lt;span class=\"region\"&gt;CO&lt;/span&gt; &lt;span class=\"postal-code\"&gt;80021&lt;/span&gt;, &lt;span class=\"country-name\"&gt;USA&lt;/span&gt;","formatted_address":"11855 Airport Way, Broomfield, CO 80021, USA","formatted_phone_number":"(303) 466-4354","geometry":{"location":{"lat":39.9110075,"lng":-105.1101939},"viewport":{"northeast":{"lat":39.91230313029149,"lng":-105.1088173197085},"southwest":{"lat":39.9096051697085,"lng":-105.1115152802915}}},"icon":"https://maps.gstatic.com/mapfiles/place_api/icons/v1/png_71/school-71.png","id":null,"international_phone_number":"+1 303-466-4354","name":"Colorado Heli-Ops","place_id":"ChIJ3xB_s5CLa4cRnW7I9ds3lUE","rating":4.3,"reference":null,"reviews":[{"author_name":"Josh Horwitz","author_url":"https://www.google.com/maps/contrib/117894229622676611820/reviews","language":"en","profile_photo_url":"https://lh3.googleusercontent.com/a/AATXAJxWWlcx1UX-bpf3IDRj_k7U9mhae71ppjNVHNOt=s128-c0x00000000-cc-rp-mo","rating":5,"relative_time_description":"5 months ago","text":"My girlfriend and I went for my birthday. Did a 30 min trip around Boulder and it was AWESOME! The Pilot was extremely skilled and careful. He made sure we had fun and was safe the entire time. Highly trained. The owner, Dennis, was incredibly nice and welcoming. I highly recommend this activity for anyone!","time":1626453721},{"author_name":"Daniel Underkofler","author_url":"https://www.google.com/maps/contrib/108441935429769360910/reviews","language":"en","profile_photo_url":"https://lh3.googleusercontent.com/a/AATXAJy-NcAPU_z3-ms6dQ-HM9XPqYe7sCw2xmAgP20C=s128-c0x00000000-cc-rp-mo","rating":5,"relative_time_description":"4 months ago","text":"I did a 1/2hr Discovery Flight and had a \"bucket list\" experience.\nMy instructor/pilot Christian was the perfect blend of safety-conscience, friendly, encouraging, and competence.  After 1/2hr ground school and pre-flight, he took us up, and one-by-one, turned over the controls to me until I was flying.  These things are hard to fly, so his coaching and my success was very satisfying.","time":1631192260},{"author_name":"Christopher Rutkowski","author_url":"https://www.google.com/maps/contrib/113843335466151777150/reviews","language":"en","profile_photo_url":"https://lh3.googleusercontent.com/a/AATXAJwESI4w4zTKob6O6dSUSk-p0BsLYfhQC0g761r6=s128-c0x00000000-cc-rp-mo","rating":5,"relative_time_description":"4 months ago","text":"I loved every moment,  and can't wait to go to school there!","time":1630325618},{"author_name":"Sean Mennecke","author_url":"https://www.google.com/maps/contrib/102590575124850401508/reviews","language":"en","profile_photo_url":"https://lh3.googleusercontent.com/a/AATXAJwBjYmgSSHwyBSmB8g9L0c-rQuR7rHzr74lEn02qg=s128-c0x00000000-cc-rp-mo","rating":5,"relative_time_description":"a month ago","text":"Kinda exspensive but its yo be expected","time":1638601347},{"author_name":"Susan Pacek","author_url":"https://www.google.com/maps/contrib/109176804694001384498/reviews","language":"en","profile_photo_url":"https://lh3.googleusercontent.com/a-/AOh14GiMzCwM8H6PuaqZeM1hKA9LPMTrW7im68L6cqUP0w=s128-c0x00000000-cc-rp-mo","rating":5,"relative_time_description":"a year ago","text":"Amazing Company!!! I flew several trips with them over a three month period for photo work and I have to say they are the best! My pilot, Dave, was great to work with as was the entire staff. I would highly recommend them!","time":1600882448}],"types":["travel_agency","university","point_of_interest","establishment"],"url":"https://maps.google.com/?cid=4725744801856122525","utc_offset":-420,"vicinity":"11855 Airport Way, Broomfield","website":"https://www.coloradoheliops.com/"},"status":"OK"}</t>
  </si>
  <si>
    <t>&lt;span class="street-address"&gt;11855 Airport Way&lt;/span&gt;, &lt;span class="locality"&gt;Broomfield&lt;/span&gt;, &lt;span class="region"&gt;CO&lt;/span&gt; &lt;span class="postal-code"&gt;80021&lt;/span&gt;, &lt;span class="country-name"&gt;USA&lt;/span&gt;</t>
  </si>
  <si>
    <t>+1 303-466-4354</t>
  </si>
  <si>
    <t>11855 Airport Way, Broomfield</t>
  </si>
  <si>
    <t>Colorado Sport Aviation</t>
  </si>
  <si>
    <t>11915 Airport Way</t>
  </si>
  <si>
    <t>80021-2547</t>
  </si>
  <si>
    <t>(720) 945-9167</t>
  </si>
  <si>
    <t>http://www.cosportaviation.org/</t>
  </si>
  <si>
    <t>https://maps.google.com/?cid=3824610284551058413</t>
  </si>
  <si>
    <t>ChIJrx2Xu5CLa4cR7bP4Rsq-EzU</t>
  </si>
  <si>
    <t>11915 Airport Way #1, Broomfield, CO 80021, USA</t>
  </si>
  <si>
    <t>{"html_attributions":[],"result":{"address_components":[{"long_name":"1","short_name":"1","types":["subpremise"]},{"long_name":"11915","short_name":"11915","types":["street_number"]},{"long_name":"Airport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States","short_name":"US","types":["country","political"]},{"long_name":"80021","short_name":"80021","types":["postal_code"]},{"long_name":"2547","short_name":"2547","types":["postal_code_suffix"]}],"adr_address":"&lt;span class=\"street-address\"&gt;11915 Airport Way #1&lt;/span&gt;, &lt;span class=\"locality\"&gt;Broomfield&lt;/span&gt;, &lt;span class=\"region\"&gt;CO&lt;/span&gt; &lt;span class=\"postal-code\"&gt;80021-2547&lt;/span&gt;, &lt;span class=\"country-name\"&gt;USA&lt;/span&gt;","formatted_address":"11915 Airport Way #1, Broomfield, CO 80021, USA","formatted_phone_number":"(720) 945-9167","geometry":{"location":{"lat":39.91270960000001,"lng":-105.1089991},"viewport":{"northeast":{"lat":39.9139010302915,"lng":-105.1076038197085},"southwest":{"lat":39.9112030697085,"lng":-105.1103017802915}}},"icon":"https://maps.gstatic.com/mapfiles/place_api/icons/v1/png_71/generic_business-71.png","id":null,"international_phone_number":"+1 720-945-9167","name":"Colorado Sport Aviation","place_id":"ChIJrx2Xu5CLa4cR7bP4Rsq-EzU","rating":null,"reference":null,"reviews":null,"types":["point_of_interest","establishment"],"url":"https://maps.google.com/?cid=3824610284551058413","utc_offset":-420,"vicinity":"11915 Airport Way #1, Broomfield","website":"http://www.cosportaviation.org/"},"status":"OK"}</t>
  </si>
  <si>
    <t>&lt;span class="street-address"&gt;11915 Airport Way #1&lt;/span&gt;, &lt;span class="locality"&gt;Broomfield&lt;/span&gt;, &lt;span class="region"&gt;CO&lt;/span&gt; &lt;span class="postal-code"&gt;80021-2547&lt;/span&gt;, &lt;span class="country-name"&gt;USA&lt;/span&gt;</t>
  </si>
  <si>
    <t>+1 720-945-9167</t>
  </si>
  <si>
    <t>11915 Airport Way #1, Broomfield</t>
  </si>
  <si>
    <t>Colt Aviation</t>
  </si>
  <si>
    <t>2819 Exchange Blvd</t>
  </si>
  <si>
    <t>76092</t>
  </si>
  <si>
    <t>(817) 416-8880</t>
  </si>
  <si>
    <t>http://coltav.com/</t>
  </si>
  <si>
    <t>https://maps.google.com/?cid=8774288254688918766</t>
  </si>
  <si>
    <t>ChIJP9S3luDUTYYR7nyd8a2IxHk</t>
  </si>
  <si>
    <t>2819 Exchange Blvd, Southlake, TX 76092, USA</t>
  </si>
  <si>
    <t>{"html_attributions":[],"result":{"address_components":[{"long_name":"2819","short_name":"2819","types":["street_number"]},{"long_name":"Exchange Boulevard","short_name":"Exchange Blvd","types":["route"]},{"long_name":"Southlake","short_name":"Southlake","types":["locality","political"]},{"long_name":"Tarrant County","short_name":"Tarrant County","types":["administrative_area_level_2","political"]},{"long_name":"Texas","short_name":"TX","types":["administrative_area_level_1","political"]},{"long_name":"United States","short_name":"US","types":["country","political"]},{"long_name":"76092","short_name":"76092","types":["postal_code"]}],"adr_address":"&lt;span class=\"street-address\"&gt;2819 Exchange Blvd&lt;/span&gt;, &lt;span class=\"locality\"&gt;Southlake&lt;/span&gt;, &lt;span class=\"region\"&gt;TX&lt;/span&gt; &lt;span class=\"postal-code\"&gt;76092&lt;/span&gt;, &lt;span class=\"country-name\"&gt;USA&lt;/span&gt;","formatted_address":"2819 Exchange Blvd, Southlake, TX 76092, USA","formatted_phone_number":"(817) 416-8880","geometry":{"location":{"lat":32.9322919,"lng":-97.1089777},"viewport":{"northeast":{"lat":32.9338042302915,"lng":-97.10762661970848},"southwest":{"lat":32.9311062697085,"lng":-97.1103245802915}}},"icon":"https://maps.gstatic.com/mapfiles/place_api/icons/v1/png_71/generic_business-71.png","id":null,"international_phone_number":"+1 817-416-8880","name":"Colt Aviation","place_id":"ChIJP9S3luDUTYYR7nyd8a2IxHk","rating":null,"reference":null,"reviews":null,"types":["point_of_interest","establishment"],"url":"https://maps.google.com/?cid=8774288254688918766","utc_offset":-360,"vicinity":"2819 Exchange Boulevard, Southlake","website":"http://coltav.com/"},"status":"OK"}</t>
  </si>
  <si>
    <t>&lt;span class="street-address"&gt;2819 Exchange Blvd&lt;/span&gt;, &lt;span class="locality"&gt;Southlake&lt;/span&gt;, &lt;span class="region"&gt;TX&lt;/span&gt; &lt;span class="postal-code"&gt;76092&lt;/span&gt;, &lt;span class="country-name"&gt;USA&lt;/span&gt;</t>
  </si>
  <si>
    <t>+1 817-416-8880</t>
  </si>
  <si>
    <t>2819 Exchange Boulevard, Southlake</t>
  </si>
  <si>
    <t>Commercial Aviation</t>
  </si>
  <si>
    <t>16082 Rio Del Sol</t>
  </si>
  <si>
    <t>Delray Beach</t>
  </si>
  <si>
    <t>33446-2456</t>
  </si>
  <si>
    <t>(561) 637-8646</t>
  </si>
  <si>
    <t>https://maps.google.com/?cid=16300755610625940952</t>
  </si>
  <si>
    <t>ChIJuXAqLpMY2YgR2J3Q3dzqN-I</t>
  </si>
  <si>
    <t>16082 Rio Del Sol, Delray Beach, FL 33446, USA</t>
  </si>
  <si>
    <t>{"html_attributions":[],"result":{"address_components":[{"long_name":"16082","short_name":"16082","types":["street_number"]},{"long_name":"Rio Del Sol","short_name":"Rio Del Sol","types":["route"]},{"long_name":"Delray Beach","short_name":"Delray Beach","types":["locality","political"]},{"long_name":"Palm Beach County","short_name":"Palm Beach County","types":["administrative_area_level_2","political"]},{"long_name":"Florida","short_name":"FL","types":["administrative_area_level_1","political"]},{"long_name":"United States","short_name":"US","types":["country","political"]},{"long_name":"33446","short_name":"33446","types":["postal_code"]},{"long_name":"2456","short_name":"2456","types":["postal_code_suffix"]}],"adr_address":"&lt;span class=\"street-address\"&gt;16082 Rio Del Sol&lt;/span&gt;, &lt;span class=\"locality\"&gt;Delray Beach&lt;/span&gt;, &lt;span class=\"region\"&gt;FL&lt;/span&gt; &lt;span class=\"postal-code\"&gt;33446-2456&lt;/span&gt;, &lt;span class=\"country-name\"&gt;USA&lt;/span&gt;","formatted_address":"16082 Rio Del Sol, Delray Beach, FL 33446, USA","formatted_phone_number":"(561) 637-8646","geometry":{"location":{"lat":26.437752,"lng":-80.21755},"viewport":{"northeast":{"lat":26.4389560802915,"lng":-80.21650636970848},"southwest":{"lat":26.4362581197085,"lng":-80.2192043302915}}},"icon":"https://maps.gstatic.com/mapfiles/place_api/icons/v1/png_71/generic_business-71.png","id":null,"international_phone_number":"+1 561-637-8646","name":"Commercial Aviation","place_id":"ChIJuXAqLpMY2YgR2J3Q3dzqN-I","rating":null,"reference":null,"reviews":null,"types":["point_of_interest","establishment"],"url":"https://maps.google.com/?cid=16300755610625940952","utc_offset":-300,"vicinity":"16082 Rio Del Sol, Delray Beach","website":null},"status":"OK"}</t>
  </si>
  <si>
    <t>&lt;span class="street-address"&gt;16082 Rio Del Sol&lt;/span&gt;, &lt;span class="locality"&gt;Delray Beach&lt;/span&gt;, &lt;span class="region"&gt;FL&lt;/span&gt; &lt;span class="postal-code"&gt;33446-2456&lt;/span&gt;, &lt;span class="country-name"&gt;USA&lt;/span&gt;</t>
  </si>
  <si>
    <t>+1 561-637-8646</t>
  </si>
  <si>
    <t>16082 Rio Del Sol, Delray Beach</t>
  </si>
  <si>
    <t>Complete Aviation Fuel System</t>
  </si>
  <si>
    <t>21602 N 2nd Ave</t>
  </si>
  <si>
    <t>Suite #5</t>
  </si>
  <si>
    <t>(623) 414-4000</t>
  </si>
  <si>
    <t>http://www.fboparts.com/</t>
  </si>
  <si>
    <t>https://maps.google.com/?cid=10528365634651470248</t>
  </si>
  <si>
    <t>CAFS Inc.</t>
  </si>
  <si>
    <t>ChIJ1UJ89ZNvK4cRqLnUVsNEHJI</t>
  </si>
  <si>
    <t>21602 N 2nd Ave Suite #5, Phoenix, AZ 85027, USA</t>
  </si>
  <si>
    <t>{"html_attributions":[],"result":{"address_components":[{"long_name":"Suite #5","short_name":"Suite #5","types":["subpremise"]},{"long_name":"21602","short_name":"21602","types":["street_number"]},{"long_name":"North 2nd Avenue","short_name":"N 2nd Ave","types":["route"]},{"long_name":"Deer Valley","short_name":"Deer Valley","types":["neighborhood","political"]},{"long_name":"Phoenix","short_name":"Phoenix","types":["locality","political"]},{"long_name":"Maricopa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States","short_name":"US","types":["country","political"]},{"long_name":"85027","short_name":"85027","types":["postal_code"]}],"adr_address":"&lt;span class=\"street-address\"&gt;21602 N 2nd Ave Suite #5&lt;/span&gt;, &lt;span class=\"locality\"&gt;Phoenix&lt;/span&gt;, &lt;span class=\"region\"&gt;AZ&lt;/span&gt; &lt;span class=\"postal-code\"&gt;85027&lt;/span&gt;, &lt;span class=\"country-name\"&gt;USA&lt;/span&gt;","formatted_address":"21602 N 2nd Ave Suite #5, Phoenix, AZ 85027, USA","formatted_phone_number":"(623) 414-4000","geometry":{"location":{"lat":33.6821133,"lng":-112.0766067},"viewport":{"northeast":{"lat":33.6836597302915,"lng":-112.0751184197085},"southwest":{"lat":33.6809617697085,"lng":-112.0778163802915}}},"icon":"https://maps.gstatic.com/mapfiles/place_api/icons/v1/png_71/generic_business-71.png","id":null,"international_phone_number":"+1 623-414-4000","name":"CAFS Inc.","place_id":"ChIJ1UJ89ZNvK4cRqLnUVsNEHJI","rating":5.0,"reference":null,"reviews":[{"author_name":"Albert Lopez","author_url":"https://www.google.com/maps/contrib/111864720928896373047/reviews","language":"en","profile_photo_url":"https://lh3.googleusercontent.com/a/AATXAJx6nys6UV9IyxNqf7_Ab-rFpYkJakN22L0u-EaP=s128-c0x00000000-cc-rp-mo-ba3","rating":5,"relative_time_description":"3 years ago","text":"Lester you are the man!!!","time":1523083592}],"types":["general_contractor","point_of_interest","establishment"],"url":"https://maps.google.com/?cid=10528365634651470248","utc_offset":-420,"vicinity":"21602 North 2nd Avenue Suite #5, Phoenix","website":"http://www.fboparts.com/"},"status":"OK"}</t>
  </si>
  <si>
    <t>&lt;span class="street-address"&gt;21602 N 2nd Ave Suite #5&lt;/span&gt;, &lt;span class="locality"&gt;Phoenix&lt;/span&gt;, &lt;span class="region"&gt;AZ&lt;/span&gt; &lt;span class="postal-code"&gt;85027&lt;/span&gt;, &lt;span class="country-name"&gt;USA&lt;/span&gt;</t>
  </si>
  <si>
    <t>+1 623-414-4000</t>
  </si>
  <si>
    <t>21602 North 2nd Avenue Suite #5, Phoenix</t>
  </si>
  <si>
    <t>Component Control</t>
  </si>
  <si>
    <t>1731 Kettner Blvd</t>
  </si>
  <si>
    <t>92101-2523</t>
  </si>
  <si>
    <t>(619) 696-5400</t>
  </si>
  <si>
    <t>http://www.componentcontrol.com/</t>
  </si>
  <si>
    <t>https://maps.google.com/?cid=13682029957867706792</t>
  </si>
  <si>
    <t>ChIJtdrTdLJU2YARqBn1lMFV4L0</t>
  </si>
  <si>
    <t>1731 Kettner Blvd, San Diego, CA 92101, USA</t>
  </si>
  <si>
    <t>{"html_attributions":[],"result":{"address_components":[{"long_name":"1731","short_name":"1731","types":["street_number"]},{"long_name":"Kettner Boulevard","short_name":"Kettner Blvd","types":["route"]},{"long_name":"Little Italy","short_name":"Little Italy","types":["neighborhood","political"]},{"long_name":"San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States","short_name":"US","types":["country","political"]},{"long_name":"92101","short_name":"92101","types":["postal_code"]},{"long_name":"2523","short_name":"2523","types":["postal_code_suffix"]}],"adr_address":"&lt;span class=\"street-address\"&gt;1731 Kettner Blvd&lt;/span&gt;, &lt;span class=\"locality\"&gt;San Diego&lt;/span&gt;, &lt;span class=\"region\"&gt;CA&lt;/span&gt; &lt;span class=\"postal-code\"&gt;92101-2523&lt;/span&gt;, &lt;span class=\"country-name\"&gt;USA&lt;/span&gt;","formatted_address":"1731 Kettner Blvd, San Diego, CA 92101, USA","formatted_phone_number":"(619) 696-5400","geometry":{"location":{"lat":32.7235274,"lng":-117.1689004},"viewport":{"northeast":{"lat":32.7248289802915,"lng":-117.1677342197085},"southwest":{"lat":32.7221310197085,"lng":-117.1704321802915}}},"icon":"https://maps.gstatic.com/mapfiles/place_api/icons/v1/png_71/generic_business-71.png","id":null,"international_phone_number":"+1 619-696-5400","name":"Component Control","place_id":"ChIJtdrTdLJU2YARqBn1lMFV4L0","rating":5.0,"reference":null,"reviews":[{"author_name":"SYKES Sykes","author_url":"https://www.google.com/maps/contrib/106166348997303707944/reviews","language":"en","profile_photo_url":"https://lh3.googleusercontent.com/a-/AOh14GgvUneFwud1ntY_dyLuZmeIkzyQA_J2iqMGyso0Mw=s128-c0x00000000-cc-rp-mo-ba3","rating":5,"relative_time_description":"6 months ago","text":"Great Company to work for.","time":1626841701},{"author_name":"Galdino Sanchez","author_url":"https://www.google.com/maps/contrib/109745417755865960872/reviews","language":"en","profile_photo_url":"https://lh3.googleusercontent.com/a-/AOh14Gg79Ex9uhZyIFrWPc_nZ2p8diUdwVJmbk8sq4Pnaw=s128-c0x00000000-cc-rp-mo","rating":5,"relative_time_description":"3 years ago","text":"Excellent Company!","time":1530142017},{"author_name":"Dial","author_url":"https://www.google.com/maps/contrib/113464964046826907530/reviews","language":"en","profile_photo_url":"https://lh3.googleusercontent.com/a-/AOh14GhuMSn_LpOiiogtPn9AqBoxr-Oaq996LLZYB5fy=s128-c0x00000000-cc-rp-mo","rating":5,"relative_time_description":"3 years ago","text":"Nice guys","time":1546911662},{"author_name":"mehdi ghazi","author_url":"https://www.google.com/maps/contrib/109851368951021600627/reviews","language":null,"profile_photo_url":"https://lh3.googleusercontent.com/a-/AOh14GhxCL62Pg3v1blP3WFSYpoAxE7H--8a9bTfBz7NHgo=s128-c0x00000000-cc-rp-mo-ba6","rating":5,"relative_time_description":"2 years ago","text":"","time":1568324614}],"types":["point_of_interest","establishment"],"url":"https://maps.google.com/?cid=13682029957867706792","utc_offset":-480,"vicinity":"1731 Kettner Boulevard, San Diego","website":"http://www.componentcontrol.com/"},"status":"OK"}</t>
  </si>
  <si>
    <t>&lt;span class="street-address"&gt;1731 Kettner Blvd&lt;/span&gt;, &lt;span class="locality"&gt;San Diego&lt;/span&gt;, &lt;span class="region"&gt;CA&lt;/span&gt; &lt;span class="postal-code"&gt;92101-2523&lt;/span&gt;, &lt;span class="country-name"&gt;USA&lt;/span&gt;</t>
  </si>
  <si>
    <t>+1 619-696-5400</t>
  </si>
  <si>
    <t>1731 Kettner Boulevard, San Diego</t>
  </si>
  <si>
    <t>Conco Aviation</t>
  </si>
  <si>
    <t>700 Sally Ride Dr</t>
  </si>
  <si>
    <t>(925) 864-1927</t>
  </si>
  <si>
    <t>https://www.concoaviation.com/</t>
  </si>
  <si>
    <t>https://maps.google.com/?cid=17995285286942394048</t>
  </si>
  <si>
    <t>ChIJxZdxo81nhYARwMYDGKAYvPk</t>
  </si>
  <si>
    <t>700 Sally Ride Dr, Concord, CA 94520, USA</t>
  </si>
  <si>
    <t>{"html_attributions":[],"result":{"address_components":[{"long_name":"700","short_name":"700","types":["street_number"]},{"long_name":"Sally Ride Drive","short_name":"Sally Ride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States","short_name":"US","types":["country","political"]},{"long_name":"94520","short_name":"94520","types":["postal_code"]}],"adr_address":"&lt;span class=\"street-address\"&gt;700 Sally Ride Dr&lt;/span&gt;, &lt;span class=\"locality\"&gt;Concord&lt;/span&gt;, &lt;span class=\"region\"&gt;CA&lt;/span&gt; &lt;span class=\"postal-code\"&gt;94520&lt;/span&gt;, &lt;span class=\"country-name\"&gt;USA&lt;/span&gt;","formatted_address":"700 Sally Ride Dr, Concord, CA 94520, USA","formatted_phone_number":"(925) 864-1927","geometry":{"location":{"lat":37.9900002,"lng":-122.0604728},"viewport":{"northeast":{"lat":37.9913858802915,"lng":-122.0592086697085},"southwest":{"lat":37.9886879197085,"lng":-122.0619066302915}}},"icon":"https://maps.gstatic.com/mapfiles/place_api/icons/v1/png_71/generic_business-71.png","id":null,"international_phone_number":"+1 925-864-1927","name":"Conco Aviation","place_id":"ChIJxZdxo81nhYARwMYDGKAYvPk","rating":null,"reference":null,"reviews":null,"types":["point_of_interest","establishment"],"url":"https://maps.google.com/?cid=17995285286942394048","utc_offset":-480,"vicinity":"700 Sally Ride Drive, Concord","website":"https://www.concoaviation.com/"},"status":"OK"}</t>
  </si>
  <si>
    <t>&lt;span class="street-address"&gt;700 Sally Ride Dr&lt;/span&gt;, &lt;span class="locality"&gt;Concord&lt;/span&gt;, &lt;span class="region"&gt;CA&lt;/span&gt; &lt;span class="postal-code"&gt;94520&lt;/span&gt;, &lt;span class="country-name"&gt;USA&lt;/span&gt;</t>
  </si>
  <si>
    <t>+1 925-864-1927</t>
  </si>
  <si>
    <t>700 Sally Ride Drive, Concord</t>
  </si>
  <si>
    <t>Concord Aerospace</t>
  </si>
  <si>
    <t>8600 Commodity Cir</t>
  </si>
  <si>
    <t>Ste 113</t>
  </si>
  <si>
    <t>(844) 698-4288</t>
  </si>
  <si>
    <t>http://www.concordaerospace.com/</t>
  </si>
  <si>
    <t>https://maps.google.com/?cid=4460352253812558199</t>
  </si>
  <si>
    <t>ChIJzbVVLXl-54gRd0mcLb5a5j0</t>
  </si>
  <si>
    <t>8600 Commodity Cir Ste 113, Orlando, FL 32819, USA</t>
  </si>
  <si>
    <t>{"html_attributions":[],"result":{"address_components":[{"long_name":"Ste 113","short_name":"Ste 113","types":["subpremise"]},{"long_name":"8600","short_name":"8600","types":["street_number"]},{"long_name":"Commodity Circle","short_name":"Commodity Cir","types":["route"]},{"long_name":"Orlando","short_name":"Orlando","types":["locality","political"]},{"long_name":"Orange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States","short_name":"US","types":["country","political"]},{"long_name":"32819","short_name":"32819","types":["postal_code"]}],"adr_address":"&lt;span class=\"street-address\"&gt;8600 Commodity Cir Ste 113&lt;/span&gt;, &lt;span class=\"locality\"&gt;Orlando&lt;/span&gt;, &lt;span class=\"region\"&gt;FL&lt;/span&gt; &lt;span class=\"postal-code\"&gt;32819&lt;/span&gt;, &lt;span class=\"country-name\"&gt;USA&lt;/span&gt;","formatted_address":"8600 Commodity Cir Ste 113, Orlando, FL 32819, USA","formatted_phone_number":"(844) 698-4288","geometry":{"location":{"lat":28.4436759,"lng":-81.431265},"viewport":{"northeast":{"lat":28.4455814302915,"lng":-81.42998061970849},"southwest":{"lat":28.4428834697085,"lng":-81.43267858029151}}},"icon":"https://maps.gstatic.com/mapfiles/place_api/icons/v1/png_71/generic_business-71.png","id":null,"international_phone_number":"+1 844-698-4288","name":"Concord Aerospace","place_id":"ChIJzbVVLXl-54gRd0mcLb5a5j0","rating":5.0,"reference":null,"reviews":[{"author_name":"S Bill","author_url":"https://www.google.com/maps/contrib/103062661325571005136/reviews","language":"en","profile_photo_url":"https://lh3.googleusercontent.com/a-/AOh14GgZHIYDklEMY839zV5UrWnra8nDu7OgLH-DrJGC=s128-c0x00000000-cc-rp-mo-ba4","rating":5,"relative_time_description":"3 weeks ago","text":"Great looking switches, the ability to customize switch panels is awesome.  I'm handing out a few for Christmas.","time":1640272142}],"types":["point_of_interest","establishment"],"url":"https://maps.google.com/?cid=4460352253812558199","utc_offset":-300,"vicinity":"8600 Commodity Circle Ste 113, Orlando","website":"http://www.concordaerospace.com/"},"status":"OK"}</t>
  </si>
  <si>
    <t>&lt;span class="street-address"&gt;8600 Commodity Cir Ste 113&lt;/span&gt;, &lt;span class="locality"&gt;Orlando&lt;/span&gt;, &lt;span class="region"&gt;FL&lt;/span&gt; &lt;span class="postal-code"&gt;32819&lt;/span&gt;, &lt;span class="country-name"&gt;USA&lt;/span&gt;</t>
  </si>
  <si>
    <t>+1 844-698-4288</t>
  </si>
  <si>
    <t>8600 Commodity Circle Ste 113, Orlando</t>
  </si>
  <si>
    <t>Concord Private Jet</t>
  </si>
  <si>
    <t>535 Broadhollow Rd</t>
  </si>
  <si>
    <t># B40</t>
  </si>
  <si>
    <t>11747-3776</t>
  </si>
  <si>
    <t>(631) 390-5980</t>
  </si>
  <si>
    <t>https://maps.google.com/?cid=8057075715382041752</t>
  </si>
  <si>
    <t>ChIJA1-3iUsq6IkRmNzFx6x70G8</t>
  </si>
  <si>
    <t>535 Broadhollow Rd # B40, Melville, NY 11747, USA</t>
  </si>
  <si>
    <t>{"html_attributions":[],"result":{"address_components":[{"long_name":"# B40","short_name":"# B40","types":["subpremise"]},{"long_name":"535","short_name":"535","types":["street_number"]},{"long_name":"Broadhollow Road","short_name":"Broadhollow Rd","types":["route"]},{"long_name":"Melville","short_name":"Melville","types":["locality","political"]},{"long_name":"Huntington","short_name":"Huntington","types":["administrative_area_level_3","political"]},{"long_name":"Suffolk County","short_name":"Suffolk County","types":["administrative_area_level_2","political"]},{"long_name":"New York","short_name":"NY","types":["administrative_area_level_1","political"]},{"long_name":"United States","short_name":"US","types":["country","political"]},{"long_name":"11747","short_name":"11747","types":["postal_code"]},{"long_name":"3776","short_name":"3776","types":["postal_code_suffix"]}],"adr_address":"&lt;span class=\"street-address\"&gt;535 Broadhollow Rd # B40&lt;/span&gt;, &lt;span class=\"locality\"&gt;Melville&lt;/span&gt;, &lt;span class=\"region\"&gt;NY&lt;/span&gt; &lt;span class=\"postal-code\"&gt;11747-3776&lt;/span&gt;, &lt;span class=\"country-name\"&gt;USA&lt;/span&gt;","formatted_address":"535 Broadhollow Rd # B40, Melville, NY 11747, USA","formatted_phone_number":"(631) 390-5980","geometry":{"location":{"lat":40.7678114,"lng":-73.422262},"viewport":{"northeast":{"lat":40.7689437302915,"lng":-73.42095046970849},"southwest":{"lat":40.7662457697085,"lng":-73.42364843029151}}},"icon":"https://maps.gstatic.com/mapfiles/place_api/icons/v1/png_71/generic_business-71.png","id":null,"international_phone_number":"+1 631-390-5980","name":"Concord Private Jet","place_id":"ChIJA1-3iUsq6IkRmNzFx6x70G8","rating":null,"reference":null,"reviews":null,"types":["point_of_interest","establishment"],"url":"https://maps.google.com/?cid=8057075715382041752","utc_offset":-300,"vicinity":"535 Broadhollow Road # B40, Melville","website":null},"status":"OK"}</t>
  </si>
  <si>
    <t>&lt;span class="street-address"&gt;535 Broadhollow Rd # B40&lt;/span&gt;, &lt;span class="locality"&gt;Melville&lt;/span&gt;, &lt;span class="region"&gt;NY&lt;/span&gt; &lt;span class="postal-code"&gt;11747-3776&lt;/span&gt;, &lt;span class="country-name"&gt;USA&lt;/span&gt;</t>
  </si>
  <si>
    <t>+1 631-390-5980</t>
  </si>
  <si>
    <t>535 Broadhollow Road # B40, Melville</t>
  </si>
  <si>
    <t>Consolidated Aircraft Supply Co., Inc.</t>
  </si>
  <si>
    <t>55 Raynor Ave</t>
  </si>
  <si>
    <t>(800) 422-6300</t>
  </si>
  <si>
    <t>https://www.consolac.com/</t>
  </si>
  <si>
    <t>https://maps.google.com/?cid=9300143589391159372</t>
  </si>
  <si>
    <t>ChIJ3f0jyrg36IkRTFDJ_VG_EIE</t>
  </si>
  <si>
    <t>55 Raynor Ave, Ronkonkoma, NY 11779, USA</t>
  </si>
  <si>
    <t>{"html_attributions":[],"result":{"address_components":[{"long_name":"55","short_name":"55","types":["street_number"]},{"long_name":"Raynor Avenue","short_name":"Raynor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class=\"street-address\"&gt;55 Raynor Ave&lt;/span&gt;, &lt;span class=\"locality\"&gt;Ronkonkoma&lt;/span&gt;, &lt;span class=\"region\"&gt;NY&lt;/span&gt; &lt;span class=\"postal-code\"&gt;11779&lt;/span&gt;, &lt;span class=\"country-name\"&gt;USA&lt;/span&gt;","formatted_address":"55 Raynor Ave, Ronkonkoma, NY 11779, USA","formatted_phone_number":"(800) 422-6300","geometry":{"location":{"lat":40.800219,"lng":-73.11292399999999},"viewport":{"northeast":{"lat":40.80154828029151,"lng":-73.1119204697085},"southwest":{"lat":40.79885031970851,"lng":-73.1146184302915}}},"icon":"https://maps.gstatic.com/mapfiles/place_api/icons/v1/png_71/generic_business-71.png","id":null,"international_phone_number":"+1 800-422-6300","name":"Consolidated Aircraft Supply Co., Inc.","place_id":"ChIJ3f0jyrg36IkRTFDJ_VG_EIE","rating":4.2,"reference":null,"reviews":[{"author_name":"Wade Lakey","author_url":"https://www.google.com/maps/contrib/105320730357683980282/reviews","language":"en","profile_photo_url":"https://lh3.googleusercontent.com/a-/AOh14GiZJmAsapNuqipHPVkoB4uGaDsnE4mqWBCTXtsf8hQ=s128-c0x00000000-cc-rp-mo-ba2","rating":5,"relative_time_description":"a year ago","text":"Amazing staff! The 1star given 3 years ago by one guy doesn’t represent this company.\n\nI was expecting the typical rude “New Yorker” when I called. I was WRONG. The staff kept me up to date the whole time either by calling or emailing me.\n\nAny future overhauls I need, will be coming here.","time":1593031651},{"author_name":"Tony Gawarecki","author_url":"https://www.google.com/maps/contrib/102325770728606471941/reviews","language":"en","profile_photo_url":"https://lh3.googleusercontent.com/a-/AOh14GhN95nbvqxVQysdnt77pGnXdA7IZjVte2xo172RpQ=s128-c0x00000000-cc-rp-mo-ba3","rating":5,"relative_time_description":"4 years ago","text":"They've done great work for us in the past, over 10 different OH jobs over 3+ years, and we've not had any issues.","time":1497622887},{"author_name":"David Perez","author_url":"https://www.google.com/maps/contrib/108594072073966512291/reviews","language":"en","profile_photo_url":"https://lh3.googleusercontent.com/a/AATXAJzhXb_tsVvZcOZV6EtAwVm1FKx9E8O1glgLWmwm=s128-c0x00000000-cc-rp-mo","rating":5,"relative_time_description":"a year ago","text":"Great communication from management, we appreciate your business","time":1583276062},{"author_name":"Ronald torres","author_url":"https://www.google.com/maps/contrib/107593966996379142362/reviews","language":"en","profile_photo_url":"https://lh3.googleusercontent.com/a/AATXAJxndwbfVHBjuqkemaRVGYGt4UmhTtOyx7e34ZE=s128-c0x00000000-cc-rp-mo","rating":5,"relative_time_description":"4 years ago","text":"GOOD COMPANY! THEY BACK THEIR PRODUCTS 100%","time":1500042496},{"author_name":"Ronald Dean","author_url":"https://www.google.com/maps/contrib/102135055467864916884/reviews","language":"en","profile_photo_url":"https://lh3.googleusercontent.com/a/AATXAJwdjEongBupLBsdzBzYJDlz_0jA6KqO0CtJOCba=s128-c0x00000000-cc-rp-mo","rating":1,"relative_time_description":"4 years ago","text":"Staff and owner are extremely rude, listen to the first reviewer and stay away from these guys","time":1495557806}],"types":["car_repair","point_of_interest","store","establishment"],"url":"https://maps.google.com/?cid=9300143589391159372","utc_offset":-300,"vicinity":"55 Raynor Avenue, Ronkonkoma","website":"https://www.consolac.com/"},"status":"OK"}</t>
  </si>
  <si>
    <t>&lt;span class="street-address"&gt;55 Raynor Ave&lt;/span&gt;, &lt;span class="locality"&gt;Ronkonkoma&lt;/span&gt;, &lt;span class="region"&gt;NY&lt;/span&gt; &lt;span class="postal-code"&gt;11779&lt;/span&gt;, &lt;span class="country-name"&gt;USA&lt;/span&gt;</t>
  </si>
  <si>
    <t>+1 800-422-6300</t>
  </si>
  <si>
    <t>55 Raynor Avenue, Ronkonkoma</t>
  </si>
  <si>
    <t>Constant Aviation</t>
  </si>
  <si>
    <t>100 StarPort Way</t>
  </si>
  <si>
    <t>(407) 321-8880</t>
  </si>
  <si>
    <t>http://www.constantaviation.com/</t>
  </si>
  <si>
    <t>https://maps.google.com/?cid=5527794608197783410</t>
  </si>
  <si>
    <t>ChIJYwkQYb0U54gRcs_ynOirtkw</t>
  </si>
  <si>
    <t>100 StarPort Way, Sanford, FL 32773, USA</t>
  </si>
  <si>
    <t>{"html_attributions":[],"result":{"address_components":[{"long_name":"100","short_name":"100","types":["street_number"]},{"long_name":"StarPort Way","short_name":"StarPort Way","types":["route"]},{"long_name":"Sanford","short_name":"Sanford","types":["locality","political"]},{"long_name":"Seminole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class=\"street-address\"&gt;100 StarPort Way&lt;/span&gt;, &lt;span class=\"locality\"&gt;Sanford&lt;/span&gt;, &lt;span class=\"region\"&gt;FL&lt;/span&gt; &lt;span class=\"postal-code\"&gt;32773&lt;/span&gt;, &lt;span class=\"country-name\"&gt;USA&lt;/span&gt;","formatted_address":"100 StarPort Way, Sanford, FL 32773, USA","formatted_phone_number":"(407) 321-8880","geometry":{"location":{"lat":28.7847099,"lng":-81.23874529999999},"viewport":{"northeast":{"lat":28.7861759302915,"lng":-81.2373936197085},"southwest":{"lat":28.7834779697085,"lng":-81.2400915802915}}},"icon":"https://maps.gstatic.com/mapfiles/place_api/icons/v1/png_71/generic_business-71.png","id":null,"international_phone_number":"+1 407-321-8880","name":"Constant Aviation","place_id":"ChIJYwkQYb0U54gRcs_ynOirtkw","rating":4.3,"reference":null,"reviews":[{"author_name":"Samuel Carpenter","author_url":"https://www.google.com/maps/contrib/101897761478099641515/reviews","language":"en","profile_photo_url":"https://lh3.googleusercontent.com/a-/AOh14Gi5nmfBzaJIF4uyPdqZ4Tk2TKJGPGk_SYbOGmqV=s128-c0x00000000-cc-rp-mo","rating":5,"relative_time_description":"6 months ago","text":"Nice staff and their place is immaculate","time":1624932032},{"author_name":"Kyle Wyatt","author_url":"https://www.google.com/maps/contrib/116816582992975818596/reviews","language":"en","profile_photo_url":"https://lh3.googleusercontent.com/a-/AOh14Ghr0V2GwVpuS1zkpatFFex2ux5U7vlIXGXkusrm=s128-c0x00000000-cc-rp-mo","rating":1,"relative_time_description":"a year ago","text":"With recant virus on the rise public transportation wasn’t an option, so I brought out the old golf stream that was gifted to me from past family... “Constant aviation” COULDN'T bring my 01 golf stream into flight again, and after my life saving went Into their pockets.. plane was still usable they are snakes, and back stabbers do not do work with these scumbags.","time":1594683129},{"author_name":"Wendy Lasher","author_url":"https://www.google.com/maps/contrib/113702622023298135818/reviews","language":"en","profile_photo_url":"https://lh3.googleusercontent.com/a-/AOh14GipJkY2TudaVf1YaFLmGGmNOOZGzxmmfb2dtSWmhe4=s128-c0x00000000-cc-rp-mo-ba5","rating":4,"relative_time_description":"7 months ago","text":"Wasn't there long, but Kayla was very friendly and helped us with our rental cars.","time":1621134272},{"author_name":"Daniel Canon","author_url":"https://www.google.com/maps/contrib/105197903355355902407/reviews","language":"en","profile_photo_url":"https://lh3.googleusercontent.com/a-/AOh14Gi2ZFqdk8Ymk9G4l-6jz_ho6h7gSpR9VA992l6B30o=s128-c0x00000000-cc-rp-mo-ba3","rating":5,"relative_time_description":"5 years ago","text":"Employees and Staff here go above and beyond. I have had several very positive experiences when coming in here as a small general aviation pilot, as my parents live down the street. Whether it's a providing a pilot crew car, staying WAY past closing waiting while someone picks me up, or helping me with mechanical difficulty on the ramp, all are professional and very helpful and friendly. Someone seems to know how to hire good folks here.","time":1482710480},{"author_name":"A Viz","author_url":"https://www.google.com/maps/contrib/114837239818577047850/reviews","language":"en","profile_photo_url":"https://lh3.googleusercontent.com/a-/AOh14GjURdNcTC9Uzl_r_HVRH1n3PmT10c8eqvoVJfd_=s128-c0x00000000-cc-rp-mo-ba5","rating":4,"relative_time_description":"5 years ago","text":"Great service. A bit overpriced but I am sure it will come down as soon as owners realize it leads to lost business.","time":1467477484}],"types":["point_of_interest","store","establishment"],"url":"https://maps.google.com/?cid=5527794608197783410","utc_offset":-300,"vicinity":"100 StarPort Way, Sanford","website":"http://www.constantaviation.com/"},"status":"OK"}</t>
  </si>
  <si>
    <t>&lt;span class="street-address"&gt;100 StarPort Way&lt;/span&gt;, &lt;span class="locality"&gt;Sanford&lt;/span&gt;, &lt;span class="region"&gt;FL&lt;/span&gt; &lt;span class="postal-code"&gt;32773&lt;/span&gt;, &lt;span class="country-name"&gt;USA&lt;/span&gt;</t>
  </si>
  <si>
    <t>+1 407-321-8880</t>
  </si>
  <si>
    <t>100 StarPort Way, Sanford</t>
  </si>
  <si>
    <t>Continental Express</t>
  </si>
  <si>
    <t>424 Airways Ave</t>
  </si>
  <si>
    <t>31408-8000</t>
  </si>
  <si>
    <t>(912) 964-1852</t>
  </si>
  <si>
    <t>https://maps.google.com/?cid=11019602589762173435</t>
  </si>
  <si>
    <t>ChIJG4e8K3-h-4gR-7m_yCt-7Zg</t>
  </si>
  <si>
    <t>424 Airways Ave, Savannah, GA 31408, USA</t>
  </si>
  <si>
    <t>{"html_attributions":[],"result":{"address_components":[{"long_name":"424","short_name":"424","types":["street_number"]},{"long_name":"Airways Avenue","short_name":"Airways Ave","types":["route"]},{"long_name":"Savannah","short_name":"Savannah","types":["locality","political"]},{"long_name":"Chatham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States","short_name":"US","types":["country","political"]},{"long_name":"31408","short_name":"31408","types":["postal_code"]},{"long_name":"8000","short_name":"8000","types":["postal_code_suffix"]}],"adr_address":"&lt;span class=\"street-address\"&gt;424 Airways Ave&lt;/span&gt;, &lt;span class=\"locality\"&gt;Savannah&lt;/span&gt;, &lt;span class=\"region\"&gt;GA&lt;/span&gt; &lt;span class=\"postal-code\"&gt;31408-8000&lt;/span&gt;, &lt;span class=\"country-name\"&gt;USA&lt;/span&gt;","formatted_address":"424 Airways Ave, Savannah, GA 31408, USA","formatted_phone_number":"(912) 964-1852","geometry":{"location":{"lat":32.1355375,"lng":-81.20971039999999},"viewport":{"northeast":{"lat":32.1369329802915,"lng":-81.20866936970849},"southwest":{"lat":32.1342350197085,"lng":-81.2113673302915}}},"icon":"https://maps.gstatic.com/mapfiles/place_api/icons/v1/png_71/generic_business-71.png","id":null,"international_phone_number":"+1 912-964-1852","name":"Continental Express","place_id":"ChIJG4e8K3-h-4gR-7m_yCt-7Zg","rating":null,"reference":null,"reviews":null,"types":["point_of_interest","establishment"],"url":"https://maps.google.com/?cid=11019602589762173435","utc_offset":-300,"vicinity":"424 Airways Avenue, Savannah","website":null},"status":"OK"}</t>
  </si>
  <si>
    <t>&lt;span class="street-address"&gt;424 Airways Ave&lt;/span&gt;, &lt;span class="locality"&gt;Savannah&lt;/span&gt;, &lt;span class="region"&gt;GA&lt;/span&gt; &lt;span class="postal-code"&gt;31408-8000&lt;/span&gt;, &lt;span class="country-name"&gt;USA&lt;/span&gt;</t>
  </si>
  <si>
    <t>+1 912-964-1852</t>
  </si>
  <si>
    <t>424 Airways Avenue, Savannah</t>
  </si>
  <si>
    <t>Contrails Aerospace</t>
  </si>
  <si>
    <t>1724 E Park Ave</t>
  </si>
  <si>
    <t>85234-6157</t>
  </si>
  <si>
    <t>(928) 699-6815</t>
  </si>
  <si>
    <t>https://www.contrailsaerospacegroup.com/contact</t>
  </si>
  <si>
    <t>https://maps.google.com/?cid=12006920216924587664</t>
  </si>
  <si>
    <t>ChIJVVWlycmuK4cRkAY_aFImoaY</t>
  </si>
  <si>
    <t>1724 E Park Ave, Gilbert, AZ 85234, USA</t>
  </si>
  <si>
    <t>{"html_attributions":[],"result":{"address_components":[{"long_name":"1724","short_name":"1724","types":["street_number"]},{"long_name":"East Park Avenue","short_name":"E Park Ave","types":["route"]},{"long_name":"Val Vista Meadows","short_name":"Val Vista Meadows","types":["neighborhood","political"]},{"long_name":"Gilbert","short_name":"Gilbert","types":["locality","political"]},{"long_name":"Maricopa County","short_name":"Maricopa County","types":["administrative_area_level_2","political"]},{"long_name":"Arizona","short_name":"AZ","types":["administrative_area_level_1","political"]},{"long_name":"United States","short_name":"US","types":["country","political"]},{"long_name":"85234","short_name":"85234","types":["postal_code"]},{"long_name":"6157","short_name":"6157","types":["postal_code_suffix"]}],"adr_address":"&lt;span class=\"street-address\"&gt;1724 E Park Ave&lt;/span&gt;, &lt;span class=\"locality\"&gt;Gilbert&lt;/span&gt;, &lt;span class=\"region\"&gt;AZ&lt;/span&gt; &lt;span class=\"postal-code\"&gt;85234-6157&lt;/span&gt;, &lt;span class=\"country-name\"&gt;USA&lt;/span&gt;","formatted_address":"1724 E Park Ave, Gilbert, AZ 85234, USA","formatted_phone_number":"(928) 699-6815","geometry":{"location":{"lat":33.354949,"lng":-111.7530353},"viewport":{"northeast":{"lat":33.3562083802915,"lng":-111.7516819697085},"southwest":{"lat":33.3535104197085,"lng":-111.7543799302915}}},"icon":"https://maps.gstatic.com/mapfiles/place_api/icons/v1/png_71/generic_business-71.png","id":null,"international_phone_number":"+1 928-699-6815","name":"Contrails Aerospace","place_id":"ChIJVVWlycmuK4cRkAY_aFImoaY","rating":null,"reference":null,"reviews":null,"types":["point_of_interest","establishment"],"url":"https://maps.google.com/?cid=12006920216924587664","utc_offset":-420,"vicinity":"1724 East Park Avenue, Gilbert","website":null},"status":"OK"}</t>
  </si>
  <si>
    <t>&lt;span class="street-address"&gt;1724 E Park Ave&lt;/span&gt;, &lt;span class="locality"&gt;Gilbert&lt;/span&gt;, &lt;span class="region"&gt;AZ&lt;/span&gt; &lt;span class="postal-code"&gt;85234-6157&lt;/span&gt;, &lt;span class="country-name"&gt;USA&lt;/span&gt;</t>
  </si>
  <si>
    <t>+1 928-699-6815</t>
  </si>
  <si>
    <t>1724 East Park Avenue, Gilbert</t>
  </si>
  <si>
    <t>Coradine Aviation Systems - LogTen Pro</t>
  </si>
  <si>
    <t>4039 N Mississippi Ave</t>
  </si>
  <si>
    <t>UNIT 301</t>
  </si>
  <si>
    <t>97227-1477</t>
  </si>
  <si>
    <t>(503) 893-4589</t>
  </si>
  <si>
    <t>http://www.coradine.com/</t>
  </si>
  <si>
    <t>SOFT</t>
  </si>
  <si>
    <t>https://maps.google.com/?cid=884143568318842361</t>
  </si>
  <si>
    <t>ChIJQa9aCWunlVQR-UUXGOQbRQw</t>
  </si>
  <si>
    <t>4039 N Mississippi Ave UNIT 301, Portland, OR 97227, USA</t>
  </si>
  <si>
    <t>{"html_attributions":[],"result":{"address_components":[{"long_name":"UNIT 301","short_name":"UNIT 301","types":["subpremise"]},{"long_name":"4039","short_name":"4039","types":["street_number"]},{"long_name":"North Mississippi Avenue","short_name":"N Mississippi Ave","types":["route"]},{"long_name":"North Portland","short_name":"North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States","short_name":"US","types":["country","political"]},{"long_name":"97227","short_name":"97227","types":["postal_code"]},{"long_name":"1477","short_name":"1477","types":["postal_code_suffix"]}],"adr_address":"&lt;span class=\"street-address\"&gt;4039 N Mississippi Ave UNIT 301&lt;/span&gt;, &lt;span class=\"locality\"&gt;Portland&lt;/span&gt;, &lt;span class=\"region\"&gt;OR&lt;/span&gt; &lt;span class=\"postal-code\"&gt;97227-1477&lt;/span&gt;, &lt;span class=\"country-name\"&gt;USA&lt;/span&gt;","formatted_address":"4039 N Mississippi Ave UNIT 301, Portland, OR 97227, USA","formatted_phone_number":"(503) 893-4589","geometry":{"location":{"lat":45.55285670000001,"lng":-122.6758434},"viewport":{"northeast":{"lat":45.5542049302915,"lng":-122.6743327697085},"southwest":{"lat":45.55150696970851,"lng":-122.6770307302915}}},"icon":"https://maps.gstatic.com/mapfiles/place_api/icons/v1/png_71/generic_business-71.png","id":null,"international_phone_number":"+1 503-893-4589","name":"Coradine Aviation Systems - LogTen Pro","place_id":"ChIJQa9aCWunlVQR-UUXGOQbRQw","rating":2.3,"reference":null,"reviews":[{"author_name":"Brian Johnson","author_url":"https://www.google.com/maps/contrib/112364928130272549449/reviews","language":"en","profile_photo_url":"https://lh3.googleusercontent.com/a-/AOh14GhMYQtBQqEhv340KAhX70z_It8W7zJoCTGrp0DJ=s128-c0x00000000-cc-rp-mo","rating":2,"relative_time_description":"a month ago","text":"Software is good, however the exorbant pricing structure for what is essentially a fancy spreadsheet with some aesthetics and features is just silly.","time":1637121201},{"author_name":"Mike Rechel","author_url":"https://www.google.com/maps/contrib/109883668930124946268/reviews","language":"en","profile_photo_url":"https://lh3.googleusercontent.com/a-/AOh14GhnSSnmD2W3fwaAtUKGv8gw_FAqQ0lvIXFY3_T7ug=s128-c0x00000000-cc-rp-mo","rating":4,"relative_time_description":"6 years ago","text":"I'm not going to lie, I've had some trouble with the software.  I also had some delays with the customer service when submitting issues through email.  However, once I did get someone on the issue they did a spectacular job.  Tom and Noah did a great job at helping me with some import issues from an old logbook and sorted some current import issues.  The software itself is pretty good once you get rolling.  Unfortunately because it is complex anyone coming over from a simpler electronic logbook will have some user errors.\n\nOverall, good software and really good customer service once you get a hold of them.","time":1443120003},{"author_name":"Kelly Friesen","author_url":"https://www.google.com/maps/contrib/115814489776256947411/reviews","language":"en","profile_photo_url":"https://lh3.googleusercontent.com/a/AATXAJwT0klW4r2ZjmKpcH7DTSKjNRnOqc-xPjBL3n85=s128-c0x00000000-cc-rp-mo","rating":5,"relative_time_description":"3 years ago","text":"A little tricky getting up and running but well worth the wait.\nSimply the best customer service around bar none!\nThanks for you help Paul and team.\nKeep up the excellent work!!","time":1527044040},{"author_name":"Ivan Tomic","author_url":"https://www.google.com/maps/contrib/110118067023182740844/reviews","language":"en","profile_photo_url":"https://lh3.googleusercontent.com/a/AATXAJzR8y88STvd3XaK6a6ZOJUa68DAoPsG5ndL9cHr=s128-c0x00000000-cc-rp-mo","rating":5,"relative_time_description":"5 years ago","text":"I have had this logbook app for seven years and I love it, I just wish I had the time and energy to learn how to use all the functions.  The app did have its growing pains and was buggy in the beginning, but during the last five years this app always seems to have preformed as expected.  I don't like the fees, I do wish it was once and done but it is still worth it to not have to sit down with a paper logbook after a four day or on the overnights.  Its also totally worth it because you can fix errors much easier than with white out.  It's also great to be able to break down your hours for airline apps or an 8710 in a matter of seconds.  I have over 7000 hours in this app so far and I am in the process of transferring another 3000+ hours into it.  I would highly recommend it to anyone, its totally worth it.","time":1453693944},{"author_name":"Marcelo Imperatore","author_url":"https://www.google.com/maps/contrib/101578401540240870009/reviews","language":"en","profile_photo_url":"https://lh3.googleusercontent.com/a-/AOh14Gg2ZkPxP8j0N_Bb0eOzF-A3Ra_xlRS1jz1wXFTk=s128-c0x00000000-cc-rp-mo-ba2","rating":1,"relative_time_description":"7 years ago","text":"Count me in as another pissed off pilot who is leaving this bull$hit behind for good. I've bought this (buggy) software 5(!!!!) times in the last few years for different platforms and updates. ENOUGH.\nIf they think they will just make me do that every year for the rest of my career... Better think twice.\nNever seen such disregard for faithful customers in my life.\nFor the past versions, albeit full of bugs (ALL OF THEM), I had not only recommended the software, but had also gladly served as \"support\": installing, importing data and coaching several friends of mine whom I had convinced to buy Logten.\nNot anymore. Now I'll just be another voice telling everyone the kind of company Coradine is.\nWell... Bye bye!!!","time":1413994686}],"types":["point_of_interest","establishment"],"url":"https://maps.google.com/?cid=884143568318842361","utc_offset":-480,"vicinity":"4039 North Mississippi Avenue UNIT 301, Portland","website":"http://www.coradine.com/"},"status":"OK"}</t>
  </si>
  <si>
    <t>&lt;span class="street-address"&gt;4039 N Mississippi Ave UNIT 301&lt;/span&gt;, &lt;span class="locality"&gt;Portland&lt;/span&gt;, &lt;span class="region"&gt;OR&lt;/span&gt; &lt;span class="postal-code"&gt;97227-1477&lt;/span&gt;, &lt;span class="country-name"&gt;USA&lt;/span&gt;</t>
  </si>
  <si>
    <t>+1 503-893-4589</t>
  </si>
  <si>
    <t>4039 North Mississippi Avenue UNIT 301, Portland</t>
  </si>
  <si>
    <t>Corporate Aviation Hangars of TTN, LLC</t>
  </si>
  <si>
    <t>Trenton</t>
  </si>
  <si>
    <t>(215) 806-8893</t>
  </si>
  <si>
    <t>http://ttnhangars.com/</t>
  </si>
  <si>
    <t>https://maps.google.com/?cid=1313799601432254582</t>
  </si>
  <si>
    <t>ChIJq6pqo2X9w4kRdlhr1caNOxI</t>
  </si>
  <si>
    <t>18 W Piper Ave, Trenton, NJ 08628, USA</t>
  </si>
  <si>
    <t>{"html_attributions":[],"result":{"address_components":[{"long_name":"18","short_name":"18","types":["street_number"]},{"long_name":"West Piper Avenue","short_name":"W Piper Ave","types":["route"]},{"long_name":"Trenton","short_name":"Trenton","types":["locality","political"]},{"long_name":"Mercer County","short_name":"Mercer County","types":["administrative_area_level_2","political"]},{"long_name":"New Jersey","short_name":"NJ","types":["administrative_area_level_1","political"]},{"long_name":"United States","short_name":"US","types":["country","political"]},{"long_name":"08628","short_name":"08628","types":["postal_code"]}],"adr_address":"&lt;span class=\"street-address\"&gt;18 W Piper Ave&lt;/span&gt;, &lt;span class=\"locality\"&gt;Trenton&lt;/span&gt;, &lt;span class=\"region\"&gt;NJ&lt;/span&gt; &lt;span class=\"postal-code\"&gt;08628&lt;/span&gt;, &lt;span class=\"country-name\"&gt;USA&lt;/span&gt;","formatted_address":"18 W Piper Ave, Trenton, NJ 08628, USA","formatted_phone_number":"(215) 806-8893","geometry":{"location":{"lat":40.2819441,"lng":-74.8120553},"viewport":{"northeast":{"lat":40.2834117302915,"lng":-74.8106656697085},"southwest":{"lat":40.28071376970851,"lng":-74.8133636302915}}},"icon":"https://maps.gstatic.com/mapfiles/place_api/icons/v1/png_71/generic_business-71.png","id":null,"international_phone_number":"+1 215-806-8893","name":"Corporate Aviation Hangars of TTN, LLC","place_id":"ChIJq6pqo2X9w4kRdlhr1caNOxI","rating":null,"reference":null,"reviews":null,"types":["point_of_interest","establishment"],"url":"https://maps.google.com/?cid=1313799601432254582","utc_offset":-300,"vicinity":"18 West Piper Avenue, Trenton","website":null},"status":"OK"}</t>
  </si>
  <si>
    <t>&lt;span class="street-address"&gt;18 W Piper Ave&lt;/span&gt;, &lt;span class="locality"&gt;Trenton&lt;/span&gt;, &lt;span class="region"&gt;NJ&lt;/span&gt; &lt;span class="postal-code"&gt;08628&lt;/span&gt;, &lt;span class="country-name"&gt;USA&lt;/span&gt;</t>
  </si>
  <si>
    <t>+1 215-806-8893</t>
  </si>
  <si>
    <t>18 West Piper Avenue, Trenton</t>
  </si>
  <si>
    <t>Corporate Pilots Association</t>
  </si>
  <si>
    <t># 322</t>
  </si>
  <si>
    <t>(781) 860-7403</t>
  </si>
  <si>
    <t>https://maps.google.com/?cid=11259352831631873773</t>
  </si>
  <si>
    <t>ChIJKWRCzf6b44kR7dY06r5BQZw</t>
  </si>
  <si>
    <t>200 Hanscom Dr # 322, Bedford, MA 01730, USA</t>
  </si>
  <si>
    <t>{"html_attributions":[],"result":{"address_components":[{"long_name":"# 322","short_name":"# 322","types":["subpremise"]},{"long_name":"200","short_name":"200","types":["street_number"]},{"long_name":"Hanscom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class=\"street-address\"&gt;200 Hanscom Dr # 322&lt;/span&gt;, &lt;span class=\"locality\"&gt;Bedford&lt;/span&gt;, &lt;span class=\"region\"&gt;MA&lt;/span&gt; &lt;span class=\"postal-code\"&gt;01730&lt;/span&gt;, &lt;span class=\"country-name\"&gt;USA&lt;/span&gt;","formatted_address":"200 Hanscom Dr # 322, Bedford, MA 01730, USA","formatted_phone_number":"(781) 860-7403","geometry":{"location":{"lat":42.46316760000001,"lng":-71.29119299999999},"viewport":{"northeast":{"lat":42.4643526802915,"lng":-71.28996986970849},"southwest":{"lat":42.4616547197085,"lng":-71.2926678302915}}},"icon":"https://maps.gstatic.com/mapfiles/place_api/icons/v1/png_71/generic_business-71.png","id":null,"international_phone_number":"+1 781-860-7403","name":"Corporate Pilots Association","place_id":"ChIJKWRCzf6b44kR7dY06r5BQZw","rating":null,"reference":null,"reviews":null,"types":["point_of_interest","establishment"],"url":"https://maps.google.com/?cid=11259352831631873773","utc_offset":-300,"vicinity":"200 Hanscom Drive # 322, Bedford","website":null},"status":"OK"}</t>
  </si>
  <si>
    <t>&lt;span class="street-address"&gt;200 Hanscom Dr # 322&lt;/span&gt;, &lt;span class="locality"&gt;Bedford&lt;/span&gt;, &lt;span class="region"&gt;MA&lt;/span&gt; &lt;span class="postal-code"&gt;01730&lt;/span&gt;, &lt;span class="country-name"&gt;USA&lt;/span&gt;</t>
  </si>
  <si>
    <t>+1 781-860-7403</t>
  </si>
  <si>
    <t>200 Hanscom Drive # 322, Bedford</t>
  </si>
  <si>
    <t>Cosgrove Aircraft Service Inc</t>
  </si>
  <si>
    <t>70 Oser Ave</t>
  </si>
  <si>
    <t>Hauppauge</t>
  </si>
  <si>
    <t>11788-3883</t>
  </si>
  <si>
    <t>(631) 231-6111</t>
  </si>
  <si>
    <t>https://www.cosgroveaircraft.com/</t>
  </si>
  <si>
    <t>https://maps.google.com/?cid=3450896994423529124</t>
  </si>
  <si>
    <t>ChIJ4xoHJUUw6IkRpN4TZYgM5C8</t>
  </si>
  <si>
    <t>70 Oser Ave, Hauppauge, NY 11788, USA</t>
  </si>
  <si>
    <t>{"html_attributions":[],"result":{"address_components":[{"long_name":"70","short_name":"70","types":["street_number"]},{"long_name":"Oser Avenue","short_name":"Oser Ave","types":["route"]},{"long_name":"Hauppauge","short_name":"Hauppauge","types":["locality","political"]},{"long_name":"Smithtown","short_name":"Smithtown","types":["administrative_area_level_3","political"]},{"long_name":"Suffolk County","short_name":"Suffolk County","types":["administrative_area_level_2","political"]},{"long_name":"New York","short_name":"NY","types":["administrative_area_level_1","political"]},{"long_name":"United States","short_name":"US","types":["country","political"]},{"long_name":"11788","short_name":"11788","types":["postal_code"]},{"long_name":"3883","short_name":"3883","types":["postal_code_suffix"]}],"adr_address":"&lt;span class=\"street-address\"&gt;70 Oser Ave&lt;/span&gt;, &lt;span class=\"locality\"&gt;Hauppauge&lt;/span&gt;, &lt;span class=\"region\"&gt;NY&lt;/span&gt; &lt;span class=\"postal-code\"&gt;11788-3883&lt;/span&gt;, &lt;span class=\"country-name\"&gt;USA&lt;/span&gt;","formatted_address":"70 Oser Ave, Hauppauge, NY 11788, USA","formatted_phone_number":"(631) 231-6111","geometry":{"location":{"lat":40.81693320000001,"lng":-73.2421643},"viewport":{"northeast":{"lat":40.81828218029151,"lng":-73.24081531970849},"southwest":{"lat":40.81558421970851,"lng":-73.24351328029151}}},"icon":"https://maps.gstatic.com/mapfiles/place_api/icons/v1/png_71/shopping-71.png","id":null,"international_phone_number":"+1 631-231-6111","name":"Cosgrove Aircraft Service Inc","place_id":"ChIJ4xoHJUUw6IkRpN4TZYgM5C8","rating":3.7,"reference":null,"reviews":[{"author_name":"Curtis Watson","author_url":"https://www.google.com/maps/contrib/111267867675857811798/reviews","language":"en","profile_photo_url":"https://lh3.googleusercontent.com/a/AATXAJzA5K42L6tjs97NGARJtss4vk2Cajn81LZTx3Gm6Q=s128-c0x00000000-cc-rp-mo-ba3","rating":5,"relative_time_description":"4 years ago","text":"Great service","time":1499820917},{"author_name":"Roby N","author_url":"https://www.google.com/maps/contrib/115171947911688075993/reviews","language":null,"profile_photo_url":"https://lh3.googleusercontent.com/a/AATXAJw5ReszlGz0xn5Jvl5Nvagc5dCQYo2QFUEZUKrC=s128-c0x00000000-cc-rp-mo-ba5","rating":1,"relative_time_description":"4 years ago","text":"","time":1491966135},{"author_name":"Rafiqul Amin","author_url":"https://www.google.com/maps/contrib/100512710037372744687/reviews","language":null,"profile_photo_url":"https://lh3.googleusercontent.com/a/AATXAJwux3c2nMD-7cco03Dj7I3BqFiGaARratUXBEC9=s128-c0x00000000-cc-rp-mo","rating":5,"relative_time_description":"3 years ago","text":"","time":1546883217}],"types":["point_of_interest","store","establishment"],"url":"https://maps.google.com/?cid=3450896994423529124","utc_offset":-300,"vicinity":"70 Oser Avenue, Hauppauge","website":"https://www.cosgroveaircraft.com/"},"status":"OK"}</t>
  </si>
  <si>
    <t>&lt;span class="street-address"&gt;70 Oser Ave&lt;/span&gt;, &lt;span class="locality"&gt;Hauppauge&lt;/span&gt;, &lt;span class="region"&gt;NY&lt;/span&gt; &lt;span class="postal-code"&gt;11788-3883&lt;/span&gt;, &lt;span class="country-name"&gt;USA&lt;/span&gt;</t>
  </si>
  <si>
    <t>+1 631-231-6111</t>
  </si>
  <si>
    <t>70 Oser Avenue, Hauppauge</t>
  </si>
  <si>
    <t>Cove Aviation</t>
  </si>
  <si>
    <t>11845 W Olympic Blvd</t>
  </si>
  <si>
    <t>1080</t>
  </si>
  <si>
    <t>90064</t>
  </si>
  <si>
    <t>(248) 390-1120</t>
  </si>
  <si>
    <t>http://www.coveaviation.com/</t>
  </si>
  <si>
    <t>https://maps.google.com/?cid=15373193980143755549</t>
  </si>
  <si>
    <t>ChIJ1WX5eRK7woARHWGkaXmOWNU</t>
  </si>
  <si>
    <t>11845 W Olympic Blvd #1080, Los Angeles, CA 90064, USA</t>
  </si>
  <si>
    <t>{"html_attributions":[],"result":{"address_components":[{"long_name":"1080","short_name":"1080","types":["subpremise"]},{"long_name":"11845","short_name":"11845","types":["street_number"]},{"long_name":"West Olympic Boulevard","short_name":"W Olympic Blvd","types":["route"]},{"long_name":"West Los Angeles","short_name":"West Los Angeles","types":["neighborhood","political"]},{"long_name":"Los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States","short_name":"US","types":["country","political"]},{"long_name":"90064","short_name":"90064","types":["postal_code"]}],"adr_address":"&lt;span class=\"street-address\"&gt;11845 W Olympic Blvd #1080&lt;/span&gt;, &lt;span class=\"locality\"&gt;Los Angeles&lt;/span&gt;, &lt;span class=\"region\"&gt;CA&lt;/span&gt; &lt;span class=\"postal-code\"&gt;90064&lt;/span&gt;, &lt;span class=\"country-name\"&gt;USA&lt;/span&gt;","formatted_address":"11845 W Olympic Blvd #1080, Los Angeles, CA 90064, USA","formatted_phone_number":"(248) 390-1120","geometry":{"location":{"lat":34.0332161,"lng":-118.4516538},"viewport":{"northeast":{"lat":34.0348948802915,"lng":-118.4504727697085},"southwest":{"lat":34.0321969197085,"lng":-118.4531707302915}}},"icon":"https://maps.gstatic.com/mapfiles/place_api/icons/v1/png_71/generic_business-71.png","id":null,"international_phone_number":"+1 248-390-1120","name":"Cove Aviation","place_id":"ChIJ1WX5eRK7woARHWGkaXmOWNU","rating":3.7,"reference":null,"reviews":[{"author_name":"Kate mutch","author_url":"https://www.google.com/maps/contrib/110451561101962669019/reviews","language":"en","profile_photo_url":"https://lh3.googleusercontent.com/a/AATXAJzt6UYRD2b8BS2st24rpVf7WFPtejGO7JYnPfTv=s128-c0x00000000-cc-rp-mo","rating":5,"relative_time_description":"6 months ago","text":"I book all my charters with Janet and she is so professional and accommodating. I highly recommend Cove Aviation.","time":1624319792},{"author_name":"cheyenne “SUNSHINE” johnson","author_url":"https://www.google.com/maps/contrib/109751165542899329965/reviews","language":null,"profile_photo_url":"https://lh3.googleusercontent.com/a-/AOh14Ggcjcegjv5QOYKL0ap-Z2XirqifsrvFMws5ary9Cg=s128-c0x00000000-cc-rp-mo","rating":1,"relative_time_description":"6 months ago","text":"","time":1624298470},{"author_name":"Oakland Jet","author_url":"https://www.google.com/maps/contrib/105798636636784688678/reviews","language":null,"profile_photo_url":"https://lh3.googleusercontent.com/a-/AOh14GiP9k7Aw0oZ6UFwdQ_09BNa1_YiMvYtNwRR6Osrqgk=s128-c0x00000000-cc-rp-mo","rating":5,"relative_time_description":"6 months ago","text":"","time":1624363911}],"types":["point_of_interest","establishment"],"url":"https://maps.google.com/?cid=15373193980143755549","utc_offset":-480,"vicinity":"11845 West Olympic Boulevard #1080, Los Angeles","website":"http://www.coveaviation.com/"},"status":"OK"}</t>
  </si>
  <si>
    <t>&lt;span class="street-address"&gt;11845 W Olympic Blvd #1080&lt;/span&gt;, &lt;span class="locality"&gt;Los Angeles&lt;/span&gt;, &lt;span class="region"&gt;CA&lt;/span&gt; &lt;span class="postal-code"&gt;90064&lt;/span&gt;, &lt;span class="country-name"&gt;USA&lt;/span&gt;</t>
  </si>
  <si>
    <t>+1 248-390-1120</t>
  </si>
  <si>
    <t>11845 West Olympic Boulevard #1080, Los Angeles</t>
  </si>
  <si>
    <t>Covenant Aviation Security LLC</t>
  </si>
  <si>
    <t>800 Port America Pl</t>
  </si>
  <si>
    <t>76051-7617</t>
  </si>
  <si>
    <t>(817) 488-8135</t>
  </si>
  <si>
    <t>https://maps.google.com/?cid=506685647819961551</t>
  </si>
  <si>
    <t>ChIJ-1xPSuEqTIYRz_QYg-kbCAc</t>
  </si>
  <si>
    <t>800 Port America Pl, Grapevine, TX 76051, USA</t>
  </si>
  <si>
    <t>{"html_attributions":[],"result":{"address_components":[{"long_name":"800","short_name":"800","types":["street_number"]},{"long_name":"Port America Place","short_name":"Port America Pl","types":["route"]},{"long_name":"Grapevine","short_name":"Grapevine","types":["locality","political"]},{"long_name":"Tarrant County","short_name":"Tarrant County","types":["administrative_area_level_2","political"]},{"long_name":"Texas","short_name":"TX","types":["administrative_area_level_1","political"]},{"long_name":"United States","short_name":"US","types":["country","political"]},{"long_name":"76051","short_name":"76051","types":["postal_code"]},{"long_name":"7617","short_name":"7617","types":["postal_code_suffix"]}],"adr_address":"&lt;span class=\"street-address\"&gt;800 Port America Pl&lt;/span&gt;, &lt;span class=\"locality\"&gt;Grapevine&lt;/span&gt;, &lt;span class=\"region\"&gt;TX&lt;/span&gt; &lt;span class=\"postal-code\"&gt;76051-7617&lt;/span&gt;, &lt;span class=\"country-name\"&gt;USA&lt;/span&gt;","formatted_address":"800 Port America Pl, Grapevine, TX 76051, USA","formatted_phone_number":"(817) 488-8135","geometry":{"location":{"lat":32.9188669,"lng":-97.0671948},"viewport":{"northeast":{"lat":32.9200867802915,"lng":-97.0658534197085},"southwest":{"lat":32.91738881970851,"lng":-97.06855138029151}}},"icon":"https://maps.gstatic.com/mapfiles/place_api/icons/v1/png_71/generic_business-71.png","id":null,"international_phone_number":"+1 817-488-8135","name":"Covenant Aviation Security LLC","place_id":"ChIJ-1xPSuEqTIYRz_QYg-kbCAc","rating":null,"reference":null,"reviews":null,"types":["point_of_interest","establishment"],"url":"https://maps.google.com/?cid=506685647819961551","utc_offset":-360,"vicinity":"800 Port America Place, Grapevine","website":null},"status":"OK"}</t>
  </si>
  <si>
    <t>&lt;span class="street-address"&gt;800 Port America Pl&lt;/span&gt;, &lt;span class="locality"&gt;Grapevine&lt;/span&gt;, &lt;span class="region"&gt;TX&lt;/span&gt; &lt;span class="postal-code"&gt;76051-7617&lt;/span&gt;, &lt;span class="country-name"&gt;USA&lt;/span&gt;</t>
  </si>
  <si>
    <t>+1 817-488-8135</t>
  </si>
  <si>
    <t>800 Port America Place, Grapevine</t>
  </si>
  <si>
    <t>CPS Aviation Services</t>
  </si>
  <si>
    <t>(877) 595-3389</t>
  </si>
  <si>
    <t>http://www.wingnuts.aero/</t>
  </si>
  <si>
    <t>https://maps.google.com/?cid=10310843486618675652</t>
  </si>
  <si>
    <t>Wingnuts Aircraft Service</t>
  </si>
  <si>
    <t>ChIJ0Uz9S6jL3IARxGmOmoV5F48</t>
  </si>
  <si>
    <t>7000 Merrill Ave Bldg A240, Hangar 102A, Chino, CA 91710, USA</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</si>
  <si>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States","short_name":"US","types":["country","political"]},{"long_name":"91710","short_name":"91710","types":["postal_code"]}],"adr_address":"7000 Merrill Ave Bldg A240, Hangar 102A, &lt;span class=\"locality\"&gt;Chino&lt;/span&gt;, &lt;span class=\"region\"&gt;CA&lt;/span&gt; &lt;span class=\"postal-code\"&gt;91710&lt;/span&gt;, &lt;span class=\"country-name\"&gt;USA&lt;/span&gt;","formatted_address":"7000 Merrill Ave Bldg A240, Hangar 102A, Chino, CA 91710, USA","formatted_phone_number":"(877) 595-3389","geometry":{"location":{"lat":33.9810272,"lng":-117.6464682},"viewport":{"northeast":{"lat":33.9827355802915,"lng":-117.6450734197085},"southwest":{"lat":33.9800376197085,"lng":-117.6477713802915}}},"icon":"https://maps.gstatic.com/mapfiles/place_api/icons/v1/png_71/generic_business-71.png","id":null,"international_phone_number":"+1 877-595-3389","name":"Wingnuts Aircraft Service","place_id":"ChIJ0Uz9S6jL3IARxGmOmoV5F48","rating":null,"reference":null,"reviews":null,"types":["point_of_interest","store","establishment"],"url":"https://maps.google.com/?cid=10310843486618675652","utc_offset":-480,"vicinity":"7000 Merrill Ave Bldg A240, Hangar 102A, Chino","website":"http://www.wingnuts.aero/"},"status":"OK"}</t>
  </si>
  <si>
    <t>7000 Merrill Ave Bldg A240, Hangar 102A, &lt;span class="locality"&gt;Chino&lt;/span&gt;, &lt;span class="region"&gt;CA&lt;/span&gt; &lt;span class="postal-code"&gt;91710&lt;/span&gt;, &lt;span class="country-name"&gt;USA&lt;/span&gt;</t>
  </si>
  <si>
    <t>+1 877-595-3389</t>
  </si>
  <si>
    <t>7000 Merrill Ave Bldg A240, Hangar 102A, Chino</t>
  </si>
  <si>
    <t>Creative Rotorcraft Maintenence</t>
  </si>
  <si>
    <t>(909) 529-0322</t>
  </si>
  <si>
    <t>http://www.crmheli.com/</t>
  </si>
  <si>
    <t>https://maps.google.com/?cid=15943147322743609786</t>
  </si>
  <si>
    <t>Creative Rotorcraft Maintenance</t>
  </si>
  <si>
    <t>ChIJlY1lcGPL3IARulnaBQVwQd0</t>
  </si>
  <si>
    <t>7000 Merrill Avenue Hangar B110#C, Chino, CA 91710, USA</t>
  </si>
  <si>
    <t>{"html_attributions":[],"result":{"address_components":[{"long_name":"Chino","short_name":"Chino","types":["locality","political"]},{"long_name":"Ontario Ranch","short_name":"Ontario Ranch","types":["neighborhood","political"]},{"long_name":"San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States","short_name":"US","types":["country","political"]},{"long_name":"91710","short_name":"91710","types":["postal_code"]}],"adr_address":"7000 Merrill Avenue Hangar B110#C, &lt;span class=\"locality\"&gt;Chino&lt;/span&gt;, &lt;span class=\"region\"&gt;CA&lt;/span&gt; &lt;span class=\"postal-code\"&gt;91710&lt;/span&gt;, &lt;span class=\"country-name\"&gt;USA&lt;/span&gt;","formatted_address":"7000 Merrill Avenue Hangar B110#C, Chino, CA 91710, USA","formatted_phone_number":"(909) 529-0322","geometry":{"location":{"lat":33.9826734,"lng":-117.6379858},"viewport":{"northeast":{"lat":33.9840499302915,"lng":-117.6370775197085},"southwest":{"lat":33.9813519697085,"lng":-117.6397754802915}}},"icon":"https://maps.gstatic.com/mapfiles/place_api/icons/v1/png_71/generic_business-71.png","id":null,"international_phone_number":"+1 909-529-0322","name":"Creative Rotorcraft Maintenance","place_id":"ChIJlY1lcGPL3IARulnaBQVwQd0","rating":5.0,"reference":null,"reviews":[{"author_name":"Lucky 777Detail","author_url":"https://www.google.com/maps/contrib/104503176004440697614/reviews","language":"en","profile_photo_url":"https://lh3.googleusercontent.com/a-/AOh14GipQIQdE44ULIQK5nJz_t1H9KAkZ858-aDAFchFtA=s128-c0x00000000-cc-rp-mo","rating":5,"relative_time_description":"2 years ago","text":"one of the best aircraft maintenance that I know of. they're an amazing company that has helped my small business bloom, I am their mobile detailer for their aircraft and I'm proud to say thanks for them helping me jump into aviation. I am trying to be a pilot #lucky777mobil","time":1575008488}],"types":["travel_agency","point_of_interest","establishment"],"url":"https://maps.google.com/?cid=15943147322743609786","utc_offset":-480,"vicinity":"7000 Merrill Avenue Hangar B110#C, Chino","website":"http://www.crmheli.com/"},"status":"OK"}</t>
  </si>
  <si>
    <t>7000 Merrill Avenue Hangar B110#C, &lt;span class="locality"&gt;Chino&lt;/span&gt;, &lt;span class="region"&gt;CA&lt;/span&gt; &lt;span class="postal-code"&gt;91710&lt;/span&gt;, &lt;span class="country-name"&gt;USA&lt;/span&gt;</t>
  </si>
  <si>
    <t>+1 909-529-0322</t>
  </si>
  <si>
    <t>7000 Merrill Avenue Hangar B110#C, Chino</t>
  </si>
  <si>
    <t>Crest Aviation</t>
  </si>
  <si>
    <t>(303) 466-5000</t>
  </si>
  <si>
    <t>https://maps.google.com/?cid=10854521265223660367</t>
  </si>
  <si>
    <t>ChIJVVWVr5CLa4cRT3OUvJQBo5Y</t>
  </si>
  <si>
    <t>{"html_attributions":[],"result":{"address_components":[{"long_name":"1","short_name":"1","types":["subpremise"]},{"long_name":"11915","short_name":"11915","types":["street_number"]},{"long_name":"Airport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class=\"street-address\"&gt;11915 Airport Way #1&lt;/span&gt;, &lt;span class=\"locality\"&gt;Broomfield&lt;/span&gt;, &lt;span class=\"region\"&gt;CO&lt;/span&gt; &lt;span class=\"postal-code\"&gt;80021&lt;/span&gt;, &lt;span class=\"country-name\"&gt;USA&lt;/span&gt;","formatted_address":"11915 Airport Way #1, Broomfield, CO 80021, USA","formatted_phone_number":"(303) 466-5000","geometry":{"location":{"lat":39.912761,"lng":-105.108994},"viewport":{"northeast":{"lat":39.9139267302915,"lng":-105.1075874197085},"southwest":{"lat":39.9112287697085,"lng":-105.1102853802915}}},"icon":"https://maps.gstatic.com/mapfiles/place_api/icons/v1/png_71/generic_business-71.png","id":null,"international_phone_number":"+1 303-466-5000","name":"Crest Aviation","place_id":"ChIJVVWVr5CLa4cRT3OUvJQBo5Y","rating":5.0,"reference":null,"reviews":[{"author_name":"Taylor Finn","author_url":"https://www.google.com/maps/contrib/111364042428757206675/reviews","language":"en","profile_photo_url":"https://lh3.googleusercontent.com/a/AATXAJwsaQjAmY9jHb3116K5TyDF801wG4KJwpgTHPYH=s128-c0x00000000-cc-rp-mo","rating":5,"relative_time_description":"3 years ago","text":"Great service, Knowledgeable staff. Returning customer!","time":1522866672}],"types":["point_of_interest","establishment"],"url":"https://maps.google.com/?cid=10854521265223660367","utc_offset":-420,"vicinity":"11915 Airport Way #1, Broomfield","website":null},"status":"OK"}</t>
  </si>
  <si>
    <t>&lt;span class="street-address"&gt;11915 Airport Way #1&lt;/span&gt;, &lt;span class="locality"&gt;Broomfield&lt;/span&gt;, &lt;span class="region"&gt;CO&lt;/span&gt; &lt;span class="postal-code"&gt;80021&lt;/span&gt;, &lt;span class="country-name"&gt;USA&lt;/span&gt;</t>
  </si>
  <si>
    <t>+1 303-466-5000</t>
  </si>
  <si>
    <t>Crestone Aviation</t>
  </si>
  <si>
    <t>2793 Skyline Ct</t>
  </si>
  <si>
    <t>Suite B</t>
  </si>
  <si>
    <t>81506</t>
  </si>
  <si>
    <t>(970) 986-4505</t>
  </si>
  <si>
    <t>http://www.crestoneaviation.com/</t>
  </si>
  <si>
    <t>CPLT</t>
  </si>
  <si>
    <t>https://maps.google.com/?cid=4920129183295863569</t>
  </si>
  <si>
    <t>ChIJj8dH0AseR4cREfthm2zPR0Q</t>
  </si>
  <si>
    <t>2793 Skyline Ct Suite B, Grand Junction, CO 81506, USA</t>
  </si>
  <si>
    <t>{"html_attributions":[],"result":{"address_components":[{"long_name":"Suite B","short_name":"Suite B","types":["subpremise"]},{"long_name":"2793","short_name":"2793","types":["street_number"]},{"long_name":"Skyline Court","short_name":"Skyline Ct","types":["route"]},{"long_name":"Grand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States","short_name":"US","types":["country","political"]},{"long_name":"81506","short_name":"81506","types":["postal_code"]}],"adr_address":"&lt;span class=\"street-address\"&gt;2793 Skyline Ct Suite B&lt;/span&gt;, &lt;span class=\"locality\"&gt;Grand Junction&lt;/span&gt;, &lt;span class=\"region\"&gt;CO&lt;/span&gt; &lt;span class=\"postal-code\"&gt;81506&lt;/span&gt;, &lt;span class=\"country-name\"&gt;USA&lt;/span&gt;","formatted_address":"2793 Skyline Ct Suite B, Grand Junction, CO 81506, USA","formatted_phone_number":"(970) 986-4505","geometry":{"location":{"lat":39.112236,"lng":-108.5353247},"viewport":{"northeast":{"lat":39.11361368029149,"lng":-108.5338669697085},"southwest":{"lat":39.1109157197085,"lng":-108.5365649302915}}},"icon":"https://maps.gstatic.com/mapfiles/place_api/icons/v1/png_71/generic_business-71.png","id":null,"international_phone_number":"+1 970-986-4505","name":"Crestone Aviation","place_id":"ChIJj8dH0AseR4cREfthm2zPR0Q","rating":null,"reference":null,"reviews":null,"types":["point_of_interest","establishment"],"url":"https://maps.google.com/?cid=4920129183295863569","utc_offset":-420,"vicinity":"2793 Skyline Court Suite B, Grand Junction","website":"http://www.crestoneaviation.com/"},"status":"OK"}</t>
  </si>
  <si>
    <t>&lt;span class="street-address"&gt;2793 Skyline Ct Suite B&lt;/span&gt;, &lt;span class="locality"&gt;Grand Junction&lt;/span&gt;, &lt;span class="region"&gt;CO&lt;/span&gt; &lt;span class="postal-code"&gt;81506&lt;/span&gt;, &lt;span class="country-name"&gt;USA&lt;/span&gt;</t>
  </si>
  <si>
    <t>+1 970-986-4505</t>
  </si>
  <si>
    <t>2793 Skyline Court Suite B, Grand Junction</t>
  </si>
  <si>
    <t>Crowne aviation services</t>
  </si>
  <si>
    <t>2250 N Druid Hills Rd</t>
  </si>
  <si>
    <t>30329</t>
  </si>
  <si>
    <t>(404) 389-0460</t>
  </si>
  <si>
    <t>https://maps.google.com/?cid=4330675322050180854</t>
  </si>
  <si>
    <t>crowne aviation services</t>
  </si>
  <si>
    <t>ChIJ__-vyT0G9YgR9vZZsEKmGTw</t>
  </si>
  <si>
    <t>2250 N Druid Hills Rd, Atlanta, GA 30329, USA</t>
  </si>
  <si>
    <t>{"html_attributions":[],"result":{"address_components":[{"long_name":"2250","short_name":"2250","types":["street_number"]},{"long_name":"North Druid Hills Road","short_name":"N Druid Hills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States","short_name":"US","types":["country","political"]},{"long_name":"30329","short_name":"30329","types":["postal_code"]}],"adr_address":"&lt;span class=\"street-address\"&gt;2250 N Druid Hills Rd&lt;/span&gt;, &lt;span class=\"locality\"&gt;Atlanta&lt;/span&gt;, &lt;span class=\"region\"&gt;GA&lt;/span&gt; &lt;span class=\"postal-code\"&gt;30329&lt;/span&gt;, &lt;span class=\"country-name\"&gt;USA&lt;/span&gt;","formatted_address":"2250 N Druid Hills Rd, Atlanta, GA 30329, USA","formatted_phone_number":"(404) 389-0460","geometry":{"location":{"lat":33.82941139999999,"lng":-84.3310504},"viewport":{"northeast":{"lat":33.83086278029149,"lng":-84.32955151970849},"southwest":{"lat":33.82816481970849,"lng":-84.3322494802915}}},"icon":"https://maps.gstatic.com/mapfiles/place_api/icons/v1/png_71/generic_business-71.png","id":null,"international_phone_number":"+1 404-389-0460","name":"crowne aviation services","place_id":"ChIJ__-vyT0G9YgR9vZZsEKmGTw","rating":1.0,"reference":null,"reviews":[{"author_name":"urian baker","author_url":"https://www.google.com/maps/contrib/117425750618758646250/reviews","language":"en","profile_photo_url":"https://lh3.googleusercontent.com/a/AATXAJyU9leic8Pf9MLTHBERsxeRo7zm7GDH4XV7GhBJ=s128-c0x00000000-cc-rp-mo-ba2","rating":1,"relative_time_description":"2 years ago","text":"Trash","time":1563564746}],"types":["point_of_interest","establishment"],"url":"https://maps.google.com/?cid=4330675322050180854","utc_offset":-300,"vicinity":"2250 North Druid Hills Road, Atlanta","website":null},"status":"OK"}</t>
  </si>
  <si>
    <t>&lt;span class="street-address"&gt;2250 N Druid Hills Rd&lt;/span&gt;, &lt;span class="locality"&gt;Atlanta&lt;/span&gt;, &lt;span class="region"&gt;GA&lt;/span&gt; &lt;span class="postal-code"&gt;30329&lt;/span&gt;, &lt;span class="country-name"&gt;USA&lt;/span&gt;</t>
  </si>
  <si>
    <t>+1 404-389-0460</t>
  </si>
  <si>
    <t>2250 North Druid Hills Road, Atlanta</t>
  </si>
  <si>
    <t>Crumpton Aviation, LLC</t>
  </si>
  <si>
    <t>9051 S Airport Way</t>
  </si>
  <si>
    <t>74132-4019</t>
  </si>
  <si>
    <t>(918) 691-2916</t>
  </si>
  <si>
    <t>http://www.crumptonaviation.com/</t>
  </si>
  <si>
    <t>https://maps.google.com/?cid=8433783839128036310</t>
  </si>
  <si>
    <t>ChIJc3MQnQSUtocR1iOos7fRCnU</t>
  </si>
  <si>
    <t>9051 S Airport Way, Tulsa, OK 74132, USA</t>
  </si>
  <si>
    <t>{"html_attributions":[],"result":{"address_components":[{"long_name":"9051","short_name":"9051","types":["street_number"]},{"long_name":"South Airport Way","short_name":"S Airport Way","types":["route"]},{"long_name":"Tulsa","short_name":"Tulsa","types":["locality","political"]},{"long_name":"Tulsa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States","short_name":"US","types":["country","political"]},{"long_name":"74132","short_name":"74132","types":["postal_code"]},{"long_name":"4019","short_name":"4019","types":["postal_code_suffix"]}],"adr_address":"&lt;span class=\"street-address\"&gt;9051 S Airport Way&lt;/span&gt;, &lt;span class=\"locality\"&gt;Tulsa&lt;/span&gt;, &lt;span class=\"region\"&gt;OK&lt;/span&gt; &lt;span class=\"postal-code\"&gt;74132-4019&lt;/span&gt;, &lt;span class=\"country-name\"&gt;USA&lt;/span&gt;","formatted_address":"9051 S Airport Way, Tulsa, OK 74132, USA","formatted_phone_number":"(918) 691-2916","geometry":{"location":{"lat":36.03239629999999,"lng":-95.99147380000001},"viewport":{"northeast":{"lat":36.03361513029149,"lng":-95.9901407697085},"southwest":{"lat":36.0309171697085,"lng":-95.99283873029151}}},"icon":"https://maps.gstatic.com/mapfiles/place_api/icons/v1/png_71/generic_business-71.png","id":null,"international_phone_number":"+1 918-691-2916","name":"Crumpton Aviation, LLC","place_id":"ChIJc3MQnQSUtocR1iOos7fRCnU","rating":3.0,"reference":null,"reviews":[{"author_name":"David Levine","author_url":"https://www.google.com/maps/contrib/111725800189369600715/reviews","language":"en","profile_photo_url":"https://lh3.googleusercontent.com/a/AATXAJynPjww4a4LSpoEWXqFxfymi8cG7GVr-6frnmCf=s128-c0x00000000-cc-rp-mo","rating":5,"relative_time_description":"6 years ago","text":"Top notch outfit! Thank you for our ride in Fayetteville at BBB and for helping us not disappoint our 4-year old daughter. You guys are great!","time":1443315303},{"author_name":"Nathaniel Butterfield","author_url":"https://www.google.com/maps/contrib/101836573688548855736/reviews","language":"en","profile_photo_url":"https://lh3.googleusercontent.com/a/AATXAJxbw7jUpqv_2CZpwKTHH2bLuo3UD6bNVYi0nkSl=s128-c0x00000000-cc-rp-mo","rating":1,"relative_time_description":"9 years ago","text":"If you are looking for a great place to get ripped off while getting your Private rotorcraft certificate this is the place to be Crumpton Aviation Tulsa, OK. Once you near your FAA requirements you will be strung out with approx. $8,000.00-$10,000 in extras. Don't let the low ball figure listed on the website fool you like it did me. I finished my training @ Utah Helicopters in Salt Lake City.","time":1329148249}],"types":["university","point_of_interest","establishment"],"url":"https://maps.google.com/?cid=8433783839128036310","utc_offset":-360,"vicinity":"9051 South Airport Way, Tulsa","website":"http://www.crumptonaviation.com/"},"status":"OK"}</t>
  </si>
  <si>
    <t>&lt;span class="street-address"&gt;9051 S Airport Way&lt;/span&gt;, &lt;span class="locality"&gt;Tulsa&lt;/span&gt;, &lt;span class="region"&gt;OK&lt;/span&gt; &lt;span class="postal-code"&gt;74132-4019&lt;/span&gt;, &lt;span class="country-name"&gt;USA&lt;/span&gt;</t>
  </si>
  <si>
    <t>+1 918-691-2916</t>
  </si>
  <si>
    <t>9051 South Airport Way, Tulsa</t>
  </si>
  <si>
    <t>Cruz Farm Heliport</t>
  </si>
  <si>
    <t>07727</t>
  </si>
  <si>
    <t>https://maps.google.com/?cid=2938069941755452903</t>
  </si>
  <si>
    <t>ChIJw6QcYXQqwokR5x2Wowsfxig</t>
  </si>
  <si>
    <t>Farmingdale, NJ 07727, USA</t>
  </si>
  <si>
    <t>{"html_attributions":[],"result":{"address_components":[{"long_name":"Farmingdale","short_name":"Farmingdale","types":["locality","political"]},{"long_name":"Monmouth County","short_name":"Monmouth County","types":["administrative_area_level_2","political"]},{"long_name":"New Jersey","short_name":"NJ","types":["administrative_area_level_1","political"]},{"long_name":"United States","short_name":"US","types":["country","political"]},{"long_name":"07727","short_name":"07727","types":["postal_code"]}],"adr_address":"&lt;span class=\"locality\"&gt;Farmingdale&lt;/span&gt;, &lt;span class=\"region\"&gt;NJ&lt;/span&gt; &lt;span class=\"postal-code\"&gt;07727&lt;/span&gt;, &lt;span class=\"country-name\"&gt;USA&lt;/span&gt;","formatted_address":"Farmingdale, NJ 07727, USA","formatted_phone_number":null,"geometry":{"location":{"lat":40.18679909999999,"lng":-74.1506536},"viewport":{"northeast":{"lat":40.18751898029149,"lng":-74.14934155},"southwest":{"lat":40.18482101970849,"lng":-74.15458975}}},"icon":"https://maps.gstatic.com/mapfiles/place_api/icons/v1/png_71/airport-71.png","id":null,"international_phone_number":null,"name":"Cruz Farm Heliport","place_id":"ChIJw6QcYXQqwokR5x2Wowsfxig","rating":null,"reference":null,"reviews":null,"types":["airport","point_of_interest","establishment"],"url":"https://maps.google.com/?cid=2938069941755452903","utc_offset":-300,"vicinity":"Farmingdale","website":null},"status":"OK"}</t>
  </si>
  <si>
    <t>&lt;span class="locality"&gt;Farmingdale&lt;/span&gt;, &lt;span class="region"&gt;NJ&lt;/span&gt; &lt;span class="postal-code"&gt;07727&lt;/span&gt;, &lt;span class="country-name"&gt;USA&lt;/span&gt;</t>
  </si>
  <si>
    <t>CT Aerospace, Prime Turbines</t>
  </si>
  <si>
    <t>1615 Diplomat Dr</t>
  </si>
  <si>
    <t>Carrollton</t>
  </si>
  <si>
    <t>75006-8392</t>
  </si>
  <si>
    <t>(972) 406-2100</t>
  </si>
  <si>
    <t>http://www.primeturbines.com/</t>
  </si>
  <si>
    <t>INTLIM</t>
  </si>
  <si>
    <t>https://maps.google.com/?cid=4802044119249648523</t>
  </si>
  <si>
    <t>ChIJz6XyHdYnTIYRi_ugI69JpEI</t>
  </si>
  <si>
    <t>1615 Diplomat Dr #120, Carrollton, TX 75006, USA</t>
  </si>
  <si>
    <t>{"html_attributions":[],"result":{"address_components":[{"long_name":"120","short_name":"120","types":["subpremise"]},{"long_name":"1615","short_name":"1615","types":["street_number"]},{"long_name":"Diplomat Drive","short_name":"Diplomat Dr","types":["route"]},{"long_name":"West Carrollton","short_name":"West Carrollton","types":["neighborhood","political"]},{"long_name":"Carrollton","short_name":"Carrollton","types":["locality","political"]},{"long_name":"Dallas County","short_name":"Dallas County","types":["administrative_area_level_2","political"]},{"long_name":"Texas","short_name":"TX","types":["administrative_area_level_1","political"]},{"long_name":"United States","short_name":"US","types":["country","political"]},{"long_name":"75006","short_name":"75006","types":["postal_code"]},{"long_name":"8392","short_name":"8392","types":["postal_code_suffix"]}],"adr_address":"&lt;span class=\"street-address\"&gt;1615 Diplomat Dr #120&lt;/span&gt;, &lt;span class=\"locality\"&gt;Carrollton&lt;/span&gt;, &lt;span class=\"region\"&gt;TX&lt;/span&gt; &lt;span class=\"postal-code\"&gt;75006-8392&lt;/span&gt;, &lt;span class=\"country-name\"&gt;USA&lt;/span&gt;","formatted_address":"1615 Diplomat Dr #120, Carrollton, TX 75006, USA","formatted_phone_number":"(972) 406-2100","geometry":{"location":{"lat":32.9253807,"lng":-96.92134089999999},"viewport":{"northeast":{"lat":32.9273459302915,"lng":-96.92000396970849},"southwest":{"lat":32.9246479697085,"lng":-96.9227019302915}}},"icon":"https://maps.gstatic.com/mapfiles/place_api/icons/v1/png_71/generic_business-71.png","id":null,"international_phone_number":"+1 972-406-2100","name":"CT Aerospace, Prime Turbines","place_id":"ChIJz6XyHdYnTIYRi_ugI69JpEI","rating":4.5,"reference":null,"reviews":[{"author_name":"mr Ortiz","author_url":"https://www.google.com/maps/contrib/101023383199852044376/reviews","language":null,"profile_photo_url":"https://lh3.googleusercontent.com/a/AATXAJz-_-G2r0SY8bGD1DKBKQNivXpZMbzMFn9nQ_-Z=s128-c0x00000000-cc-rp-mo-ba2","rating":5,"relative_time_description":"11 months ago","text":"","time":1613777974},{"author_name":"samuel sam","author_url":"https://www.google.com/maps/contrib/100044752642001612365/reviews","language":null,"profile_photo_url":"https://lh3.googleusercontent.com/a/AATXAJxcDgvr5F8OIkdFNjugpCCuz72m6nFgBBmuQVQX=s128-c0x00000000-cc-rp-mo-ba3","rating":5,"relative_time_description":"3 years ago","text":"","time":1530318811},{"author_name":"Umi Conley","author_url":"https://www.google.com/maps/contrib/100116281002687641172/reviews","language":null,"profile_photo_url":"https://lh3.googleusercontent.com/a-/AOh14Gi2NqIDKgNKytIiIZwQA3L9W2Q-MYcRiujwBZGvpg=s128-c0x00000000-cc-rp-mo-ba4","rating":3,"relative_time_description":"a year ago","text":"","time":1609359533},{"author_name":"Sarah Parker","author_url":"https://www.google.com/maps/contrib/100079973181951398819/reviews","language":null,"profile_photo_url":"https://lh3.googleusercontent.com/a/AATXAJxscoRCIm16MIb9tVLc8we2EdpbKueYMHBcgXq2=s128-c0x00000000-cc-rp-mo","rating":5,"relative_time_description":"2 years ago","text":"","time":1573688727}],"types":["point_of_interest","establishment"],"url":"https://maps.google.com/?cid=4802044119249648523","utc_offset":-360,"vicinity":"1615 Diplomat Drive #120, Carrollton","website":"http://www.primeturbines.com/"},"status":"OK"}</t>
  </si>
  <si>
    <t>&lt;span class="street-address"&gt;1615 Diplomat Dr #120&lt;/span&gt;, &lt;span class="locality"&gt;Carrollton&lt;/span&gt;, &lt;span class="region"&gt;TX&lt;/span&gt; &lt;span class="postal-code"&gt;75006-8392&lt;/span&gt;, &lt;span class="country-name"&gt;USA&lt;/span&gt;</t>
  </si>
  <si>
    <t>+1 972-406-2100</t>
  </si>
  <si>
    <t>1615 Diplomat Drive #120, Carrollton</t>
  </si>
  <si>
    <t>CTL Aero Solutions - Aircraft Sales and Leasing</t>
  </si>
  <si>
    <t>(913) 220-0948</t>
  </si>
  <si>
    <t>http://www.flyctl.com/</t>
  </si>
  <si>
    <t>https://maps.google.com/?cid=5671333479882960519</t>
  </si>
  <si>
    <t>ChIJuY8zMU0hTIYRhy40f8CftE4</t>
  </si>
  <si>
    <t>{"html_attributions":[],"result":{"address_components":[{"long_name":"4400","short_name":"4400","types":["street_number"]},{"long_name":"Glenn Curtiss Drive","short_name":"Glenn Curtiss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class=\"street-address\"&gt;4400 Glenn Curtiss Dr&lt;/span&gt;, &lt;span class=\"locality\"&gt;Addison&lt;/span&gt;, &lt;span class=\"region\"&gt;TX&lt;/span&gt; &lt;span class=\"postal-code\"&gt;75001&lt;/span&gt;, &lt;span class=\"country-name\"&gt;USA&lt;/span&gt;","formatted_address":"4400 Glenn Curtiss Dr, Addison, TX 75001, USA","formatted_phone_number":"(913) 220-0948","geometry":{"location":{"lat":32.969049,"lng":-96.83465799999999},"viewport":{"northeast":{"lat":32.9708304802915,"lng":-96.8328253197085},"southwest":{"lat":32.9681325197085,"lng":-96.83552328029151}}},"icon":"https://maps.gstatic.com/mapfiles/place_api/icons/v1/png_71/generic_business-71.png","id":null,"international_phone_number":"+1 913-220-0948","name":"CTL Aero Solutions - Aircraft Sales and Leasing","place_id":"ChIJuY8zMU0hTIYRhy40f8CftE4","rating":5.0,"reference":null,"reviews":[{"author_name":"Paul Gaarenstroom","author_url":"https://www.google.com/maps/contrib/106050320149689737385/reviews","language":"en","profile_photo_url":"https://lh3.googleusercontent.com/a-/AOh14GjgnpcpxSstCR287HLVEEbZfZU1b6_x_LLidtAokg=s128-c0x00000000-cc-rp-mo","rating":5,"relative_time_description":"3 years ago","text":"Patrick did an awesome job of helping me through the process of purchasing my first aircraft. He did not stop servicing until I was completely satisfied with my purchase. Patrick was extremely  knowledgeable with all aspects of purchasing an aircraft and remained truly professional throughout the entire process. If there was a 6th Star Review I would give it to CTL Aero.","time":1526413980}],"types":["point_of_interest","store","establishment"],"url":"https://maps.google.com/?cid=5671333479882960519","utc_offset":-360,"vicinity":"4400 Glenn Curtiss Drive, Addison","website":"http://www.flyctl.com/"},"status":"OK"}</t>
  </si>
  <si>
    <t>+1 913-220-0948</t>
  </si>
  <si>
    <t>CTP Aviation</t>
  </si>
  <si>
    <t>19995 Skywest Dr</t>
  </si>
  <si>
    <t>suite c</t>
  </si>
  <si>
    <t>94541-4603</t>
  </si>
  <si>
    <t>(510) 732-7100</t>
  </si>
  <si>
    <t>http://www.ctpaviation.com/</t>
  </si>
  <si>
    <t>https://maps.google.com/?cid=12977515974452959604</t>
  </si>
  <si>
    <t>ChIJEeIlGwWRj4ARdNk5XAVmGbQ</t>
  </si>
  <si>
    <t>19995 Skywest Dr suite c, Hayward, CA 94541, USA</t>
  </si>
  <si>
    <t>{"html_attributions":[],"result":{"address_components":[{"long_name":"suite c","short_name":"suite c","types":["subpremise"]},{"long_name":"19995","short_name":"19995","types":["street_number"]},{"long_name":"Skywest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States","short_name":"US","types":["country","political"]},{"long_name":"94541","short_name":"94541","types":["postal_code"]},{"long_name":"4603","short_name":"4603","types":["postal_code_suffix"]}],"adr_address":"&lt;span class=\"street-address\"&gt;19995 Skywest Dr suite c&lt;/span&gt;, &lt;span class=\"locality\"&gt;Hayward&lt;/span&gt;, &lt;span class=\"region\"&gt;CA&lt;/span&gt; &lt;span class=\"postal-code\"&gt;94541-4603&lt;/span&gt;, &lt;span class=\"country-name\"&gt;USA&lt;/span&gt;","formatted_address":"19995 Skywest Dr suite c, Hayward, CA 94541, USA","formatted_phone_number":"(510) 732-7100","geometry":{"location":{"lat":37.664061,"lng":-122.1214445},"viewport":{"northeast":{"lat":37.6655225802915,"lng":-122.1201778197085},"southwest":{"lat":37.6628246197085,"lng":-122.1228757802915}}},"icon":"https://maps.gstatic.com/mapfiles/place_api/icons/v1/png_71/generic_business-71.png","id":null,"international_phone_number":"+1 510-732-7100","name":"CTP Aviation","place_id":"ChIJEeIlGwWRj4ARdNk5XAVmGbQ","rating":4.0,"reference":null,"reviews":[{"author_name":"Malcolm Miller","author_url":"https://www.google.com/maps/contrib/114320643642886024549/reviews","language":"en","profile_photo_url":"https://lh3.googleusercontent.com/a-/AOh14Gh2BUVo5DFUcDzFfQe1KMAq0JlpPk6XmIIqIRPf=s128-c0x00000000-cc-rp-mo","rating":3,"relative_time_description":"a year ago","text":"I'm trying to find a pilot that knows and can get to Nevada.","time":1602642590},{"author_name":"Catherine Veasey","author_url":"https://www.google.com/maps/contrib/105680990544694681493/reviews","language":null,"profile_photo_url":"https://lh3.googleusercontent.com/a/AATXAJy2GHBJIa9uYy2Vt1RDSZR9lRIlrNwp3EBRaKEn=s128-c0x00000000-cc-rp-mo","rating":5,"relative_time_description":"2 years ago","text":"","time":1566521161}],"types":["point_of_interest","establishment"],"url":"https://maps.google.com/?cid=12977515974452959604","utc_offset":-480,"vicinity":"19995 Skywest Drive suite c, Hayward","website":"http://www.ctpaviation.com/"},"status":"OK"}</t>
  </si>
  <si>
    <t>&lt;span class="street-address"&gt;19995 Skywest Dr suite c&lt;/span&gt;, &lt;span class="locality"&gt;Hayward&lt;/span&gt;, &lt;span class="region"&gt;CA&lt;/span&gt; &lt;span class="postal-code"&gt;94541-4603&lt;/span&gt;, &lt;span class="country-name"&gt;USA&lt;/span&gt;</t>
  </si>
  <si>
    <t>+1 510-732-7100</t>
  </si>
  <si>
    <t>19995 Skywest Drive suite c, Hayward</t>
  </si>
  <si>
    <t>Cunningham Aviation, LLC</t>
  </si>
  <si>
    <t>4753 E Falcon Dr</t>
  </si>
  <si>
    <t>(602) 469-4635</t>
  </si>
  <si>
    <t>https://www.cunninghamaviation.com/</t>
  </si>
  <si>
    <t>https://maps.google.com/?cid=5236866242296071968</t>
  </si>
  <si>
    <t>ChIJw_MPNRGlK4cRIMdK7BkWrUg</t>
  </si>
  <si>
    <t>4753 E Falcon Dr, Mesa, AZ 85215, USA</t>
  </si>
  <si>
    <t>{"html_attributions":[],"result":{"address_components":[{"long_name":"4753","short_name":"4753","types":["street_number"]},{"long_name":"East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class=\"street-address\"&gt;4753 E Falcon Dr&lt;/span&gt;, &lt;span class=\"locality\"&gt;Mesa&lt;/span&gt;, &lt;span class=\"region\"&gt;AZ&lt;/span&gt; &lt;span class=\"postal-code\"&gt;85215&lt;/span&gt;, &lt;span class=\"country-name\"&gt;USA&lt;/span&gt;","formatted_address":"4753 E Falcon Dr, Mesa, AZ 85215, USA","formatted_phone_number":"(602) 469-4635","geometry":{"location":{"lat":33.45532409999999,"lng":-111.7278253},"viewport":{"northeast":{"lat":33.45685213029149,"lng":-111.7265752197085},"southwest":{"lat":33.4541541697085,"lng":-111.7292731802915}}},"icon":"https://maps.gstatic.com/mapfiles/place_api/icons/v1/png_71/generic_business-71.png","id":null,"international_phone_number":"+1 602-469-4635","name":"Cunningham Aviation, LLC","place_id":"ChIJw_MPNRGlK4cRIMdK7BkWrUg","rating":null,"reference":null,"reviews":null,"types":["point_of_interest","establishment"],"url":"https://maps.google.com/?cid=5236866242296071968","utc_offset":-420,"vicinity":"4753 East Falcon Drive, Mesa","website":"https://www.cunninghamaviation.com/"},"status":"OK"}</t>
  </si>
  <si>
    <t>&lt;span class="street-address"&gt;4753 E Falcon Dr&lt;/span&gt;, &lt;span class="locality"&gt;Mesa&lt;/span&gt;, &lt;span class="region"&gt;AZ&lt;/span&gt; &lt;span class="postal-code"&gt;85215&lt;/span&gt;, &lt;span class="country-name"&gt;USA&lt;/span&gt;</t>
  </si>
  <si>
    <t>+1 602-469-4635</t>
  </si>
  <si>
    <t>4753 East Falcon Drive, Mesa</t>
  </si>
  <si>
    <t>Custom Aviation Training System</t>
  </si>
  <si>
    <t>1181 Clubhouse Dr</t>
  </si>
  <si>
    <t>80020-1239</t>
  </si>
  <si>
    <t>(303) 469-9798</t>
  </si>
  <si>
    <t>https://maps.google.com/?cid=10365060537616915571</t>
  </si>
  <si>
    <t>ChIJbVDs8fmKa4cRc1wTfKQX2I8</t>
  </si>
  <si>
    <t>1181 Clubhouse Dr, Broomfield, CO 80020, USA</t>
  </si>
  <si>
    <t>{"html_attributions":[],"result":{"address_components":[{"long_name":"1181","short_name":"1181","types":["street_number"]},{"long_name":"Clubhouse Drive","short_name":"Clubhouse Dr","types":["route"]},{"long_name":"Broomfield","short_name":"Broomfield","types":["locality","political"]},{"long_name":"Broomfield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States","short_name":"US","types":["country","political"]},{"long_name":"80020","short_name":"80020","types":["postal_code"]},{"long_name":"1239","short_name":"1239","types":["postal_code_suffix"]}],"adr_address":"&lt;span class=\"street-address\"&gt;1181 Clubhouse Dr&lt;/span&gt;, &lt;span class=\"locality\"&gt;Broomfield&lt;/span&gt;, &lt;span class=\"region\"&gt;CO&lt;/span&gt; &lt;span class=\"postal-code\"&gt;80020-1239&lt;/span&gt;, &lt;span class=\"country-name\"&gt;USA&lt;/span&gt;","formatted_address":"1181 Clubhouse Dr, Broomfield, CO 80020, USA","formatted_phone_number":"(303) 469-9798","geometry":{"location":{"lat":39.933198,"lng":-105.068468},"viewport":{"northeast":{"lat":39.9345581802915,"lng":-105.0669874697085},"southwest":{"lat":39.9318602197085,"lng":-105.0696854302915}}},"icon":"https://maps.gstatic.com/mapfiles/place_api/icons/v1/png_71/generic_business-71.png","id":null,"international_phone_number":"+1 303-469-9798","name":"Custom Aviation Training System","place_id":"ChIJbVDs8fmKa4cRc1wTfKQX2I8","rating":null,"reference":null,"reviews":null,"types":["point_of_interest","establishment"],"url":"https://maps.google.com/?cid=10365060537616915571","utc_offset":-420,"vicinity":"1181 Clubhouse Drive, Broomfield","website":null},"status":"OK"}</t>
  </si>
  <si>
    <t>&lt;span class="street-address"&gt;1181 Clubhouse Dr&lt;/span&gt;, &lt;span class="locality"&gt;Broomfield&lt;/span&gt;, &lt;span class="region"&gt;CO&lt;/span&gt; &lt;span class="postal-code"&gt;80020-1239&lt;/span&gt;, &lt;span class="country-name"&gt;USA&lt;/span&gt;</t>
  </si>
  <si>
    <t>+1 303-469-9798</t>
  </si>
  <si>
    <t>1181 Clubhouse Drive, Broomfield</t>
  </si>
  <si>
    <t>Cutter Aviation - Addison (ADS)</t>
  </si>
  <si>
    <t>(469) 518-5770</t>
  </si>
  <si>
    <t>http://cutteraviation.com/ads</t>
  </si>
  <si>
    <t>https://maps.google.com/?cid=3193783354784727854</t>
  </si>
  <si>
    <t>ChIJydwcNBwSTIYRLsN_LwqZUiw</t>
  </si>
  <si>
    <t>{"html_attributions":[],"result":{"address_components":[{"long_name":"4500","short_name":"4500","types":["street_number"]},{"long_name":"Claire Chennault Drive","short_name":"Claire Chennault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class=\"street-address\"&gt;4500 Claire Chennault Dr&lt;/span&gt;, &lt;span class=\"locality\"&gt;Addison&lt;/span&gt;, &lt;span class=\"region\"&gt;TX&lt;/span&gt; &lt;span class=\"postal-code\"&gt;75001&lt;/span&gt;, &lt;span class=\"country-name\"&gt;USA&lt;/span&gt;","formatted_address":"4500 Claire Chennault Dr, Addison, TX 75001, USA","formatted_phone_number":"(469) 518-5770","geometry":{"location":{"lat":32.971856,"lng":-96.835754},"viewport":{"northeast":{"lat":32.9735419302915,"lng":-96.83435351970849},"southwest":{"lat":32.9708439697085,"lng":-96.8370514802915}}},"icon":"https://maps.gstatic.com/mapfiles/place_api/icons/v1/png_71/generic_business-71.png","id":null,"international_phone_number":"+1 469-518-5770","name":"Cutter Aviation - Addison (ADS)","place_id":"ChIJydwcNBwSTIYRLsN_LwqZUiw","rating":3.7,"reference":null,"reviews":[{"author_name":"Kim Daly, CPM, LM","author_url":"https://www.google.com/maps/contrib/114970692491956943034/reviews","language":"en","profile_photo_url":"https://lh3.googleusercontent.com/a-/AOh14Gi_lM9rPYAwbg-W4pc4y_Ir2TvxUfgV9YazSjJw=s128-c0x00000000-cc-rp-mo","rating":1,"relative_time_description":"2 years ago","text":"We brought our PA46 and they broke our autopilot and didn't fix what they said they did and will not contact us back.","time":1571240007},{"author_name":"Mateusz Leszczynski","author_url":"https://www.google.com/maps/contrib/117552995356823508391/reviews","language":"en","profile_photo_url":"https://lh3.googleusercontent.com/a/AATXAJxXho4PcuZcegkkXTINMKEIyPEnjBndUWxIWeM9=s128-c0x00000000-cc-rp-mo","rating":5,"relative_time_description":"2 years ago","text":"Lovely, professional and very helpful people.","time":1547815742},{"author_name":"john phillips","author_url":"https://www.google.com/maps/contrib/104892354962970029562/reviews","language":null,"profile_photo_url":"https://lh3.googleusercontent.com/a-/AOh14Gj8wDjGA4LFN3RAmgXJv2prsw51MHjljO3hSBLpp7g=s128-c0x00000000-cc-rp-mo-ba4","rating":5,"relative_time_description":"4 years ago","text":"","time":1485298233}],"types":["point_of_interest","establishment"],"url":"https://maps.google.com/?cid=3193783354784727854","utc_offset":-360,"vicinity":"4500 Claire Chennault Drive, Addison","website":"http://cutteraviation.com/ads"},"status":"OK"}</t>
  </si>
  <si>
    <t>+1 469-518-5770</t>
  </si>
  <si>
    <t>Cutter Aviation - Phoenix Sky Harbor (PHX)</t>
  </si>
  <si>
    <t>2802 E Old Tower Rd</t>
  </si>
  <si>
    <t>85034-6007</t>
  </si>
  <si>
    <t>(602) 273-1237</t>
  </si>
  <si>
    <t>http://cutteraviation.com/phx</t>
  </si>
  <si>
    <t>https://maps.google.com/?cid=9071882262145869594</t>
  </si>
  <si>
    <t>ChIJ5WnrpkcOK4cRGidfP9rM5X0</t>
  </si>
  <si>
    <t>2802 E Old Tower Rd, Phoenix, AZ 85034, USA</t>
  </si>
  <si>
    <t>{"html_attributions":[],"result":{"address_components":[{"long_name":"2802","short_name":"2802","types":["street_number"]},{"long_name":"East Old Tower Road","short_name":"E Old Tower Rd","types":["route"]},{"long_name":"Central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States","short_name":"US","types":["country","political"]},{"long_name":"85034","short_name":"85034","types":["postal_code"]},{"long_name":"6007","short_name":"6007","types":["postal_code_suffix"]}],"adr_address":"&lt;span class=\"street-address\"&gt;2802 E Old Tower Rd&lt;/span&gt;, &lt;span class=\"locality\"&gt;Phoenix&lt;/span&gt;, &lt;span class=\"region\"&gt;AZ&lt;/span&gt; &lt;span class=\"postal-code\"&gt;85034-6007&lt;/span&gt;, &lt;span class=\"country-name\"&gt;USA&lt;/span&gt;","formatted_address":"2802 E Old Tower Rd, Phoenix, AZ 85034, USA","formatted_phone_number":"(602) 273-1237","geometry":{"location":{"lat":33.4249997,"lng":-112.0216542},"viewport":{"northeast":{"lat":33.4263071302915,"lng":-112.0203449697085},"southwest":{"lat":33.4236091697085,"lng":-112.0230429302915}}},"icon":"https://maps.gstatic.com/mapfiles/place_api/icons/v1/png_71/airport-71.png","id":null,"international_phone_number":"+1 602-273-1237","name":"Cutter Aviation - Phoenix Sky Harbor (PHX)","place_id":"ChIJ5WnrpkcOK4cRGidfP9rM5X0","rating":4.8,"reference":null,"reviews":[{"author_name":"David Peck","author_url":"https://www.google.com/maps/contrib/113327664945327748551/reviews","language":"en","profile_photo_url":"https://lh3.googleusercontent.com/a/AATXAJzgEtby-ALgbFlFIhnkCYQ8zw9gTyaEAB19OwRg=s128-c0x00000000-cc-rp-mo-ba5","rating":5,"relative_time_description":"2 weeks ago","text":"Easy to access and staff were friendly. The facilities are well maintained.","time":1639939237},{"author_name":"Matthew Poppoff","author_url":"https://www.google.com/maps/contrib/113601194324779538734/reviews","language":"en","profile_photo_url":"https://lh3.googleusercontent.com/a-/AOh14GjBbgOaFxmnR17Aqz2zJmRlgDIf1CSaKN8iANGFqQ=s128-c0x00000000-cc-rp-mo-ba3","rating":5,"relative_time_description":"2 months ago","text":"They are the most friendliest people around. Half dozen times I’ve been there they are super helpful and shuttle drivers to the other side of the airport are the same.","time":1636402299},{"author_name":"Bruce Curl","author_url":"https://www.google.com/maps/contrib/105610766515279863769/reviews","language":"en","profile_photo_url":"https://lh3.googleusercontent.com/a-/AOh14GgeytsTkm_t8QcMSqjGXHUkXJZbJfOIvac43LoN8Q=s128-c0x00000000-cc-rp-mo-ba3","rating":5,"relative_time_description":"3 months ago","text":"best FBO in the state","time":1633313638},{"author_name":"gamezerzprice","author_url":"https://www.google.com/maps/contrib/107834478425001882439/reviews","language":"en","profile_photo_url":"https://lh3.googleusercontent.com/a-/AOh14Gj3T-Cvzpzh2M5tvh4aM9JF37GYNAeXtArLMTQ0EA=s128-c0x00000000-cc-rp-mo-ba2","rating":5,"relative_time_description":"9 months ago","text":"Great place, rampers are always nice and professional. Ladies at the desk are always nice to me.","time":1617368765},{"author_name":"Luis Gomez","author_url":"https://www.google.com/maps/contrib/108550933197036856878/reviews","language":"en","profile_photo_url":"https://lh3.googleusercontent.com/a/AATXAJzdoPlPeakjhLKgx5CWrfobO7GIWFXhNi40dUbj=s128-c0x00000000-cc-rp-mo-ba3","rating":5,"relative_time_description":"11 months ago","text":"Great service.  Excellent FBO","time":1610729735}],"types":["airport","point_of_interest","establishment"],"url":"https://maps.google.com/?cid=9071882262145869594","utc_offset":-420,"vicinity":"2802 East Old Tower Road, Phoenix","website":"http://cutteraviation.com/phx"},"status":"OK"}</t>
  </si>
  <si>
    <t>&lt;span class="street-address"&gt;2802 E Old Tower Rd&lt;/span&gt;, &lt;span class="locality"&gt;Phoenix&lt;/span&gt;, &lt;span class="region"&gt;AZ&lt;/span&gt; &lt;span class="postal-code"&gt;85034-6007&lt;/span&gt;, &lt;span class="country-name"&gt;USA&lt;/span&gt;</t>
  </si>
  <si>
    <t>+1 602-273-1237</t>
  </si>
  <si>
    <t>2802 East Old Tower Road, Phoenix</t>
  </si>
  <si>
    <t>Cutter Aviation - San Antonio (SAT)</t>
  </si>
  <si>
    <t>10440 John Cape Rd</t>
  </si>
  <si>
    <t>Suite 101</t>
  </si>
  <si>
    <t>78216-3620</t>
  </si>
  <si>
    <t>(210) 340-6780</t>
  </si>
  <si>
    <t>http://cutteraviation.com/</t>
  </si>
  <si>
    <t>https://maps.google.com/?cid=6865051309936637167</t>
  </si>
  <si>
    <t>ChIJFYMUVh9gXIYR73SaNcuPRV8</t>
  </si>
  <si>
    <t>10440 John Cape Rd Suite 101, San Antonio, TX 78216, USA</t>
  </si>
  <si>
    <t>{"html_attributions":[],"result":{"address_components":[{"long_name":"Suite 101","short_name":"Suite 101","types":["subpremise"]},{"long_name":"10440","short_name":"10440","types":["street_number"]},{"long_name":"John Cape Road","short_name":"John Cape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States","short_name":"US","types":["country","political"]},{"long_name":"78216","short_name":"78216","types":["postal_code"]},{"long_name":"3620","short_name":"3620","types":["postal_code_suffix"]}],"adr_address":"&lt;span class=\"street-address\"&gt;10440 John Cape Rd Suite 101&lt;/span&gt;, &lt;span class=\"locality\"&gt;San Antonio&lt;/span&gt;, &lt;span class=\"region\"&gt;TX&lt;/span&gt; &lt;span class=\"postal-code\"&gt;78216-3620&lt;/span&gt;, &lt;span class=\"country-name\"&gt;USA&lt;/span&gt;","formatted_address":"10440 John Cape Rd Suite 101, San Antonio, TX 78216, USA","formatted_phone_number":"(210) 340-6780","geometry":{"location":{"lat":29.5354762,"lng":-98.4818032},"viewport":{"northeast":{"lat":29.5369245302915,"lng":-98.4806028697085},"southwest":{"lat":29.5342265697085,"lng":-98.48330083029151}}},"icon":"https://maps.gstatic.com/mapfiles/place_api/icons/v1/png_71/generic_business-71.png","id":null,"international_phone_number":"+1 210-340-6780","name":"Cutter Aviation - San Antonio (SAT)","place_id":"ChIJFYMUVh9gXIYR73SaNcuPRV8","rating":3.8,"reference":null,"reviews":[{"author_name":"Duane Kyrish","author_url":"https://www.google.com/maps/contrib/116265693606411468708/reviews","language":"en","profile_photo_url":"https://lh3.googleusercontent.com/a/AATXAJx7zGy4aP2taSEJRxQwEt4h8XJDfK4PLuBWzNCO=s128-c0x00000000-cc-rp-mo","rating":1,"relative_time_description":"a year ago","text":"I was quoted 4 hours labor to replace 2 mags on a Piper Archer. Seemed a little high compared to what I could have had it done in Houston for but I was out of town and had to have it get the plane home. The actual labor billed was OVER 10 HOURS. DON'T TRUST THEIR ESTIMATE!!! DEFINITELY NOT GOOD PEOPLE.","time":1596734270},{"author_name":"brant feldman","author_url":"https://www.google.com/maps/contrib/114760850348302030014/reviews","language":"en","profile_photo_url":"https://lh3.googleusercontent.com/a/AATXAJyeUBH1SYJteSytmDssoc5J0oAQSCCAfLR00bPQ=s128-c0x00000000-cc-rp-mo","rating":4,"relative_time_description":"a year ago","text":"I had some issues where items were missed on an A+.   Cutter appears to be willing to help with the costs to rectify the problem.  I will provide a follow up review on how they handles this issue.  So far I am impressed.","time":1580253518},{"author_name":"Kikeracing","author_url":"https://www.google.com/maps/contrib/109792343210420107442/reviews","language":"en","profile_photo_url":"https://lh3.googleusercontent.com/a-/AOh14GjfhPKhYq_wq6JwjhMtng5eduaVFF81GW4ypDhG2w=s128-c0x00000000-cc-rp-mo-ba5","rating":5,"relative_time_description":"a year ago","text":"Great service .... and helpful staff awesome FBO ... TOP AAA+++","time":1598131937},{"author_name":"Aleida Galloway","author_url":"https://www.google.com/maps/contrib/107576422316861199662/reviews","language":"en","profile_photo_url":"https://lh3.googleusercontent.com/a-/AOh14GhSLAqb_wDe-3kqaoWwL6HtFkG3CKeBfvIH8oDS=s128-c0x00000000-cc-rp-mo-ba2","rating":4,"relative_time_description":"4 months ago","text":"Nice.","time":1631252349},{"author_name":"Bill Helfand","author_url":"https://www.google.com/maps/contrib/102233121029998461534/reviews","language":"en","profile_photo_url":"https://lh3.googleusercontent.com/a-/AOh14GjGQypWQVaQdAhyXk0B3VD-tNmBj_ihw7jfbtdcF3g=s128-c0x00000000-cc-rp-mo-ba4","rating":5,"relative_time_description":"a year ago","text":"Great folks, great service, and great hospitality.","time":1607996794}],"types":["point_of_interest","establishment"],"url":"https://maps.google.com/?cid=6865051309936637167","utc_offset":-360,"vicinity":"10440 John Cape Road Suite 101, San Antonio","website":"http://cutteraviation.com/"},"status":"OK"}</t>
  </si>
  <si>
    <t>&lt;span class="street-address"&gt;10440 John Cape Rd Suite 101&lt;/span&gt;, &lt;span class="locality"&gt;San Antonio&lt;/span&gt;, &lt;span class="region"&gt;TX&lt;/span&gt; &lt;span class="postal-code"&gt;78216-3620&lt;/span&gt;, &lt;span class="country-name"&gt;USA&lt;/span&gt;</t>
  </si>
  <si>
    <t>+1 210-340-6780</t>
  </si>
  <si>
    <t>10440 John Cape Road Suite 101, San Antonio</t>
  </si>
  <si>
    <t>Cutter Aviation Phoenix Deer Valley (DVT)</t>
  </si>
  <si>
    <t>732 W Deer Valley Rd</t>
  </si>
  <si>
    <t>85027-2142</t>
  </si>
  <si>
    <t>(623) 581-1444</t>
  </si>
  <si>
    <t>http://cutteraviation.com/dvt</t>
  </si>
  <si>
    <t>https://maps.google.com/?cid=16042462963326340164</t>
  </si>
  <si>
    <t>ChIJKTdIb5BvK4cRRExtixFHot4</t>
  </si>
  <si>
    <t>732 W Deer Valley Rd, Phoenix, AZ 85027, USA</t>
  </si>
  <si>
    <t>{"html_attributions":[],"result":{"address_components":[{"long_name":"732","short_name":"732","types":["street_number"]},{"long_name":"West Deer Valley Road","short_name":"W Deer Valley Rd","types":["route"]},{"long_name":"Deer Valley","short_name":"Deer Valley","types":["neighborhood","political"]},{"long_name":"Phoenix","short_name":"Phoenix","types":["locality","political"]},{"long_name":"Maricopa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States","short_name":"US","types":["country","political"]},{"long_name":"85027","short_name":"85027","types":["postal_code"]},{"long_name":"2142","short_name":"2142","types":["postal_code_suffix"]}],"adr_address":"&lt;span class=\"street-address\"&gt;732 W Deer Valley Rd&lt;/span&gt;, &lt;span class=\"locality\"&gt;Phoenix&lt;/span&gt;, &lt;span class=\"region\"&gt;AZ&lt;/span&gt; &lt;span class=\"postal-code\"&gt;85027-2142&lt;/span&gt;, &lt;span class=\"country-name\"&gt;USA&lt;/span&gt;","formatted_address":"732 W Deer Valley Rd, Phoenix, AZ 85027, USA","formatted_phone_number":"(623) 581-1444","geometry":{"location":{"lat":33.68515980000001,"lng":-112.0842169},"viewport":{"northeast":{"lat":33.6865019802915,"lng":-112.0826162697085},"southwest":{"lat":33.6838040197085,"lng":-112.0853142302915}}},"icon":"https://maps.gstatic.com/mapfiles/place_api/icons/v1/png_71/airport-71.png","id":null,"international_phone_number":"+1 623-581-1444","name":"Cutter Aviation Phoenix Deer Valley (DVT)","place_id":"ChIJKTdIb5BvK4cRRExtixFHot4","rating":4.5,"reference":null,"reviews":[{"author_name":"shenouda labib","author_url":"https://www.google.com/maps/contrib/105576318546018237759/reviews","language":"en","profile_photo_url":"https://lh3.googleusercontent.com/a/AATXAJxP73pi62tWJ5shcpSegMEL7uHkohZ516Qu7BRC=s128-c0x00000000-cc-rp-mo","rating":5,"relative_time_description":"11 months ago","text":"Best Fbo you will ever visit... People their are so friendly and helpful. They are very clean as well","time":1612836580},{"author_name":"Jackie Whitford","author_url":"https://www.google.com/maps/contrib/105093004888728156092/reviews","language":"en","profile_photo_url":"https://lh3.googleusercontent.com/a/AATXAJxfbA0mXsyqfu7Ipmvvj-qJWRU_WK_F0HhscV8m=s128-c0x00000000-cc-rp-mo","rating":5,"relative_time_description":"a year ago","text":"Great airport, businesses and air traffic controllers","time":1607564522},{"author_name":"Avitechtone","author_url":"https://www.google.com/maps/contrib/105510703625452545473/reviews","language":"en","profile_photo_url":"https://lh3.googleusercontent.com/a/AATXAJwC98oTQJ4DFeJcn5y_BIShnMg0ehywSUEdnNSs=s128-c0x00000000-cc-rp-mo","rating":5,"relative_time_description":"2 months ago","text":"Shawn in avionics was a lifesaver and greatly appreciated!","time":1636413074},{"author_name":"Phillip","author_url":"https://www.google.com/maps/contrib/110321013737736474364/reviews","language":"en","profile_photo_url":"https://lh3.googleusercontent.com/a-/AOh14Gg_K5dIcDRR-i6-CweLtSl_LiK7l030IQH4szJh=s128-c0x00000000-cc-rp-mo-ba6","rating":5,"relative_time_description":"11 months ago","text":"Chartered a plane to spread my brother's ashes and a private tour. Staff was great experience was amazing and a request was fufilled.\n\nDefinitely recommend you give them a try","time":1611358081},{"author_name":"DJ Starkey","author_url":"https://www.google.com/maps/contrib/111178929914743585119/reviews","language":"en","profile_photo_url":"https://lh3.googleusercontent.com/a/AATXAJxE7KvhwyTcDKf3evej6Ysuddw6geOC3aOxBHOM=s128-c0x00000000-cc-rp-mo-ba5","rating":5,"relative_time_description":"a year ago","text":"Cutter has great people taking care of their customers quickly. Recommend them highly, especially the line guys taking care of the visiting and local air traffic!","time":1595462762}],"types":["airport","point_of_interest","establishment"],"url":"https://maps.google.com/?cid=16042462963326340164","utc_offset":-420,"vicinity":"732 West Deer Valley Road, Phoenix","website":"http://cutteraviation.com/dvt"},"status":"OK"}</t>
  </si>
  <si>
    <t>&lt;span class="street-address"&gt;732 W Deer Valley Rd&lt;/span&gt;, &lt;span class="locality"&gt;Phoenix&lt;/span&gt;, &lt;span class="region"&gt;AZ&lt;/span&gt; &lt;span class="postal-code"&gt;85027-2142&lt;/span&gt;, &lt;span class="country-name"&gt;USA&lt;/span&gt;</t>
  </si>
  <si>
    <t>+1 623-581-1444</t>
  </si>
  <si>
    <t>732 West Deer Valley Road, Phoenix</t>
  </si>
  <si>
    <t>Cutter Flight Management</t>
  </si>
  <si>
    <t>85034-6001</t>
  </si>
  <si>
    <t>(602) 267-4080</t>
  </si>
  <si>
    <t>http://cutteraviation.com/aircraft-charter/</t>
  </si>
  <si>
    <t>https://maps.google.com/?cid=6181555392731548716</t>
  </si>
  <si>
    <t>ChIJsc2rCqsPK4cRLAwq3-BLyVU</t>
  </si>
  <si>
    <t>{"html_attributions":[],"result":{"address_components":[{"long_name":"2802","short_name":"2802","types":["street_number"]},{"long_name":"East Old Tower Road","short_name":"E Old Tower Rd","types":["route"]},{"long_name":"Central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States","short_name":"US","types":["country","political"]},{"long_name":"85034","short_name":"85034","types":["postal_code"]},{"long_name":"6001","short_name":"6001","types":["postal_code_suffix"]}],"adr_address":"&lt;span class=\"street-address\"&gt;2802 E Old Tower Rd&lt;/span&gt;, &lt;span class=\"locality\"&gt;Phoenix&lt;/span&gt;, &lt;span class=\"region\"&gt;AZ&lt;/span&gt; &lt;span class=\"postal-code\"&gt;85034-6001&lt;/span&gt;, &lt;span class=\"country-name\"&gt;USA&lt;/span&gt;","formatted_address":"2802 E Old Tower Rd, Phoenix, AZ 85034, USA","formatted_phone_number":"(602) 267-4080","geometry":{"location":{"lat":33.4241358,"lng":-112.0208005},"viewport":{"northeast":{"lat":33.4254846302915,"lng":-112.0195642197085},"southwest":{"lat":33.4227866697085,"lng":-112.0222621802915}}},"icon":"https://maps.gstatic.com/mapfiles/place_api/icons/v1/png_71/generic_business-71.png","id":null,"international_phone_number":"+1 602-267-4080","name":"Cutter Flight Management","place_id":"ChIJsc2rCqsPK4cRLAwq3-BLyVU","rating":null,"reference":null,"reviews":null,"types":["point_of_interest","establishment"],"url":"https://maps.google.com/?cid=6181555392731548716","utc_offset":-420,"vicinity":"2802 East Old Tower Road, Phoenix","website":"http://cutteraviation.com/aircraft-charter/"},"status":"OK"}</t>
  </si>
  <si>
    <t>&lt;span class="street-address"&gt;2802 E Old Tower Rd&lt;/span&gt;, &lt;span class="locality"&gt;Phoenix&lt;/span&gt;, &lt;span class="region"&gt;AZ&lt;/span&gt; &lt;span class="postal-code"&gt;85034-6001&lt;/span&gt;, &lt;span class="country-name"&gt;USA&lt;/span&gt;</t>
  </si>
  <si>
    <t>+1 602-267-4080</t>
  </si>
  <si>
    <t>CVYAEP</t>
  </si>
  <si>
    <t>56-935 Warhawk Way Thermal</t>
  </si>
  <si>
    <t>(760) 285-3273</t>
  </si>
  <si>
    <t>https://www.cvyaep.com/</t>
  </si>
  <si>
    <t>AVHS</t>
  </si>
  <si>
    <t>https://maps.google.com/?cid=15577092755797048390</t>
  </si>
  <si>
    <t>ChIJOdVcc6JZ2oARRvyXllTzLNg</t>
  </si>
  <si>
    <t>Thermal Aviation, 56-935 Warhawk Way Thermal, Thermal, CA 92274, USA</t>
  </si>
  <si>
    <t>{"html_attributions":[],"result":{"address_components":[{"long_name":"56-935","short_name":"56-935","types":["street_number"]},{"long_name":"Warhawk Way Thermal","short_name":"Warhawk Way Thermal","types":["route"]},{"long_name":"Thermal","short_name":"Thermal","types":["locality","political"]},{"long_name":"Riverside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States","short_name":"US","types":["country","political"]},{"long_name":"92274","short_name":"92274","types":["postal_code"]}],"adr_address":"Thermal Aviation, &lt;span class=\"street-address\"&gt;56-935 Warhawk Way Thermal&lt;/span&gt;, &lt;span class=\"locality\"&gt;Thermal&lt;/span&gt;, &lt;span class=\"region\"&gt;CA&lt;/span&gt; &lt;span class=\"postal-code\"&gt;92274&lt;/span&gt;, &lt;span class=\"country-name\"&gt;USA&lt;/span&gt;","formatted_address":"Thermal Aviation, 56-935 Warhawk Way Thermal, Thermal, CA 92274, USA","formatted_phone_number":"(760) 285-3273","geometry":{"location":{"lat":33.63539329999999,"lng":-116.1665646},"viewport":{"northeast":{"lat":33.63674628029148,"lng":-116.1656965697085},"southwest":{"lat":33.63404831970849,"lng":-116.1683945302915}}},"icon":"https://maps.gstatic.com/mapfiles/place_api/icons/v1/png_71/school-71.png","id":null,"international_phone_number":"+1 760-285-3273","name":"CVYAEP","place_id":"ChIJOdVcc6JZ2oARRvyXllTzLNg","rating":null,"reference":null,"reviews":null,"types":["school","point_of_interest","establishment"],"url":"https://maps.google.com/?cid=15577092755797048390","utc_offset":-480,"vicinity":"Thermal Aviation, 56-935 Warhawk Way Thermal, Thermal","website":"https://www.cvyaep.com/"},"status":"OK"}</t>
  </si>
  <si>
    <t>Thermal Aviation, &lt;span class="street-address"&gt;56-935 Warhawk Way Thermal&lt;/span&gt;, &lt;span class="locality"&gt;Thermal&lt;/span&gt;, &lt;span class="region"&gt;CA&lt;/span&gt; &lt;span class="postal-code"&gt;92274&lt;/span&gt;, &lt;span class="country-name"&gt;USA&lt;/span&gt;</t>
  </si>
  <si>
    <t>+1 760-285-3273</t>
  </si>
  <si>
    <t>Thermal Aviation, 56-935 Warhawk Way Thermal, Thermal</t>
  </si>
  <si>
    <t>D-Velco Aviation Services</t>
  </si>
  <si>
    <t>300 S 23rd St</t>
  </si>
  <si>
    <t>85034-2500</t>
  </si>
  <si>
    <t>(602) 914-1313</t>
  </si>
  <si>
    <t>https://maps.google.com/?cid=15992375066214211913</t>
  </si>
  <si>
    <t>ChIJqdgHIg8OK4cRSSGDOGRU8N0</t>
  </si>
  <si>
    <t>300 S 23rd St, Phoenix, AZ 85034, USA</t>
  </si>
  <si>
    <t>{"html_attributions":[],"result":{"address_components":[{"long_name":"300","short_name":"300","types":["street_number"]},{"long_name":"South 23rd Street","short_name":"S 23rd St","types":["route"]},{"long_name":"Gardena Acres","short_name":"Gardena Acres","types":["neighborhood","political"]},{"long_name":"Phoenix","short_name":"Phoenix","types":["locality","political"]},{"long_name":"Maricopa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States","short_name":"US","types":["country","political"]},{"long_name":"85034","short_name":"85034","types":["postal_code"]},{"long_name":"2500","short_name":"2500","types":["postal_code_suffix"]}],"adr_address":"&lt;span class=\"street-address\"&gt;300 S 23rd St&lt;/span&gt;, &lt;span class=\"locality\"&gt;Phoenix&lt;/span&gt;, &lt;span class=\"region\"&gt;AZ&lt;/span&gt; &lt;span class=\"postal-code\"&gt;85034-2500&lt;/span&gt;, &lt;span class=\"country-name\"&gt;USA&lt;/span&gt;","formatted_address":"300 S 23rd St, Phoenix, AZ 85034, USA","formatted_phone_number":"(602) 914-1313","geometry":{"location":{"lat":33.4448924,"lng":-112.032566},"viewport":{"northeast":{"lat":33.4463118302915,"lng":-112.0312509197085},"southwest":{"lat":33.44361386970851,"lng":-112.0339488802915}}},"icon":"https://maps.gstatic.com/mapfiles/place_api/icons/v1/png_71/generic_business-71.png","id":null,"international_phone_number":"+1 602-914-1313","name":"D-Velco Aviation Services","place_id":"ChIJqdgHIg8OK4cRSSGDOGRU8N0","rating":null,"reference":null,"reviews":null,"types":["point_of_interest","establishment"],"url":"https://maps.google.com/?cid=15992375066214211913","utc_offset":-420,"vicinity":"300 South 23rd Street, Phoenix","website":null},"status":"OK"}</t>
  </si>
  <si>
    <t>&lt;span class="street-address"&gt;300 S 23rd St&lt;/span&gt;, &lt;span class="locality"&gt;Phoenix&lt;/span&gt;, &lt;span class="region"&gt;AZ&lt;/span&gt; &lt;span class="postal-code"&gt;85034-2500&lt;/span&gt;, &lt;span class="country-name"&gt;USA&lt;/span&gt;</t>
  </si>
  <si>
    <t>+1 602-914-1313</t>
  </si>
  <si>
    <t>300 South 23rd Street, Phoenix</t>
  </si>
  <si>
    <t>D'Angelone Aviation Inc</t>
  </si>
  <si>
    <t>600 3rd Ave</t>
  </si>
  <si>
    <t>Bayport</t>
  </si>
  <si>
    <t>11705-1320</t>
  </si>
  <si>
    <t>https://maps.google.com/?cid=3551464267278550912</t>
  </si>
  <si>
    <t>ChIJZ2JLQJdJ6IkRgIehQ-9VSTE</t>
  </si>
  <si>
    <t>600 3rd Ave, Bayport, NY 11705, USA</t>
  </si>
  <si>
    <t>{"html_attributions":[],"result":{"address_components":[{"long_name":"600","short_name":"600","types":["street_number"]},{"long_name":"3rd Avenue","short_name":"3rd Ave","types":["route"]},{"long_name":"Bayport","short_name":"Bayport","types":["locality","political"]},{"long_name":"Islip","short_name":"Islip","types":["administrative_area_level_3","political"]},{"long_name":"Suffolk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States","short_name":"US","types":["country","political"]},{"long_name":"11705","short_name":"11705","types":["postal_code"]},{"long_name":"1320","short_name":"1320","types":["postal_code_suffix"]}],"adr_address":"&lt;span class=\"street-address\"&gt;600 3rd Ave&lt;/span&gt;, &lt;span class=\"locality\"&gt;Bayport&lt;/span&gt;, &lt;span class=\"region\"&gt;NY&lt;/span&gt; &lt;span class=\"postal-code\"&gt;11705-1320&lt;/span&gt;, &lt;span class=\"country-name\"&gt;USA&lt;/span&gt;","formatted_address":"600 3rd Ave, Bayport, NY 11705, USA","formatted_phone_number":null,"geometry":{"location":{"lat":40.7554194,"lng":-73.0538886},"viewport":{"northeast":{"lat":40.7564467302915,"lng":-73.05240241970849},"southwest":{"lat":40.7537487697085,"lng":-73.05510038029149}}},"icon":"https://maps.gstatic.com/mapfiles/place_api/icons/v1/png_71/school-71.png","id":null,"international_phone_number":null,"name":"D'Angelone Aviation Inc","place_id":"ChIJZ2JLQJdJ6IkRgIehQ-9VSTE","rating":null,"reference":null,"reviews":null,"types":["university","point_of_interest","establishment"],"url":"https://maps.google.com/?cid=3551464267278550912","utc_offset":-300,"vicinity":"600 3rd Avenue, Bayport","website":null},"status":"OK"}</t>
  </si>
  <si>
    <t>&lt;span class="street-address"&gt;600 3rd Ave&lt;/span&gt;, &lt;span class="locality"&gt;Bayport&lt;/span&gt;, &lt;span class="region"&gt;NY&lt;/span&gt; &lt;span class="postal-code"&gt;11705-1320&lt;/span&gt;, &lt;span class="country-name"&gt;USA&lt;/span&gt;</t>
  </si>
  <si>
    <t>600 3rd Avenue, Bayport</t>
  </si>
  <si>
    <t>D3 AVIATION, INC</t>
  </si>
  <si>
    <t>14166 SW 139th Ct</t>
  </si>
  <si>
    <t>(305) 255-6088</t>
  </si>
  <si>
    <t>http://www.d3aviation.us/</t>
  </si>
  <si>
    <t>https://maps.google.com/?cid=2634483532735201604</t>
  </si>
  <si>
    <t>ChIJWRMjsQzB2YgRREFMn9CQjyQ</t>
  </si>
  <si>
    <t>14166 SW 139th Ct, Miami, FL 33186, USA</t>
  </si>
  <si>
    <t>{"html_attributions":[],"result":{"address_components":[{"long_name":"14166","short_name":"14166","types":["street_number"]},{"long_name":"Southwest 139th Court","short_name":"SW 139th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class=\"street-address\"&gt;14166 SW 139th Ct&lt;/span&gt;, &lt;span class=\"locality\"&gt;Miami&lt;/span&gt;, &lt;span class=\"region\"&gt;FL&lt;/span&gt; &lt;span class=\"postal-code\"&gt;33186&lt;/span&gt;, &lt;span class=\"country-name\"&gt;USA&lt;/span&gt;","formatted_address":"14166 SW 139th Ct, Miami, FL 33186, USA","formatted_phone_number":"(305) 255-6088","geometry":{"location":{"lat":25.6359642,"lng":-80.420046},"viewport":{"northeast":{"lat":25.6373125802915,"lng":-80.41858896970851},"southwest":{"lat":25.6346146197085,"lng":-80.42128693029152}}},"icon":"https://maps.gstatic.com/mapfiles/place_api/icons/v1/png_71/generic_business-71.png","id":null,"international_phone_number":"+1 305-255-6088","name":"D3 AVIATION, INC","place_id":"ChIJWRMjsQzB2YgRREFMn9CQjyQ","rating":null,"reference":null,"reviews":null,"types":["point_of_interest","establishment"],"url":"https://maps.google.com/?cid=2634483532735201604","utc_offset":-300,"vicinity":"14166 Southwest 139th Court, Miami","website":"http://www.d3aviation.us/"},"status":"OK"}</t>
  </si>
  <si>
    <t>&lt;span class="street-address"&gt;14166 SW 139th Ct&lt;/span&gt;, &lt;span class="locality"&gt;Miami&lt;/span&gt;, &lt;span class="region"&gt;FL&lt;/span&gt; &lt;span class="postal-code"&gt;33186&lt;/span&gt;, &lt;span class="country-name"&gt;USA&lt;/span&gt;</t>
  </si>
  <si>
    <t>+1 305-255-6088</t>
  </si>
  <si>
    <t>14166 Southwest 139th Court, Miami</t>
  </si>
  <si>
    <t>Dallas Executive Aircraft Service</t>
  </si>
  <si>
    <t>(214) 558-1238</t>
  </si>
  <si>
    <t>https://maps.google.com/?cid=5704984075679649786</t>
  </si>
  <si>
    <t>ChIJoS_rqu2QToYR-k8lYMosLE8</t>
  </si>
  <si>
    <t>5025 Voyager Dr suite a, Dallas, TX 75237, USA</t>
  </si>
  <si>
    <t>{"html_attributions":[],"result":{"address_components":[{"long_name":"suite a","short_name":"suite a","types":["subpremise"]},{"long_name":"5025","short_name":"5025","types":["street_number"]},{"long_name":"Voyager Drive","short_name":"Voyager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class=\"street-address\"&gt;5025 Voyager Dr suite a&lt;/span&gt;, &lt;span class=\"locality\"&gt;Dallas&lt;/span&gt;, &lt;span class=\"region\"&gt;TX&lt;/span&gt; &lt;span class=\"postal-code\"&gt;75237&lt;/span&gt;, &lt;span class=\"country-name\"&gt;USA&lt;/span&gt;","formatted_address":"5025 Voyager Dr suite a, Dallas, TX 75237, USA","formatted_phone_number":"(214) 558-1238","geometry":{"location":{"lat":32.6837447,"lng":-96.8650984},"viewport":{"northeast":{"lat":32.6851016802915,"lng":-96.8635000697085},"southwest":{"lat":32.6824037197085,"lng":-96.8661980302915}}},"icon":"https://maps.gstatic.com/mapfiles/place_api/icons/v1/png_71/generic_business-71.png","id":null,"international_phone_number":"+1 214-558-1238","name":"Dallas Executive Aircraft Service","place_id":"ChIJoS_rqu2QToYR-k8lYMosLE8","rating":5.0,"reference":null,"reviews":[{"author_name":"Shane Eastwood","author_url":"https://www.google.com/maps/contrib/103961238283166347376/reviews","language":"en","profile_photo_url":"https://lh3.googleusercontent.com/a-/AOh14GhLGVQe_Ve1tCF1Ald2E5wMPS19OtG3qk5Z4IyR=s128-c0x00000000-cc-rp-mo","rating":5,"relative_time_description":"a year ago","text":"Brought my Cessna 205 in for these guys to help me out with a bunch of miscellaneous things needing to be done and the quality of work and customer connection was legendary! They were reasonable in price in my opinion while also maintaining the highest quality of work in an efficient manner. Kudos to Chad for working with me through all the projects this plane needed taken care of! I’ll definitely be back and recommending them to fellow pilots. They’re also merging with Avionics 1st so I’m soon to be getting them to do some Garmin Glass Panel setup with how well they took care of me on the maintenance/project items I had. Thanks again guys for being the best in DFW that I could find!","time":1579300554},{"author_name":"Drew Holt","author_url":"https://www.google.com/maps/contrib/112582612731249586004/reviews","language":"en","profile_photo_url":"https://lh3.googleusercontent.com/a/AATXAJz-K5cnESLrCOTaikbogQQiwcrDpV1KtxkND1Xj=s128-c0x00000000-cc-rp-mo","rating":5,"relative_time_description":"3 years ago","text":"One of the best shops anywhere... PERIOD! Fast, fair, and extremely \"detail oriented\"... Outstanding performance at every level. I live nearly 250 miles away but will make this trip anytime one of my airplanes needs service. With over 30 years of aviation experience I can honestly say this is one of the BEST shops I have EVER encountered. I discovered them this past year on accident... I was buying a plane that was located near their ramp and inquired about a pre-buy... the rest is history and I am now a life-long customer!","time":1526654757},{"author_name":"KKIM","author_url":"https://www.google.com/maps/contrib/102188930496444337194/reviews","language":"en","profile_photo_url":"https://lh3.googleusercontent.com/a/AATXAJwG5Zm79KeVzmXi-646rLSq4vTqTUWkKiuEkU9K=s128-c0x00000000-cc-rp-mo","rating":5,"relative_time_description":"3 years ago","text":"I’ve rented C150 from DEAS. Highly recommended. Staffs are very friendly and professional. They have well-maintained C150 with a reasonable price. All the maint jobs finished on time. Totally satisfied.","time":1539311364},{"author_name":"Ryan Short","author_url":"https://www.google.com/maps/contrib/105169036701130323652/reviews","language":"en","profile_photo_url":"https://lh3.googleusercontent.com/a-/AOh14GiixXlsnU4s4-l_x2FVvMzxbyj54gZ_D2Lb_tmfDGI=s128-c0x00000000-cc-rp-mo-ba3","rating":5,"relative_time_description":"4 years ago","text":"Chad is a stickler for good quality and for things to be repaired right. Don't expect the service to be the cheapest in town, but it will be by the book. I trust him for maintenance on our Cardinal that we fly 12-25 hours a week.","time":1497451681},{"author_name":"Nilesh Narayan","author_url":"https://www.google.com/maps/contrib/108848399186190558313/reviews","language":"en","profile_photo_url":"https://lh3.googleusercontent.com/a-/AOh14GgUiJreQ1kb4JcxjgniU78S4be9rBiSh4-wYQflgw=s128-c0x00000000-cc-rp-mo","rating":5,"relative_time_description":"6 years ago","text":"Found this service center via google search. Was close to the seller and had Pre-Purchase Inspection scheduled for 6/26/15. Spoke to Chad over the phone and walked me through the process - being a first time buyer this was very helpful.\n6/25/15 - Flew from SMF to DFW to test fly and after success the AC went through inspection next day. His lead mechanic was thorougher and at the end the seller and myself were given a walk-though by Chad. He identified items that needed immediate attention and some that can be addressed at a later date. We (seller/buyer) were handed the list and offered the conference room for discussion.\n\nI walked out happy and confident with my choice. I'll be getting annual and other items that were identified during the inspection done here. And hope to fly this bird back to Lincoln, CA soon.\n\nStay tuned for comments post service.","time":1436633538}],"types":["point_of_interest","establishment"],"url":"https://maps.google.com/?cid=5704984075679649786","utc_offset":-360,"vicinity":"5025 Voyager Drive suite a, Dallas","website":null},"status":"OK"}</t>
  </si>
  <si>
    <t>&lt;span class="street-address"&gt;5025 Voyager Dr suite a&lt;/span&gt;, &lt;span class="locality"&gt;Dallas&lt;/span&gt;, &lt;span class="region"&gt;TX&lt;/span&gt; &lt;span class="postal-code"&gt;75237&lt;/span&gt;, &lt;span class="country-name"&gt;USA&lt;/span&gt;</t>
  </si>
  <si>
    <t>+1 214-558-1238</t>
  </si>
  <si>
    <t>5025 Voyager Drive suite a, Dallas</t>
  </si>
  <si>
    <t>Dallas Jet FBO</t>
  </si>
  <si>
    <t>(817) 532-5080</t>
  </si>
  <si>
    <t>https://www.aeromanagementgroup.com/location/dallas-jet/</t>
  </si>
  <si>
    <t>https://maps.google.com/?cid=15599184453872723525</t>
  </si>
  <si>
    <t>ChIJ7Yj6JrmRToYRRSbh3pxve9g</t>
  </si>
  <si>
    <t>5303 Challenger Dr LB 8, Dallas, TX 75237, USA</t>
  </si>
  <si>
    <t>{"html_attributions":[],"result":{"address_components":[{"long_name":"Dallas","short_name":"Dallas","types":["locality","political"]},{"long_name":"Oak Cliff","short_name":"Oak Cliff","types":["neighborhood","political"]},{"long_name":"Dallas County","short_name":"Dallas County","types":["administrative_area_level_2","political"]},{"long_name":"Texas","short_name":"TX","types":["administrative_area_level_1","political"]},{"long_name":"United States","short_name":"US","types":["country","political"]},{"long_name":"75237","short_name":"75237","types":["postal_code"]}],"adr_address":"5303 Challenger Dr LB 8, &lt;span class=\"locality\"&gt;Dallas&lt;/span&gt;, &lt;span class=\"region\"&gt;TX&lt;/span&gt; &lt;span class=\"postal-code\"&gt;75237&lt;/span&gt;, &lt;span class=\"country-name\"&gt;USA&lt;/span&gt;","formatted_address":"5303 Challenger Dr LB 8, Dallas, TX 75237, USA","formatted_phone_number":"(817) 532-5080","geometry":{"location":{"lat":32.6807951,"lng":-96.8647113},"viewport":{"northeast":{"lat":32.6821843802915,"lng":-96.8632652197085},"southwest":{"lat":32.6794864197085,"lng":-96.8659631802915}}},"icon":"https://maps.gstatic.com/mapfiles/place_api/icons/v1/png_71/airport-71.png","id":null,"international_phone_number":"+1 817-532-5080","name":"Dallas Jet FBO","place_id":"ChIJ7Yj6JrmRToYRRSbh3pxve9g","rating":5.0,"reference":null,"reviews":[{"author_name":"V1Rotate","author_url":"https://www.google.com/maps/contrib/106083179658915383741/reviews","language":"en","profile_photo_url":"https://lh3.googleusercontent.com/a-/AOh14GiRyp_yoqMEMulW_5KgIWqlEySZJwtldtl-d-4hOQ=s128-c0x00000000-cc-rp-mo","rating":5,"relative_time_description":"a year ago","text":"Better than first class service here. Treated well by both the line crew and customer service in a large piston single.\n\nCrew car was clean and we filled it back up to return the favor of letting us go grab lunch.\n\nThe restaurant in the terminal building is open, and they are inside the terminal building across from the restaurant.\n\nThis is my new stop in the Dallas area. Super friendly and very transparent with the fees, and very efficient.","time":1588457552},{"author_name":"James Flint","author_url":"https://www.google.com/maps/contrib/105271860853740868295/reviews","language":"en","profile_photo_url":"https://lh3.googleusercontent.com/a-/AOh14Ghkh45qzzhw5f7aw1K2HiRXevPMNfd2OKigyrDi=s128-c0x00000000-cc-rp-mo","rating":5,"relative_time_description":"9 months ago","text":"Very friendly staff with great service. The attached restaurant is a great excuse to land here!","time":1616031324},{"author_name":"Ryan Miller","author_url":"https://www.google.com/maps/contrib/112411488856915217238/reviews","language":"en","profile_photo_url":"https://lh3.googleusercontent.com/a-/AOh14GjxkWJPkEQlI1ueeFawyjpeNr4vC2_roNAiEw2lHQ=s128-c0x00000000-cc-rp-mo","rating":5,"relative_time_description":"11 months ago","text":"Incredibly nice and helpful group. Would absolutely recommend swinging through here if you need to stop in Dallas","time":1611009904},{"author_name":"Donna Johnson","author_url":"https://www.google.com/maps/contrib/107244861203127456187/reviews","language":"en","profile_photo_url":"https://lh3.googleusercontent.com/a/AATXAJxReeHtuKtLnfhGBTX-SxVhEXahd7Qr7jr0zqrF=s128-c0x00000000-cc-rp-mo","rating":5,"relative_time_description":"7 months ago","text":"Utmost professionalism.","time":1622216976},{"author_name":"Brian Messersmith","author_url":"https://www.google.com/maps/contrib/109752126201558639550/reviews","language":null,"profile_photo_url":"https://lh3.googleusercontent.com/a/AATXAJyoGeNRAVo7UE2rM8NIO6it7xQa6OJr_w_HQiGp=s128-c0x00000000-cc-rp-mo","rating":5,"relative_time_description":"a year ago","text":"","time":1608746058}],"types":["airport","point_of_interest","establishment"],"url":"https://maps.google.com/?cid=15599184453872723525","utc_offset":-360,"vicinity":"5303 Challenger Dr LB 8, Dallas","website":"https://www.aeromanagementgroup.com/location/dallas-jet/"},"status":"OK"}</t>
  </si>
  <si>
    <t>5303 Challenger Dr LB 8, &lt;span class="locality"&gt;Dallas&lt;/span&gt;, &lt;span class="region"&gt;TX&lt;/span&gt; &lt;span class="postal-code"&gt;75237&lt;/span&gt;, &lt;span class="country-name"&gt;USA&lt;/span&gt;</t>
  </si>
  <si>
    <t>+1 817-532-5080</t>
  </si>
  <si>
    <t>5303 Challenger Dr LB 8, Dallas</t>
  </si>
  <si>
    <t>Dallas/Fort Worth International Airport</t>
  </si>
  <si>
    <t>2400 Aviation Dr</t>
  </si>
  <si>
    <t>DFW Airport</t>
  </si>
  <si>
    <t>(972) 973-3112</t>
  </si>
  <si>
    <t>https://www.dfwairport.com/</t>
  </si>
  <si>
    <t>https://maps.google.com/?cid=8300766736265584668</t>
  </si>
  <si>
    <t>ChIJpyoiDWYqTIYRHCB9Bl4_MnM</t>
  </si>
  <si>
    <t>2400 Aviation Dr, DFW Airport, TX 75261, USA</t>
  </si>
  <si>
    <t>{"html_attributions":[],"result":{"address_components":[{"long_name":"2400","short_name":"2400","types":["street_number"]},{"long_name":"Aviation Drive","short_name":"Aviation Dr","types":["route"]},{"long_name":"DFW Airport","short_name":"DFW Airport","types":["locality","political"]},{"long_name":"Texas","short_name":"TX","types":["administrative_area_level_1","political"]},{"long_name":"United States","short_name":"US","types":["country","political"]},{"long_name":"75261","short_name":"75261","types":["postal_code"]}],"adr_address":"&lt;span class=\"street-address\"&gt;2400 Aviation Dr&lt;/span&gt;, &lt;span class=\"locality\"&gt;DFW Airport&lt;/span&gt;, &lt;span class=\"region\"&gt;TX&lt;/span&gt; &lt;span class=\"postal-code\"&gt;75261&lt;/span&gt;, &lt;span class=\"country-name\"&gt;USA&lt;/span&gt;","formatted_address":"2400 Aviation Dr, DFW Airport, TX 75261, USA","formatted_phone_number":"(972) 973-3112","geometry":{"location":{"lat":32.8998091,"lng":-97.0403352},"viewport":{"northeast":{"lat":32.9491373,"lng":-97.03190155},"southwest":{"lat":32.8565785,"lng":-97.04887135}}},"icon":"https://maps.gstatic.com/mapfiles/place_api/icons/v1/png_71/airport-71.png","id":null,"international_phone_number":"+1 972-973-3112","name":"Dallas/Fort Worth International Airport","place_id":"ChIJpyoiDWYqTIYRHCB9Bl4_MnM","rating":4.1,"reference":null,"reviews":[{"author_name":"Aretha Lafayette","author_url":"https://www.google.com/maps/contrib/118123110477667011684/reviews","language":"en","profile_photo_url":"https://lh3.googleusercontent.com/a/AATXAJxyToP099548l13tRuZKKRR3MdQ0M_6UrPWdBwJ=s128-c0x00000000-cc-rp-mo-ba3","rating":4,"relative_time_description":"5 months ago","text":"Early morning flight.  It wasn't too bad.  We had to move to a different security area once, but the officers were kind &amp; organized.  They moved us through pretty quickly.  They are no-nonsense, but I think it helps keep things flowing.  We loaded our airplane quickly &amp; efficiently, &amp; we took off on time.  It was a pretty good experience.","time":1627301392},{"author_name":"Dhananjay Singh","author_url":"https://www.google.com/maps/contrib/110908179035658119574/reviews","language":"en","profile_photo_url":"https://lh3.googleusercontent.com/a-/AOh14Gj-xbeotzfhUmUrd7ElGECr79-BmqAezoUVVFegGnQ=s128-c0x00000000-cc-rp-mo-ba5","rating":5,"relative_time_description":"7 months ago","text":"My favorite airport. Despite if being in the middle of city, its always easy to get in or out of the airport. I have never experienced any traffic in the last 8 years!\nParking is super easy. The airport terminals are huge and well planned. There are 5 different we connected terminals.  Multiple security lines and baggage claims which makes it easier. I don't think I ever spent more than 10 minutes in security checkpoint in the last 8 years. Good shopping and food options. I like taking long walk inside the terminal rather than waiting for the flight and it's so convenient. They have a Yoga room as well. It's one if the busiest airport and we'll maintained and clean.","time":1623327246},{"author_name":"Jonas Waterman","author_url":"https://www.google.com/maps/contrib/115410569111571003887/reviews","language":"en","profile_photo_url":"https://lh3.googleusercontent.com/a/AATXAJzsL2zM2h0H-kgAuEAW4kRTFqvMkqwz-aifh1Uw=s128-c0x00000000-cc-rp-mo","rating":5,"relative_time_description":"a year ago","text":"All of the staff were helpful and courteous.\nLove American Airlines!\nThe Airport staff was also very helpful and courteous.\nWe had a short layover,\nSo we tried the Salt Lick BBQ,\nIt was really  good, reasonably priced ,\nI would rate it 5 stars too.\nWe love traveling through Dallas/Fort Worth International and love that America Airlines has their hub there.\nGreat choice!\nThank you so much for your efforts,\nThey are not going unnoticed,\nI always see more smiling eyes at Dallas/ Fort Worth International, than any other airport.\nThank you.\n\nJonas Waterman\nOwner\nSalon 215 South","time":1601967678},{"author_name":"Rochelle Reynolds","author_url":"https://www.google.com/maps/contrib/109857785262680997348/reviews","language":"en","profile_photo_url":"https://lh3.googleusercontent.com/a/AATXAJx5EuxSupKEgcW75HCm9vRriFlXOYmf6qyO-k0b=s128-c0x00000000-cc-rp-mo","rating":5,"relative_time_description":"5 months ago","text":"I wanted to share of my TSA experience. A few weeks ago my 85 year old mom was traveling alone to Atlanta. The gentlemen(Sir Edward Charles Bradley) who was at security checkpoint offered to walk her to the gate and ensure me that she was safely there. He then recommended I go to the AA counter to ask for a gate pass to sit with my mom until she safely got on her flight.  I was amazed at the extra mile he took to make sure we were comfortably taken care of.  He definitely provided a level of customer service as well as just taking care of people.  He stated this is what I am suppose to do and enjoy doing it.  I was like yes but its very RARE.  So kudos to Sir Edward Charles Bradley.","time":1627662096},{"author_name":"Victor Collins","author_url":"https://www.google.com/maps/contrib/101767442055637550747/reviews","language":"en","profile_photo_url":"https://lh3.googleusercontent.com/a-/AOh14GivrzDkgiJgO62IUmqvClhrQ9IUQ1T-A_tMyVeubw=s128-c0x00000000-cc-rp-mo-ba3","rating":4,"relative_time_description":"7 months ago","text":"Ok, don't think I'm crazy, but I was lucky enough to be laid over here for about 8 hours. As airports go, this one is nice. Very clean, very well laid out. Lots of eateries and shopping. I walked through 4 of the terminals in my time. A, B, C and D. (D is the fancy one. I'll be back there in 2 weeks!) Only 4 stars because of one thing.  No displays....granted I did not make it to E, but in my walk through the terminal,  I did not see anything that made me want to stop and read or appreciate what I was looking at. No artwork or anything. Again, I was not disappointed. I spent my time walking the terminals (people watching) and visiting The Flying Saucer. Looking forward to my  next connection through.","time":1623024618}],"types":["airport","point_of_interest","establishment"],"url":"https://maps.google.com/?cid=8300766736265584668","utc_offset":-360,"vicinity":"2400 Aviation Drive, DFW Airport","website":"https://www.dfwairport.com/"},"status":"OK"}</t>
  </si>
  <si>
    <t>&lt;span class="street-address"&gt;2400 Aviation Dr&lt;/span&gt;, &lt;span class="locality"&gt;DFW Airport&lt;/span&gt;, &lt;span class="region"&gt;TX&lt;/span&gt; &lt;span class="postal-code"&gt;75261&lt;/span&gt;, &lt;span class="country-name"&gt;USA&lt;/span&gt;</t>
  </si>
  <si>
    <t>+1 972-973-3112</t>
  </si>
  <si>
    <t>2400 Aviation Drive, DFW Airport</t>
  </si>
  <si>
    <t>Danny Waizman Flight School And Aircraft Rental</t>
  </si>
  <si>
    <t>NY-109</t>
  </si>
  <si>
    <t>(516) 662-8887</t>
  </si>
  <si>
    <t>http://www.2bapilotnyc.com/</t>
  </si>
  <si>
    <t>https://maps.google.com/?cid=1575168832035454430</t>
  </si>
  <si>
    <t>ChIJ8ROR_icr6IkR3n29BrUf3BU</t>
  </si>
  <si>
    <t>9100 Republic Airport, NY-109, Farmingdale, NY 11735, USA</t>
  </si>
  <si>
    <t>{"html_attributions":[],"result":{"address_components":[{"long_name":"New York 109","short_name":"NY-109","types":["route"]},{"long_name":"Farmingdale","short_name":"Farmingdale","types":["locality","political"]},{"long_name":"Babylon","short_name":"Babylon","types":["administrative_area_level_3","political"]},{"long_name":"Suffolk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States","short_name":"US","types":["country","political"]},{"long_name":"11735","short_name":"11735","types":["postal_code"]}],"adr_address":"9100 Republic Airport, &lt;span class=\"street-address\"&gt;NY-109&lt;/span&gt;, &lt;span class=\"locality\"&gt;Farmingdale&lt;/span&gt;, &lt;span class=\"region\"&gt;NY&lt;/span&gt; &lt;span class=\"postal-code\"&gt;11735&lt;/span&gt;, &lt;span class=\"country-name\"&gt;USA&lt;/span&gt;","formatted_address":"9100 Republic Airport, NY-109, Farmingdale, NY 11735, USA","formatted_phone_number":"(516) 662-8887","geometry":{"location":{"lat":40.7207916,"lng":-73.415954},"viewport":{"northeast":{"lat":40.72200438029149,"lng":-73.41460101970848},"southwest":{"lat":40.7193064197085,"lng":-73.41729898029149}}},"icon":"https://maps.gstatic.com/mapfiles/place_api/icons/v1/png_71/school-71.png","id":null,"international_phone_number":"+1 516-662-8887","name":"Danny Waizman Flight School And Aircraft Rental","place_id":"ChIJ8ROR_icr6IkR3n29BrUf3BU","rating":4.2,"reference":null,"reviews":[{"author_name":"Ameer Nasir","author_url":"https://www.google.com/maps/contrib/102181335356030959811/reviews","language":"en","profile_photo_url":"https://lh3.googleusercontent.com/a/AATXAJzEo7mw4MYuWM80htwt-IhTCuuxQK6R8xF3xrGj=s128-c0x00000000-cc-rp-mo","rating":1,"relative_time_description":"2 months ago","text":"I’m going to start off with how unprofessional this company is. I called the owner Danny and told him my situation and was willing to cater my needs so I decided to sign up. After a week into training he added extra fees for stuff he was not upfront about. I have also been told while I was in training that there planes are not in the best conditions and that one of there pipers had an off airport landing due to engine failure. After a week of training they booted me off the schedule to put other students. I ended up paying 1200$ for no reason and complete waste of time. I truly do not recommend this school.","time":1635728059},{"author_name":"Amir Sofer","author_url":"https://www.google.com/maps/contrib/113186059217386118418/reviews","language":"en","profile_photo_url":"https://lh3.googleusercontent.com/a-/AOh14GhDvlqUWqjittHtL2CwSb68rPUQu3M41-VnxIQAyg=s128-c0x00000000-cc-rp-mo","rating":5,"relative_time_description":"a year ago","text":"Danny Weizman, is an incredible aviator and a mentor!!! His knowledge ,  presents and professionalism is the best combination for anyone who wants to become an aviator. I have learned from him in 1999 -2003 and its the best core lessons that I could learn.","time":1607716462},{"author_name":"Elliot Schweky","author_url":"https://www.google.com/maps/contrib/108857987176232602206/reviews","language":"en","profile_photo_url":"https://lh3.googleusercontent.com/a/AATXAJyX0Dd5bfLFFUxIyHE3MNrTTSlCn8bvbpTz35ze=s128-c0x00000000-cc-rp-mo","rating":5,"relative_time_description":"a year ago","text":"Amazing Time !!!!\nI flew today and I received real hands on flying lessons.\nBreaking things down to simple understanding\nThese guys rock !!!\nGreat instructor ....","time":1609115083},{"author_name":"Kaya Dobrzanski","author_url":"https://www.google.com/maps/contrib/115138344272979786584/reviews","language":"en","profile_photo_url":"https://lh3.googleusercontent.com/a-/AOh14GjuKykU32H5erapW3GnQnwYTjj1YC3qwaQdQ5Cb1w=s128-c0x00000000-cc-rp-mo","rating":5,"relative_time_description":"4 months ago","text":"Danny made everything clear to understand and made flying seem so much easier then i thought. great service and i will definitely do it again.","time":1629992238},{"author_name":"Rachel","author_url":"https://www.google.com/maps/contrib/104164567939118402472/reviews","language":"en","profile_photo_url":"https://lh3.googleusercontent.com/a-/AOh14Gir_yvU8Yjwi-lfFgvdD5Y-dgrNrz7o3HOJuLGS=s128-c0x00000000-cc-rp-mo-ba4","rating":5,"relative_time_description":"4 months ago","text":"Danny was the best instructor! He went above and beyond. From the moment I contacted him regarding my flight, he's been a great responder. Day of the discovery flight, I mistakenly went to the wrong building and because I took an Uber, he offered to pick me up (don't just put in Republic airport like I did). The flight itself was very exciting. I was smiling the entire time. Danny is very knowledgeable and informative and will answer whatever questions you have. Would HIGHLY recommend. We even ended the session with a photoshoot with and on the plane. It was a great day. I am really considering getting a pilot license after this experience.","time":1629319731}],"types":["university","point_of_interest","establishment"],"url":"https://maps.google.com/?cid=1575168832035454430","utc_offset":-300,"vicinity":"9100 Republic Airport, New York 109, Farmingdale","website":"http://www.2bapilotnyc.com/"},"status":"OK"}</t>
  </si>
  <si>
    <t>9100 Republic Airport, &lt;span class="street-address"&gt;NY-109&lt;/span&gt;, &lt;span class="locality"&gt;Farmingdale&lt;/span&gt;, &lt;span class="region"&gt;NY&lt;/span&gt; &lt;span class="postal-code"&gt;11735&lt;/span&gt;, &lt;span class="country-name"&gt;USA&lt;/span&gt;</t>
  </si>
  <si>
    <t>+1 516-662-8887</t>
  </si>
  <si>
    <t>9100 Republic Airport, New York 109, Farmingdale</t>
  </si>
  <si>
    <t>Dash Aviation</t>
  </si>
  <si>
    <t>100 Sky Park Dr</t>
  </si>
  <si>
    <t>(207) 358-8774</t>
  </si>
  <si>
    <t>https://maps.google.com/?cid=3633297623534328687</t>
  </si>
  <si>
    <t>ChIJk4GJn0e0skwRb9sIRvAQbDI</t>
  </si>
  <si>
    <t>100 Sky Park Dr, Monterey, CA 93940, USA</t>
  </si>
  <si>
    <t>{"html_attributions":[],"result":{"address_components":[{"long_name":"100","short_name":"100","types":["street_number"]},{"long_name":"Sky Park Drive","short_name":"Sky Park Dr","types":["route"]},{"long_name":"Monterey","short_name":"Monterey","types":["locality","political"]},{"long_name":"Monterey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States","short_name":"US","types":["country","political"]},{"long_name":"93940","short_name":"93940","types":["postal_code"]}],"adr_address":"&lt;span class=\"street-address\"&gt;100 Sky Park Dr&lt;/span&gt;, &lt;span class=\"locality\"&gt;Monterey&lt;/span&gt;, &lt;span class=\"region\"&gt;CA&lt;/span&gt; &lt;span class=\"postal-code\"&gt;93940&lt;/span&gt;, &lt;span class=\"country-name\"&gt;USA&lt;/span&gt;","formatted_address":"100 Sky Park Dr, Monterey, CA 93940, USA","formatted_phone_number":"(207) 358-8774","geometry":{"location":{"lat":36.5882015,"lng":-121.8569059},"viewport":{"northeast":{"lat":36.58952873029151,"lng":-121.8555512697085},"southwest":{"lat":36.58683076970851,"lng":-121.8582492302915}}},"icon":"https://maps.gstatic.com/mapfiles/place_api/icons/v1/png_71/school-71.png","id":null,"international_phone_number":"+1 207-358-8774","name":"Dash Aviation","place_id":"ChIJk4GJn0e0skwRb9sIRvAQbDI","rating":1.0,"reference":null,"reviews":[{"author_name":"John Eberle","author_url":"https://www.google.com/maps/contrib/109387908282265466367/reviews","language":"en","profile_photo_url":"https://lh3.googleusercontent.com/a/AATXAJwcM9E3Dp211ewewATEAgbuwKBhu4YcYugE0qQk=s128-c0x00000000-cc-rp-mo","rating":1,"relative_time_description":"5 years ago","text":"Dash Aviation completely ruined my multi-engine experience. Plane wasn't maintained and they refused to have it done professionally. I went to fly 100 miles to get my check ride completed by the FAA examiner only for him to say he refuses to get in a plane that isn't maintained... TWICE. They promised 80 hours of total flight time for the price and I obtained 25 hours and they still asked for over 50% of the check. DON'T GO HERE IF THEY REOPEN.  Would give 0 stars if possible.","time":1456534745}],"types":["university","point_of_interest","establishment"],"url":"https://maps.google.com/?cid=3633297623534328687","utc_offset":-480,"vicinity":"100 Sky Park Drive, Monterey","website":null},"status":"OK"}</t>
  </si>
  <si>
    <t>&lt;span class="street-address"&gt;100 Sky Park Dr&lt;/span&gt;, &lt;span class="locality"&gt;Monterey&lt;/span&gt;, &lt;span class="region"&gt;CA&lt;/span&gt; &lt;span class="postal-code"&gt;93940&lt;/span&gt;, &lt;span class="country-name"&gt;USA&lt;/span&gt;</t>
  </si>
  <si>
    <t>+1 207-358-8774</t>
  </si>
  <si>
    <t>100 Sky Park Drive, Monterey</t>
  </si>
  <si>
    <t>Davcor Aviation Services</t>
  </si>
  <si>
    <t>6222 Krempen Ave</t>
  </si>
  <si>
    <t>78233-4579</t>
  </si>
  <si>
    <t>(210) 375-4171</t>
  </si>
  <si>
    <t>http://www.davcoraviation.com/</t>
  </si>
  <si>
    <t>https://maps.google.com/?cid=13358171291072498421</t>
  </si>
  <si>
    <t>ChIJTddI0PVhXIYR9YoyvQPCYbk</t>
  </si>
  <si>
    <t>6222 Krempen Ave, San Antonio, TX 78233, USA</t>
  </si>
  <si>
    <t>{"html_attributions":[],"result":{"address_components":[{"long_name":"6222","short_name":"6222","types":["street_number"]},{"long_name":"Krempen Avenue","short_name":"Krempen Ave","types":["route"]},{"long_name":"Valley Forge","short_name":"Valley Forge","types":["neighborhood","political"]},{"long_name":"San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States","short_name":"US","types":["country","political"]},{"long_name":"78233","short_name":"78233","types":["postal_code"]},{"long_name":"4579","short_name":"4579","types":["postal_code_suffix"]}],"adr_address":"&lt;span class=\"street-address\"&gt;6222 Krempen Ave&lt;/span&gt;, &lt;span class=\"locality\"&gt;San Antonio&lt;/span&gt;, &lt;span class=\"region\"&gt;TX&lt;/span&gt; &lt;span class=\"postal-code\"&gt;78233-4579&lt;/span&gt;, &lt;span class=\"country-name\"&gt;USA&lt;/span&gt;","formatted_address":"6222 Krempen Ave, San Antonio, TX 78233, USA","formatted_phone_number":"(210) 375-4171","geometry":{"location":{"lat":29.56358019999999,"lng":-98.3657817},"viewport":{"northeast":{"lat":29.5650902302915,"lng":-98.36460566970848},"southwest":{"lat":29.5623922697085,"lng":-98.3673036302915}}},"icon":"https://maps.gstatic.com/mapfiles/place_api/icons/v1/png_71/generic_business-71.png","id":null,"international_phone_number":"+1 210-375-4171","name":"Davcor Aviation Services","place_id":"ChIJTddI0PVhXIYR9YoyvQPCYbk","rating":3.9,"reference":null,"reviews":[{"author_name":"Lorenzo Ayala","author_url":"https://www.google.com/maps/contrib/105312399484429255724/reviews","language":"en","profile_photo_url":"https://lh3.googleusercontent.com/a-/AOh14GiEljrAbqTgjX5ZZcaetoDVJ-9Mq3DiqURcskkKaxY=s128-c0x00000000-cc-rp-mo","rating":5,"relative_time_description":"4 months ago","text":"Professional, fast and quality services! A must go to company for all aircraft services!!","time":1631053892},{"author_name":"Jason France","author_url":"https://www.google.com/maps/contrib/111706948145848522398/reviews","language":"en","profile_photo_url":"https://lh3.googleusercontent.com/a/AATXAJw2L2CeNHeElkt8qaZK-e1G27BfEkGu5xDUBlc8=s128-c0x00000000-cc-rp-mo","rating":5,"relative_time_description":"8 months ago","text":"Great place to work, with a very knowledgeable staff.","time":1620933530},{"author_name":"Daegan Traeger","author_url":"https://www.google.com/maps/contrib/114638307569362374921/reviews","language":"en","profile_photo_url":"https://lh3.googleusercontent.com/a/AATXAJybtA7XpPSQDsU6diljM56s0R1lkwM7Y1_vgfin=s128-c0x00000000-cc-rp-mo","rating":5,"relative_time_description":"2 years ago","text":"This has been my first job out of A&amp;P school and I couldn't love it more. The work may not always be what is expected  for a fuel tank company, but everyone within the company including the owner gives 110% to their job and takes any work given to them seriously and does the best they can no matter the circumstance. I plan to be with this company for may may years to come and I can't wait to see the growth that happens within it from both the inside and outside.","time":1560551351},{"author_name":"Roger Dodger","author_url":"https://www.google.com/maps/contrib/104073695730906376461/reviews","language":"en","profile_photo_url":"https://lh3.googleusercontent.com/a/AATXAJyMJ68-8yRUVe0lwLd8G954rCMxFhSaShfVXozi=s128-c0x00000000-cc-rp-mo","rating":5,"relative_time_description":"2 years ago","text":"This a response to Nico. Dude you lied right there how do you work 7 days a week with no days off and don't get overtime. Lie 1.\nI'm just on the outside looking in but when                     you were here you were always on your phone and you got called out. All you were ever doing was complaining to the point those guys didn't want you around. You were always crying about doing anything mechanical and the only thing that you were ever happy about was washing planes or hanging out in the breakroom. As far as someone being unhinged you fit that bill perfectly. You were a 6 and a 1/2 ft. Tall crybaby that did nothing but whine. I hope anyone trying to hire you looks you up and see's what you are all about. I could tell you none of the contractors from this job site will. Davcor has been nothing but professional since they've been here and help me out whenever I need it. I'm sure if they do a Google search and see what you say about your employers after you no show, no call and leave them in a bind they'll think twice about hiring you. I give Davcor 5 stars Nico you get minus 1...","time":1559586562},{"author_name":"Nick Lopresti","author_url":"https://www.google.com/maps/contrib/103269509488296756252/reviews","language":"en","profile_photo_url":"https://lh3.googleusercontent.com/a/AATXAJyloD8O2gMw38vm03lPBXDuJ9nS0qWTVjeAixHJ=s128-c0x00000000-cc-rp-mo","rating":1,"relative_time_description":"2 years ago","text":"Now were takimg reviews off that were revealing the truth? Worst place to work and tbe VP Eric Oliver has his favorites. Albert Jay King (co worker) every single week he loses his lighter in the FUEL TANK! This company has absolutely no saftey and health concerns. On top of permanent scars from washing planes with a nasty degreaser. This compmay is worried about making the next buck....not about you. (Take it off again and i will re post)","time":1564661912}],"types":["point_of_interest","establishment"],"url":"https://maps.google.com/?cid=13358171291072498421","utc_offset":-360,"vicinity":"6222 Krempen Avenue, San Antonio","website":"http://www.davcoraviation.com/"},"status":"OK"}</t>
  </si>
  <si>
    <t>&lt;span class="street-address"&gt;6222 Krempen Ave&lt;/span&gt;, &lt;span class="locality"&gt;San Antonio&lt;/span&gt;, &lt;span class="region"&gt;TX&lt;/span&gt; &lt;span class="postal-code"&gt;78233-4579&lt;/span&gt;, &lt;span class="country-name"&gt;USA&lt;/span&gt;</t>
  </si>
  <si>
    <t>+1 210-375-4171</t>
  </si>
  <si>
    <t>6222 Krempen Avenue, San Antonio</t>
  </si>
  <si>
    <t>Davin Inc - Aviation Ground Support Equipment</t>
  </si>
  <si>
    <t>95 Crooked Hill Rd</t>
  </si>
  <si>
    <t>Commack</t>
  </si>
  <si>
    <t>11725</t>
  </si>
  <si>
    <t>(631) 499-6363</t>
  </si>
  <si>
    <t>http://davin-inc.com/</t>
  </si>
  <si>
    <t>https://maps.google.com/?cid=4217647481617424597</t>
  </si>
  <si>
    <t>ChIJn71zRDIu6IkR1aCg2QkYiDo</t>
  </si>
  <si>
    <t>95 Crooked Hill Rd, Commack, NY 11725, USA</t>
  </si>
  <si>
    <t>{"html_attributions":[],"result":{"address_components":[{"long_name":"95","short_name":"95","types":["street_number"]},{"long_name":"Crooked Hill Road","short_name":"Crooked Hill Rd","types":["route"]},{"long_name":"Commack","short_name":"Commack","types":["locality","political"]},{"long_name":"Smithtown","short_name":"Smithtown","types":["administrative_area_level_3","political"]},{"long_name":"Suffolk County","short_name":"Suffolk County","types":["administrative_area_level_2","political"]},{"long_name":"New York","short_name":"NY","types":["administrative_area_level_1","political"]},{"long_name":"United States","short_name":"US","types":["country","political"]},{"long_name":"11725","short_name":"11725","types":["postal_code"]}],"adr_address":"&lt;span class=\"street-address\"&gt;95 Crooked Hill Rd&lt;/span&gt;, &lt;span class=\"locality\"&gt;Commack&lt;/span&gt;, &lt;span class=\"region\"&gt;NY&lt;/span&gt; &lt;span class=\"postal-code\"&gt;11725&lt;/span&gt;, &lt;span class=\"country-name\"&gt;USA&lt;/span&gt;","formatted_address":"95 Crooked Hill Rd, Commack, NY 11725, USA","formatted_phone_number":"(631) 499-6363","geometry":{"location":{"lat":40.809012,"lng":-73.2902019},"viewport":{"northeast":{"lat":40.81036693029149,"lng":-73.2889576697085},"southwest":{"lat":40.8076689697085,"lng":-73.2916556302915}}},"icon":"https://maps.gstatic.com/mapfiles/place_api/icons/v1/png_71/generic_business-71.png","id":null,"international_phone_number":"+1 631-499-6363","name":"Davin Inc - Aviation Ground Support Equipment","place_id":"ChIJn71zRDIu6IkR1aCg2QkYiDo","rating":4.7,"reference":null,"reviews":[{"author_name":"DavinInc GSE","author_url":"https://www.google.com/maps/contrib/112485424334952814065/reviews","language":"en","profile_photo_url":"https://lh3.googleusercontent.com/a-/AOh14GjwgMLlhXjnFDSChGkiwusk9iaOSRmoMrP6ukYXZQ=s128-c0x00000000-cc-rp-mo","rating":5,"relative_time_description":"7 years ago","text":"Great Service on Aviation GSE! Quality Aircraft Tow Tractors and other assorted Aviation Ground Support Equipment, Deicers, Belt loaders, Tugs, AC Units, Cargo Loaders etc.","time":1404241133},{"author_name":"Daniel Tosh","author_url":"https://www.google.com/maps/contrib/101438479025862259763/reviews","language":null,"profile_photo_url":"https://lh3.googleusercontent.com/a-/AOh14GiEARIC0eEiY9HbkQ36yHQLY10QopsoHZFWqn-u=s128-c0x00000000-cc-rp-mo-ba3","rating":4,"relative_time_description":"4 years ago","text":"","time":1509026835},{"author_name":"MZ Business","author_url":"https://www.google.com/maps/contrib/114940268784481998512/reviews","language":null,"profile_photo_url":"https://lh3.googleusercontent.com/a-/AOh14GjTlhHWf0t0Q3Tv2QQCNahxdQJc7evowWR8ZYY93Q=s128-c0x00000000-cc-rp-mo","rating":5,"relative_time_description":"4 years ago","text":"","time":1496952119}],"types":["point_of_interest","store","establishment"],"url":"https://maps.google.com/?cid=4217647481617424597","utc_offset":-300,"vicinity":"95 Crooked Hill Road, Commack","website":"http://davin-inc.com/"},"status":"OK"}</t>
  </si>
  <si>
    <t>&lt;span class="street-address"&gt;95 Crooked Hill Rd&lt;/span&gt;, &lt;span class="locality"&gt;Commack&lt;/span&gt;, &lt;span class="region"&gt;NY&lt;/span&gt; &lt;span class="postal-code"&gt;11725&lt;/span&gt;, &lt;span class="country-name"&gt;USA&lt;/span&gt;</t>
  </si>
  <si>
    <t>+1 631-499-6363</t>
  </si>
  <si>
    <t>95 Crooked Hill Road, Commack</t>
  </si>
  <si>
    <t>DeBritton Aviation, Ltd.</t>
  </si>
  <si>
    <t>(909) 597-6187</t>
  </si>
  <si>
    <t>http://www.debrittonaviation.com/</t>
  </si>
  <si>
    <t>https://maps.google.com/?cid=12823568823570731332</t>
  </si>
  <si>
    <t>ChIJOdxVwXrL3IARRBG1Ied39rE</t>
  </si>
  <si>
    <t>{"html_attributions":[],"result":{"address_components":[{"long_name":"7000","short_name":"7000","types":["street_number"]},{"long_name":"Merrill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Ave&lt;/span&gt;, &lt;span class=\"locality\"&gt;Chino&lt;/span&gt;, &lt;span class=\"region\"&gt;CA&lt;/span&gt; &lt;span class=\"postal-code\"&gt;91710&lt;/span&gt;, &lt;span class=\"country-name\"&gt;USA&lt;/span&gt;","formatted_address":"7000 Merrill Ave, Chino, CA 91710, USA","formatted_phone_number":"(909) 597-6187","geometry":{"location":{"lat":33.9816934,"lng":-117.6397642},"viewport":{"northeast":{"lat":33.98300693029149,"lng":-117.6380712197085},"southwest":{"lat":33.9803089697085,"lng":-117.6407691802915}}},"icon":"https://maps.gstatic.com/mapfiles/place_api/icons/v1/png_71/generic_business-71.png","id":null,"international_phone_number":"+1 909-597-6187","name":"DeBritton Aviation, Ltd.","place_id":"ChIJOdxVwXrL3IARRBG1Ied39rE","rating":4.0,"reference":null,"reviews":[{"author_name":"Don Johnson","author_url":"https://www.google.com/maps/contrib/105094266884033111166/reviews","language":"en","profile_photo_url":"https://lh3.googleusercontent.com/a/AATXAJw0WHpIxjGcGtVk_kmB84DTyb2buZJ6v2eZiGhGug=s128-c0x00000000-cc-rp-mo","rating":5,"relative_time_description":"a year ago","text":"I have done business with DeBritton Aviation for over 8 years and cannot say enough good about them.  If there was 10 star rating, I would have put 10 down.  Dan has always been honest to a fault, and one of the best pilots I have ever known.  His maintenance shop is excellent, and if I have an issue with one of my planes he will give me my options and cannot be better to work with.","time":1583360420},{"author_name":"Marilyn DeBritton","author_url":"https://www.google.com/maps/contrib/114385636568155974409/reviews","language":null,"profile_photo_url":"https://lh3.googleusercontent.com/a/AATXAJz78uM-a5Vhthbgl9svIMNt5VknVu7-C4BMx6g=s128-c0x00000000-cc-rp-mo","rating":5,"relative_time_description":"a year ago","text":"","time":1583940672},{"author_name":"Leonardo Brunelli","author_url":"https://www.google.com/maps/contrib/101854162054911036454/reviews","language":null,"profile_photo_url":"https://lh3.googleusercontent.com/a-/AOh14GjwVzWXa8s-ut9F-RsnMg0wcvAqQgP4osA85C0Uqw=s128-c0x00000000-cc-rp-mo","rating":5,"relative_time_description":"a year ago","text":"","time":1605548231},{"author_name":"Trina Fehlman","author_url":"https://www.google.com/maps/contrib/102690251055504514526/reviews","language":null,"profile_photo_url":"https://lh3.googleusercontent.com/a-/AOh14GjhON8PfyOS_Sg3SfeZVDyZnZJz5eLTiVJ-oc8t=s128-c0x00000000-cc-rp-mo","rating":1,"relative_time_description":"2 years ago","text":"","time":1569725934}],"types":["point_of_interest","establishment"],"url":"https://maps.google.com/?cid=12823568823570731332","utc_offset":-480,"vicinity":"7000 Merrill Avenue, Chino","website":"http://www.debrittonaviation.com/"},"status":"OK"}</t>
  </si>
  <si>
    <t>+1 909-597-6187</t>
  </si>
  <si>
    <t>Del Aerospace Inc.</t>
  </si>
  <si>
    <t>330 S Kellogg Ave</t>
  </si>
  <si>
    <t>(805) 486-1610</t>
  </si>
  <si>
    <t>http://delaerospace.com/</t>
  </si>
  <si>
    <t>https://maps.google.com/?cid=6919027383718544251</t>
  </si>
  <si>
    <t>ChIJy8soJnZA6YARe4O-Nb9SBWA</t>
  </si>
  <si>
    <t>330 S Kellogg Ave, Goleta, CA 93117, USA</t>
  </si>
  <si>
    <t>{"html_attributions":[],"result":{"address_components":[{"long_name":"330","short_name":"330","types":["street_number"]},{"long_name":"South Kellogg Avenue","short_name":"S Kellogg Ave","types":["route"]},{"long_name":"Goleta","short_name":"Goleta","types":["locality","political"]},{"long_name":"Santa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class=\"street-address\"&gt;330 S Kellogg Ave&lt;/span&gt;, &lt;span class=\"locality\"&gt;Goleta&lt;/span&gt;, &lt;span class=\"region\"&gt;CA&lt;/span&gt; &lt;span class=\"postal-code\"&gt;93117&lt;/span&gt;, &lt;span class=\"country-name\"&gt;USA&lt;/span&gt;","formatted_address":"330 S Kellogg Ave, Goleta, CA 93117, USA","formatted_phone_number":"(805) 486-1610","geometry":{"location":{"lat":34.4343473,"lng":-119.8200165},"viewport":{"northeast":{"lat":34.4357848302915,"lng":-119.8186685697085},"southwest":{"lat":34.4330868697085,"lng":-119.8213665302915}}},"icon":"https://maps.gstatic.com/mapfiles/place_api/icons/v1/png_71/generic_business-71.png","id":null,"international_phone_number":"+1 805-486-1610","name":"Del Aerospace Inc.","place_id":"ChIJy8soJnZA6YARe4O-Nb9SBWA","rating":null,"reference":null,"reviews":null,"types":["point_of_interest","establishment"],"url":"https://maps.google.com/?cid=6919027383718544251","utc_offset":-480,"vicinity":"330 South Kellogg Avenue, Goleta","website":"http://delaerospace.com/"},"status":"OK"}</t>
  </si>
  <si>
    <t>&lt;span class="street-address"&gt;330 S Kellogg Ave&lt;/span&gt;, &lt;span class="locality"&gt;Goleta&lt;/span&gt;, &lt;span class="region"&gt;CA&lt;/span&gt; &lt;span class="postal-code"&gt;93117&lt;/span&gt;, &lt;span class="country-name"&gt;USA&lt;/span&gt;</t>
  </si>
  <si>
    <t>+1 805-486-1610</t>
  </si>
  <si>
    <t>330 South Kellogg Avenue, Goleta</t>
  </si>
  <si>
    <t>Del Aviation LLC</t>
  </si>
  <si>
    <t>74105</t>
  </si>
  <si>
    <t>(918) 232-5033</t>
  </si>
  <si>
    <t>https://maps.google.com/?cid=2192508647286061824</t>
  </si>
  <si>
    <t>ChIJ_____0-TtocRADt1kP9abR4</t>
  </si>
  <si>
    <t>Tulsa, OK 74105, USA</t>
  </si>
  <si>
    <t>{"html_attributions":[],"result":{"address_components":[{"long_name":"Tulsa","short_name":"Tulsa","types":["locality","political"]},{"long_name":"Tulsa County","short_name":"Tulsa County","types":["administrative_area_level_2","political"]},{"long_name":"Oklahoma","short_name":"OK","types":["administrative_area_level_1","political"]},{"long_name":"United States","short_name":"US","types":["country","political"]},{"long_name":"74105","short_name":"74105","types":["postal_code"]}],"adr_address":"&lt;span class=\"locality\"&gt;Tulsa&lt;/span&gt;, &lt;span class=\"region\"&gt;OK&lt;/span&gt; &lt;span class=\"postal-code\"&gt;74105&lt;/span&gt;, &lt;span class=\"country-name\"&gt;USA&lt;/span&gt;","formatted_address":"Tulsa, OK 74105, USA","formatted_phone_number":"(918) 232-5033","geometry":{"location":{"lat":36.1036376,"lng":-95.97268319999999},"viewport":{"northeast":{"lat":36.10498878029149,"lng":-95.97122966970849},"southwest":{"lat":36.10229081970849,"lng":-95.9739276302915}}},"icon":"https://maps.gstatic.com/mapfiles/place_api/icons/v1/png_71/generic_business-71.png","id":null,"international_phone_number":"+1 918-232-5033","name":"Del Aviation LLC","place_id":"ChIJ_____0-TtocRADt1kP9abR4","rating":null,"reference":null,"reviews":null,"types":["point_of_interest","establishment"],"url":"https://maps.google.com/?cid=2192508647286061824","utc_offset":-360,"vicinity":"Tulsa","website":null},"status":"OK"}</t>
  </si>
  <si>
    <t>&lt;span class="locality"&gt;Tulsa&lt;/span&gt;, &lt;span class="region"&gt;OK&lt;/span&gt; &lt;span class="postal-code"&gt;74105&lt;/span&gt;, &lt;span class="country-name"&gt;USA&lt;/span&gt;</t>
  </si>
  <si>
    <t>+1 918-232-5033</t>
  </si>
  <si>
    <t>Del Monte Aviation</t>
  </si>
  <si>
    <t>93940-5357</t>
  </si>
  <si>
    <t>(831) 373-4151</t>
  </si>
  <si>
    <t>http://www.delmonteaviation.com/</t>
  </si>
  <si>
    <t>https://maps.google.com/?cid=5476732794380572105</t>
  </si>
  <si>
    <t>ChIJ4fU35ajljYARyVXJonVDAUw</t>
  </si>
  <si>
    <t>{"html_attributions":[],"result":{"address_components":[{"long_name":"100","short_name":"100","types":["street_number"]},{"long_name":"Sky Park Drive","short_name":"Sky Park Dr","types":["route"]},{"long_name":"Monterey","short_name":"Monterey","types":["locality","political"]},{"long_name":"Monterey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States","short_name":"US","types":["country","political"]},{"long_name":"93940","short_name":"93940","types":["postal_code"]},{"long_name":"5357","short_name":"5357","types":["postal_code_suffix"]}],"adr_address":"&lt;span class=\"street-address\"&gt;100 Sky Park Dr&lt;/span&gt;, &lt;span class=\"locality\"&gt;Monterey&lt;/span&gt;, &lt;span class=\"region\"&gt;CA&lt;/span&gt; &lt;span class=\"postal-code\"&gt;93940-5357&lt;/span&gt;, &lt;span class=\"country-name\"&gt;USA&lt;/span&gt;","formatted_address":"100 Sky Park Dr, Monterey, CA 93940, USA","formatted_phone_number":"(831) 373-4151","geometry":{"location":{"lat":36.58857810000001,"lng":-121.8542902},"viewport":{"northeast":{"lat":36.58979733029151,"lng":-121.8529882697085},"southwest":{"lat":36.58709936970851,"lng":-121.8556862302915}}},"icon":"https://maps.gstatic.com/mapfiles/place_api/icons/v1/png_71/generic_business-71.png","id":null,"international_phone_number":"+1 831-373-4151","name":"Del Monte Aviation","place_id":"ChIJ4fU35ajljYARyVXJonVDAUw","rating":4.9,"reference":null,"reviews":[{"author_name":"Zhiheng Cao","author_url":"https://www.google.com/maps/contrib/116244704015337135560/reviews","language":"en","profile_photo_url":"https://lh3.googleusercontent.com/a-/AOh14Gh7ASwwKwqjL_gNswq3xTF4HnT-oZoL1WjlVq6WN9A=s128-c0x00000000-cc-rp-mo-ba3","rating":5,"relative_time_description":"7 months ago","text":"Quick efficient service. Usually FBO like this charges landing fee unless you purchase 15 gal fuel that is overpriced by at least $1/gal, but here the fuel price is only slightly higher than average, and there is no landing fee. So I ended up paying over $300 to top off the airplane, win-win!","time":1622955899},{"author_name":"Scott Franco","author_url":"https://www.google.com/maps/contrib/102843264999783293975/reviews","language":"en","profile_photo_url":"https://lh3.googleusercontent.com/a/AATXAJz6kok9yihxSGnQem1YwXzGQV82nM3P5EpPAgN4=s128-c0x00000000-cc-rp-mo","rating":5,"relative_time_description":"6 months ago","text":"Very good fbo, first class.","time":1624988596},{"author_name":"Rick Jelmini","author_url":"https://www.google.com/maps/contrib/102576237125563260887/reviews","language":"en","profile_photo_url":"https://lh3.googleusercontent.com/a/AATXAJx3Dvd27_33-VnC2l0nH4jG2KHqe_gA0sjObFHL=s128-c0x00000000-cc-rp-mo","rating":5,"relative_time_description":"8 months ago","text":"Our experience has been top self. And if you show up hungry,  the restaurant at terminal, Woodys, is as good as any monterey county restaurant.  Bravo","time":1619924868},{"author_name":"George Scott","author_url":"https://www.google.com/maps/contrib/106637737020115517545/reviews","language":"en","profile_photo_url":"https://lh3.googleusercontent.com/a/AATXAJynyuqBeXz0ILq6Ff6elW0M4ly364rQYQAyLXPi7g=s128-c0x00000000-cc-rp-mo-ba4","rating":5,"relative_time_description":"3 months ago","text":"Great lounge.","time":1632552977},{"author_name":"Michael Holliday","author_url":"https://www.google.com/maps/contrib/105712780177173069124/reviews","language":"en","profile_photo_url":"https://lh3.googleusercontent.com/a-/AOh14GjwwPgCaDVazZUVzA8OgRJTzbNlZMHf7big6d5i4A=s128-c0x00000000-cc-rp-mo-ba5","rating":5,"relative_time_description":"5 months ago","text":"Very helpful staff","time":1626398970}],"types":["travel_agency","point_of_interest","establishment"],"url":"https://maps.google.com/?cid=5476732794380572105","utc_offset":-480,"vicinity":"100 Sky Park Drive, Monterey","website":"http://www.delmonteaviation.com/"},"status":"OK"}</t>
  </si>
  <si>
    <t>&lt;span class="street-address"&gt;100 Sky Park Dr&lt;/span&gt;, &lt;span class="locality"&gt;Monterey&lt;/span&gt;, &lt;span class="region"&gt;CA&lt;/span&gt; &lt;span class="postal-code"&gt;93940-5357&lt;/span&gt;, &lt;span class="country-name"&gt;USA&lt;/span&gt;</t>
  </si>
  <si>
    <t>+1 831-373-4151</t>
  </si>
  <si>
    <t>Delta November Aviation</t>
  </si>
  <si>
    <t>3279 Clint Moore Rd</t>
  </si>
  <si>
    <t>33496</t>
  </si>
  <si>
    <t>(561) 314-6330</t>
  </si>
  <si>
    <t>https://www.dnaviation.com/</t>
  </si>
  <si>
    <t>https://maps.google.com/?cid=7523381202453652146</t>
  </si>
  <si>
    <t>ChIJL8ede_0e2YgRsuIZ0ldraGg</t>
  </si>
  <si>
    <t>3279 Clint Moore Rd #104, Boca Raton, FL 33496, USA</t>
  </si>
  <si>
    <t>{"html_attributions":[],"result":{"address_components":[{"long_name":"104","short_name":"104","types":["subpremise"]},{"long_name":"3279","short_name":"3279","types":["street_number"]},{"long_name":"Clint Moore Road","short_name":"Clint Moore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States","short_name":"US","types":["country","political"]},{"long_name":"33496","short_name":"33496","types":["postal_code"]}],"adr_address":"&lt;span class=\"street-address\"&gt;3279 Clint Moore Rd #104&lt;/span&gt;, &lt;span class=\"locality\"&gt;Boca Raton&lt;/span&gt;, &lt;span class=\"region\"&gt;FL&lt;/span&gt; &lt;span class=\"postal-code\"&gt;33496&lt;/span&gt;, &lt;span class=\"country-name\"&gt;USA&lt;/span&gt;","formatted_address":"3279 Clint Moore Rd #104, Boca Raton, FL 33496, USA","formatted_phone_number":"(561) 314-6330","geometry":{"location":{"lat":26.40886,"lng":-80.15174800000001},"viewport":{"northeast":{"lat":26.4102065802915,"lng":-80.1505270697085},"southwest":{"lat":26.4075086197085,"lng":-80.15322503029151}}},"icon":"https://maps.gstatic.com/mapfiles/place_api/icons/v1/png_71/generic_business-71.png","id":null,"international_phone_number":"+1 561-314-6330","name":"Delta November Aviation","place_id":"ChIJL8ede_0e2YgRsuIZ0ldraGg","rating":null,"reference":null,"reviews":null,"types":["point_of_interest","establishment"],"url":"https://maps.google.com/?cid=7523381202453652146","utc_offset":-300,"vicinity":"3279 Clint Moore Road #104, Boca Raton","website":null},"status":"OK"}</t>
  </si>
  <si>
    <t>&lt;span class="street-address"&gt;3279 Clint Moore Rd #104&lt;/span&gt;, &lt;span class="locality"&gt;Boca Raton&lt;/span&gt;, &lt;span class="region"&gt;FL&lt;/span&gt; &lt;span class="postal-code"&gt;33496&lt;/span&gt;, &lt;span class="country-name"&gt;USA&lt;/span&gt;</t>
  </si>
  <si>
    <t>+1 561-314-6330</t>
  </si>
  <si>
    <t>3279 Clint Moore Road #104, Boca Raton</t>
  </si>
  <si>
    <t>Delta Qualiflight Aviation Academy</t>
  </si>
  <si>
    <t>117 American Concourse</t>
  </si>
  <si>
    <t>(817) 626-6300</t>
  </si>
  <si>
    <t>http://www.deltaqualiflight.com/</t>
  </si>
  <si>
    <t>https://maps.google.com/?cid=1254724291184373090</t>
  </si>
  <si>
    <t>ChIJd22bOMV1ToYRYi0ZUxitaRE</t>
  </si>
  <si>
    <t>117 American Concourse, Fort Worth, TX 76106, USA</t>
  </si>
  <si>
    <t>{"html_attributions":[],"result":{"address_components":[{"long_name":"117","short_name":"117","types":["street_number"]},{"long_name":"American Concourse","short_name":"American Concourse","types":["route"]},{"long_name":"Fort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class=\"street-address\"&gt;117 American Concourse&lt;/span&gt;, &lt;span class=\"locality\"&gt;Fort Worth&lt;/span&gt;, &lt;span class=\"region\"&gt;TX&lt;/span&gt; &lt;span class=\"postal-code\"&gt;76106&lt;/span&gt;, &lt;span class=\"country-name\"&gt;USA&lt;/span&gt;","formatted_address":"117 American Concourse, Fort Worth, TX 76106, USA","formatted_phone_number":"(817) 626-6300","geometry":{"location":{"lat":32.8208767,"lng":-97.3530677},"viewport":{"northeast":{"lat":32.8222571302915,"lng":-97.35171696970849},"southwest":{"lat":32.8195591697085,"lng":-97.35441493029151}}},"icon":"https://maps.gstatic.com/mapfiles/place_api/icons/v1/png_71/school-71.png","id":null,"international_phone_number":"+1 817-626-6300","name":"Delta Qualiflight Aviation Academy","place_id":"ChIJd22bOMV1ToYRYi0ZUxitaRE","rating":4.5,"reference":null,"reviews":[{"author_name":"Misty Kacho","author_url":"https://www.google.com/maps/contrib/114768508625415585344/reviews","language":"en","profile_photo_url":"https://lh3.googleusercontent.com/a/AATXAJxMoGjJUZsCj9FvOB2485fXttoSEiGO7oJGhys=s128-c0x00000000-cc-rp-mo","rating":5,"relative_time_description":"a year ago","text":"I was blessed when this great company donated a flight to a charity I work with.  It was done by a silent auction.  We were able to go on New Years Eve 2019.  Everyone was great, it was so beautiful and peaceful.  They were all amazing and made my family feel safe and comfortable.  I cannot say enough good things about this place.  Great owner and great people.  We were so blessed!","time":1584122854},{"author_name":"Steven L. Korell","author_url":"https://www.google.com/maps/contrib/113739255234947747051/reviews","language":"en","profile_photo_url":"https://lh3.googleusercontent.com/a-/AOh14GiMyQtXYQunh9R94XaHWMcObrhcXYazmlCRisRU6lE=s128-c0x00000000-cc-rp-mo-ba3","rating":5,"relative_time_description":"7 months ago","text":"Gets my glowing recommendation.  Currently a student and enjoying every minute of it.  You can spend all day up there if you like, surrounded by CFI's, drop in on classes, learn at your own pace, lot of one on one, etc.  Staff are friends and the owner takes care of everybody.  Even got a tattoo of the tail number I solo'd in!  Turns out N2202W is quite popular.\n\nYeah, I'd highly recommend Delta Qualiflight.","time":1622019363},{"author_name":"d j","author_url":"https://www.google.com/maps/contrib/100531196416591899902/reviews","language":"en","profile_photo_url":"https://lh3.googleusercontent.com/a-/AOh14Gh_4wfzTZarKP64gSY-hepcABOPdtdttUvh32RLzw=s128-c0x00000000-cc-rp-mo-ba3","rating":1,"relative_time_description":"2 years ago","text":"Was calling a couple months ago to ask for more information and possibly a tour, whoever the female was who answered was very snippy and rude, who transferred me to another guy who was also extremely short and rude. I hung up after he greeted me with \"What do you want?\"\nI'll take my money somewhere else","time":1569702828},{"author_name":"Be Polite","author_url":"https://www.google.com/maps/contrib/118003592778715410512/reviews","language":"en","profile_photo_url":"https://lh3.googleusercontent.com/a/AATXAJw3Vnyuv33n3kOhwP7Csmx_Ll3cs2I1p_40plGd=s128-c0x00000000-cc-rp-mo","rating":1,"relative_time_description":"4 years ago","text":"This school pride themselves in putting good advertisements and all, but when I got there their attitude to help was less than nothing.  First they make me wait by telling me come back a few days to later tell me that \"they are not accepting anyone, that they been turning people away for 2 years\".   If you are a veteran forget it they won't even budge to help maybe cause they don't want to deal with VA, I do not recommend this school to any military member or anyone, find yourself a more dedicate school that really wants to work with you and is worth your time. FYI there is a few around them than doesn't advertise as much and are WAY better.","time":1491448494},{"author_name":"Doyle Harrison","author_url":"https://www.google.com/maps/contrib/100274107029886984782/reviews","language":"en","profile_photo_url":"https://lh3.googleusercontent.com/a-/AOh14GjEdekTGzkV3LZ9cW60reQpkVtrx1XbtSS6NO0N=s128-c0x00000000-cc-rp-mo","rating":5,"relative_time_description":"7 years ago","text":"I rented a single engine at this school and flew more than 40hrs solo.\nSuch a nice place dealing student programme and has own maintenance system\nIf you search for proper place to fly for career or training , I strongly recommend this place.","time":1406028488}],"types":["university","point_of_interest","establishment"],"url":"https://maps.google.com/?cid=1254724291184373090","utc_offset":-360,"vicinity":"117 American Concourse, Fort Worth","website":"http://www.deltaqualiflight.com/"},"status":"OK"}</t>
  </si>
  <si>
    <t>&lt;span class="street-address"&gt;117 American Concourse&lt;/span&gt;, &lt;span class="locality"&gt;Fort Worth&lt;/span&gt;, &lt;span class="region"&gt;TX&lt;/span&gt; &lt;span class="postal-code"&gt;76106&lt;/span&gt;, &lt;span class="country-name"&gt;USA&lt;/span&gt;</t>
  </si>
  <si>
    <t>+1 817-626-6300</t>
  </si>
  <si>
    <t>117 American Concourse, Fort Worth</t>
  </si>
  <si>
    <t>Denver Air Connection</t>
  </si>
  <si>
    <t>2828 Walker Field Dr</t>
  </si>
  <si>
    <t>(303) 925-1682</t>
  </si>
  <si>
    <t>http://www.denverairconnection.com/</t>
  </si>
  <si>
    <t>https://maps.google.com/?cid=17063678267597324089</t>
  </si>
  <si>
    <t>ChIJub2jhOQdR4cROf-wJfpczuw</t>
  </si>
  <si>
    <t>2828 Walker Field Dr, Grand Junction, CO 81506, USA</t>
  </si>
  <si>
    <t>{"html_attributions":[],"result":{"address_components":[{"long_name":"2828","short_name":"2828","types":["street_number"]},{"long_name":"Walker Field Drive","short_name":"Walker Field Dr","types":["route"]},{"long_name":"Grand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States","short_name":"US","types":["country","political"]},{"long_name":"81506","short_name":"81506","types":["postal_code"]}],"adr_address":"&lt;span class=\"street-address\"&gt;2828 Walker Field Dr&lt;/span&gt;, &lt;span class=\"locality\"&gt;Grand Junction&lt;/span&gt;, &lt;span class=\"region\"&gt;CO&lt;/span&gt; &lt;span class=\"postal-code\"&gt;81506&lt;/span&gt;, &lt;span class=\"country-name\"&gt;USA&lt;/span&gt;","formatted_address":"2828 Walker Field Dr, Grand Junction, CO 81506, USA","formatted_phone_number":"(303) 925-1682","geometry":{"location":{"lat":39.1222388,"lng":-108.5290461},"viewport":{"northeast":{"lat":39.1234561802915,"lng":-108.5278184697085},"southwest":{"lat":39.1207582197085,"lng":-108.5305164302915}}},"icon":"https://maps.gstatic.com/mapfiles/place_api/icons/v1/png_71/generic_business-71.png","id":null,"international_phone_number":"+1 303-925-1682","name":"Denver Air Connection","place_id":"ChIJub2jhOQdR4cROf-wJfpczuw","rating":4.4,"reference":null,"reviews":[{"author_name":"Destination is Life","author_url":"https://www.google.com/maps/contrib/108438031018140773643/reviews","language":"en","profile_photo_url":"https://lh3.googleusercontent.com/a-/AOh14GjNbZgALBlIfoOdDi3HEwpSoRAPet_u9RZFtIgINQ=s128-c0x00000000-cc-rp-mo-ba4","rating":5,"relative_time_description":"2 years ago","text":"They take care of you unlike others. They are more like how air travel used to be. Sorry no wifi and fancy stuff but they give pop or water drinks out and snacks too. All the people there are real nice and will help if you got a problem. I going to keep using them for my trips from Grand Junction to Denver.","time":1578426415},{"author_name":"Dan Kelly","author_url":"https://www.google.com/maps/contrib/103245216447620544867/reviews","language":"en","profile_photo_url":"https://lh3.googleusercontent.com/a-/AOh14Gge3s0ESTQgDmvjWxynkN7tgbPV_m8vkCx4dcmt=s128-c0x00000000-cc-rp-mo","rating":4,"relative_time_description":"2 years ago","text":"Great way to get over the Rockies quickly. However, i do wish the flights were more affordable. $200 - $220 one way between Denver and Grand Junction is cost prohibitive.","time":1552423700},{"author_name":"Donald Gullickson","author_url":"https://www.google.com/maps/contrib/112301149444549103844/reviews","language":"en","profile_photo_url":"https://lh3.googleusercontent.com/a/AATXAJwADHzPdz3JuGrZ18Pnd1bZBqOkez8iXdfZDPs=s128-c0x00000000-cc-rp-mo","rating":5,"relative_time_description":"2 years ago","text":"Rather than driving from Fremont County, WY  to Casper, Jackson, Denver or Salt Lake for airline service, my wife and I have consistently flown Denver Air Connection out of Riverton with connecting flights in Denver.  The main reasons are convenience, weather and time involved .  On our last flight we would have been unable to drive home from any of these destinations for a couple of days due to weather. Denver Air flew comfortably above it all.   Denver Air Connection flies nice roomy jets, the leg room supersedes any of the major airlines, and by the time you finish drinks and snacks, the plane will be landing in Denver.","time":1553362680},{"author_name":"Jorge R. Grijalva","author_url":"https://www.google.com/maps/contrib/102840453955818256964/reviews","language":"en","profile_photo_url":"https://lh3.googleusercontent.com/a-/AOh14Gi-ygbZJKkwj7Qt2Nut3pzHzQPBHPDGHzQMfcNmJw=s128-c0x00000000-cc-rp-mo","rating":5,"relative_time_description":"2 years ago","text":"Denver Air Connection is a great airline for flights into Riverton! My flight was simple, easy, and really enjoyable. Our flight attendant was professional and treated passengers like a group of friends. Being the small aircraft it was, it's a convenient and reliable way to and from Denver. Would definitely book a flight with them again.","time":1566598018},{"author_name":"Paula Beason","author_url":"https://www.google.com/maps/contrib/104840143519330320882/reviews","language":"en","profile_photo_url":"https://lh3.googleusercontent.com/a/AATXAJzPxg2gGdmsB2UWcmCdF7Vin4OwbdOzhA-_xtuW=s128-c0x00000000-cc-rp-mo","rating":4,"relative_time_description":"2 years ago","text":"I had reservations for a flight to Denver there was a death in my family and Denver Air was courteous, and allowed me to make changes to my itinerary easily.","time":1570546093}],"types":["point_of_interest","establishment"],"url":"https://maps.google.com/?cid=17063678267597324089","utc_offset":-420,"vicinity":"2828 Walker Field Drive, Grand Junction","website":"http://www.denverairconnection.com/"},"status":"OK"}</t>
  </si>
  <si>
    <t>&lt;span class="street-address"&gt;2828 Walker Field Dr&lt;/span&gt;, &lt;span class="locality"&gt;Grand Junction&lt;/span&gt;, &lt;span class="region"&gt;CO&lt;/span&gt; &lt;span class="postal-code"&gt;81506&lt;/span&gt;, &lt;span class="country-name"&gt;USA&lt;/span&gt;</t>
  </si>
  <si>
    <t>+1 303-925-1682</t>
  </si>
  <si>
    <t>2828 Walker Field Drive, Grand Junction</t>
  </si>
  <si>
    <t>Desert Flight Academy</t>
  </si>
  <si>
    <t>92262-5465</t>
  </si>
  <si>
    <t>(760) 537-5071</t>
  </si>
  <si>
    <t>http://www.desertflightacademy.com/</t>
  </si>
  <si>
    <t>https://maps.google.com/?cid=13816387366472252941</t>
  </si>
  <si>
    <t>ChIJL31NvYkc24ARDf7FgRurvb8</t>
  </si>
  <si>
    <t>{"html_attributions":[],"result":{"address_components":[{"long_name":"145","short_name":"145","types":["street_number"]},{"long_name":"North Gene Autry Trail","short_name":"N Gene Autry Trail","types":["route"]},{"long_name":"Palm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States","short_name":"US","types":["country","political"]},{"long_name":"92262","short_name":"92262","types":["postal_code"]},{"long_name":"5465","short_name":"5465","types":["postal_code_suffix"]}],"adr_address":"&lt;span class=\"street-address\"&gt;145 N Gene Autry Trail&lt;/span&gt;, &lt;span class=\"locality\"&gt;Palm Springs&lt;/span&gt;, &lt;span class=\"region\"&gt;CA&lt;/span&gt; &lt;span class=\"postal-code\"&gt;92262-5465&lt;/span&gt;, &lt;span class=\"country-name\"&gt;USA&lt;/span&gt;","formatted_address":"145 N Gene Autry Trail, Palm Springs, CA 92262, USA","formatted_phone_number":"(760) 537-5071","geometry":{"location":{"lat":33.82436300000001,"lng":-116.4977306},"viewport":{"northeast":{"lat":33.8258198302915,"lng":-116.4962129697085},"southwest":{"lat":33.8231218697085,"lng":-116.4989109302915}}},"icon":"https://maps.gstatic.com/mapfiles/place_api/icons/v1/png_71/school-71.png","id":null,"international_phone_number":"+1 760-537-5071","name":"Desert Flight Academy","place_id":"ChIJL31NvYkc24ARDf7FgRurvb8","rating":null,"reference":null,"reviews":null,"types":["university","point_of_interest","establishment"],"url":"https://maps.google.com/?cid=13816387366472252941","utc_offset":-480,"vicinity":"145 North Gene Autry Trail, Palm Springs","website":"http://www.desertflightacademy.com/"},"status":"OK"}</t>
  </si>
  <si>
    <t>&lt;span class="street-address"&gt;145 N Gene Autry Trail&lt;/span&gt;, &lt;span class="locality"&gt;Palm Springs&lt;/span&gt;, &lt;span class="region"&gt;CA&lt;/span&gt; &lt;span class="postal-code"&gt;92262-5465&lt;/span&gt;, &lt;span class="country-name"&gt;USA&lt;/span&gt;</t>
  </si>
  <si>
    <t>+1 760-537-5071</t>
  </si>
  <si>
    <t>Desert Jet</t>
  </si>
  <si>
    <t>56-600 Invader Blvd</t>
  </si>
  <si>
    <t>(800) 381-5387</t>
  </si>
  <si>
    <t>https://www.desertjet.com/</t>
  </si>
  <si>
    <t>https://maps.google.com/?cid=12308758990736517745</t>
  </si>
  <si>
    <t>ChIJIxmrIxRZ2oARceq-ZBZ_0ao</t>
  </si>
  <si>
    <t>56-600 Invader Blvd, Thermal, CA 92274, USA</t>
  </si>
  <si>
    <t>{"html_attributions":[],"result":{"address_components":[{"long_name":"56-600","short_name":"56-600","types":["street_number"]},{"long_name":"Invader Blvd","short_name":"Invader Blvd","types":["route"]},{"long_name":"Thermal","short_name":"Thermal","types":["locality","political"]},{"long_name":"Riverside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States","short_name":"US","types":["country","political"]},{"long_name":"92274","short_name":"92274","types":["postal_code"]}],"adr_address":"&lt;span class=\"street-address\"&gt;56-600 Invader Blvd&lt;/span&gt;, &lt;span class=\"locality\"&gt;Thermal&lt;/span&gt;, &lt;span class=\"region\"&gt;CA&lt;/span&gt; &lt;span class=\"postal-code\"&gt;92274&lt;/span&gt;, &lt;span class=\"country-name\"&gt;USA&lt;/span&gt;","formatted_address":"56-600 Invader Blvd, Thermal, CA 92274, USA","formatted_phone_number":"(800) 381-5387","geometry":{"location":{"lat":33.6366195,"lng":-116.1593559},"viewport":{"northeast":{"lat":33.63796848029151,"lng":-116.1580069197085},"southwest":{"lat":33.63527051970851,"lng":-116.1607048802915}}},"icon":"https://maps.gstatic.com/mapfiles/place_api/icons/v1/png_71/airport-71.png","id":null,"international_phone_number":"+1 800-381-5387","name":"Desert Jet","place_id":"ChIJIxmrIxRZ2oARceq-ZBZ_0ao","rating":3.6,"reference":null,"reviews":[{"author_name":"Jay jayjay","author_url":"https://www.google.com/maps/contrib/117143970121863847921/reviews","language":"en","profile_photo_url":"https://lh3.googleusercontent.com/a-/AOh14GhuWqi1moloX4euVhkJMQ27Zo1q2at6oB1AnbJLUQ=s128-c0x00000000-cc-rp-mo-ba4","rating":5,"relative_time_description":"2 months ago","text":"Great FBO. The staff and facilities here are top notch! Well done!","time":1636431987},{"author_name":"Brad Cook","author_url":"https://www.google.com/maps/contrib/108625220523267358442/reviews","language":"en","profile_photo_url":"https://lh3.googleusercontent.com/a/AATXAJwPXSvKDBd1VYyKc3EWt0TPy6ZSZjWpw1IfnOnoX5Q=s128-c0x00000000-cc-rp-mo-ba2","rating":5,"relative_time_description":"a year ago","text":"Great place great people..lots of good snacks, full sized candy bars and cold water","time":1602896297},{"author_name":"Kevin May","author_url":"https://www.google.com/maps/contrib/104431669456887270777/reviews","language":"en","profile_photo_url":"https://lh3.googleusercontent.com/a-/AOh14GhKtf2x5u_vTcZYr_TFYfF6bTlUFGBUPMFM_2qcNA=s128-c0x00000000-cc-rp-mo-ba5","rating":5,"relative_time_description":"a year ago","text":"Great FBO. I have flown in to cochran airport a few times to visit Palm desert. They have nice services inside and parking and good attendance. Very clean and friendly.","time":1605403919},{"author_name":"Josh Olson","author_url":"https://www.google.com/maps/contrib/109276566089961913248/reviews","language":"en","profile_photo_url":"https://lh3.googleusercontent.com/a-/AOh14Gjhqb7opVuiN8C8B839sLkBDDOCLANyttd3EVJC=s128-c0x00000000-cc-rp-mo","rating":5,"relative_time_description":"a year ago","text":"Desert Jet hosted Angel Flight West for a cocktail reception for our pilots, board members and others.  They were gracious and couldn't have been better hosts.  We appreciate all they did for us!!  I also saw their staff in action and they worked so hard for the aircraft coming and going all day long!  Thanks Desert Jet!","time":1582331277},{"author_name":"Chad Brundy","author_url":"https://www.google.com/maps/contrib/115581310149893348146/reviews","language":"en","profile_photo_url":"https://lh3.googleusercontent.com/a-/AOh14GhjyGHyJxjNrCFVTBUBWNfCMP9LrR3POJ9NlMurXaU=s128-c0x00000000-cc-rp-mo","rating":5,"relative_time_description":"a year ago","text":"Great friendly staff, super nice place to fly out of! Highly recommend","time":1591323015}],"types":["airport","point_of_interest","establishment"],"url":"https://maps.google.com/?cid=12308758990736517745","utc_offset":-480,"vicinity":"56-600 Invader Blvd, Thermal","website":"https://www.desertjet.com/"},"status":"OK"}</t>
  </si>
  <si>
    <t>&lt;span class="street-address"&gt;56-600 Invader Blvd&lt;/span&gt;, &lt;span class="locality"&gt;Thermal&lt;/span&gt;, &lt;span class="region"&gt;CA&lt;/span&gt; &lt;span class="postal-code"&gt;92274&lt;/span&gt;, &lt;span class="country-name"&gt;USA&lt;/span&gt;</t>
  </si>
  <si>
    <t>+1 800-381-5387</t>
  </si>
  <si>
    <t>56-600 Invader Blvd, Thermal</t>
  </si>
  <si>
    <t>Desert Jet Center</t>
  </si>
  <si>
    <t>56-600 Invader</t>
  </si>
  <si>
    <t>https://maps.google.com/?cid=6167215935398072624</t>
  </si>
  <si>
    <t>ChIJqbOJMz5Z2oARMNGHyjdallU</t>
  </si>
  <si>
    <t>56-600 Invader, Thermal, CA 92274, USA</t>
  </si>
  <si>
    <t>{"html_attributions":[],"result":{"address_components":[{"long_name":"56-600","short_name":"56-600","types":["street_number"]},{"long_name":"Invader","short_name":"Invader","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States","short_name":"US","types":["country","political"]},{"long_name":"92274","short_name":"92274","types":["postal_code"]}],"adr_address":"&lt;span class=\"street-address\"&gt;56-600 Invader&lt;/span&gt;, &lt;span class=\"locality\"&gt;Thermal&lt;/span&gt;, &lt;span class=\"region\"&gt;CA&lt;/span&gt; &lt;span class=\"postal-code\"&gt;92274&lt;/span&gt;, &lt;span class=\"country-name\"&gt;USA&lt;/span&gt;","formatted_address":"56-600 Invader, Thermal, CA 92274, USA","formatted_phone_number":null,"geometry":{"location":{"lat":33.63682490000001,"lng":-116.1584761},"viewport":{"northeast":{"lat":33.63816438029151,"lng":-116.15734725},"southwest":{"lat":33.63546641970851,"lng":-116.16186265}}},"icon":"https://maps.gstatic.com/mapfiles/place_api/icons/v1/png_71/generic_business-71.png","id":null,"international_phone_number":null,"name":"Desert Jet Center","place_id":"ChIJqbOJMz5Z2oARMNGHyjdallU","rating":5.0,"reference":null,"reviews":[{"author_name":"Tom Corcoran","author_url":"https://www.google.com/maps/contrib/118056609494596825549/reviews","language":null,"profile_photo_url":"https://lh3.googleusercontent.com/a/AATXAJwTcyBtomyQ5zzJ22bqVs8kSX23IX95KGUlhQrD=s128-c0x00000000-cc-rp-mo","rating":5,"relative_time_description":"6 months ago","text":"","time":1623979297}],"types":["point_of_interest","establishment"],"url":"https://maps.google.com/?cid=6167215935398072624","utc_offset":-480,"vicinity":"56-600 Invader, Thermal","website":"https://www.desertjet.com/"},"status":"OK"}</t>
  </si>
  <si>
    <t>&lt;span class="street-address"&gt;56-600 Invader&lt;/span&gt;, &lt;span class="locality"&gt;Thermal&lt;/span&gt;, &lt;span class="region"&gt;CA&lt;/span&gt; &lt;span class="postal-code"&gt;92274&lt;/span&gt;, &lt;span class="country-name"&gt;USA&lt;/span&gt;</t>
  </si>
  <si>
    <t>56-600 Invader, Thermal</t>
  </si>
  <si>
    <t>Desert Springs Aviation</t>
  </si>
  <si>
    <t>3200 Aviation Rd</t>
  </si>
  <si>
    <t>92262-0330</t>
  </si>
  <si>
    <t>(760) 318-9069</t>
  </si>
  <si>
    <t>https://maps.google.com/?cid=11024164158628302786</t>
  </si>
  <si>
    <t>ChIJpQYwOH8c24ARwg-izOSy_Zg</t>
  </si>
  <si>
    <t>3200 Aviation Rd, Palm Springs, CA 92262, USA</t>
  </si>
  <si>
    <t>{"html_attributions":[],"result":{"address_components":[{"long_name":"3200","short_name":"3200","types":["street_number"]},{"long_name":"Aviation Road","short_name":"Aviation Rd","types":["route"]},{"long_name":"Palm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States","short_name":"US","types":["country","political"]},{"long_name":"92262","short_name":"92262","types":["postal_code"]},{"long_name":"0330","short_name":"0330","types":["postal_code_suffix"]}],"adr_address":"&lt;span class=\"street-address\"&gt;3200 Aviation Rd&lt;/span&gt;, &lt;span class=\"locality\"&gt;Palm Springs&lt;/span&gt;, &lt;span class=\"region\"&gt;CA&lt;/span&gt; &lt;span class=\"postal-code\"&gt;92262-0330&lt;/span&gt;, &lt;span class=\"country-name\"&gt;USA&lt;/span&gt;","formatted_address":"3200 Aviation Rd, Palm Springs, CA 92262, USA","formatted_phone_number":"(760) 318-9069","geometry":{"location":{"lat":33.8274393,"lng":-116.5118564},"viewport":{"northeast":{"lat":33.82877458029149,"lng":-116.5105075197085},"southwest":{"lat":33.82607661970849,"lng":-116.5132054802915}}},"icon":"https://maps.gstatic.com/mapfiles/place_api/icons/v1/png_71/generic_business-71.png","id":null,"international_phone_number":"+1 760-318-9069","name":"Desert Springs Aviation","place_id":"ChIJpQYwOH8c24ARwg-izOSy_Zg","rating":null,"reference":null,"reviews":null,"types":["point_of_interest","establishment"],"url":"https://maps.google.com/?cid=11024164158628302786","utc_offset":-480,"vicinity":"3200 Aviation Road, Palm Springs","website":null},"status":"OK"}</t>
  </si>
  <si>
    <t>&lt;span class="street-address"&gt;3200 Aviation Rd&lt;/span&gt;, &lt;span class="locality"&gt;Palm Springs&lt;/span&gt;, &lt;span class="region"&gt;CA&lt;/span&gt; &lt;span class="postal-code"&gt;92262-0330&lt;/span&gt;, &lt;span class="country-name"&gt;USA&lt;/span&gt;</t>
  </si>
  <si>
    <t>+1 760-318-9069</t>
  </si>
  <si>
    <t>3200 Aviation Road, Palm Springs</t>
  </si>
  <si>
    <t>Destinations EFC</t>
  </si>
  <si>
    <t>8823 S Jack Bates Ave</t>
  </si>
  <si>
    <t>74132-4013</t>
  </si>
  <si>
    <t>(918) 298-5555</t>
  </si>
  <si>
    <t>http://destinationsefc.com/</t>
  </si>
  <si>
    <t>https://maps.google.com/?cid=12284682303019596944</t>
  </si>
  <si>
    <t>ChIJ0WZjEwWUtocRkLwCsnf1e6o</t>
  </si>
  <si>
    <t>8823 S Jack Bates Ave, Tulsa, OK 74132, USA</t>
  </si>
  <si>
    <t>{"html_attributions":[],"result":{"address_components":[{"long_name":"8823","short_name":"8823","types":["street_number"]},{"long_name":"South Jack Bates Avenue","short_name":"S Jack Bates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States","short_name":"US","types":["country","political"]},{"long_name":"74132","short_name":"74132","types":["postal_code"]},{"long_name":"4013","short_name":"4013","types":["postal_code_suffix"]}],"adr_address":"&lt;span class=\"street-address\"&gt;8823 S Jack Bates Ave&lt;/span&gt;, &lt;span class=\"locality\"&gt;Tulsa&lt;/span&gt;, &lt;span class=\"region\"&gt;OK&lt;/span&gt; &lt;span class=\"postal-code\"&gt;74132-4013&lt;/span&gt;, &lt;span class=\"country-name\"&gt;USA&lt;/span&gt;","formatted_address":"8823 S Jack Bates Ave, Tulsa, OK 74132, USA","formatted_phone_number":"(918) 298-5555","geometry":{"location":{"lat":36.0347824,"lng":-95.9902572},"viewport":{"northeast":{"lat":36.0362008802915,"lng":-95.98927731970849},"southwest":{"lat":36.0335029197085,"lng":-95.9919752802915}}},"icon":"https://maps.gstatic.com/mapfiles/place_api/icons/v1/png_71/school-71.png","id":null,"international_phone_number":"+1 918-298-5555","name":"Destinations EFC","place_id":"ChIJ0WZjEwWUtocRkLwCsnf1e6o","rating":4.7,"reference":null,"reviews":[{"author_name":"Shirley Congleton","author_url":"https://www.google.com/maps/contrib/116022952639652950589/reviews","language":"en","profile_photo_url":"https://lh3.googleusercontent.com/a-/AOh14GhUe46N0xK1HKJhtvpvBw9kJwBIIucP68TFMT_ilQ=s128-c0x00000000-cc-rp-mo-ba3","rating":5,"relative_time_description":"8 months ago","text":"Destinations did a Discovery Flight with my 16yr old son who is considering piloting. Wow! So professional and kind. He was able to fly a plane and learn several career options.\nThank you so much Destination!\nI highly recommend!\n\nThey also have an amazing venue if you are looking for a place to host a party!","time":1618520300},{"author_name":"Chris Nesin","author_url":"https://www.google.com/maps/contrib/103576622849848656235/reviews","language":"en","profile_photo_url":"https://lh3.googleusercontent.com/a/AATXAJyGH8m8lFr_0NN-GkirhvyS-RGASm_gfVCwIue1=s128-c0x00000000-cc-rp-mo","rating":5,"relative_time_description":"a year ago","text":"This has to be the neatest and best designed flight school anywhere. I used the Redbird simulator for some proficiency work but the Cirrus and legend aircraft would have been fun too. Great people.","time":1610136755},{"author_name":"J SL","author_url":"https://www.google.com/maps/contrib/104155645759866812041/reviews","language":"en","profile_photo_url":"https://lh3.googleusercontent.com/a/AATXAJz9Gp1_Wwiy9rso50mDLPhCMMGhbBkWjRc3uUao=s128-c0x00000000-cc-rp-mo-ba4","rating":5,"relative_time_description":"a year ago","text":"Awesome place with great service and atmosphere.\nLarn to fly here!!","time":1603305954},{"author_name":"Van W","author_url":"https://www.google.com/maps/contrib/102272422152949477978/reviews","language":"en","profile_photo_url":"https://lh3.googleusercontent.com/a/AATXAJwu0wP-oV4H4xsBneT0FsSGp23nyl3F8NR2xFkc=s128-c0x00000000-cc-rp-mo-ba3","rating":5,"relative_time_description":"a year ago","text":"Excellent venue.  Excellent flight school.","time":1603590419},{"author_name":"The whale","author_url":"https://www.google.com/maps/contrib/101968996969712166022/reviews","language":"en","profile_photo_url":"https://lh3.googleusercontent.com/a-/AOh14GhJ3Ffk3GGmxZOtJBhHnCnLqJUFUTw4mXiab3tn=s128-c0x00000000-cc-rp-mo","rating":5,"relative_time_description":"2 years ago","text":"Very friendly, nice people to get along with I would highly recommend them again top notch overall!! All in all amazing job!!","time":1574094028}],"types":["university","point_of_interest","establishment"],"url":"https://maps.google.com/?cid=12284682303019596944","utc_offset":-360,"vicinity":"8823 South Jack Bates Avenue, Tulsa","website":"http://destinationsefc.com/"},"status":"OK"}</t>
  </si>
  <si>
    <t>&lt;span class="street-address"&gt;8823 S Jack Bates Ave&lt;/span&gt;, &lt;span class="locality"&gt;Tulsa&lt;/span&gt;, &lt;span class="region"&gt;OK&lt;/span&gt; &lt;span class="postal-code"&gt;74132-4013&lt;/span&gt;, &lt;span class="country-name"&gt;USA&lt;/span&gt;</t>
  </si>
  <si>
    <t>+1 918-298-5555</t>
  </si>
  <si>
    <t>8823 South Jack Bates Avenue, Tulsa</t>
  </si>
  <si>
    <t>DFW International Airport - Corporate Aviation</t>
  </si>
  <si>
    <t>1816 N 24th Ave</t>
  </si>
  <si>
    <t>(972) 973-3700</t>
  </si>
  <si>
    <t>http://www.dfwairport.com/corporateaviation</t>
  </si>
  <si>
    <t>https://maps.google.com/?cid=13522291850798751373</t>
  </si>
  <si>
    <t>ChIJx22_CU8qTIYRjd4ETMvUqLs</t>
  </si>
  <si>
    <t>DFW International Airport, 1816 N 24th Ave, Dallas, TX 75261, USA</t>
  </si>
  <si>
    <t>{"html_attributions":[],"result":{"address_components":[{"long_name":"Dallas/Fort Worth International Airport","short_name":"DFW International Airport","types":["point_of_interest","establishment"]},{"long_name":"1816","short_name":"1816","types":["street_number"]},{"long_name":"North 24th Avenue","short_name":"N 24th Ave","types":["route"]},{"long_name":"Dallas","short_name":"Dallas","types":["locality","political"]},{"long_name":"Tarrant County","short_name":"Tarrant County","types":["administrative_area_level_2","political"]},{"long_name":"Texas","short_name":"TX","types":["administrative_area_level_1","political"]},{"long_name":"United States","short_name":"US","types":["country","political"]},{"long_name":"75261","short_name":"75261","types":["postal_code"]}],"adr_address":"&lt;span class=\"extended-address\"&gt;DFW International Airport&lt;/span&gt;, &lt;span class=\"street-address\"&gt;1816 N 24th Ave&lt;/span&gt;, &lt;span class=\"locality\"&gt;Dallas&lt;/span&gt;, &lt;span class=\"region\"&gt;TX&lt;/span&gt; &lt;span class=\"postal-code\"&gt;75261&lt;/span&gt;, &lt;span class=\"country-name\"&gt;USA&lt;/span&gt;","formatted_address":"DFW International Airport, 1816 N 24th Ave, Dallas, TX 75261, USA","formatted_phone_number":"(972) 973-3700","geometry":{"location":{"lat":32.9133234,"lng":-97.0354627},"viewport":{"northeast":{"lat":32.9147216302915,"lng":-97.03411791970849},"southwest":{"lat":32.9120236697085,"lng":-97.0368158802915}}},"icon":"https://maps.gstatic.com/mapfiles/place_api/icons/v1/png_71/generic_business-71.png","id":null,"international_phone_number":"+1 972-973-3700","name":"DFW International Airport - Corporate Aviation","place_id":"ChIJx22_CU8qTIYRjd4ETMvUqLs","rating":4.4,"reference":null,"reviews":[{"author_name":"Dennis Hale","author_url":"https://www.google.com/maps/contrib/107215957453896526436/reviews","language":"en","profile_photo_url":"https://lh3.googleusercontent.com/a-/AOh14GjDvKNnV0fZYxuyB4bne9IpEf17Ve5EVqUsnhD4yik=s128-c0x00000000-cc-rp-mo","rating":5,"relative_time_description":"6 months ago","text":"Picked up and dropped off a friend, appreciate the easy access!","time":1625326913},{"author_name":"Hope Goodnight","author_url":"https://www.google.com/maps/contrib/109858679392726956648/reviews","language":"en","profile_photo_url":"https://lh3.googleusercontent.com/a/AATXAJymuJ7iReMRibJ_EHJlc6sx7rsO4MbE4AKkW0cp=s128-c0x00000000-cc-rp-mo","rating":5,"relative_time_description":"6 months ago","text":"Very hard to find! Very good airline and flight crew","time":1625768767},{"author_name":"Bronz Bodnar","author_url":"https://www.google.com/maps/contrib/105518247711331182494/reviews","language":"en","profile_photo_url":"https://lh3.googleusercontent.com/a/AATXAJz1kpKUVNildP6EIbVdMMoeisRYW9CzW4LnDdHE=s128-c0x00000000-cc-rp-mo","rating":5,"relative_time_description":"a month ago","text":"Fly into here from Harrison. Nice people","time":1637730623},{"author_name":"Sabrina Perico","author_url":"https://www.google.com/maps/contrib/107534966954163933067/reviews","language":"en","profile_photo_url":"https://lh3.googleusercontent.com/a-/AOh14Gg28-BK2UpfM2QZutwRAJAhyMJtxKSd0LrFWAhv=s128-c0x00000000-cc-rp-mo-ba3","rating":1,"relative_time_description":"7 months ago","text":"Flying Boutique Air. The DFW Corporate aviation front desk lady clearly doesn’t make enough because we weren’t afforded any customer service. My day wasn’t affect by her bad attitude but I’m writing a review for future passengers to be aware that unless you’re millionaire flying a private jet you won’t get help or human decency. I hope she eventually gets paid enough one day to not be so condescending.","time":1622378218},{"author_name":"Tony Brooks","author_url":"https://www.google.com/maps/contrib/106486161343242465186/reviews","language":"en","profile_photo_url":"https://lh3.googleusercontent.com/a-/AOh14Gjw5L6z5oBjbmj-EJRc8t7D191NyR8P3VHNZSW7xQ=s128-c0x00000000-cc-rp-mo-ba5","rating":5,"relative_time_description":"5 months ago","text":"My job took me here.  Too notch for private travel, wonderful staff, great facility with wonderful amenities, free coffee, newspapers, ice cream, vending machines, lounge, etc","time":1626865208}],"types":["point_of_interest","establishment"],"url":"https://maps.google.com/?cid=13522291850798751373","utc_offset":-360,"vicinity":"Dallas/Fort Worth International Airport, 1816 North 24th Avenue, Dallas","website":"http://www.dfwairport.com/corporateaviation"},"status":"OK"}</t>
  </si>
  <si>
    <t>&lt;span class="extended-address"&gt;DFW International Airport&lt;/span&gt;, &lt;span class="street-address"&gt;1816 N 24th Ave&lt;/span&gt;, &lt;span class="locality"&gt;Dallas&lt;/span&gt;, &lt;span class="region"&gt;TX&lt;/span&gt; &lt;span class="postal-code"&gt;75261&lt;/span&gt;, &lt;span class="country-name"&gt;USA&lt;/span&gt;</t>
  </si>
  <si>
    <t>+1 972-973-3700</t>
  </si>
  <si>
    <t>Dallas/Fort Worth International Airport, 1816 North 24th Avenue, Dallas</t>
  </si>
  <si>
    <t>DFWTower.com</t>
  </si>
  <si>
    <t>8615 Freeport Pkwy</t>
  </si>
  <si>
    <t>75063</t>
  </si>
  <si>
    <t>http://www.dfwtower.com/</t>
  </si>
  <si>
    <t>TWR</t>
  </si>
  <si>
    <t>https://maps.google.com/?cid=5733558387494797308</t>
  </si>
  <si>
    <t>ChIJUSf-SS0qTIYR_L-WyfmwkU8</t>
  </si>
  <si>
    <t>8615 Freeport Pkwy, Irving, TX 75063, USA</t>
  </si>
  <si>
    <t>{"html_attributions":[],"result":{"address_components":[{"long_name":"8615","short_name":"8615","types":["street_number"]},{"long_name":"Freeport Parkway","short_name":"Freeport Pkwy","types":["route"]},{"long_name":"Las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States","short_name":"US","types":["country","political"]},{"long_name":"75063","short_name":"75063","types":["postal_code"]}],"adr_address":"&lt;span class=\"street-address\"&gt;8615 Freeport Pkwy&lt;/span&gt;, &lt;span class=\"locality\"&gt;Irving&lt;/span&gt;, &lt;span class=\"region\"&gt;TX&lt;/span&gt; &lt;span class=\"postal-code\"&gt;75063&lt;/span&gt;, &lt;span class=\"country-name\"&gt;USA&lt;/span&gt;","formatted_address":"8615 Freeport Pkwy, Irving, TX 75063, USA","formatted_phone_number":null,"geometry":{"location":{"lat":32.9267436,"lng":-97.01624439999999},"viewport":{"northeast":{"lat":32.9281501302915,"lng":-97.0148994697085},"southwest":{"lat":32.9254521697085,"lng":-97.0175974302915}}},"icon":"https://maps.gstatic.com/mapfiles/place_api/icons/v1/png_71/generic_business-71.png","id":null,"international_phone_number":null,"name":"DFWTower.com","place_id":"ChIJUSf-SS0qTIYR_L-WyfmwkU8","rating":null,"reference":null,"reviews":null,"types":["point_of_interest","establishment"],"url":"https://maps.google.com/?cid=5733558387494797308","utc_offset":-360,"vicinity":"8615 Freeport Parkway, Irving","website":"http://www.dfwtower.com/"},"status":"OK"}</t>
  </si>
  <si>
    <t>&lt;span class="street-address"&gt;8615 Freeport Pkwy&lt;/span&gt;, &lt;span class="locality"&gt;Irving&lt;/span&gt;, &lt;span class="region"&gt;TX&lt;/span&gt; &lt;span class="postal-code"&gt;75063&lt;/span&gt;, &lt;span class="country-name"&gt;USA&lt;/span&gt;</t>
  </si>
  <si>
    <t>8615 Freeport Parkway, Irving</t>
  </si>
  <si>
    <t>Dickinson Aviation, Inc.</t>
  </si>
  <si>
    <t>(386) 334-4014</t>
  </si>
  <si>
    <t>http://www.dickinsonaviation.com/</t>
  </si>
  <si>
    <t>https://maps.google.com/?cid=17456754339748874546</t>
  </si>
  <si>
    <t>ChIJr_ZAuhbZ5ogRMon9B5XZQvI</t>
  </si>
  <si>
    <t>Hanger B-5, 1624 Aviation Center Pkwy, Daytona Beach, FL 32114, USA</t>
  </si>
  <si>
    <t>{"html_attributions":[],"result":{"address_components":[{"long_name":"1624","short_name":"1624","types":["street_number"]},{"long_name":"Aviation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States","short_name":"US","types":["country","political"]},{"long_name":"32114","short_name":"32114","types":["postal_code"]}],"adr_address":"Hanger B-5, &lt;span class=\"street-address\"&gt;1624 Aviation Center Pkwy&lt;/span&gt;, &lt;span class=\"locality\"&gt;Daytona Beach&lt;/span&gt;, &lt;span class=\"region\"&gt;FL&lt;/span&gt; &lt;span class=\"postal-code\"&gt;32114&lt;/span&gt;, &lt;span class=\"country-name\"&gt;USA&lt;/span&gt;","formatted_address":"Hanger B-5, 1624 Aviation Center Pkwy, Daytona Beach, FL 32114, USA","formatted_phone_number":"(386) 334-4014","geometry":{"location":{"lat":29.181152,"lng":-81.04799799999999},"viewport":{"northeast":{"lat":29.1825670302915,"lng":-81.04668421970848},"southwest":{"lat":29.17986906970851,"lng":-81.04938218029149}}},"icon":"https://maps.gstatic.com/mapfiles/place_api/icons/v1/png_71/generic_business-71.png","id":null,"international_phone_number":"+1 386-334-4014","name":"Dickinson Aviation, Inc.","place_id":"ChIJr_ZAuhbZ5ogRMon9B5XZQvI","rating":null,"reference":null,"reviews":null,"types":["point_of_interest","establishment"],"url":"https://maps.google.com/?cid=17456754339748874546","utc_offset":-300,"vicinity":"Hanger B-5, 1624 Aviation Center Parkway, Daytona Beach","website":"http://www.dickinsonaviation.com/"},"status":"OK"}</t>
  </si>
  <si>
    <t>Hanger B-5, &lt;span class="street-address"&gt;1624 Aviation Center Pkwy&lt;/span&gt;, &lt;span class="locality"&gt;Daytona Beach&lt;/span&gt;, &lt;span class="region"&gt;FL&lt;/span&gt; &lt;span class="postal-code"&gt;32114&lt;/span&gt;, &lt;span class="country-name"&gt;USA&lt;/span&gt;</t>
  </si>
  <si>
    <t>+1 386-334-4014</t>
  </si>
  <si>
    <t>Hanger B-5, 1624 Aviation Center Parkway, Daytona Beach</t>
  </si>
  <si>
    <t>Direct Avionics &amp; Consulting</t>
  </si>
  <si>
    <t>600 Sandau Rd</t>
  </si>
  <si>
    <t>900</t>
  </si>
  <si>
    <t>(210) 348-8425</t>
  </si>
  <si>
    <t>http://www.directavionicsglobal.com/</t>
  </si>
  <si>
    <t>https://maps.google.com/?cid=2158506977241745865</t>
  </si>
  <si>
    <t>ChIJcwEsTh5gXIYRyUmy16iO9B0</t>
  </si>
  <si>
    <t>600 Sandau Rd #900, San Antonio, TX 78216, USA</t>
  </si>
  <si>
    <t>{"html_attributions":[],"result":{"address_components":[{"long_name":"900","short_name":"900","types":["subpremise"]},{"long_name":"600","short_name":"600","types":["street_number"]},{"long_name":"Sandau Road","short_name":"Sandau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class=\"street-address\"&gt;600 Sandau Rd #900&lt;/span&gt;, &lt;span class=\"locality\"&gt;San Antonio&lt;/span&gt;, &lt;span class=\"region\"&gt;TX&lt;/span&gt; &lt;span class=\"postal-code\"&gt;78216&lt;/span&gt;, &lt;span class=\"country-name\"&gt;USA&lt;/span&gt;","formatted_address":"600 Sandau Rd #900, San Antonio, TX 78216, USA","formatted_phone_number":"(210) 348-8425","geometry":{"location":{"lat":29.537356,"lng":-98.48637800000002},"viewport":{"northeast":{"lat":29.5389252302915,"lng":-98.4848024197085},"southwest":{"lat":29.5362272697085,"lng":-98.48750038029151}}},"icon":"https://maps.gstatic.com/mapfiles/place_api/icons/v1/png_71/generic_business-71.png","id":null,"international_phone_number":"+1 210-348-8425","name":"Direct Avionics &amp; Consulting","place_id":"ChIJcwEsTh5gXIYRyUmy16iO9B0","rating":null,"reference":null,"reviews":null,"types":["point_of_interest","establishment"],"url":"https://maps.google.com/?cid=2158506977241745865","utc_offset":-360,"vicinity":"600 Sandau Road #900, San Antonio","website":"http://www.directavionicsglobal.com/"},"status":"OK"}</t>
  </si>
  <si>
    <t>&lt;span class="street-address"&gt;600 Sandau Rd #900&lt;/span&gt;, &lt;span class="locality"&gt;San Antonio&lt;/span&gt;, &lt;span class="region"&gt;TX&lt;/span&gt; &lt;span class="postal-code"&gt;78216&lt;/span&gt;, &lt;span class="country-name"&gt;USA&lt;/span&gt;</t>
  </si>
  <si>
    <t>+1 210-348-8425</t>
  </si>
  <si>
    <t>600 Sandau Road #900, San Antonio</t>
  </si>
  <si>
    <t>Dk Aero Corp</t>
  </si>
  <si>
    <t>1180 Lincoln Ave</t>
  </si>
  <si>
    <t>11741</t>
  </si>
  <si>
    <t>(631) 415-4152</t>
  </si>
  <si>
    <t>http://www.dkaero.us/</t>
  </si>
  <si>
    <t>https://maps.google.com/?cid=172909994024782113</t>
  </si>
  <si>
    <t>ChIJYfk_G9VJ6IkRIUn2M7lMZgI</t>
  </si>
  <si>
    <t>1180 Lincoln Ave, Holbrook, NY 11741, USA</t>
  </si>
  <si>
    <t>{"html_attributions":[],"result":{"address_components":[{"long_name":"1180","short_name":"1180","types":["street_number"]},{"long_name":"Lincoln Avenue","short_name":"Lincoln Ave","types":["route"]},{"long_name":"Holbrook","short_name":"Holbrook","types":["locality","political"]},{"long_name":"Islip","short_name":"Islip","types":["administrative_area_level_3","political"]},{"long_name":"Suffolk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States","short_name":"US","types":["country","political"]},{"long_name":"11741","short_name":"11741","types":["postal_code"]}],"adr_address":"&lt;span class=\"street-address\"&gt;1180 Lincoln Ave&lt;/span&gt;, &lt;span class=\"locality\"&gt;Holbrook&lt;/span&gt;, &lt;span class=\"region\"&gt;NY&lt;/span&gt; &lt;span class=\"postal-code\"&gt;11741&lt;/span&gt;, &lt;span class=\"country-name\"&gt;USA&lt;/span&gt;","formatted_address":"1180 Lincoln Ave, Holbrook, NY 11741, USA","formatted_phone_number":"(631) 415-4152","geometry":{"location":{"lat":40.7799322,"lng":-73.0854213},"viewport":{"northeast":{"lat":40.7811945302915,"lng":-73.08406546970849},"southwest":{"lat":40.7784965697085,"lng":-73.0867634302915}}},"icon":"https://maps.gstatic.com/mapfiles/place_api/icons/v1/png_71/generic_business-71.png","id":null,"international_phone_number":"+1 631-415-4152","name":"Dk Aero Corp","place_id":"ChIJYfk_G9VJ6IkRIUn2M7lMZgI","rating":null,"reference":null,"reviews":null,"types":["point_of_interest","establishment"],"url":"https://maps.google.com/?cid=172909994024782113","utc_offset":-300,"vicinity":"1180 Lincoln Avenue, Holbrook","website":"http://www.dkaero.us/"},"status":"OK"}</t>
  </si>
  <si>
    <t>&lt;span class="street-address"&gt;1180 Lincoln Ave&lt;/span&gt;, &lt;span class="locality"&gt;Holbrook&lt;/span&gt;, &lt;span class="region"&gt;NY&lt;/span&gt; &lt;span class="postal-code"&gt;11741&lt;/span&gt;, &lt;span class="country-name"&gt;USA&lt;/span&gt;</t>
  </si>
  <si>
    <t>+1 631-415-4152</t>
  </si>
  <si>
    <t>1180 Lincoln Avenue, Holbrook</t>
  </si>
  <si>
    <t>DNT Avionics</t>
  </si>
  <si>
    <t>2845 Aviators Way</t>
  </si>
  <si>
    <t>81506-8645</t>
  </si>
  <si>
    <t>(970) 243-8890</t>
  </si>
  <si>
    <t>http://www.dntavionics.com/</t>
  </si>
  <si>
    <t>https://maps.google.com/?cid=15992738600471049871</t>
  </si>
  <si>
    <t>ChIJERJkkOEdR4cRjzbBIgaf8d0</t>
  </si>
  <si>
    <t>2845 Aviators Way, Grand Junction, CO 81506, USA</t>
  </si>
  <si>
    <t>{"html_attributions":[],"result":{"address_components":[{"long_name":"2845","short_name":"2845","types":["street_number"]},{"long_name":"Aviators Way","short_name":"Aviators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States","short_name":"US","types":["country","political"]},{"long_name":"81506","short_name":"81506","types":["postal_code"]},{"long_name":"8645","short_name":"8645","types":["postal_code_suffix"]}],"adr_address":"&lt;span class=\"street-address\"&gt;2845 Aviators Way&lt;/span&gt;, &lt;span class=\"locality\"&gt;Grand Junction&lt;/span&gt;, &lt;span class=\"region\"&gt;CO&lt;/span&gt; &lt;span class=\"postal-code\"&gt;81506-8645&lt;/span&gt;, &lt;span class=\"country-name\"&gt;USA&lt;/span&gt;","formatted_address":"2845 Aviators Way, Grand Junction, CO 81506, USA","formatted_phone_number":"(970) 243-8890","geometry":{"location":{"lat":39.1191488,"lng":-108.5255348},"viewport":{"northeast":{"lat":39.12070763029151,"lng":-108.5243629697085},"southwest":{"lat":39.11800966970851,"lng":-108.5270609302915}}},"icon":"https://maps.gstatic.com/mapfiles/place_api/icons/v1/png_71/generic_business-71.png","id":null,"international_phone_number":"+1 970-243-8890","name":"DNT Avionics","place_id":"ChIJERJkkOEdR4cRjzbBIgaf8d0","rating":5.0,"reference":null,"reviews":[{"author_name":"Nate S","author_url":"https://www.google.com/maps/contrib/116228155691639132668/reviews","language":"en","profile_photo_url":"https://lh3.googleusercontent.com/a/AATXAJwYGDkl2jfqR1GWNYjzbabif4P8WT6x_A27C0jV=s128-c0x00000000-cc-rp-mo-ba4","rating":5,"relative_time_description":"a year ago","text":"Great guys, family business. This family takes pride in their work!","time":1601348574},{"author_name":"Stv Men","author_url":"https://www.google.com/maps/contrib/113922250634268781030/reviews","language":"en","profile_photo_url":"https://lh3.googleusercontent.com/a/AATXAJxcMcijQmvhsC-sF-8nBJfGsrJJqHCOjUxOmljP=s128-c0x00000000-cc-rp-mo","rating":5,"relative_time_description":"2 years ago","text":"This shop is great. They have been able to get all of my work done with the updating and repairs on my Comanche.  Contientous to details clean, professional. Affordable\nThank you","time":1547605239},{"author_name":"Tina Pinson","author_url":"https://www.google.com/maps/contrib/113026958678766731390/reviews","language":null,"profile_photo_url":"https://lh3.googleusercontent.com/a-/AOh14Ghzfo1OdK23lhF_WFXEC-0a4yiPY82G7e8Atxck=s128-c0x00000000-cc-rp-mo","rating":5,"relative_time_description":"5 years ago","text":"","time":1478368404},{"author_name":"P Lee","author_url":"https://www.google.com/maps/contrib/105278065005694728553/reviews","language":null,"profile_photo_url":"https://lh3.googleusercontent.com/a/AATXAJwtOVnb--g-xJcRdW2rGOtSfd414Q7xgRSXYRRV=s128-c0x00000000-cc-rp-mo","rating":5,"relative_time_description":"4 years ago","text":"","time":1510863892},{"author_name":"Jeremy Herigstad","author_url":"https://www.google.com/maps/contrib/108153971778563826651/reviews","language":null,"profile_photo_url":"https://lh3.googleusercontent.com/a-/AOh14GgWkEJukr8OX0Qbt-KM4U-DniWEOyBbhg4dj3_-rkk=s128-c0x00000000-cc-rp-mo","rating":5,"relative_time_description":"10 months ago","text":"","time":1614730040}],"types":["point_of_interest","establishment"],"url":"https://maps.google.com/?cid=15992738600471049871","utc_offset":-420,"vicinity":"2845 Aviators Way, Grand Junction","website":"http://www.dntavionics.com/"},"status":"OK"}</t>
  </si>
  <si>
    <t>&lt;span class="street-address"&gt;2845 Aviators Way&lt;/span&gt;, &lt;span class="locality"&gt;Grand Junction&lt;/span&gt;, &lt;span class="region"&gt;CO&lt;/span&gt; &lt;span class="postal-code"&gt;81506-8645&lt;/span&gt;, &lt;span class="country-name"&gt;USA&lt;/span&gt;</t>
  </si>
  <si>
    <t>+1 970-243-8890</t>
  </si>
  <si>
    <t>2845 Aviators Way, Grand Junction</t>
  </si>
  <si>
    <t>Dodge Aviation Services LLC</t>
  </si>
  <si>
    <t>5456 Peachtree Rd</t>
  </si>
  <si>
    <t>177</t>
  </si>
  <si>
    <t>(770) 853-9324</t>
  </si>
  <si>
    <t>http://dodgeaviationservice.com/</t>
  </si>
  <si>
    <t>https://maps.google.com/?cid=14755934809338205041</t>
  </si>
  <si>
    <t>ChIJMaGEhrEJ9YgRcdNsX4ecx8w</t>
  </si>
  <si>
    <t>5456 Peachtree Rd #177, Atlanta, GA 30341, USA</t>
  </si>
  <si>
    <t>{"html_attributions":[],"result":{"address_components":[{"long_name":"177","short_name":"177","types":["subpremise"]},{"long_name":"5456","short_name":"5456","types":["street_number"]},{"long_name":"Peachtree Road","short_name":"Peachtree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class=\"street-address\"&gt;5456 Peachtree Rd #177&lt;/span&gt;, &lt;span class=\"locality\"&gt;Atlanta&lt;/span&gt;, &lt;span class=\"region\"&gt;GA&lt;/span&gt; &lt;span class=\"postal-code\"&gt;30341&lt;/span&gt;, &lt;span class=\"country-name\"&gt;USA&lt;/span&gt;","formatted_address":"5456 Peachtree Rd #177, Atlanta, GA 30341, USA","formatted_phone_number":"(770) 853-9324","geometry":{"location":{"lat":33.893869,"lng":-84.2994269},"viewport":{"northeast":{"lat":33.8952303802915,"lng":-84.2980909197085},"southwest":{"lat":33.8925324197085,"lng":-84.3007888802915}}},"icon":"https://maps.gstatic.com/mapfiles/place_api/icons/v1/png_71/generic_business-71.png","id":null,"international_phone_number":"+1 770-853-9324","name":"Dodge Aviation Services LLC","place_id":"ChIJMaGEhrEJ9YgRcdNsX4ecx8w","rating":null,"reference":null,"reviews":null,"types":["point_of_interest","establishment"],"url":"https://maps.google.com/?cid=14755934809338205041","utc_offset":-300,"vicinity":"5456 Peachtree Road #177, Atlanta","website":"http://dodgeaviationservice.com/"},"status":"OK"}</t>
  </si>
  <si>
    <t>&lt;span class="street-address"&gt;5456 Peachtree Rd #177&lt;/span&gt;, &lt;span class="locality"&gt;Atlanta&lt;/span&gt;, &lt;span class="region"&gt;GA&lt;/span&gt; &lt;span class="postal-code"&gt;30341&lt;/span&gt;, &lt;span class="country-name"&gt;USA&lt;/span&gt;</t>
  </si>
  <si>
    <t>+1 770-853-9324</t>
  </si>
  <si>
    <t>5456 Peachtree Road #177, Atlanta</t>
  </si>
  <si>
    <t>Donald Wilcut Heliport</t>
  </si>
  <si>
    <t>79915</t>
  </si>
  <si>
    <t>https://maps.google.com/?cid=7613376591908805256</t>
  </si>
  <si>
    <t>ChIJj6-rPFND54YRiJr_RawlqGk</t>
  </si>
  <si>
    <t>El Paso, TX 79915, USA</t>
  </si>
  <si>
    <t>{"html_attributions":[],"result":{"address_components":[{"long_name":"El Paso","short_name":"El Paso","types":["locality","political"]},{"long_name":"Lafayette Place","short_name":"Lafayette Place","types":["neighborhood","political"]},{"long_name":"El Paso County","short_name":"El Paso County","types":["administrative_area_level_2","political"]},{"long_name":"Texas","short_name":"TX","types":["administrative_area_level_1","political"]},{"long_name":"United States","short_name":"US","types":["country","political"]},{"long_name":"79915","short_name":"79915","types":["postal_code"]}],"adr_address":"&lt;span class=\"locality\"&gt;El Paso&lt;/span&gt;, &lt;span class=\"region\"&gt;TX&lt;/span&gt; &lt;span class=\"postal-code\"&gt;79915&lt;/span&gt;, &lt;span class=\"country-name\"&gt;USA&lt;/span&gt;","formatted_address":"El Paso, TX 79915, USA","formatted_phone_number":null,"geometry":{"location":{"lat":31.7337213,"lng":-106.3452611},"viewport":{"northeast":{"lat":31.73503098029149,"lng":-106.3438857697085},"southwest":{"lat":31.7323330197085,"lng":-106.3465837302915}}},"icon":"https://maps.gstatic.com/mapfiles/place_api/icons/v1/png_71/airport-71.png","id":null,"international_phone_number":null,"name":"Donald Wilcut Heliport","place_id":"ChIJj6-rPFND54YRiJr_RawlqGk","rating":null,"reference":null,"reviews":null,"types":["airport","point_of_interest","establishment"],"url":"https://maps.google.com/?cid=7613376591908805256","utc_offset":-420,"vicinity":"El Paso","website":null},"status":"OK"}</t>
  </si>
  <si>
    <t>&lt;span class="locality"&gt;El Paso&lt;/span&gt;, &lt;span class="region"&gt;TX&lt;/span&gt; &lt;span class="postal-code"&gt;79915&lt;/span&gt;, &lt;span class="country-name"&gt;USA&lt;/span&gt;</t>
  </si>
  <si>
    <t>Donya Aviation Inc</t>
  </si>
  <si>
    <t>4159 Stahl Rd</t>
  </si>
  <si>
    <t>78217-1609</t>
  </si>
  <si>
    <t>(210) 590-1880</t>
  </si>
  <si>
    <t>https://maps.google.com/?cid=11524764557933671099</t>
  </si>
  <si>
    <t>ChIJHS9h0HWLXIYRu_Kl-00w8J8</t>
  </si>
  <si>
    <t>4159 Stahl Rd, San Antonio, TX 78217, USA</t>
  </si>
  <si>
    <t>{"html_attributions":[],"result":{"address_components":[{"long_name":"4159","short_name":"4159","types":["street_number"]},{"long_name":"Stahl Road","short_name":"Stahl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States","short_name":"US","types":["country","political"]},{"long_name":"78217","short_name":"78217","types":["postal_code"]},{"long_name":"1609","short_name":"1609","types":["postal_code_suffix"]}],"adr_address":"&lt;span class=\"street-address\"&gt;4159 Stahl Rd&lt;/span&gt;, &lt;span class=\"locality\"&gt;San Antonio&lt;/span&gt;, &lt;span class=\"region\"&gt;TX&lt;/span&gt; &lt;span class=\"postal-code\"&gt;78217-1609&lt;/span&gt;, &lt;span class=\"country-name\"&gt;USA&lt;/span&gt;","formatted_address":"4159 Stahl Rd, San Antonio, TX 78217, USA","formatted_phone_number":"(210) 590-1880","geometry":{"location":{"lat":29.5684217,"lng":-98.4117672},"viewport":{"northeast":{"lat":29.56974483029149,"lng":-98.4103758697085},"southwest":{"lat":29.56704686970849,"lng":-98.41307383029151}}},"icon":"https://maps.gstatic.com/mapfiles/place_api/icons/v1/png_71/school-71.png","id":null,"international_phone_number":"+1 210-590-1880","name":"Donya Aviation Inc","place_id":"ChIJHS9h0HWLXIYRu_Kl-00w8J8","rating":null,"reference":null,"reviews":null,"types":["university","point_of_interest","establishment"],"url":"https://maps.google.com/?cid=11524764557933671099","utc_offset":-360,"vicinity":"4159 Stahl Road, San Antonio","website":null},"status":"OK"}</t>
  </si>
  <si>
    <t>&lt;span class="street-address"&gt;4159 Stahl Rd&lt;/span&gt;, &lt;span class="locality"&gt;San Antonio&lt;/span&gt;, &lt;span class="region"&gt;TX&lt;/span&gt; &lt;span class="postal-code"&gt;78217-1609&lt;/span&gt;, &lt;span class="country-name"&gt;USA&lt;/span&gt;</t>
  </si>
  <si>
    <t>+1 210-590-1880</t>
  </si>
  <si>
    <t>4159 Stahl Road, San Antonio</t>
  </si>
  <si>
    <t>Doss Aviation</t>
  </si>
  <si>
    <t>1 William White Blvd</t>
  </si>
  <si>
    <t>Pueblo</t>
  </si>
  <si>
    <t>81001-4829</t>
  </si>
  <si>
    <t>(719) 423-8600</t>
  </si>
  <si>
    <t>http://www.dossaviation.com/</t>
  </si>
  <si>
    <t>PUB</t>
  </si>
  <si>
    <t>https://maps.google.com/?cid=8508973331680836630</t>
  </si>
  <si>
    <t>ChIJxZi-kgSlE4cRFrwbpinyFXY</t>
  </si>
  <si>
    <t>1 William White Blvd, Pueblo, CO 81001, USA</t>
  </si>
  <si>
    <t>{"html_attributions":[],"result":{"address_components":[{"long_name":"1","short_name":"1","types":["street_number"]},{"long_name":"William White Boulevard","short_name":"William White Blvd","types":["route"]},{"long_name":"Pueblo","short_name":"Pueblo","types":["locality","political"]},{"long_name":"Pueblo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States","short_name":"US","types":["country","political"]},{"long_name":"81001","short_name":"81001","types":["postal_code"]},{"long_name":"4829","short_name":"4829","types":["postal_code_suffix"]}],"adr_address":"&lt;span class=\"street-address\"&gt;1 William White Blvd&lt;/span&gt;, &lt;span class=\"locality\"&gt;Pueblo&lt;/span&gt;, &lt;span class=\"region\"&gt;CO&lt;/span&gt; &lt;span class=\"postal-code\"&gt;81001-4829&lt;/span&gt;, &lt;span class=\"country-name\"&gt;USA&lt;/span&gt;","formatted_address":"1 William White Blvd, Pueblo, CO 81001, USA","formatted_phone_number":"(719) 423-8600","geometry":{"location":{"lat":38.2800677,"lng":-104.5070537},"viewport":{"northeast":{"lat":38.2811564802915,"lng":-104.5056926197085},"southwest":{"lat":38.2784585197085,"lng":-104.5083905802915}}},"icon":"https://maps.gstatic.com/mapfiles/place_api/icons/v1/png_71/school-71.png","id":null,"international_phone_number":"+1 719-423-8600","name":"Doss Aviation","place_id":"ChIJxZi-kgSlE4cRFrwbpinyFXY","rating":4.7,"reference":null,"reviews":[{"author_name":"Gloria Valdez","author_url":"https://www.google.com/maps/contrib/113776490393600416818/reviews","language":"en","profile_photo_url":"https://lh3.googleusercontent.com/a/AATXAJxx0IZqg4ezcDS6ROtU_zjQJlJDHP0FPO7iYLCi=s128-c0x00000000-cc-rp-mo","rating":4,"relative_time_description":"a year ago","text":"Its a great place .","time":1593355333},{"author_name":"Jackie Guiterrez","author_url":"https://www.google.com/maps/contrib/118268151592389048652/reviews","language":null,"profile_photo_url":"https://lh3.googleusercontent.com/a/AATXAJzOAhRzKlUDqnrXgODX5idKgqx0Wo43jNwCkdut=s128-c0x00000000-cc-rp-mo","rating":5,"relative_time_description":"2 years ago","text":"","time":1566528572},{"author_name":"Jacob Jeffries","author_url":"https://www.google.com/maps/contrib/100170029618197464171/reviews","language":null,"profile_photo_url":"https://lh3.googleusercontent.com/a-/AOh14GimtgCBcHm75Y--KMgFiDPMuTgd8wi1FSi3DUAFYQ=s128-c0x00000000-cc-rp-mo","rating":5,"relative_time_description":"3 years ago","text":"","time":1538005738},{"author_name":"Wayne Morgan","author_url":"https://www.google.com/maps/contrib/116033781346526461674/reviews","language":null,"profile_photo_url":"https://lh3.googleusercontent.com/a-/AOh14GjKwQFxW2i5lBzguyM3nGZh8XSeBfho9Ok3MAjKfjA=s128-c0x00000000-cc-rp-mo","rating":4,"relative_time_description":"9 months ago","text":"","time":1618199710},{"author_name":"ken word","author_url":"https://www.google.com/maps/contrib/113640853691685603148/reviews","language":null,"profile_photo_url":"https://lh3.googleusercontent.com/a-/AOh14GiJtpg9OcydRet7mwnlrp6mkh0s9tSrw_1g_aGz=s128-c0x00000000-cc-rp-mo","rating":5,"relative_time_description":"2 years ago","text":"","time":1556265438}],"types":["university","point_of_interest","establishment"],"url":"https://maps.google.com/?cid=8508973331680836630","utc_offset":-420,"vicinity":"1 William White Boulevard, Pueblo","website":"http://www.dossaviation.com/"},"status":"OK"}</t>
  </si>
  <si>
    <t>&lt;span class="street-address"&gt;1 William White Blvd&lt;/span&gt;, &lt;span class="locality"&gt;Pueblo&lt;/span&gt;, &lt;span class="region"&gt;CO&lt;/span&gt; &lt;span class="postal-code"&gt;81001-4829&lt;/span&gt;, &lt;span class="country-name"&gt;USA&lt;/span&gt;</t>
  </si>
  <si>
    <t>+1 719-423-8600</t>
  </si>
  <si>
    <t>1 William White Boulevard, Pueblo</t>
  </si>
  <si>
    <t>Downey Aviation</t>
  </si>
  <si>
    <t>701 Greymoor Pl</t>
  </si>
  <si>
    <t>(817) 627-9274</t>
  </si>
  <si>
    <t>http://downeyaviation.com/</t>
  </si>
  <si>
    <t>ChIJAQB0fVvUTYYRog8SQz7W5Po</t>
  </si>
  <si>
    <t>Dream Aviation (Flight Training School | Instructors) Long Island</t>
  </si>
  <si>
    <t>7160 Republic Airport</t>
  </si>
  <si>
    <t>#4</t>
  </si>
  <si>
    <t>(833) 373-2640</t>
  </si>
  <si>
    <t>https://dreamaviation.org/</t>
  </si>
  <si>
    <t>https://maps.google.com/?cid=1546920855545582947</t>
  </si>
  <si>
    <t>Dream Aviation</t>
  </si>
  <si>
    <t>ChIJqQSBBUYr6IkRYxVwelLEdxU</t>
  </si>
  <si>
    <t>7160 Republic Airport #4, Farmingdale, NY 11735, USA</t>
  </si>
  <si>
    <t>{"html_attributions":[],"result":{"address_components":[{"long_name":"#4","short_name":"#4","types":["subpremise"]},{"long_name":"7160","short_name":"7160","types":["street_number"]},{"long_name":"Republic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States","short_name":"US","types":["country","political"]},{"long_name":"11735","short_name":"11735","types":["postal_code"]},{"long_name":"3999","short_name":"3999","types":["postal_code_suffix"]}],"adr_address":"&lt;span class=\"street-address\"&gt;7160 Republic Airport #4&lt;/span&gt;, &lt;span class=\"locality\"&gt;Farmingdale&lt;/span&gt;, &lt;span class=\"region\"&gt;NY&lt;/span&gt; &lt;span class=\"postal-code\"&gt;11735-3999&lt;/span&gt;, &lt;span class=\"country-name\"&gt;USA&lt;/span&gt;","formatted_address":"7160 Republic Airport #4, Farmingdale, NY 11735, USA","formatted_phone_number":"(833) 373-2640","geometry":{"location":{"lat":40.727968,"lng":-73.4175307},"viewport":{"northeast":{"lat":40.7292569302915,"lng":-73.4163096697085},"southwest":{"lat":40.7265589697085,"lng":-73.4190076302915}}},"icon":"https://maps.gstatic.com/mapfiles/place_api/icons/v1/png_71/school-71.png","id":null,"international_phone_number":"+1 833-373-2640","name":"Dream Aviation","place_id":"ChIJqQSBBUYr6IkRYxVwelLEdxU","rating":5.0,"reference":null,"reviews":[{"author_name":"Cameron Hunter","author_url":"https://www.google.com/maps/contrib/111055356844642293539/reviews","language":"en","profile_photo_url":"https://lh3.googleusercontent.com/a-/AOh14GheXxyNGKuoZJHHJKKuoNgjNQckUQQdbFT0sqsW=s128-c0x00000000-cc-rp-mo","rating":5,"relative_time_description":"6 months ago","text":"Dream Aviation really helped me bring my dream to life. It offers wonderful NYC pilot training sessions at a great price. Their highly trained coaches provide step-by-step instructions to master the art of aviation. The company introduced me to a whole lot of career opportunities and their multiple aspects. If you are passionate about flying airplanes and helicopters, Dream Aviation is the best place to get started!","time":1625924609},{"author_name":"Michael Hereford","author_url":"https://www.google.com/maps/contrib/118334170558894421101/reviews","language":"en","profile_photo_url":"https://lh3.googleusercontent.com/a/AATXAJzHqEUu1GDQq6YnwW40Zh6wJo0Dxd0St1pgLARl=s128-c0x00000000-cc-rp-mo","rating":5,"relative_time_description":"8 months ago","text":"One of the best pilot schools on long island. We were able to take our classes and were helped all along the way.","time":1620953082},{"author_name":"Frankie Goodwin","author_url":"https://www.google.com/maps/contrib/107672650340777762813/reviews","language":"en","profile_photo_url":"https://lh3.googleusercontent.com/a/AATXAJw0a6elRVp2nQIsedjgvuTEc9cZtYdeWiXwdUYh=s128-c0x00000000-cc-rp-mo","rating":5,"relative_time_description":"11 months ago","text":"They have affordable pricing for flight instructions, the instructor is very helpful. I would recommend","time":1612064799},{"author_name":"Eva Cole","author_url":"https://www.google.com/maps/contrib/110233749130803263274/reviews","language":"en","profile_photo_url":"https://lh3.googleusercontent.com/a/AATXAJzD2Y6aQgFPsqQ3P7DFn1Phw4PjgQ7-8wf6JVGi=s128-c0x00000000-cc-rp-mo","rating":5,"relative_time_description":"11 months ago","text":"They were great and responsive to all my questions that I have. I will be signing up.","time":1611704116},{"author_name":"Orion Walter","author_url":"https://www.google.com/maps/contrib/102104520661090729319/reviews","language":"en","profile_photo_url":"https://lh3.googleusercontent.com/a/AATXAJwFpbR6Hd4sVaMc1pvspv_rJwg5Sw2y1bFSwUSs=s128-c0x00000000-cc-rp-mo","rating":5,"relative_time_description":"a year ago","text":"Currently, I am taking classes there and they have been very professional. I look forward to my classes and one day becoming a pilot. Thank you for everything.","time":1609414899}],"types":["university","point_of_interest","establishment"],"url":"https://maps.google.com/?cid=1546920855545582947","utc_offset":-300,"vicinity":"7160 Republic Airport #4, Farmingdale","website":"https://dreamaviation.org/"},"status":"OK"}</t>
  </si>
  <si>
    <t>&lt;span class="street-address"&gt;7160 Republic Airport #4&lt;/span&gt;, &lt;span class="locality"&gt;Farmingdale&lt;/span&gt;, &lt;span class="region"&gt;NY&lt;/span&gt; &lt;span class="postal-code"&gt;11735-3999&lt;/span&gt;, &lt;span class="country-name"&gt;USA&lt;/span&gt;</t>
  </si>
  <si>
    <t>+1 833-373-2640</t>
  </si>
  <si>
    <t>7160 Republic Airport #4, Farmingdale</t>
  </si>
  <si>
    <t>Drone Pilot Online.com</t>
  </si>
  <si>
    <t>4629 Cass St</t>
  </si>
  <si>
    <t>11</t>
  </si>
  <si>
    <t>92109</t>
  </si>
  <si>
    <t>(619) 850-6056</t>
  </si>
  <si>
    <t>https://dronepilotonline.business.site/?utm_source=gmb&amp;utm_medium=referral</t>
  </si>
  <si>
    <t>https://maps.google.com/?cid=3145639214011806819</t>
  </si>
  <si>
    <t>ChIJV91d4tYB3IARY3S25jKOpys</t>
  </si>
  <si>
    <t>4629 Cass St #11, San Diego, CA 92109, USA</t>
  </si>
  <si>
    <t>{"html_attributions":[],"result":{"address_components":[{"long_name":"11","short_name":"11","types":["subpremise"]},{"long_name":"4629","short_name":"4629","types":["street_number"]},{"long_name":"Cass Street","short_name":"Cass St","types":["route"]},{"long_name":"Pacific Beach","short_name":"Pacific Beach","types":["neighborhood","political"]},{"long_name":"San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States","short_name":"US","types":["country","political"]},{"long_name":"92109","short_name":"92109","types":["postal_code"]}],"adr_address":"&lt;span class=\"street-address\"&gt;4629 Cass St #11&lt;/span&gt;, &lt;span class=\"locality\"&gt;San Diego&lt;/span&gt;, &lt;span class=\"region\"&gt;CA&lt;/span&gt; &lt;span class=\"postal-code\"&gt;92109&lt;/span&gt;, &lt;span class=\"country-name\"&gt;USA&lt;/span&gt;","formatted_address":"4629 Cass St #11, San Diego, CA 92109, USA","formatted_phone_number":"(619) 850-6056","geometry":{"location":{"lat":32.79891179999999,"lng":-117.2520877},"viewport":{"northeast":{"lat":32.80024013029149,"lng":-117.2508412697085},"southwest":{"lat":32.7975421697085,"lng":-117.2535392302915}}},"icon":"https://maps.gstatic.com/mapfiles/place_api/icons/v1/png_71/generic_business-71.png","id":null,"international_phone_number":"+1 619-850-6056","name":"Drone Pilot Online.com","place_id":"ChIJV91d4tYB3IARY3S25jKOpys","rating":null,"reference":null,"reviews":null,"types":["point_of_interest","establishment"],"url":"https://maps.google.com/?cid=3145639214011806819","utc_offset":-480,"vicinity":"4629 Cass Street #11, San Diego","website":"https://dronepilotonline.business.site/?utm_source=gmb&amp;utm_medium=referral"},"status":"OK"}</t>
  </si>
  <si>
    <t>&lt;span class="street-address"&gt;4629 Cass St #11&lt;/span&gt;, &lt;span class="locality"&gt;San Diego&lt;/span&gt;, &lt;span class="region"&gt;CA&lt;/span&gt; &lt;span class="postal-code"&gt;92109&lt;/span&gt;, &lt;span class="country-name"&gt;USA&lt;/span&gt;</t>
  </si>
  <si>
    <t>+1 619-850-6056</t>
  </si>
  <si>
    <t>4629 Cass Street #11, San Diego</t>
  </si>
  <si>
    <t>Droneport Texas LLC</t>
  </si>
  <si>
    <t>705 Golfcrest Dr</t>
  </si>
  <si>
    <t>Windcrest</t>
  </si>
  <si>
    <t>78239</t>
  </si>
  <si>
    <t>(210) 653-8442</t>
  </si>
  <si>
    <t>http://droneporttx.com/</t>
  </si>
  <si>
    <t>https://maps.google.com/?cid=1576371059441040030</t>
  </si>
  <si>
    <t>ChIJy1DwPvbzXIYRnnowaCBl4BU</t>
  </si>
  <si>
    <t>705 Golfcrest Dr, Windcrest, TX 78239, USA</t>
  </si>
  <si>
    <t>{"html_attributions":[],"result":{"address_components":[{"long_name":"705","short_name":"705","types":["street_number"]},{"long_name":"Golfcrest Drive","short_name":"Golfcrest Dr","types":["route"]},{"long_name":"Northeast Side","short_name":"Northeast Side","types":["neighborhood","political"]},{"long_name":"Windcrest","short_name":"Windcrest","types":["locality","political"]},{"long_name":"Bexar County","short_name":"Bexar County","types":["administrative_area_level_2","political"]},{"long_name":"Texas","short_name":"TX","types":["administrative_area_level_1","political"]},{"long_name":"United States","short_name":"US","types":["country","political"]},{"long_name":"78239","short_name":"78239","types":["postal_code"]}],"adr_address":"&lt;span class=\"street-address\"&gt;705 Golfcrest Dr&lt;/span&gt;, &lt;span class=\"locality\"&gt;Windcrest&lt;/span&gt;, &lt;span class=\"region\"&gt;TX&lt;/span&gt; &lt;span class=\"postal-code\"&gt;78239&lt;/span&gt;, &lt;span class=\"country-name\"&gt;USA&lt;/span&gt;","formatted_address":"705 Golfcrest Dr, Windcrest, TX 78239, USA","formatted_phone_number":"(210) 653-8442","geometry":{"location":{"lat":29.5169701,"lng":-98.3731376},"viewport":{"northeast":{"lat":29.5182009802915,"lng":-98.3717883697085},"southwest":{"lat":29.5155030197085,"lng":-98.37448633029152}}},"icon":"https://maps.gstatic.com/mapfiles/place_api/icons/v1/png_71/generic_business-71.png","id":null,"international_phone_number":"+1 210-653-8442","name":"Droneport Texas LLC","place_id":"ChIJy1DwPvbzXIYRnnowaCBl4BU","rating":5.0,"reference":null,"reviews":[{"author_name":"Joseluis Caballero","author_url":"https://www.google.com/maps/contrib/109238474459979095935/reviews","language":null,"profile_photo_url":"https://lh3.googleusercontent.com/a/AATXAJzbCqTjvTHhM9ctc9G7kn_ekAuBgWojwiiqPC20=s128-c0x00000000-cc-rp-mo-ba2","rating":5,"relative_time_description":"3 years ago","text":"","time":1547389094},{"author_name":"David Hook","author_url":"https://www.google.com/maps/contrib/115484158927775280500/reviews","language":null,"profile_photo_url":"https://lh3.googleusercontent.com/a-/AOh14GhgIXYTzQzkP2SJgBnecNWTF7eQqYeI3gpEbnrX=s128-c0x00000000-cc-rp-mo-ba3","rating":5,"relative_time_description":"3 years ago","text":"","time":1537142845}],"types":["point_of_interest","establishment"],"url":"https://maps.google.com/?cid=1576371059441040030","utc_offset":-360,"vicinity":"705 Golfcrest Drive, Windcrest","website":"http://droneporttx.com/"},"status":"OK"}</t>
  </si>
  <si>
    <t>&lt;span class="street-address"&gt;705 Golfcrest Dr&lt;/span&gt;, &lt;span class="locality"&gt;Windcrest&lt;/span&gt;, &lt;span class="region"&gt;TX&lt;/span&gt; &lt;span class="postal-code"&gt;78239&lt;/span&gt;, &lt;span class="country-name"&gt;USA&lt;/span&gt;</t>
  </si>
  <si>
    <t>+1 210-653-8442</t>
  </si>
  <si>
    <t>705 Golfcrest Drive, Windcrest</t>
  </si>
  <si>
    <t>Droneworx</t>
  </si>
  <si>
    <t>1308 W 133rd Way</t>
  </si>
  <si>
    <t>Denver</t>
  </si>
  <si>
    <t>80234-1155</t>
  </si>
  <si>
    <t>(970) 465-5105</t>
  </si>
  <si>
    <t>https://www.droneworx3d.com/</t>
  </si>
  <si>
    <t>https://maps.google.com/?cid=17157546484156321189</t>
  </si>
  <si>
    <t>ChIJoR4fZp11bIcRpc1jbZ_ZG-4</t>
  </si>
  <si>
    <t>1308 W 133rd Way, Denver, CO 80234, USA</t>
  </si>
  <si>
    <t>{"html_attributions":[],"result":{"address_components":[{"long_name":"1308","short_name":"1308","types":["street_number"]},{"long_name":"West 133rd Way","short_name":"W 133rd Way","types":["route"]},{"long_name":"North Westminster","short_name":"North Westminster","types":["neighborhood","political"]},{"long_name":"Denver","short_name":"Denver","types":["locality","political"]},{"long_name":"Adams County","short_name":"Adams County","types":["administrative_area_level_2","political"]},{"long_name":"Colorado","short_name":"CO","types":["administrative_area_level_1","political"]},{"long_name":"United States","short_name":"US","types":["country","political"]},{"long_name":"80234","short_name":"80234","types":["postal_code"]},{"long_name":"1155","short_name":"1155","types":["postal_code_suffix"]}],"adr_address":"&lt;span class=\"street-address\"&gt;1308 W 133rd Way&lt;/span&gt;, &lt;span class=\"locality\"&gt;Denver&lt;/span&gt;, &lt;span class=\"region\"&gt;CO&lt;/span&gt; &lt;span class=\"postal-code\"&gt;80234-1155&lt;/span&gt;, &lt;span class=\"country-name\"&gt;USA&lt;/span&gt;","formatted_address":"1308 W 133rd Way, Denver, CO 80234, USA","formatted_phone_number":"(970) 465-5105","geometry":{"location":{"lat":39.93684229999999,"lng":-105.002849},"viewport":{"northeast":{"lat":39.93828263029149,"lng":-105.0015000197085},"southwest":{"lat":39.9355846697085,"lng":-105.0041979802915}}},"icon":"https://maps.gstatic.com/mapfiles/place_api/icons/v1/png_71/generic_business-71.png","id":null,"international_phone_number":"+1 970-465-5105","name":"Droneworx","place_id":"ChIJoR4fZp11bIcRpc1jbZ_ZG-4","rating":5.0,"reference":null,"reviews":[{"author_name":"Rodney Ring","author_url":"https://www.google.com/maps/contrib/100934509275556868927/reviews","language":null,"profile_photo_url":"https://lh3.googleusercontent.com/a-/AOh14GgreIG6T9WaENk4g6F8MxFJrQDTsYmW88mBT48OaQ=s128-c0x00000000-cc-rp-mo","rating":5,"relative_time_description":"10 months ago","text":"","time":1615467515}],"types":["point_of_interest","establishment"],"url":"https://maps.google.com/?cid=17157546484156321189","utc_offset":-420,"vicinity":"1308 West 133rd Way, Denver","website":"https://www.droneworx3d.com/"},"status":"OK"}</t>
  </si>
  <si>
    <t>&lt;span class="street-address"&gt;1308 W 133rd Way&lt;/span&gt;, &lt;span class="locality"&gt;Denver&lt;/span&gt;, &lt;span class="region"&gt;CO&lt;/span&gt; &lt;span class="postal-code"&gt;80234-1155&lt;/span&gt;, &lt;span class="country-name"&gt;USA&lt;/span&gt;</t>
  </si>
  <si>
    <t>+1 970-465-5105</t>
  </si>
  <si>
    <t>1308 West 133rd Way, Denver</t>
  </si>
  <si>
    <t>DuBois Aviation</t>
  </si>
  <si>
    <t>7601 Merrill Ave</t>
  </si>
  <si>
    <t>(909) 597-6292</t>
  </si>
  <si>
    <t>http://www.duboisaviation.com/</t>
  </si>
  <si>
    <t>https://maps.google.com/?cid=12738892511263041661</t>
  </si>
  <si>
    <t>ChIJbdlScmPL3IARfai31T6jybA</t>
  </si>
  <si>
    <t>7601 Merrill Ave, Chino, CA 91710, USA</t>
  </si>
  <si>
    <t>{"html_attributions":[],"result":{"address_components":[{"long_name":"7601","short_name":"7601","types":["street_number"]},{"long_name":"Merrill Avenue","short_name":"Merrill Ave","types":["route"]},{"long_name":"Ontario Ranch","short_name":"Ontario Ranch","types":["neighborhood","political"]},{"long_name":"Chino","short_name":"Chino","types":["locality","political"]},{"long_name":"San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class=\"street-address\"&gt;7601 Merrill Ave&lt;/span&gt;, &lt;span class=\"locality\"&gt;Chino&lt;/span&gt;, &lt;span class=\"region\"&gt;CA&lt;/span&gt; &lt;span class=\"postal-code\"&gt;91710&lt;/span&gt;, &lt;span class=\"country-name\"&gt;USA&lt;/span&gt;","formatted_address":"7601 Merrill Ave, Chino, CA 91710, USA","formatted_phone_number":"(909) 597-6292","geometry":{"location":{"lat":33.9826182,"lng":-117.6382334},"viewport":{"northeast":{"lat":33.98402233029149,"lng":-117.6372013197085},"southwest":{"lat":33.9813243697085,"lng":-117.6398992802915}}},"icon":"https://maps.gstatic.com/mapfiles/place_api/icons/v1/png_71/school-71.png","id":null,"international_phone_number":"+1 909-597-6292","name":"DuBois Aviation","place_id":"ChIJbdlScmPL3IARfai31T6jybA","rating":4.8,"reference":null,"reviews":[{"author_name":"Ysa Malvar","author_url":"https://www.google.com/maps/contrib/111954550903944401581/reviews","language":"en","profile_photo_url":"https://lh3.googleusercontent.com/a/AATXAJyEiFjEdWB9u_5TPiixhfCva-203gsuly6PPna6=s128-c0x00000000-cc-rp-mo","rating":5,"relative_time_description":"7 months ago","text":"Awesome for kids looking for aviation summer camp!","time":1623539593},{"author_name":"Andrew Danielsen","author_url":"https://www.google.com/maps/contrib/104865079866110463235/reviews","language":"en","profile_photo_url":"https://lh3.googleusercontent.com/a-/AOh14GgR3gtNTgy9jrueXQ8KoZ4POwXsGiJzetyQxAe4=s128-c0x00000000-cc-rp-mo","rating":5,"relative_time_description":"9 months ago","text":"Pam and Lou Doubis sold the business, Bryce the new owner is great! also a pilot! Instructors are very helpful. Schedule fills up fast book a few weeks in advance. Right across from planes of fame! Recommend the Catalina demo flight for the first timer flyers well with it. Planes are well maintained meticulously.","time":1616182994},{"author_name":"Oak Hills Hydroponics","author_url":"https://www.google.com/maps/contrib/116460650792809903747/reviews","language":"en","profile_photo_url":"https://lh3.googleusercontent.com/a-/AOh14Gi3KpO1Z-aJ2uVjWSsHwY1fJfRO061ZjCY9-udWxA=s128-c0x00000000-cc-rp-mo-ba3","rating":5,"relative_time_description":"a year ago","text":"Best flight school in Southern California!  Highly recommended.","time":1601319729},{"author_name":"Ross Alkhatib","author_url":"https://www.google.com/maps/contrib/103945809313045559091/reviews","language":"en","profile_photo_url":"https://lh3.googleusercontent.com/a-/AOh14GiKxKxZxgoNIt_KTl9KySi-88jrJwUL6KCoTtGQgQ=s128-c0x00000000-cc-rp-mo","rating":5,"relative_time_description":"a year ago","text":"Great people, Honest, professional flight school highly  recommend.\n\nRoss","time":1599758345},{"author_name":"MAXimizeyourcooking","author_url":"https://www.google.com/maps/contrib/117852950695479528902/reviews","language":"en","profile_photo_url":"https://lh3.googleusercontent.com/a-/AOh14Gg8-jxX5UTun0CCXlfezzeadFLVzhbkvTWPlu5QQg=s128-c0x00000000-cc-rp-mo-ba2","rating":5,"relative_time_description":"2 years ago","text":"DuBois Aviation has been a lovely experience for me. I have flown over 2,000 hours and have seen a handful of schools, and I really enjoyed the friendly staff and airplanes here.\n\nI had the fortune to train with Lou, the owner (and aviation guru legend), in their Piper Apache twin engine, and although it is an older plane, I always really enjoyed flying in it. The beast ran well and Lou made very sure it and all his other planes are in working order.\n\nEvery day having a lesson at DuBois was a great day that I looked forward to. The whole experience was comfortable like an at home feel. I always left lessons feeling good. Highly recommend!","time":1571028859}],"types":["university","point_of_interest","store","establishment"],"url":"https://maps.google.com/?cid=12738892511263041661","utc_offset":-480,"vicinity":"7601 Merrill Avenue, Chino","website":"http://www.duboisaviation.com/"},"status":"OK"}</t>
  </si>
  <si>
    <t>&lt;span class="street-address"&gt;7601 Merrill Ave&lt;/span&gt;, &lt;span class="locality"&gt;Chino&lt;/span&gt;, &lt;span class="region"&gt;CA&lt;/span&gt; &lt;span class="postal-code"&gt;91710&lt;/span&gt;, &lt;span class="country-name"&gt;USA&lt;/span&gt;</t>
  </si>
  <si>
    <t>+1 909-597-6292</t>
  </si>
  <si>
    <t>7601 Merrill Avenue, Chino</t>
  </si>
  <si>
    <t>Duckworth Aviation</t>
  </si>
  <si>
    <t>Suite 218</t>
  </si>
  <si>
    <t>(800) 908-8153</t>
  </si>
  <si>
    <t>http://www.duckworthaviation.com/</t>
  </si>
  <si>
    <t>https://maps.google.com/?cid=18363507548906340637</t>
  </si>
  <si>
    <t>ChIJqVk2ed-lK4cRHUHEWtJI2P4</t>
  </si>
  <si>
    <t>4710 E Falcon Dr Suite 218, Mesa, AZ 85215, USA</t>
  </si>
  <si>
    <t>{"html_attributions":[],"result":{"address_components":[{"long_name":"Suite 218","short_name":"Suite 218","types":["subpremise"]},{"long_name":"4710","short_name":"4710","types":["street_number"]},{"long_name":"East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class=\"street-address\"&gt;4710 E Falcon Dr Suite 218&lt;/span&gt;, &lt;span class=\"locality\"&gt;Mesa&lt;/span&gt;, &lt;span class=\"region\"&gt;AZ&lt;/span&gt; &lt;span class=\"postal-code\"&gt;85215&lt;/span&gt;, &lt;span class=\"country-name\"&gt;USA&lt;/span&gt;","formatted_address":"4710 E Falcon Dr Suite 218, Mesa, AZ 85215, USA","formatted_phone_number":null,"geometry":{"location":{"lat":33.4536545,"lng":-111.7289075},"viewport":{"northeast":{"lat":33.45500078029149,"lng":-111.7272832697085},"southwest":{"lat":33.45230281970849,"lng":-111.7299812302915}}},"icon":"https://maps.gstatic.com/mapfiles/place_api/icons/v1/png_71/school-71.png","id":null,"international_phone_number":null,"name":"Duckworth Aviation","place_id":"ChIJqVk2ed-lK4cRHUHEWtJI2P4","rating":5.0,"reference":null,"reviews":[{"author_name":"Hana Duckworth","author_url":"https://www.google.com/maps/contrib/116854802233947117790/reviews","language":"en","profile_photo_url":"https://lh3.googleusercontent.com/a-/AOh14Gh6C1CXJDDtiKUBnWkjiX-9B6LaV2hxOogFZTttchI=s128-c0x00000000-cc-rp-mo-ba3","rating":5,"relative_time_description":"6 months ago","text":"Love that they have the flight sim now! Super flexible and accommodating flight school. Definitely has that family business feel that made me feel confident as I got my private license!","time":1625120991}],"types":["university","point_of_interest","establishment"],"url":"https://maps.google.com/?cid=18363507548906340637","utc_offset":-420,"vicinity":"4710 East Falcon Drive Suite 218, Mesa","website":"http://www.duckworthaviation.com/"},"status":"OK"}</t>
  </si>
  <si>
    <t>&lt;span class="street-address"&gt;4710 E Falcon Dr Suite 218&lt;/span&gt;, &lt;span class="locality"&gt;Mesa&lt;/span&gt;, &lt;span class="region"&gt;AZ&lt;/span&gt; &lt;span class="postal-code"&gt;85215&lt;/span&gt;, &lt;span class="country-name"&gt;USA&lt;/span&gt;</t>
  </si>
  <si>
    <t>4710 East Falcon Drive Suite 218, Mesa</t>
  </si>
  <si>
    <t>DUMONT AVIATION GROUP</t>
  </si>
  <si>
    <t>2948 E Livingston St</t>
  </si>
  <si>
    <t>(407) 435-3291</t>
  </si>
  <si>
    <t>http://dumontgroup.com/</t>
  </si>
  <si>
    <t>https://maps.google.com/?cid=3980656130122568653</t>
  </si>
  <si>
    <t>ChIJo72IG9J654gRzdPv8KghPjc</t>
  </si>
  <si>
    <t>2948 E Livingston St Suite 200, Orlando, FL 32803, USA</t>
  </si>
  <si>
    <t>{"html_attributions":[],"result":{"address_components":[{"long_name":"Suite 200","short_name":"Suite 200","types":["subpremise"]},{"long_name":"2948","short_name":"2948","types":["street_number"]},{"long_name":"East Livingston Street","short_name":"E Livingston St","types":["route"]},{"long_name":"Northeast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class=\"street-address\"&gt;2948 E Livingston St Suite 200&lt;/span&gt;, &lt;span class=\"locality\"&gt;Orlando&lt;/span&gt;, &lt;span class=\"region\"&gt;FL&lt;/span&gt; &lt;span class=\"postal-code\"&gt;32803&lt;/span&gt;, &lt;span class=\"country-name\"&gt;USA&lt;/span&gt;","formatted_address":"2948 E Livingston St Suite 200, Orlando, FL 32803, USA","formatted_phone_number":"(407) 435-3291","geometry":{"location":{"lat":28.5474472,"lng":-81.34508149999999},"viewport":{"northeast":{"lat":28.5489635802915,"lng":-81.34373161970848},"southwest":{"lat":28.54626561970849,"lng":-81.3464295802915}}},"icon":"https://maps.gstatic.com/mapfiles/place_api/icons/v1/png_71/generic_business-71.png","id":null,"international_phone_number":"+1 407-435-3291","name":"DUMONT AVIATION GROUP","place_id":"ChIJo72IG9J654gRzdPv8KghPjc","rating":null,"reference":null,"reviews":null,"types":["point_of_interest","establishment"],"url":"https://maps.google.com/?cid=3980656130122568653","utc_offset":-300,"vicinity":"2948 East Livingston Street Suite 200, Orlando","website":"http://dumontgroup.com/"},"status":"OK"}</t>
  </si>
  <si>
    <t>&lt;span class="street-address"&gt;2948 E Livingston St Suite 200&lt;/span&gt;, &lt;span class="locality"&gt;Orlando&lt;/span&gt;, &lt;span class="region"&gt;FL&lt;/span&gt; &lt;span class="postal-code"&gt;32803&lt;/span&gt;, &lt;span class="country-name"&gt;USA&lt;/span&gt;</t>
  </si>
  <si>
    <t>+1 407-435-3291</t>
  </si>
  <si>
    <t>2948 East Livingston Street Suite 200, Orlando</t>
  </si>
  <si>
    <t>Duncan Aviation</t>
  </si>
  <si>
    <t>(469) 853-5789</t>
  </si>
  <si>
    <t>https://www.duncanaviation.aero/locations/ads</t>
  </si>
  <si>
    <t>https://maps.google.com/?cid=2712510299058719439</t>
  </si>
  <si>
    <t>ChIJj26l7E0hTIYRz8r72L7FpCU</t>
  </si>
  <si>
    <t>4310 Amelia Earhart Dr. Hngr 3, Addison, TX 75001, USA</t>
  </si>
  <si>
    <t>{"html_attributions":[],"result":{"address_components":[{"long_name":"Addison","short_name":"Addison","types":["locality","political"]},{"long_name":"Dallas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States","short_name":"US","types":["country","political"]},{"long_name":"75001","short_name":"75001","types":["postal_code"]}],"adr_address":"4310 Amelia Earhart Dr. Hngr 3, &lt;span class=\"locality\"&gt;Addison&lt;/span&gt;, &lt;span class=\"region\"&gt;TX&lt;/span&gt; &lt;span class=\"postal-code\"&gt;75001&lt;/span&gt;, &lt;span class=\"country-name\"&gt;USA&lt;/span&gt;","formatted_address":"4310 Amelia Earhart Dr. Hngr 3, Addison, TX 75001, USA","formatted_phone_number":"(469) 853-5789","geometry":{"location":{"lat":32.97553130000001,"lng":-96.8348783},"viewport":{"northeast":{"lat":32.97703033029151,"lng":-96.83352796970848},"southwest":{"lat":32.97433236970851,"lng":-96.8362259302915}}},"icon":"https://maps.gstatic.com/mapfiles/place_api/icons/v1/png_71/generic_business-71.png","id":null,"international_phone_number":"+1 469-853-5789","name":"Duncan Aviation","place_id":"ChIJj26l7E0hTIYRz8r72L7FpCU","rating":null,"reference":null,"reviews":null,"types":["point_of_interest","establishment"],"url":"https://maps.google.com/?cid=2712510299058719439","utc_offset":-360,"vicinity":"4310 Amelia Earhart Dr. Hngr 3, Addison","website":"https://www.duncanaviation.aero/locations/ads"},"status":"OK"}</t>
  </si>
  <si>
    <t>4310 Amelia Earhart Dr. Hngr 3, &lt;span class="locality"&gt;Addison&lt;/span&gt;, &lt;span class="region"&gt;TX&lt;/span&gt; &lt;span class="postal-code"&gt;75001&lt;/span&gt;, &lt;span class="country-name"&gt;USA&lt;/span&gt;</t>
  </si>
  <si>
    <t>+1 469-853-5789</t>
  </si>
  <si>
    <t>4310 Amelia Earhart Dr. Hngr 3, Addison</t>
  </si>
  <si>
    <t>Hanagar 6</t>
  </si>
  <si>
    <t>(512) 530-7050</t>
  </si>
  <si>
    <t>https://www.duncanaviation.aero/locations/aus</t>
  </si>
  <si>
    <t>https://maps.google.com/?cid=17423817615728707278</t>
  </si>
  <si>
    <t>ChIJPxPCeyKxRIYRzga0YM7VzfE</t>
  </si>
  <si>
    <t>4309 Emma Browning Avenue Hangar 6, Austin, TX 78719, USA</t>
  </si>
  <si>
    <t>{"html_attributions":[],"result":{"address_components":[{"long_name":"Austin","short_name":"Austin","types":["locality","political"]},{"long_name":"Travis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States","short_name":"US","types":["country","political"]},{"long_name":"78719","short_name":"78719","types":["postal_code"]}],"adr_address":"4309 Emma Browning Avenue Hangar 6, &lt;span class=\"locality\"&gt;Austin&lt;/span&gt;, &lt;span class=\"region\"&gt;TX&lt;/span&gt; &lt;span class=\"postal-code\"&gt;78719&lt;/span&gt;, &lt;span class=\"country-name\"&gt;USA&lt;/span&gt;","formatted_address":"4309 Emma Browning Avenue Hangar 6, Austin, TX 78719, USA","formatted_phone_number":"(512) 530-7050","geometry":{"location":{"lat":30.1892166,"lng":-97.6627197},"viewport":{"northeast":{"lat":30.1905567802915,"lng":-97.66180441970849},"southwest":{"lat":30.1878588197085,"lng":-97.66450238029151}}},"icon":"https://maps.gstatic.com/mapfiles/place_api/icons/v1/png_71/generic_business-71.png","id":null,"international_phone_number":"+1 512-530-7050","name":"Duncan Aviation","place_id":"ChIJPxPCeyKxRIYRzga0YM7VzfE","rating":2.0,"reference":null,"reviews":[{"author_name":"Zero Cool","author_url":"https://www.google.com/maps/contrib/117184113129313010772/reviews","language":"en","profile_photo_url":"https://lh3.googleusercontent.com/a-/AOh14GgHON7uRJi54hbDkZnfu1g0QheK6Flxggev1Jy7=s128-c0x00000000-cc-rp-mo","rating":1,"relative_time_description":"11 months ago","text":"Really incompetent staff and management.","time":1610924119},{"author_name":"Virgil Kennedy","author_url":"https://www.google.com/maps/contrib/115920298995446764686/reviews","language":null,"profile_photo_url":"https://lh3.googleusercontent.com/a/AATXAJwsCeRaBNCHXUJFH9VDPn-zjs-5-dA8T1k-OPU7=s128-c0x00000000-cc-rp-mo","rating":3,"relative_time_description":"3 years ago","text":"","time":1543329409}],"types":["point_of_interest","establishment"],"url":"https://maps.google.com/?cid=17423817615728707278","utc_offset":-360,"vicinity":"4309 Emma Browning Avenue Hangar 6, Austin","website":"https://www.duncanaviation.aero/locations/aus"},"status":"OK"}</t>
  </si>
  <si>
    <t>4309 Emma Browning Avenue Hangar 6, &lt;span class="locality"&gt;Austin&lt;/span&gt;, &lt;span class="region"&gt;TX&lt;/span&gt; &lt;span class="postal-code"&gt;78719&lt;/span&gt;, &lt;span class="country-name"&gt;USA&lt;/span&gt;</t>
  </si>
  <si>
    <t>+1 512-530-7050</t>
  </si>
  <si>
    <t>4309 Emma Browning Avenue Hangar 6, Austin</t>
  </si>
  <si>
    <t>#110</t>
  </si>
  <si>
    <t>(206) 764-3962</t>
  </si>
  <si>
    <t>https://www.duncanaviation.aero/locations/bfi</t>
  </si>
  <si>
    <t>https://maps.google.com/?cid=6325818604715974194</t>
  </si>
  <si>
    <t>ChIJiXVq6fNBkFQRMh6nX4HSyVc</t>
  </si>
  <si>
    <t>7023 Perimeter Rd S #110, Seattle, WA 98108, USA</t>
  </si>
  <si>
    <t>{"html_attributions":[],"result":{"address_components":[{"long_name":"#110","short_name":"#110","types":["subpremise"]},{"long_name":"7023","short_name":"7023","types":["street_number"]},{"long_name":"Perimeter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class=\"street-address\"&gt;7023 Perimeter Rd S #110&lt;/span&gt;, &lt;span class=\"locality\"&gt;Seattle&lt;/span&gt;, &lt;span class=\"region\"&gt;WA&lt;/span&gt; &lt;span class=\"postal-code\"&gt;98108&lt;/span&gt;, &lt;span class=\"country-name\"&gt;USA&lt;/span&gt;","formatted_address":"7023 Perimeter Rd S #110, Seattle, WA 98108, USA","formatted_phone_number":"(206) 764-3962","geometry":{"location":{"lat":47.5404059,"lng":-122.3070238},"viewport":{"northeast":{"lat":47.54190293029151,"lng":-122.3055122697085},"southwest":{"lat":47.53920496970851,"lng":-122.3082102302915}}},"icon":"https://maps.gstatic.com/mapfiles/place_api/icons/v1/png_71/generic_business-71.png","id":null,"international_phone_number":"+1 206-764-3962","name":"Duncan Aviation","place_id":"ChIJiXVq6fNBkFQRMh6nX4HSyVc","rating":null,"reference":null,"reviews":null,"types":["point_of_interest","establishment"],"url":"https://maps.google.com/?cid=6325818604715974194","utc_offset":-480,"vicinity":"7023 Perimeter Road South #110, Seattle","website":"https://www.duncanaviation.aero/locations/bfi"},"status":"OK"}</t>
  </si>
  <si>
    <t>&lt;span class="street-address"&gt;7023 Perimeter Rd S #110&lt;/span&gt;, &lt;span class="locality"&gt;Seattle&lt;/span&gt;, &lt;span class="region"&gt;WA&lt;/span&gt; &lt;span class="postal-code"&gt;98108&lt;/span&gt;, &lt;span class="country-name"&gt;USA&lt;/span&gt;</t>
  </si>
  <si>
    <t>+1 206-764-3962</t>
  </si>
  <si>
    <t>7023 Perimeter Road South #110, Seattle</t>
  </si>
  <si>
    <t>Ste # 208</t>
  </si>
  <si>
    <t>80021-2710</t>
  </si>
  <si>
    <t>(303) 410-7053</t>
  </si>
  <si>
    <t>https://www.duncanaviation.aero/locations/bjc</t>
  </si>
  <si>
    <t>https://maps.google.com/?cid=9746241584901312780</t>
  </si>
  <si>
    <t>ChIJ5zXebZGLa4cRDNEuaxWbQYc</t>
  </si>
  <si>
    <t>11705 Airport Way Ste # 208, Broomfield, CO 80021, USA</t>
  </si>
  <si>
    <t>{"html_attributions":[],"result":{"address_components":[{"long_name":"Ste # 208","short_name":"Ste # 208","types":["subpremise"]},{"long_name":"11705","short_name":"11705","types":["street_number"]},{"long_name":"Airport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States","short_name":"US","types":["country","political"]},{"long_name":"80021","short_name":"80021","types":["postal_code"]},{"long_name":"2710","short_name":"2710","types":["postal_code_suffix"]}],"adr_address":"&lt;span class=\"street-address\"&gt;11705 Airport Way Ste # 208&lt;/span&gt;, &lt;span class=\"locality\"&gt;Broomfield&lt;/span&gt;, &lt;span class=\"region\"&gt;CO&lt;/span&gt; &lt;span class=\"postal-code\"&gt;80021-2710&lt;/span&gt;, &lt;span class=\"country-name\"&gt;USA&lt;/span&gt;","formatted_address":"11705 Airport Way Ste # 208, Broomfield, CO 80021, USA","formatted_phone_number":"(303) 410-7053","geometry":{"location":{"lat":39.9090277,"lng":-105.1099073},"viewport":{"northeast":{"lat":39.9105506802915,"lng":-105.1087159697085},"southwest":{"lat":39.9078527197085,"lng":-105.1114139302915}}},"icon":"https://maps.gstatic.com/mapfiles/place_api/icons/v1/png_71/generic_business-71.png","id":null,"international_phone_number":"+1 303-410-7053","name":"Duncan Aviation","place_id":"ChIJ5zXebZGLa4cRDNEuaxWbQYc","rating":5.0,"reference":null,"reviews":[{"author_name":"Dylan Dumas","author_url":"https://www.google.com/maps/contrib/116712985856023468569/reviews","language":null,"profile_photo_url":"https://lh3.googleusercontent.com/a/AATXAJzU8QpL5-yt1YVT85YSA0erw_qkKYJQ2oZ_MLi4=s128-c0x00000000-cc-rp-mo","rating":5,"relative_time_description":"3 months ago","text":"","time":1633590878}],"types":["point_of_interest","establishment"],"url":"https://maps.google.com/?cid=9746241584901312780","utc_offset":-420,"vicinity":"11705 Airport Way Ste # 208, Broomfield","website":"https://www.duncanaviation.aero/locations/bjc"},"status":"OK"}</t>
  </si>
  <si>
    <t>&lt;span class="street-address"&gt;11705 Airport Way Ste # 208&lt;/span&gt;, &lt;span class="locality"&gt;Broomfield&lt;/span&gt;, &lt;span class="region"&gt;CO&lt;/span&gt; &lt;span class="postal-code"&gt;80021-2710&lt;/span&gt;, &lt;span class="country-name"&gt;USA&lt;/span&gt;</t>
  </si>
  <si>
    <t>+1 303-410-7053</t>
  </si>
  <si>
    <t>11705 Airport Way Ste # 208, Broomfield</t>
  </si>
  <si>
    <t>4200 S Main St</t>
  </si>
  <si>
    <t>#140</t>
  </si>
  <si>
    <t>76106-2700</t>
  </si>
  <si>
    <t>(817) 740-9266</t>
  </si>
  <si>
    <t>https://www.duncanaviation.aero/locations/ftw</t>
  </si>
  <si>
    <t>https://maps.google.com/?cid=2629078926726723611</t>
  </si>
  <si>
    <t>ChIJZ8Zi_X92ToYRG_gCulpdfCQ</t>
  </si>
  <si>
    <t>4200 S Main St #140, Fort Worth, TX 76106, USA</t>
  </si>
  <si>
    <t>{"html_attributions":[],"result":{"address_components":[{"long_name":"#140","short_name":"#140","types":["subpremise"]},{"long_name":"4200","short_name":"4200","types":["street_number"]},{"long_name":"South Main Street","short_name":"S Main St","types":["route"]},{"long_name":"Diamond Hill","short_name":"Diamond Hill","types":["neighborhood","political"]},{"long_name":"Fort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States","short_name":"US","types":["country","political"]},{"long_name":"76106","short_name":"76106","types":["postal_code"]},{"long_name":"2700","short_name":"2700","types":["postal_code_suffix"]}],"adr_address":"&lt;span class=\"street-address\"&gt;4200 S Main St #140&lt;/span&gt;, &lt;span class=\"locality\"&gt;Fort Worth&lt;/span&gt;, &lt;span class=\"region\"&gt;TX&lt;/span&gt; &lt;span class=\"postal-code\"&gt;76106-2700&lt;/span&gt;, &lt;span class=\"country-name\"&gt;USA&lt;/span&gt;","formatted_address":"4200 S Main St #140, Fort Worth, TX 76106, USA","formatted_phone_number":"(817) 740-9266","geometry":{"location":{"lat":32.81815239999999,"lng":-97.35108609999999},"viewport":{"northeast":{"lat":32.81947028029149,"lng":-97.34981181970849},"southwest":{"lat":32.8167723197085,"lng":-97.35250978029151}}},"icon":"https://maps.gstatic.com/mapfiles/place_api/icons/v1/png_71/generic_business-71.png","id":null,"international_phone_number":"+1 817-740-9266","name":"Duncan Aviation","place_id":"ChIJZ8Zi_X92ToYRG_gCulpdfCQ","rating":5.0,"reference":null,"reviews":[{"author_name":"Thomas Miallie","author_url":"https://www.google.com/maps/contrib/111770700193593123725/reviews","language":"en","profile_photo_url":"https://lh3.googleusercontent.com/a/AATXAJytc-szokLcPNFUBlpkHdA9xPm3QGlHTbkx961B=s128-c0x00000000-cc-rp-mo-ba4","rating":5,"relative_time_description":"3 years ago","text":"Best avionics shop at this airport.","time":1515622951},{"author_name":"Michael Stanton","author_url":"https://www.google.com/maps/contrib/107725468141386181856/reviews","language":null,"profile_photo_url":"https://lh3.googleusercontent.com/a/AATXAJzoxY2Jhn6G7iB9IMYk9jTh6m-ezKNFUY48KYk_=s128-c0x00000000-cc-rp-mo","rating":5,"relative_time_description":"3 months ago","text":"","time":1633627505}],"types":["point_of_interest","establishment"],"url":"https://maps.google.com/?cid=2629078926726723611","utc_offset":-360,"vicinity":"4200 South Main Street #140, Fort Worth","website":"https://www.duncanaviation.aero/locations/ftw"},"status":"OK"}</t>
  </si>
  <si>
    <t>&lt;span class="street-address"&gt;4200 S Main St #140&lt;/span&gt;, &lt;span class="locality"&gt;Fort Worth&lt;/span&gt;, &lt;span class="region"&gt;TX&lt;/span&gt; &lt;span class="postal-code"&gt;76106-2700&lt;/span&gt;, &lt;span class="country-name"&gt;USA&lt;/span&gt;</t>
  </si>
  <si>
    <t>+1 817-740-9266</t>
  </si>
  <si>
    <t>4200 South Main Street #140, Fort Worth</t>
  </si>
  <si>
    <t>07960-4659</t>
  </si>
  <si>
    <t>(973) 326-1110</t>
  </si>
  <si>
    <t>http://www.duncanaviation.aero/locations/mmu</t>
  </si>
  <si>
    <t>https://maps.google.com/?cid=1011269579253332873</t>
  </si>
  <si>
    <t>ChIJGRmg9xOmw4kRibuNC1PACA4</t>
  </si>
  <si>
    <t>1 Airport Rd Suite 208, Morristown, NJ 07960, USA</t>
  </si>
  <si>
    <t>{"html_attributions":[],"result":{"address_components":[{"long_name":"Suite 208","short_name":"Suite 208","types":["subpremise"]},{"long_name":"1","short_name":"1","types":["street_number"]},{"long_name":"Airport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States","short_name":"US","types":["country","political"]},{"long_name":"07960","short_name":"07960","types":["postal_code"]},{"long_name":"4659","short_name":"4659","types":["postal_code_suffix"]}],"adr_address":"&lt;span class=\"street-address\"&gt;1 Airport Rd Suite 208&lt;/span&gt;, &lt;span class=\"locality\"&gt;Morristown&lt;/span&gt;, &lt;span class=\"region\"&gt;NJ&lt;/span&gt; &lt;span class=\"postal-code\"&gt;07960-4659&lt;/span&gt;, &lt;span class=\"country-name\"&gt;USA&lt;/span&gt;","formatted_address":"1 Airport Rd Suite 208, Morristown, NJ 07960, USA","formatted_phone_number":"(973) 326-1110","geometry":{"location":{"lat":40.7959035,"lng":-74.42087839999999},"viewport":{"northeast":{"lat":40.7973608802915,"lng":-74.4195751197085},"southwest":{"lat":40.79466291970851,"lng":-74.4222730802915}}},"icon":"https://maps.gstatic.com/mapfiles/place_api/icons/v1/png_71/generic_business-71.png","id":null,"international_phone_number":"+1 973-326-1110","name":"Duncan Aviation","place_id":"ChIJGRmg9xOmw4kRibuNC1PACA4","rating":null,"reference":null,"reviews":null,"types":["point_of_interest","establishment"],"url":"https://maps.google.com/?cid=1011269579253332873","utc_offset":-300,"vicinity":"1 Airport Road Suite 208, Morristown","website":"http://www.duncanaviation.aero/locations/mmu"},"status":"OK"}</t>
  </si>
  <si>
    <t>&lt;span class="street-address"&gt;1 Airport Rd Suite 208&lt;/span&gt;, &lt;span class="locality"&gt;Morristown&lt;/span&gt;, &lt;span class="region"&gt;NJ&lt;/span&gt; &lt;span class="postal-code"&gt;07960-4659&lt;/span&gt;, &lt;span class="country-name"&gt;USA&lt;/span&gt;</t>
  </si>
  <si>
    <t>+1 973-326-1110</t>
  </si>
  <si>
    <t>1 Airport Road Suite 208, Morristown</t>
  </si>
  <si>
    <t>7777 NE Airport Way</t>
  </si>
  <si>
    <t>(503) 287-7777</t>
  </si>
  <si>
    <t>https://www.duncanaviation.aero/locations/pdx</t>
  </si>
  <si>
    <t>https://maps.google.com/?cid=1810147208606970143</t>
  </si>
  <si>
    <t>ChIJy1n33zqklVQRH_EusEvvHhk</t>
  </si>
  <si>
    <t>7777 NE Airport Way, Portland, OR 97218, USA</t>
  </si>
  <si>
    <t>{"html_attributions":[],"result":{"address_components":[{"long_name":"7777","short_name":"7777","types":["street_number"]},{"long_name":"Northeast Airport Way","short_name":"NE Airport Way","types":["route"]},{"long_name":"Northeast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class=\"street-address\"&gt;7777 NE Airport Way&lt;/span&gt;, &lt;span class=\"locality\"&gt;Portland&lt;/span&gt;, &lt;span class=\"region\"&gt;OR&lt;/span&gt; &lt;span class=\"postal-code\"&gt;97218&lt;/span&gt;, &lt;span class=\"country-name\"&gt;USA&lt;/span&gt;","formatted_address":"7777 NE Airport Way, Portland, OR 97218, USA","formatted_phone_number":"(503) 287-7777","geometry":{"location":{"lat":45.5856597,"lng":-122.5823056},"viewport":{"northeast":{"lat":45.58696448029151,"lng":-122.5809867697085},"southwest":{"lat":45.58426651970851,"lng":-122.5836847302915}}},"icon":"https://maps.gstatic.com/mapfiles/place_api/icons/v1/png_71/generic_business-71.png","id":null,"international_phone_number":"+1 503-287-7777","name":"Duncan Aviation","place_id":"ChIJy1n33zqklVQRH_EusEvvHhk","rating":3.7,"reference":null,"reviews":[{"author_name":"Doug Hayden","author_url":"https://www.google.com/maps/contrib/109007648781092046449/reviews","language":null,"profile_photo_url":"https://lh3.googleusercontent.com/a-/AOh14Ghs9_o-_QhyWk7RBGaVdxhZqJWOTYRIK8h0Z9vO_w=s128-c0x00000000-cc-rp-mo","rating":5,"relative_time_description":"5 years ago","text":"","time":1457024040},{"author_name":"Mike Lempke","author_url":"https://www.google.com/maps/contrib/112009376655298386666/reviews","language":null,"profile_photo_url":"https://lh3.googleusercontent.com/a/AATXAJwCQWcqn0GYuDgrqv0dOf4Sq9EXxmwprSgGhy7S=s128-c0x00000000-cc-rp-mo","rating":5,"relative_time_description":"2 years ago","text":"","time":1578521510},{"author_name":"To'oto'o Epati","author_url":"https://www.google.com/maps/contrib/116702069891155150703/reviews","language":null,"profile_photo_url":"https://lh3.googleusercontent.com/a-/AOh14GgsB40LTww1F5lM2yw_CUkcE76nt_hgWHk_CG2qzg=s128-c0x00000000-cc-rp-mo","rating":1,"relative_time_description":"5 years ago","text":"","time":1457925989}],"types":["point_of_interest","establishment"],"url":"https://maps.google.com/?cid=1810147208606970143","utc_offset":-480,"vicinity":"7777 Northeast Airport Way, Portland","website":"https://www.duncanaviation.aero/locations/pdx"},"status":"OK"}</t>
  </si>
  <si>
    <t>&lt;span class="street-address"&gt;7777 NE Airport Way&lt;/span&gt;, &lt;span class="locality"&gt;Portland&lt;/span&gt;, &lt;span class="region"&gt;OR&lt;/span&gt; &lt;span class="postal-code"&gt;97218&lt;/span&gt;, &lt;span class="country-name"&gt;USA&lt;/span&gt;</t>
  </si>
  <si>
    <t>+1 503-287-7777</t>
  </si>
  <si>
    <t>7777 Northeast Airport Way, Portland</t>
  </si>
  <si>
    <t>Duncan Aviation Inc</t>
  </si>
  <si>
    <t>Republic Airport</t>
  </si>
  <si>
    <t>(845) 857-0472</t>
  </si>
  <si>
    <t>https://www.duncanaviation.aero/</t>
  </si>
  <si>
    <t>https://maps.google.com/?cid=16772641673964706688</t>
  </si>
  <si>
    <t>ChIJjY7nRCgr6IkRgFuUubxkxOg</t>
  </si>
  <si>
    <t>Republic Airport, Farmingdale, NY 11735, USA</t>
  </si>
  <si>
    <t>{"html_attributions":[],"result":{"address_components":[{"long_name":"Republic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class=\"street-address\"&gt;Republic Airport&lt;/span&gt;, &lt;span class=\"locality\"&gt;Farmingdale&lt;/span&gt;, &lt;span class=\"region\"&gt;NY&lt;/span&gt; &lt;span class=\"postal-code\"&gt;11735&lt;/span&gt;, &lt;span class=\"country-name\"&gt;USA&lt;/span&gt;","formatted_address":"Republic Airport, Farmingdale, NY 11735, USA","formatted_phone_number":"(845) 857-0472","geometry":{"location":{"lat":40.7205866,"lng":-73.4161909},"viewport":{"northeast":{"lat":40.7218682802915,"lng":-73.4148779697085},"southwest":{"lat":40.7191703197085,"lng":-73.4175759302915}}},"icon":"https://maps.gstatic.com/mapfiles/place_api/icons/v1/png_71/school-71.png","id":null,"international_phone_number":"+1 845-857-0472","name":"Duncan Aviation Inc","place_id":"ChIJjY7nRCgr6IkRgFuUubxkxOg","rating":null,"reference":null,"reviews":null,"types":["point_of_interest","establishment"],"url":"https://maps.google.com/?cid=16772641673964706688","utc_offset":-300,"vicinity":"Republic Airport, Farmingdale","website":"https://www.duncanaviation.aero/"},"status":"OK"}</t>
  </si>
  <si>
    <t>&lt;span class="street-address"&gt;Republic Airport&lt;/span&gt;, &lt;span class="locality"&gt;Farmingdale&lt;/span&gt;, &lt;span class="region"&gt;NY&lt;/span&gt; &lt;span class="postal-code"&gt;11735&lt;/span&gt;, &lt;span class="country-name"&gt;USA&lt;/span&gt;</t>
  </si>
  <si>
    <t>+1 845-857-0472</t>
  </si>
  <si>
    <t>Republic Airport, Farmingdale</t>
  </si>
  <si>
    <t>Duqesne Aviation</t>
  </si>
  <si>
    <t>8300 Republic Airport</t>
  </si>
  <si>
    <t>11735-3337</t>
  </si>
  <si>
    <t>(631) 845-4710</t>
  </si>
  <si>
    <t>https://maps.google.com/?cid=12394260710143378848</t>
  </si>
  <si>
    <t>ChIJQVOFntkq6IkRoEWtwXJCAaw</t>
  </si>
  <si>
    <t>8300 Republic Airport, Farmingdale, NY 11735, USA</t>
  </si>
  <si>
    <t>{"html_attributions":[],"result":{"address_components":[{"long_name":"8300","short_name":"8300","types":["street_number"]},{"long_name":"Republic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States","short_name":"US","types":["country","political"]},{"long_name":"11735","short_name":"11735","types":["postal_code"]},{"long_name":"3337","short_name":"3337","types":["postal_code_suffix"]}],"adr_address":"&lt;span class=\"street-address\"&gt;8300 Republic Airport&lt;/span&gt;, &lt;span class=\"locality\"&gt;Farmingdale&lt;/span&gt;, &lt;span class=\"region\"&gt;NY&lt;/span&gt; &lt;span class=\"postal-code\"&gt;11735-3337&lt;/span&gt;, &lt;span class=\"country-name\"&gt;USA&lt;/span&gt;","formatted_address":"8300 Republic Airport, Farmingdale, NY 11735, USA","formatted_phone_number":"(631) 845-4710","geometry":{"location":{"lat":40.7235615,"lng":-73.4183886},"viewport":{"northeast":{"lat":40.7247745302915,"lng":-73.41658771970849},"southwest":{"lat":40.7220765697085,"lng":-73.4192856802915}}},"icon":"https://maps.gstatic.com/mapfiles/place_api/icons/v1/png_71/generic_business-71.png","id":null,"international_phone_number":"+1 631-845-4710","name":"Duqesne Aviation","place_id":"ChIJQVOFntkq6IkRoEWtwXJCAaw","rating":null,"reference":null,"reviews":null,"types":["point_of_interest","establishment"],"url":"https://maps.google.com/?cid=12394260710143378848","utc_offset":-300,"vicinity":"8300 Republic Airport, Farmingdale","website":null},"status":"OK"}</t>
  </si>
  <si>
    <t>&lt;span class="street-address"&gt;8300 Republic Airport&lt;/span&gt;, &lt;span class="locality"&gt;Farmingdale&lt;/span&gt;, &lt;span class="region"&gt;NY&lt;/span&gt; &lt;span class="postal-code"&gt;11735-3337&lt;/span&gt;, &lt;span class="country-name"&gt;USA&lt;/span&gt;</t>
  </si>
  <si>
    <t>+1 631-845-4710</t>
  </si>
  <si>
    <t>8300 Republic Airport, Farmingdale</t>
  </si>
  <si>
    <t>DYE | NBA Aviation</t>
  </si>
  <si>
    <t>3060 Peachtree Rd NW</t>
  </si>
  <si>
    <t>30305</t>
  </si>
  <si>
    <t>(404) 365-7600</t>
  </si>
  <si>
    <t>http://dyeaviation.com/contact</t>
  </si>
  <si>
    <t>https://maps.google.com/?cid=9846192665196908429</t>
  </si>
  <si>
    <t>ChIJwX0bjY4F9YgRjU8exw-0pIg</t>
  </si>
  <si>
    <t>3060 Peachtree Rd NW, Atlanta, GA 30305, USA</t>
  </si>
  <si>
    <t>{"html_attributions":[],"result":{"address_components":[{"long_name":"3060","short_name":"3060","types":["street_number"]},{"long_name":"Peachtree Road Northwest","short_name":"Peachtree Rd NW","types":["route"]},{"long_name":"Buckhead","short_name":"Buckhead","types":["neighborhood","political"]},{"long_name":"Atlanta","short_name":"Atlanta","types":["locality","political"]},{"long_name":"Fulton County","short_name":"Fulton County","types":["administrative_area_level_2","political"]},{"long_name":"Georgia","short_name":"GA","types":["administrative_area_level_1","political"]},{"long_name":"United States","short_name":"US","types":["country","political"]},{"long_name":"30305","short_name":"30305","types":["postal_code"]}],"adr_address":"&lt;span class=\"street-address\"&gt;3060 Peachtree Rd NW&lt;/span&gt;, &lt;span class=\"locality\"&gt;Atlanta&lt;/span&gt;, &lt;span class=\"region\"&gt;GA&lt;/span&gt; &lt;span class=\"postal-code\"&gt;30305&lt;/span&gt;, &lt;span class=\"country-name\"&gt;USA&lt;/span&gt;","formatted_address":"3060 Peachtree Rd NW, Atlanta, GA 30305, USA","formatted_phone_number":"(404) 365-7600","geometry":{"location":{"lat":33.8394541,"lng":-84.3816882},"viewport":{"northeast":{"lat":33.84104088029149,"lng":-84.38011066970849},"southwest":{"lat":33.8383429197085,"lng":-84.3828086302915}}},"icon":"https://maps.gstatic.com/mapfiles/place_api/icons/v1/png_71/generic_business-71.png","id":null,"international_phone_number":"+1 404-365-7600","name":"DYE | NBA Aviation","place_id":"ChIJwX0bjY4F9YgRjU8exw-0pIg","rating":null,"reference":null,"reviews":null,"types":["point_of_interest","establishment"],"url":"https://maps.google.com/?cid=9846192665196908429","utc_offset":-300,"vicinity":"3060 Peachtree Road Northwest, Atlanta","website":"http://dyeaviation.com/contact"},"status":"OK"}</t>
  </si>
  <si>
    <t>&lt;span class="street-address"&gt;3060 Peachtree Rd NW&lt;/span&gt;, &lt;span class="locality"&gt;Atlanta&lt;/span&gt;, &lt;span class="region"&gt;GA&lt;/span&gt; &lt;span class="postal-code"&gt;30305&lt;/span&gt;, &lt;span class="country-name"&gt;USA&lt;/span&gt;</t>
  </si>
  <si>
    <t>+1 404-365-7600</t>
  </si>
  <si>
    <t>3060 Peachtree Road Northwest, Atlanta</t>
  </si>
  <si>
    <t>Dye Aviation Facilities Inc</t>
  </si>
  <si>
    <t>1951 Airport Rd</t>
  </si>
  <si>
    <t>30341-4951</t>
  </si>
  <si>
    <t>(404) 261-7008</t>
  </si>
  <si>
    <t>https://maps.google.com/?cid=4461401550531499827</t>
  </si>
  <si>
    <t>ChIJCZKWw1kI9YgRM5fOmxIV6j0</t>
  </si>
  <si>
    <t>1951 Airport Rd # 200, Chamblee, GA 30341, USA</t>
  </si>
  <si>
    <t>{"html_attributions":[],"result":{"address_components":[{"long_name":"# 200","short_name":"# 200","types":["subpremise"]},{"long_name":"1951","short_name":"1951","types":["street_number"]},{"long_name":"Airport Road","short_name":"Airport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States","short_name":"US","types":["country","political"]},{"long_name":"30341","short_name":"30341","types":["postal_code"]},{"long_name":"4951","short_name":"4951","types":["postal_code_suffix"]}],"adr_address":"&lt;span class=\"street-address\"&gt;1951 Airport Rd # 200&lt;/span&gt;, &lt;span class=\"locality\"&gt;Chamblee&lt;/span&gt;, &lt;span class=\"region\"&gt;GA&lt;/span&gt; &lt;span class=\"postal-code\"&gt;30341-4951&lt;/span&gt;, &lt;span class=\"country-name\"&gt;USA&lt;/span&gt;","formatted_address":"1951 Airport Rd # 200, Chamblee, GA 30341, USA","formatted_phone_number":"(404) 261-7008","geometry":{"location":{"lat":33.87612590000001,"lng":-84.30830739999999},"viewport":{"northeast":{"lat":33.8775659802915,"lng":-84.30695841970848},"southwest":{"lat":33.8748680197085,"lng":-84.30965638029149}}},"icon":"https://maps.gstatic.com/mapfiles/place_api/icons/v1/png_71/generic_business-71.png","id":null,"international_phone_number":"+1 404-261-7008","name":"Dye Aviation Facilities Inc","place_id":"ChIJCZKWw1kI9YgRM5fOmxIV6j0","rating":null,"reference":null,"reviews":null,"types":["general_contractor","point_of_interest","establishment"],"url":"https://maps.google.com/?cid=4461401550531499827","utc_offset":-300,"vicinity":"1951 Airport Road # 200, Chamblee","website":null},"status":"OK"}</t>
  </si>
  <si>
    <t>&lt;span class="street-address"&gt;1951 Airport Rd # 200&lt;/span&gt;, &lt;span class="locality"&gt;Chamblee&lt;/span&gt;, &lt;span class="region"&gt;GA&lt;/span&gt; &lt;span class="postal-code"&gt;30341-4951&lt;/span&gt;, &lt;span class="country-name"&gt;USA&lt;/span&gt;</t>
  </si>
  <si>
    <t>+1 404-261-7008</t>
  </si>
  <si>
    <t>1951 Airport Road # 200, Chamblee</t>
  </si>
  <si>
    <t>EAA Chapter 74/ Orlando Youth Aviation Center</t>
  </si>
  <si>
    <t>3614 E Amelia St</t>
  </si>
  <si>
    <t>32803-5151</t>
  </si>
  <si>
    <t>http://www.eaa74.org/</t>
  </si>
  <si>
    <t>https://maps.google.com/?cid=18136918167593012496</t>
  </si>
  <si>
    <t>ChIJZ36N0DJl54gREM212_pGs_s</t>
  </si>
  <si>
    <t>3614 E Amelia St, Orlando, FL 32803, USA</t>
  </si>
  <si>
    <t>{"html_attributions":[],"result":{"address_components":[{"long_name":"3614","short_name":"3614","types":["street_number"]},{"long_name":"East Amelia Street","short_name":"E Amelia St","types":["route"]},{"long_name":"Northeast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States","short_name":"US","types":["country","political"]},{"long_name":"32803","short_name":"32803","types":["postal_code"]},{"long_name":"5151","short_name":"5151","types":["postal_code_suffix"]}],"adr_address":"&lt;span class=\"street-address\"&gt;3614 E Amelia St&lt;/span&gt;, &lt;span class=\"locality\"&gt;Orlando&lt;/span&gt;, &lt;span class=\"region\"&gt;FL&lt;/span&gt; &lt;span class=\"postal-code\"&gt;32803-5151&lt;/span&gt;, &lt;span class=\"country-name\"&gt;USA&lt;/span&gt;","formatted_address":"3614 E Amelia St, Orlando, FL 32803, USA","formatted_phone_number":null,"geometry":{"location":{"lat":28.5504306,"lng":-81.3393301},"viewport":{"northeast":{"lat":28.5518925802915,"lng":-81.3379782197085},"southwest":{"lat":28.5491946197085,"lng":-81.34067618029151}}},"icon":"https://maps.gstatic.com/mapfiles/place_api/icons/v1/png_71/school-71.png","id":null,"international_phone_number":null,"name":"EAA Chapter 74/ Orlando Youth Aviation Center","place_id":"ChIJZ36N0DJl54gREM212_pGs_s","rating":null,"reference":null,"reviews":null,"types":["school","point_of_interest","establishment"],"url":"https://maps.google.com/?cid=18136918167593012496","utc_offset":-300,"vicinity":"3614 East Amelia Street, Orlando","website":"http://www.eaa74.org/"},"status":"OK"}</t>
  </si>
  <si>
    <t>&lt;span class="street-address"&gt;3614 E Amelia St&lt;/span&gt;, &lt;span class="locality"&gt;Orlando&lt;/span&gt;, &lt;span class="region"&gt;FL&lt;/span&gt; &lt;span class="postal-code"&gt;32803-5151&lt;/span&gt;, &lt;span class="country-name"&gt;USA&lt;/span&gt;</t>
  </si>
  <si>
    <t>3614 East Amelia Street, Orlando</t>
  </si>
  <si>
    <t>Eagle Aircraft Supply</t>
  </si>
  <si>
    <t>2448 E 81st St</t>
  </si>
  <si>
    <t>4050</t>
  </si>
  <si>
    <t>74137-4261</t>
  </si>
  <si>
    <t>(918) 633-0640</t>
  </si>
  <si>
    <t>https://www.eagleaircraftsupply.com/</t>
  </si>
  <si>
    <t>https://maps.google.com/?cid=10632829515274251623</t>
  </si>
  <si>
    <t>ChIJf2LhNMGTtocRZ-015xtmj5M</t>
  </si>
  <si>
    <t>2448 E 81st St #4050, Tulsa, OK 74137, USA</t>
  </si>
  <si>
    <t>{"html_attributions":[],"result":{"address_components":[{"long_name":"4050","short_name":"4050","types":["subpremise"]},{"long_name":"2448","short_name":"2448","types":["street_number"]},{"long_name":"East 81st Street","short_name":"E 81st St","types":["route"]},{"long_name":"Tulsa","short_name":"Tulsa","types":["locality","political"]},{"long_name":"Tulsa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States","short_name":"US","types":["country","political"]},{"long_name":"74137","short_name":"74137","types":["postal_code"]},{"long_name":"4261","short_name":"4261","types":["postal_code_suffix"]}],"adr_address":"&lt;span class=\"street-address\"&gt;2448 E 81st St #4050&lt;/span&gt;, &lt;span class=\"locality\"&gt;Tulsa&lt;/span&gt;, &lt;span class=\"region\"&gt;OK&lt;/span&gt; &lt;span class=\"postal-code\"&gt;74137-4261&lt;/span&gt;, &lt;span class=\"country-name\"&gt;USA&lt;/span&gt;","formatted_address":"2448 E 81st St #4050, Tulsa, OK 74137, USA","formatted_phone_number":"(918) 633-0640","geometry":{"location":{"lat":36.0427735,"lng":-95.9540172},"viewport":{"northeast":{"lat":36.0441224802915,"lng":-95.9526682197085},"southwest":{"lat":36.0414245197085,"lng":-95.9553661802915}}},"icon":"https://maps.gstatic.com/mapfiles/place_api/icons/v1/png_71/shopping-71.png","id":null,"international_phone_number":"+1 918-633-0640","name":"Eagle Aircraft Supply","place_id":"ChIJf2LhNMGTtocRZ-015xtmj5M","rating":null,"reference":null,"reviews":null,"types":["point_of_interest","store","establishment"],"url":"https://maps.google.com/?cid=10632829515274251623","utc_offset":-360,"vicinity":"2448 East 81st Street #4050, Tulsa","website":"https://www.eagleaircraftsupply.com/"},"status":"OK"}</t>
  </si>
  <si>
    <t>&lt;span class="street-address"&gt;2448 E 81st St #4050&lt;/span&gt;, &lt;span class="locality"&gt;Tulsa&lt;/span&gt;, &lt;span class="region"&gt;OK&lt;/span&gt; &lt;span class="postal-code"&gt;74137-4261&lt;/span&gt;, &lt;span class="country-name"&gt;USA&lt;/span&gt;</t>
  </si>
  <si>
    <t>+1 918-633-0640</t>
  </si>
  <si>
    <t>2448 East 81st Street #4050, Tulsa</t>
  </si>
  <si>
    <t>Eagle Aviation</t>
  </si>
  <si>
    <t>1739 N Marshall Ave</t>
  </si>
  <si>
    <t>(619) 997-4343</t>
  </si>
  <si>
    <t>https://maps.google.com/?cid=15261649594094942430</t>
  </si>
  <si>
    <t>ChIJQSqdAiNY2YAR3niDNnJFzNM</t>
  </si>
  <si>
    <t>1739 N Marshall Ave, El Cajon, CA 92020, USA</t>
  </si>
  <si>
    <t>{"html_attributions":[],"result":{"address_components":[{"long_name":"1739","short_name":"1739","types":["street_number"]},{"long_name":"North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class=\"street-address\"&gt;1739 N Marshall Ave&lt;/span&gt;, &lt;span class=\"locality\"&gt;El Cajon&lt;/span&gt;, &lt;span class=\"region\"&gt;CA&lt;/span&gt; &lt;span class=\"postal-code\"&gt;92020&lt;/span&gt;, &lt;span class=\"country-name\"&gt;USA&lt;/span&gt;","formatted_address":"1739 N Marshall Ave, El Cajon, CA 92020, USA","formatted_phone_number":"(619) 997-4343","geometry":{"location":{"lat":32.817201,"lng":-116.9754812},"viewport":{"northeast":{"lat":32.8183736302915,"lng":-116.9740340697085},"southwest":{"lat":32.8156756697085,"lng":-116.9767320302915}}},"icon":"https://maps.gstatic.com/mapfiles/place_api/icons/v1/png_71/school-71.png","id":null,"international_phone_number":"+1 619-997-4343","name":"Eagle Aviation","place_id":"ChIJQSqdAiNY2YAR3niDNnJFzNM","rating":null,"reference":null,"reviews":null,"types":["school","general_contractor","point_of_interest","establishment"],"url":"https://maps.google.com/?cid=15261649594094942430","utc_offset":-480,"vicinity":"1739 North Marshall Avenue, El Cajon","website":null},"status":"OK"}</t>
  </si>
  <si>
    <t>&lt;span class="street-address"&gt;1739 N Marshall Ave&lt;/span&gt;, &lt;span class="locality"&gt;El Cajon&lt;/span&gt;, &lt;span class="region"&gt;CA&lt;/span&gt; &lt;span class="postal-code"&gt;92020&lt;/span&gt;, &lt;span class="country-name"&gt;USA&lt;/span&gt;</t>
  </si>
  <si>
    <t>+1 619-997-4343</t>
  </si>
  <si>
    <t>school,general_contractor,point_of_interest,establishment</t>
  </si>
  <si>
    <t>1739 North Marshall Avenue, El Cajon</t>
  </si>
  <si>
    <t>Eagle Flight Research Center</t>
  </si>
  <si>
    <t>1535 Aviation Center Pkwy</t>
  </si>
  <si>
    <t>(386) 226-6100</t>
  </si>
  <si>
    <t>http://daytonabeach.erau.edu/about/labs/eagle-flight-research/</t>
  </si>
  <si>
    <t>https://maps.google.com/?cid=927529242369271813</t>
  </si>
  <si>
    <t>ChIJCUICYBHZ5ogRBSg1gu4-3ww</t>
  </si>
  <si>
    <t>1535 Aviation Center Pkwy #1, Daytona Beach, FL 32114, USA</t>
  </si>
  <si>
    <t>{"html_attributions":[],"result":{"address_components":[{"long_name":"1","short_name":"1","types":["subpremise"]},{"long_name":"1535","short_name":"1535","types":["street_number"]},{"long_name":"Aviation Center Parkway","short_name":"Aviation Center Pkwy","types":["route"]},{"long_name":"Daytona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class=\"street-address\"&gt;1535 Aviation Center Pkwy #1&lt;/span&gt;, &lt;span class=\"locality\"&gt;Daytona Beach&lt;/span&gt;, &lt;span class=\"region\"&gt;FL&lt;/span&gt; &lt;span class=\"postal-code\"&gt;32114&lt;/span&gt;, &lt;span class=\"country-name\"&gt;USA&lt;/span&gt;","formatted_address":"1535 Aviation Center Pkwy #1, Daytona Beach, FL 32114, USA","formatted_phone_number":"(386) 226-6100","geometry":{"location":{"lat":29.1826476,"lng":-81.0434478},"viewport":{"northeast":{"lat":29.1839965802915,"lng":-81.04209881970849},"southwest":{"lat":29.1812986197085,"lng":-81.0447967802915}}},"icon":"https://maps.gstatic.com/mapfiles/place_api/icons/v1/png_71/school-71.png","id":null,"international_phone_number":"+1 386-226-6100","name":"Eagle Flight Research Center","place_id":"ChIJCUICYBHZ5ogRBSg1gu4-3ww","rating":5.0,"reference":null,"reviews":[{"author_name":"Zhao Tianyuan","author_url":"https://www.google.com/maps/contrib/100856254195735442464/reviews","language":null,"profile_photo_url":"https://lh3.googleusercontent.com/a-/AOh14GjGvyBmn1Zs3uZBX1H4sFWmWUSfg0nC0Ka6RtiHHQ=s128-c0x00000000-cc-rp-mo-ba3","rating":5,"relative_time_description":"4 years ago","text":"","time":1513029568},{"author_name":"Poptart Wiener","author_url":"https://www.google.com/maps/contrib/114734291032327342163/reviews","language":null,"profile_photo_url":"https://lh3.googleusercontent.com/a-/AOh14GgsNcB5dUHuJQThvgbCgpgHIDIHCMn_Xdo0KmK9xA=s128-c0x00000000-cc-rp-mo-ba4","rating":5,"relative_time_description":"4 years ago","text":"","time":1509390093}],"types":["point_of_interest","establishment"],"url":"https://maps.google.com/?cid=927529242369271813","utc_offset":-300,"vicinity":"1535 Aviation Center Parkway #1, Daytona Beach","website":"http://daytonabeach.erau.edu/about/labs/eagle-flight-research/"},"status":"OK"}</t>
  </si>
  <si>
    <t>&lt;span class="street-address"&gt;1535 Aviation Center Pkwy #1&lt;/span&gt;, &lt;span class="locality"&gt;Daytona Beach&lt;/span&gt;, &lt;span class="region"&gt;FL&lt;/span&gt; &lt;span class="postal-code"&gt;32114&lt;/span&gt;, &lt;span class="country-name"&gt;USA&lt;/span&gt;</t>
  </si>
  <si>
    <t>+1 386-226-6100</t>
  </si>
  <si>
    <t>1535 Aviation Center Parkway #1, Daytona Beach</t>
  </si>
  <si>
    <t>Eagle International Aviation Academy/Eagle International Aircraft LLC</t>
  </si>
  <si>
    <t>https://maps.google.com/?cid=10135153761731274034</t>
  </si>
  <si>
    <t>ChIJOQXBWPbB2YgRMuX036VMp4w</t>
  </si>
  <si>
    <t>Miami, FL 33186, USA</t>
  </si>
  <si>
    <t>{"html_attributions":[],"result":{"address_components":[{"long_name":"Miami","short_name":"Miami","types":["locality","political"]},{"long_name":"West End","short_name":"West End","types":["neighborhood","political"]},{"long_name":"Miami-Dade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class=\"locality\"&gt;Miami&lt;/span&gt;, &lt;span class=\"region\"&gt;FL&lt;/span&gt; &lt;span class=\"postal-code\"&gt;33186&lt;/span&gt;, &lt;span class=\"country-name\"&gt;USA&lt;/span&gt;","formatted_address":"Miami, FL 33186, USA","formatted_phone_number":null,"geometry":{"location":{"lat":25.6501783,"lng":-80.4254399},"viewport":{"northeast":{"lat":25.6516982302915,"lng":-80.42379926970848},"southwest":{"lat":25.64900026970849,"lng":-80.4264972302915}}},"icon":"https://maps.gstatic.com/mapfiles/place_api/icons/v1/png_71/school-71.png","id":null,"international_phone_number":null,"name":"Eagle International Aviation Academy/Eagle International Aircraft LLC","place_id":"ChIJOQXBWPbB2YgRMuX036VMp4w","rating":null,"reference":null,"reviews":null,"types":["university","point_of_interest","establishment"],"url":"https://maps.google.com/?cid=10135153761731274034","utc_offset":-300,"vicinity":"Miami","website":null},"status":"OK"}</t>
  </si>
  <si>
    <t>&lt;span class="locality"&gt;Miami&lt;/span&gt;, &lt;span class="region"&gt;FL&lt;/span&gt; &lt;span class="postal-code"&gt;33186&lt;/span&gt;, &lt;span class="country-name"&gt;USA&lt;/span&gt;</t>
  </si>
  <si>
    <t>Eagle Wings Aviation</t>
  </si>
  <si>
    <t>570 4th St</t>
  </si>
  <si>
    <t>Lakewood</t>
  </si>
  <si>
    <t>08701-2542</t>
  </si>
  <si>
    <t>(800) 787-3068</t>
  </si>
  <si>
    <t>http://www.ewacharter.com/</t>
  </si>
  <si>
    <t>https://maps.google.com/?cid=7817217659140338417</t>
  </si>
  <si>
    <t>ChIJ3c12gKh4wYkR8XL4KAtWfGw</t>
  </si>
  <si>
    <t>570 4th St, Lakewood, NJ 08701, USA</t>
  </si>
  <si>
    <t>{"html_attributions":[],"result":{"address_components":[{"long_name":"570","short_name":"570","types":["street_number"]},{"long_name":"4th Street","short_name":"4th St","types":["route"]},{"long_name":"Lakewood","short_name":"Lakewood","types":["neighborhood","political"]},{"long_name":"Lakewood","short_name":"Lakewood","types":["locality","political"]},{"long_name":"Ocean County","short_name":"Ocean County","types":["administrative_area_level_2","political"]},{"long_name":"New Jersey","short_name":"NJ","types":["administrative_area_level_1","political"]},{"long_name":"United States","short_name":"US","types":["country","political"]},{"long_name":"08701","short_name":"08701","types":["postal_code"]},{"long_name":"2542","short_name":"2542","types":["postal_code_suffix"]}],"adr_address":"&lt;span class=\"street-address\"&gt;570 4th St&lt;/span&gt;, &lt;span class=\"locality\"&gt;Lakewood&lt;/span&gt;, &lt;span class=\"region\"&gt;NJ&lt;/span&gt; &lt;span class=\"postal-code\"&gt;08701-2542&lt;/span&gt;, &lt;span class=\"country-name\"&gt;USA&lt;/span&gt;","formatted_address":"570 4th St, Lakewood, NJ 08701, USA","formatted_phone_number":"(800) 787-3068","geometry":{"location":{"lat":40.0934151,"lng":-74.2193655},"viewport":{"northeast":{"lat":40.09484803029149,"lng":-74.2180342197085},"southwest":{"lat":40.0921500697085,"lng":-74.2207321802915}}},"icon":"https://maps.gstatic.com/mapfiles/place_api/icons/v1/png_71/generic_business-71.png","id":null,"international_phone_number":"+1 800-787-3068","name":"Eagle Wings Aviation","place_id":"ChIJ3c12gKh4wYkR8XL4KAtWfGw","rating":5.0,"reference":null,"reviews":[{"author_name":"Raphael Lasry","author_url":"https://www.google.com/maps/contrib/113385625154570045061/reviews","language":"en","profile_photo_url":"https://lh3.googleusercontent.com/a-/AOh14GgKkQGM6LoCJz5aQ8wdUeiWyyEiwZgkAlCumZ1ZV1c=s128-c0x00000000-cc-rp-mo-ba4","rating":5,"relative_time_description":"4 years ago","text":"Exceptional service and an amazing team!","time":1498357373}],"types":["point_of_interest","establishment"],"url":"https://maps.google.com/?cid=7817217659140338417","utc_offset":-300,"vicinity":"570 4th Street, Lakewood","website":"http://www.ewacharter.com/"},"status":"OK"}</t>
  </si>
  <si>
    <t>&lt;span class="street-address"&gt;570 4th St&lt;/span&gt;, &lt;span class="locality"&gt;Lakewood&lt;/span&gt;, &lt;span class="region"&gt;NJ&lt;/span&gt; &lt;span class="postal-code"&gt;08701-2542&lt;/span&gt;, &lt;span class="country-name"&gt;USA&lt;/span&gt;</t>
  </si>
  <si>
    <t>+1 800-787-3068</t>
  </si>
  <si>
    <t>570 4th Street, Lakewood</t>
  </si>
  <si>
    <t>Eagles View Aviation, Inc</t>
  </si>
  <si>
    <t>Building #1</t>
  </si>
  <si>
    <t>(732) 919-1927</t>
  </si>
  <si>
    <t>http://www.eaglesviewaviation.com/</t>
  </si>
  <si>
    <t>https://maps.google.com/?cid=8963894242312527053</t>
  </si>
  <si>
    <t>ChIJl85AeAIqwokRzRw1FVImZnw</t>
  </si>
  <si>
    <t>Monmouth Executive Airport 1717 Hwy 34, Building #1, Farmingdale, NJ 07727, USA</t>
  </si>
  <si>
    <t>{"html_attributions":[],"result":{"address_components":[{"long_name":"Farmingdale","short_name":"Farmingdale","types":["locality","political"]},{"long_name":"Monmouth County","short_name":"Monmouth County","types":["administrative_area_level_2","political"]},{"long_name":"New Jersey","short_name":"NJ","types":["administrative_area_level_1","political"]},{"long_name":"United States","short_name":"US","types":["country","political"]},{"long_name":"07727","short_name":"07727","types":["postal_code"]}],"adr_address":"Monmouth Executive Airport 1717 Hwy 34, Building #1, &lt;span class=\"locality\"&gt;Farmingdale&lt;/span&gt;, &lt;span class=\"region\"&gt;NJ&lt;/span&gt; &lt;span class=\"postal-code\"&gt;07727&lt;/span&gt;, &lt;span class=\"country-name\"&gt;USA&lt;/span&gt;","formatted_address":"Monmouth Executive Airport 1717 Hwy 34, Building #1, Farmingdale, NJ 07727, USA","formatted_phone_number":"(732) 919-1927","geometry":{"location":{"lat":40.184722,"lng":-74.1187444},"viewport":{"northeast":{"lat":40.1864253802915,"lng":-74.1174244197085},"southwest":{"lat":40.1837274197085,"lng":-74.12012238029152}}},"icon":"https://maps.gstatic.com/mapfiles/place_api/icons/v1/png_71/school-71.png","id":null,"international_phone_number":"+1 732-919-1927","name":"Eagles View Aviation, Inc","place_id":"ChIJl85AeAIqwokRzRw1FVImZnw","rating":4.9,"reference":null,"reviews":[{"author_name":"Matt Baxter","author_url":"https://www.google.com/maps/contrib/116677247368934816999/reviews","language":"en","profile_photo_url":"https://lh3.googleusercontent.com/a/AATXAJwnDxwwgG_BWgyTZ3fQamfjkNizl6RnNd_4ujv7=s128-c0x00000000-cc-rp-mo-ba3","rating":5,"relative_time_description":"a year ago","text":"This school is a great choice to pursue a private pilot license. Flexible and knowledgeable instructors, and Eagle’s View is great about communicating potential weather issues. Highly recommend.","time":1599064774},{"author_name":"Matt ZenLense","author_url":"https://www.google.com/maps/contrib/112403184802159021288/reviews","language":"en","profile_photo_url":"https://lh3.googleusercontent.com/a-/AOh14GiFDA-tabDNMILTb37wMXDNJIvskkQrtm1FE6mm=s128-c0x00000000-cc-rp-mo","rating":5,"relative_time_description":"a year ago","text":"Great people run this school. They are professional, and a joy to be around. Highly recommend.","time":1599064396},{"author_name":"Joseph Rubino","author_url":"https://www.google.com/maps/contrib/115556874362565342324/reviews","language":"en","profile_photo_url":"https://lh3.googleusercontent.com/a/AATXAJwg90TAcE8q1_8HouBh8zG7SIeIq86hHOtQwQsc=s128-c0x00000000-cc-rp-mo","rating":5,"relative_time_description":"a year ago","text":"Very nice ,very friendly and a good place to learn how to fly ,flight instructors are second to none .","time":1596305384},{"author_name":"Josh gale","author_url":"https://www.google.com/maps/contrib/117954232193334991296/reviews","language":"en","profile_photo_url":"https://lh3.googleusercontent.com/a-/AOh14GimEmiAa3TatAHvunRb4tagU7_zSc040l15Z0Yqwg=s128-c0x00000000-cc-rp-mo","rating":5,"relative_time_description":"2 years ago","text":"Joe Rubino is a great Teacher. Very patient and extremely smart when it comes to aviation. The planes are well taken care of and a very clean facility.  I recommend everyone go to Eagle View Aviation for flight training!","time":1577126670},{"author_name":"micasa1639","author_url":"https://www.google.com/maps/contrib/105948894656240042472/reviews","language":"en","profile_photo_url":"https://lh3.googleusercontent.com/a/AATXAJwruqDqNhXqZxWV7RiV4ZPpthZErH9HwaV1AjtQ=s128-c0x00000000-cc-rp-mo","rating":5,"relative_time_description":"2 years ago","text":"Last year I flew 5 hrs with Joe R.  before I made the decision to choose aviation as a career. Joe is an outstanding pilot and a very nice person. When I asked for his advice and he was unbiased, honest and real.\nIf you are local and looking to get your private pilots license or just want to see if you would enjoy taking the controls of an aircraft I highly recommend Joe Rubino and Eagles View aviation.","time":1560194149}],"types":["university","point_of_interest","establishment"],"url":"https://maps.google.com/?cid=8963894242312527053","utc_offset":-300,"vicinity":"Monmouth Executive Airport 1717 Hwy 34, Building #1, Farmingdale","website":"http://www.eaglesviewaviation.com/"},"status":"OK"}</t>
  </si>
  <si>
    <t>Monmouth Executive Airport 1717 Hwy 34, Building #1, &lt;span class="locality"&gt;Farmingdale&lt;/span&gt;, &lt;span class="region"&gt;NJ&lt;/span&gt; &lt;span class="postal-code"&gt;07727&lt;/span&gt;, &lt;span class="country-name"&gt;USA&lt;/span&gt;</t>
  </si>
  <si>
    <t>+1 732-919-1927</t>
  </si>
  <si>
    <t>Monmouth Executive Airport 1717 Hwy 34, Building #1, Farmingdale</t>
  </si>
  <si>
    <t>East Coast Aero Club</t>
  </si>
  <si>
    <t>(781) 274-6322</t>
  </si>
  <si>
    <t>http://eastcoastaeroclub.com/</t>
  </si>
  <si>
    <t>https://maps.google.com/?cid=13392700746470109058</t>
  </si>
  <si>
    <t>ChIJo8iMM_mb44kRgq91EF9u3Lk</t>
  </si>
  <si>
    <t>200 Hanscom Dr Suite 111, Bedford, MA 01730, USA</t>
  </si>
  <si>
    <t>{"html_attributions":[],"result":{"address_components":[{"long_name":"Suite 111","short_name":"Suite 111","types":["subpremise"]},{"long_name":"200","short_name":"200","types":["street_number"]},{"long_name":"Hanscom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class=\"street-address\"&gt;200 Hanscom Dr Suite 111&lt;/span&gt;, &lt;span class=\"locality\"&gt;Bedford&lt;/span&gt;, &lt;span class=\"region\"&gt;MA&lt;/span&gt; &lt;span class=\"postal-code\"&gt;01730&lt;/span&gt;, &lt;span class=\"country-name\"&gt;USA&lt;/span&gt;","formatted_address":"200 Hanscom Dr Suite 111, Bedford, MA 01730, USA","formatted_phone_number":"(781) 274-6322","geometry":{"location":{"lat":42.46323619999999,"lng":-71.2912063},"viewport":{"northeast":{"lat":42.46439993029149,"lng":-71.29001446970848},"southwest":{"lat":42.46170196970849,"lng":-71.2927124302915}}},"icon":"https://maps.gstatic.com/mapfiles/place_api/icons/v1/png_71/school-71.png","id":null,"international_phone_number":"+1 781-274-6322","name":"East Coast Aero Club","place_id":"ChIJo8iMM_mb44kRgq91EF9u3Lk","rating":4.8,"reference":null,"reviews":[{"author_name":"Gustavo Herrera","author_url":"https://www.google.com/maps/contrib/113614701196373816413/reviews","language":"en","profile_photo_url":"https://lh3.googleusercontent.com/a-/AOh14GjzbXzu26iS-DXARykKd-2K0RcXF992oQfj8KdADX4=s128-c0x00000000-cc-rp-mo-ba4","rating":5,"relative_time_description":"2 months ago","text":"I live 12 minutes away from Beverly Airport, where there are options for learning to fly. But I drive 35-50 minutes to East Coast Aero Club at Hanscom because of the quality of their instructors, the mint condition of the planes, and the transparency of maintenance (there is a board in the office where you can see the maintenance status of each plane), it's a bit pricier than other flight schools, but worth the money. You can learn in old Warrior IIs, or newer Cessnas 172 with the latest avionics. Highly recommended if you want to become a pilot in a safe and professional environment.","time":1636245863},{"author_name":"Maxim Roslyakov","author_url":"https://www.google.com/maps/contrib/105690361485426180611/reviews","language":"en","profile_photo_url":"https://lh3.googleusercontent.com/a-/AOh14GgHAGEgsWzRowxXyykITHGEIvZCys3atWmdfqsy=s128-c0x00000000-cc-rp-mo","rating":4,"relative_time_description":"3 months ago","text":"Updated Sep 30:\nAfter doing my second flight in ECAC with another instructor I'm changing my review into 4*. I've got an amazing experience! Make sure you have a good connection with your instructor! It's a game changer.\n\n2*\nSo far the only good thing about ECAC in Bedford is their office staff. Both Bob and Evan are super professional and helpful. I was asking them tons of questions throughout my onboarding. Their patience and friendliness are just endless.\n\nI'm only starting my lessons, so will hopefully change my review later. So far, however, I did two flights - the intro flight in another school and my first \"learning\" flight in ECAC Bedford.\n\n1. During the Intro flight in another school I was in control of the airplane for almost an hour - taxi, take-off, maneuvers, final approach and landing. All did twice within 50 minutes of the flight time. It was WOOOOOW!!! I've just fallen in love with flying.\n\n2. In ECAC I was listening to the instructor in the office and then watching him flying. My time in control of the airplane was hardly 10 minutes altogether. A small part of taxi, take-off and a few maneuvers. I've paid twice more than for my Intro. It was WHAT?","time":1633026425},{"author_name":"Mohammad Matin-Nejad","author_url":"https://www.google.com/maps/contrib/112263822149399257421/reviews","language":"en","profile_photo_url":"https://lh3.googleusercontent.com/a-/AOh14Gh0vzypWvKyOIyjKcK_7bH65yztJH-k22fofpVL4g=s128-c0x00000000-cc-rp-mo-ba3","rating":5,"relative_time_description":"a year ago","text":"If you are looking to take flight classes on your own paste and book lessons but have a busy work schedule this place is the right place for you. This is one of the three ECAC locations in the state. The Bedford location is where I was able to take my flight lessons. ECAC is by far one of the best flight schools in the state with very reasonable pricing on rentals.\n\nThe front desk staff are friendly, polite and helpful. They make you feel welcomed and always greet you with a smile.\n\nThe schedule although at times can be busy with multiple students flying for the day, once you book your introductory class you can then book your flight lessons online as you wish; with however many hours you would like to book in a week. You can book flights until a month in advance which gives you plenty of time to plan your personal life around the lessons or the lessons around your personal life. The website is super simple and easy to use and is very straight forward.\n\nThe instructors are all very skilled and experienced and know how to teach and make you feel comfortable with the plane. Once you start your solo flights other instructors look out for you and are always there as a resource if you need anything. As you take more classes you are expected to do more and more hands on while the instructor observe and goes a little less hands on to give you the skills you need to fly the plane. Justine and Sophie were the two instructors I flew with and both were knowledgeable, skilled and very friendly. They both made me feel comfortable learning from them and slowly progressing to my solo flights.\n\nThe planes are very very very well maintained and although some are a little older, they perform amazingly, and that goes to show the good work of the maintenance department with this club. There is a very organized system for when there is any maintenance issues with the plane. Things get fixed and looked at right away.\n\nOverall I have nothing negative to say about this flight school and only all positive things. It takes a lot to be a pilot but this place makes you feel welcomed, comfortable, teaches you, gives you the skills, and makes you a damn good pilot.\n\nHighly recommend!!!","time":1599573470},{"author_name":"Jim Thames","author_url":"https://www.google.com/maps/contrib/108622114855390056537/reviews","language":"en","profile_photo_url":"https://lh3.googleusercontent.com/a-/AOh14GhBiEdHouiNqy1Ur5o-doCoZgQkfuKtl6YN4KMGKw=s128-c0x00000000-cc-rp-mo","rating":5,"relative_time_description":"3 years ago","text":"Very well run FBO. In-house maintenance ensures all the aircraft are well-maintained and quickly back online.   Wide variety of rental aircraft (high wings/low wing, steam/glass) and professional instructors to choose from.  Busy class Delta given proximity to Boston, but what better way to be forced to master your radio work.","time":1526168734},{"author_name":"Adam Heroux","author_url":"https://www.google.com/maps/contrib/104406679940196730646/reviews","language":"en","profile_photo_url":"https://lh3.googleusercontent.com/a/AATXAJysObJiiJqyhHoFvIi1L-CmLxlUR3fXl-ykHG9fPQs=s128-c0x00000000-cc-rp-mo-ba2","rating":5,"relative_time_description":"a year ago","text":"Great flight school, highly recommend","time":1597013130}],"types":["travel_agency","university","point_of_interest","store","establishment"],"url":"https://maps.google.com/?cid=13392700746470109058","utc_offset":-300,"vicinity":"200 Hanscom Drive Suite 111, Bedford","website":"http://eastcoastaeroclub.com/"},"status":"OK"}</t>
  </si>
  <si>
    <t>&lt;span class="street-address"&gt;200 Hanscom Dr Suite 111&lt;/span&gt;, &lt;span class="locality"&gt;Bedford&lt;/span&gt;, &lt;span class="region"&gt;MA&lt;/span&gt; &lt;span class="postal-code"&gt;01730&lt;/span&gt;, &lt;span class="country-name"&gt;USA&lt;/span&gt;</t>
  </si>
  <si>
    <t>+1 781-274-6322</t>
  </si>
  <si>
    <t>travel_agency,university,point_of_interest,store,establishment</t>
  </si>
  <si>
    <t>200 Hanscom Drive Suite 111, Bedford</t>
  </si>
  <si>
    <t>Eby Aviation Inc</t>
  </si>
  <si>
    <t>4654 4th St</t>
  </si>
  <si>
    <t>La Mesa</t>
  </si>
  <si>
    <t>91941-5504</t>
  </si>
  <si>
    <t>(619) 279-7499</t>
  </si>
  <si>
    <t>https://maps.google.com/?cid=13512378597230156935</t>
  </si>
  <si>
    <t>ChIJrWFgdTxX2YARh5x-Fr6chbs</t>
  </si>
  <si>
    <t>4654 4th St, La Mesa, CA 91941, USA</t>
  </si>
  <si>
    <t>{"html_attributions":[],"result":{"address_components":[{"long_name":"4654","short_name":"4654","types":["street_number"]},{"long_name":"4th Street","short_name":"4th St","types":["route"]},{"long_name":"La Mesa","short_name":"La Mesa","types":["locality","political"]},{"long_name":"San Diego County","short_name":"San Diego County","types":["administrative_area_level_2","political"]},{"long_name":"California","short_name":"CA","types":["administrative_area_level_1","political"]},{"long_name":"United States","short_name":"US","types":["country","political"]},{"long_name":"91941","short_name":"91941","types":["postal_code"]},{"long_name":"5504","short_name":"5504","types":["postal_code_suffix"]}],"adr_address":"&lt;span class=\"street-address\"&gt;4654 4th St&lt;/span&gt;, &lt;span class=\"locality\"&gt;La Mesa&lt;/span&gt;, &lt;span class=\"region\"&gt;CA&lt;/span&gt; &lt;span class=\"postal-code\"&gt;91941-5504&lt;/span&gt;, &lt;span class=\"country-name\"&gt;USA&lt;/span&gt;","formatted_address":"4654 4th St, La Mesa, CA 91941, USA","formatted_phone_number":"(619) 279-7499","geometry":{"location":{"lat":32.76414,"lng":-117.016242},"viewport":{"northeast":{"lat":32.76554608029149,"lng":-117.0147496197085},"southwest":{"lat":32.76284811970849,"lng":-117.0174475802915}}},"icon":"https://maps.gstatic.com/mapfiles/place_api/icons/v1/png_71/school-71.png","id":null,"international_phone_number":"+1 619-279-7499","name":"Eby Aviation Inc","place_id":"ChIJrWFgdTxX2YARh5x-Fr6chbs","rating":null,"reference":null,"reviews":null,"types":["university","point_of_interest","establishment"],"url":"https://maps.google.com/?cid=13512378597230156935","utc_offset":-480,"vicinity":"4654 4th Street, La Mesa","website":null},"status":"OK"}</t>
  </si>
  <si>
    <t>&lt;span class="street-address"&gt;4654 4th St&lt;/span&gt;, &lt;span class="locality"&gt;La Mesa&lt;/span&gt;, &lt;span class="region"&gt;CA&lt;/span&gt; &lt;span class="postal-code"&gt;91941-5504&lt;/span&gt;, &lt;span class="country-name"&gt;USA&lt;/span&gt;</t>
  </si>
  <si>
    <t>+1 619-279-7499</t>
  </si>
  <si>
    <t>4654 4th Street, La Mesa</t>
  </si>
  <si>
    <t>Eco Helicopters</t>
  </si>
  <si>
    <t>3111 E Tahquitz Canyon Way</t>
  </si>
  <si>
    <t>(888) 939-5962</t>
  </si>
  <si>
    <t>http://ecohelicopters.com/</t>
  </si>
  <si>
    <t>https://maps.google.com/?cid=4143940908935894095</t>
  </si>
  <si>
    <t>ChIJO4cM0PUd24ART1RVF008gjk</t>
  </si>
  <si>
    <t>3111 E Tahquitz Canyon Way, Palm Springs, CA 92262, USA</t>
  </si>
  <si>
    <t>{"html_attributions":[],"result":{"address_components":[{"long_name":"3111","short_name":"3111","types":["street_number"]},{"long_name":"East Tahquitz Canyon Way","short_name":"E Tahquitz Canyon Way","types":["route"]},{"long_name":"Palm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States","short_name":"US","types":["country","political"]},{"long_name":"92262","short_name":"92262","types":["postal_code"]}],"adr_address":"&lt;span class=\"street-address\"&gt;3111 E Tahquitz Canyon Way&lt;/span&gt;, &lt;span class=\"locality\"&gt;Palm Springs&lt;/span&gt;, &lt;span class=\"region\"&gt;CA&lt;/span&gt; &lt;span class=\"postal-code\"&gt;92262&lt;/span&gt;, &lt;span class=\"country-name\"&gt;USA&lt;/span&gt;","formatted_address":"3111 E Tahquitz Canyon Way, Palm Springs, CA 92262, USA","formatted_phone_number":"(888) 939-5962","geometry":{"location":{"lat":33.82259659999999,"lng":-116.5122136},"viewport":{"northeast":{"lat":33.8240189302915,"lng":-116.5108663697085},"southwest":{"lat":33.8213209697085,"lng":-116.5135643302915}}},"icon":"https://maps.gstatic.com/mapfiles/place_api/icons/v1/png_71/generic_business-71.png","id":null,"international_phone_number":"+1 888-939-5962","name":"Eco Helicopters","place_id":"ChIJO4cM0PUd24ART1RVF008gjk","rating":null,"reference":null,"reviews":null,"types":["travel_agency","point_of_interest","establishment"],"url":"https://maps.google.com/?cid=4143940908935894095","utc_offset":-480,"vicinity":"3111 East Tahquitz Canyon Way, Palm Springs","website":"http://ecohelicopters.com/"},"status":"OK"}</t>
  </si>
  <si>
    <t>&lt;span class="street-address"&gt;3111 E Tahquitz Canyon Way&lt;/span&gt;, &lt;span class="locality"&gt;Palm Springs&lt;/span&gt;, &lt;span class="region"&gt;CA&lt;/span&gt; &lt;span class="postal-code"&gt;92262&lt;/span&gt;, &lt;span class="country-name"&gt;USA&lt;/span&gt;</t>
  </si>
  <si>
    <t>+1 888-939-5962</t>
  </si>
  <si>
    <t>3111 East Tahquitz Canyon Way, Palm Springs</t>
  </si>
  <si>
    <t>Eco-Aviation Foundation International</t>
  </si>
  <si>
    <t>3021 Airport Ave</t>
  </si>
  <si>
    <t>http://www.eco-aviation.org/</t>
  </si>
  <si>
    <t>https://maps.google.com/?cid=9922595744046427474</t>
  </si>
  <si>
    <t>ChIJdZEcjrm7woARUq2wzUEktIk</t>
  </si>
  <si>
    <t>3021 Airport Ave ste c, Santa Monica, CA 90405, USA</t>
  </si>
  <si>
    <t>{"html_attributions":[],"result":{"address_components":[{"long_name":"ste c","short_name":"ste c","types":["subpremise"]},{"long_name":"3021","short_name":"3021","types":["street_number"]},{"long_name":"Airport Avenue","short_name":"Airport Ave","types":["route"]},{"long_name":"Sunset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States","short_name":"US","types":["country","political"]},{"long_name":"90405","short_name":"90405","types":["postal_code"]}],"adr_address":"&lt;span class=\"street-address\"&gt;3021 Airport Ave ste c&lt;/span&gt;, &lt;span class=\"locality\"&gt;Santa Monica&lt;/span&gt;, &lt;span class=\"region\"&gt;CA&lt;/span&gt; &lt;span class=\"postal-code\"&gt;90405&lt;/span&gt;, &lt;span class=\"country-name\"&gt;USA&lt;/span&gt;","formatted_address":"3021 Airport Ave ste c, Santa Monica, CA 90405, USA","formatted_phone_number":"(800) 908-8153","geometry":{"location":{"lat":34.014734,"lng":-118.449632},"viewport":{"northeast":{"lat":34.01589368029151,"lng":-118.4481442197085},"southwest":{"lat":34.01319571970851,"lng":-118.4508421802915}}},"icon":"https://maps.gstatic.com/mapfiles/place_api/icons/v1/png_71/generic_business-71.png","id":null,"international_phone_number":"+1 800-908-8153","name":"Eco-Aviation Foundation International","place_id":"ChIJdZEcjrm7woARUq2wzUEktIk","rating":null,"reference":null,"reviews":null,"types":["point_of_interest","establishment"],"url":"https://maps.google.com/?cid=9922595744046427474","utc_offset":-480,"vicinity":"3021 Airport Avenue ste c, Santa Monica","website":"http://www.eco-aviation.org/"},"status":"OK"}</t>
  </si>
  <si>
    <t>&lt;span class="street-address"&gt;3021 Airport Ave ste c&lt;/span&gt;, &lt;span class="locality"&gt;Santa Monica&lt;/span&gt;, &lt;span class="region"&gt;CA&lt;/span&gt; &lt;span class="postal-code"&gt;90405&lt;/span&gt;, &lt;span class="country-name"&gt;USA&lt;/span&gt;</t>
  </si>
  <si>
    <t>+1 800-908-8153</t>
  </si>
  <si>
    <t>3021 Airport Avenue ste c, Santa Monica</t>
  </si>
  <si>
    <t>Ecoflight</t>
  </si>
  <si>
    <t>307 Aspen Airport Business Center</t>
  </si>
  <si>
    <t># L</t>
  </si>
  <si>
    <t>81611-3523</t>
  </si>
  <si>
    <t>(970) 429-1110</t>
  </si>
  <si>
    <t>https://ecoflight.org/</t>
  </si>
  <si>
    <t>https://maps.google.com/?cid=11872842708697255804</t>
  </si>
  <si>
    <t>ChIJxdFyPMw5QIcRfI_83YnPxKQ</t>
  </si>
  <si>
    <t>307 Aspen Airport Business Center # L, Aspen, CO 81611, USA</t>
  </si>
  <si>
    <t>{"html_attributions":[],"result":{"address_components":[{"long_name":"# L","short_name":"# L","types":["subpremise"]},{"long_name":"307","short_name":"307","types":["street_number"]},{"long_name":"Aspen Airport Business Center","short_name":"Aspen Airport Business Center","types":["route"]},{"long_name":"Aspen","short_name":"Aspen","types":["locality","political"]},{"long_name":"Pitkin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States","short_name":"US","types":["country","political"]},{"long_name":"81611","short_name":"81611","types":["postal_code"]},{"long_name":"3523","short_name":"3523","types":["postal_code_suffix"]}],"adr_address":"&lt;span class=\"street-address\"&gt;307 Aspen Airport Business Center # L&lt;/span&gt;, &lt;span class=\"locality\"&gt;Aspen&lt;/span&gt;, &lt;span class=\"region\"&gt;CO&lt;/span&gt; &lt;span class=\"postal-code\"&gt;81611-3523&lt;/span&gt;, &lt;span class=\"country-name\"&gt;USA&lt;/span&gt;","formatted_address":"307 Aspen Airport Business Center # L, Aspen, CO 81611, USA","formatted_phone_number":"(970) 429-1110","geometry":{"location":{"lat":39.22009169999999,"lng":-106.8601411},"viewport":{"northeast":{"lat":39.22143253029149,"lng":-106.8588346697085},"southwest":{"lat":39.2187345697085,"lng":-106.8615326302915}}},"icon":"https://maps.gstatic.com/mapfiles/place_api/icons/v1/png_71/generic_business-71.png","id":null,"international_phone_number":"+1 970-429-1110","name":"Ecoflight","place_id":"ChIJxdFyPMw5QIcRfI_83YnPxKQ","rating":5.0,"reference":null,"reviews":[{"author_name":"ADVOCATE RANJIT MALI","author_url":"https://www.google.com/maps/contrib/117114666879022131764/reviews","language":null,"profile_photo_url":"https://lh3.googleusercontent.com/a-/AOh14GiMYs9iE5ZPX8PZRgxHqrTEKlj2rbqYWllKKP489g=s128-c0x00000000-cc-rp-mo","rating":5,"relative_time_description":"2 years ago","text":"","time":1566957902}],"types":["point_of_interest","establishment"],"url":"https://maps.google.com/?cid=11872842708697255804","utc_offset":-420,"vicinity":"307 Aspen Airport Business Center # L, Aspen","website":"https://ecoflight.org/"},"status":"OK"}</t>
  </si>
  <si>
    <t>&lt;span class="street-address"&gt;307 Aspen Airport Business Center # L&lt;/span&gt;, &lt;span class="locality"&gt;Aspen&lt;/span&gt;, &lt;span class="region"&gt;CO&lt;/span&gt; &lt;span class="postal-code"&gt;81611-3523&lt;/span&gt;, &lt;span class="country-name"&gt;USA&lt;/span&gt;</t>
  </si>
  <si>
    <t>+1 970-429-1110</t>
  </si>
  <si>
    <t>307 Aspen Airport Business Center # L, Aspen</t>
  </si>
  <si>
    <t>Educational Testing Heliport</t>
  </si>
  <si>
    <t>Princeton</t>
  </si>
  <si>
    <t>08540</t>
  </si>
  <si>
    <t>https://maps.google.com/?cid=10759750715357140673</t>
  </si>
  <si>
    <t>ChIJASUOdXbkw4kRwRaenERQUpU</t>
  </si>
  <si>
    <t>Princeton, NJ 08540, USA</t>
  </si>
  <si>
    <t>{"html_attributions":[],"result":{"address_components":[{"long_name":"Princeton","short_name":"Princeton","types":["locality","political"]},{"long_name":"Mercer County","short_name":"Mercer County","types":["administrative_area_level_2","political"]},{"long_name":"New Jersey","short_name":"NJ","types":["administrative_area_level_1","political"]},{"long_name":"United States","short_name":"US","types":["country","political"]},{"long_name":"08540","short_name":"08540","types":["postal_code"]}],"adr_address":"&lt;span class=\"locality\"&gt;Princeton&lt;/span&gt;, &lt;span class=\"region\"&gt;NJ&lt;/span&gt; &lt;span class=\"postal-code\"&gt;08540&lt;/span&gt;, &lt;span class=\"country-name\"&gt;USA&lt;/span&gt;","formatted_address":"Princeton, NJ 08540, USA","formatted_phone_number":null,"geometry":{"location":{"lat":40.3419161,"lng":-74.71612859999999},"viewport":{"northeast":{"lat":40.3434877802915,"lng":-74.71425616970849},"southwest":{"lat":40.3407898197085,"lng":-74.7169541302915}}},"icon":"https://maps.gstatic.com/mapfiles/place_api/icons/v1/png_71/airport-71.png","id":null,"international_phone_number":null,"name":"Educational Testing Heliport","place_id":"ChIJASUOdXbkw4kRwRaenERQUpU","rating":null,"reference":null,"reviews":null,"types":["airport","point_of_interest","establishment"],"url":"https://maps.google.com/?cid=10759750715357140673","utc_offset":-300,"vicinity":"Princeton","website":null},"status":"OK"}</t>
  </si>
  <si>
    <t>&lt;span class="locality"&gt;Princeton&lt;/span&gt;, &lt;span class="region"&gt;NJ&lt;/span&gt; &lt;span class="postal-code"&gt;08540&lt;/span&gt;, &lt;span class="country-name"&gt;USA&lt;/span&gt;</t>
  </si>
  <si>
    <t>Ege Aviation LLC</t>
  </si>
  <si>
    <t>1382 NW 13th Ct</t>
  </si>
  <si>
    <t>33486-1247</t>
  </si>
  <si>
    <t>(561) 444-7343</t>
  </si>
  <si>
    <t>https://maps.google.com/?cid=10476709264404472578</t>
  </si>
  <si>
    <t>ChIJ46aciQke2YgRAmPfZ5G_ZJE</t>
  </si>
  <si>
    <t>1382 NW 13th Ct, Boca Raton, FL 33486, USA</t>
  </si>
  <si>
    <t>{"html_attributions":[],"result":{"address_components":[{"long_name":"1382","short_name":"1382","types":["street_number"]},{"long_name":"Northwest 13th Court","short_name":"NW 13th Ct","types":["route"]},{"long_name":"Boca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States","short_name":"US","types":["country","political"]},{"long_name":"33486","short_name":"33486","types":["postal_code"]},{"long_name":"1247","short_name":"1247","types":["postal_code_suffix"]}],"adr_address":"&lt;span class=\"street-address\"&gt;1382 NW 13th Ct&lt;/span&gt;, &lt;span class=\"locality\"&gt;Boca Raton&lt;/span&gt;, &lt;span class=\"region\"&gt;FL&lt;/span&gt; &lt;span class=\"postal-code\"&gt;33486-1247&lt;/span&gt;, &lt;span class=\"country-name\"&gt;USA&lt;/span&gt;","formatted_address":"1382 NW 13th Ct, Boca Raton, FL 33486, USA","formatted_phone_number":"(561) 444-7343","geometry":{"location":{"lat":26.3618727,"lng":-80.11478559999999},"viewport":{"northeast":{"lat":26.3633148302915,"lng":-80.11322581970849},"southwest":{"lat":26.3606168697085,"lng":-80.1159237802915}}},"icon":"https://maps.gstatic.com/mapfiles/place_api/icons/v1/png_71/school-71.png","id":null,"international_phone_number":"+1 561-444-7343","name":"Ege Aviation LLC","place_id":"ChIJ46aciQke2YgRAmPfZ5G_ZJE","rating":null,"reference":null,"reviews":null,"types":["university","point_of_interest","establishment"],"url":"https://maps.google.com/?cid=10476709264404472578","utc_offset":-300,"vicinity":"1382 Northwest 13th Court, Boca Raton","website":null},"status":"OK"}</t>
  </si>
  <si>
    <t>&lt;span class="street-address"&gt;1382 NW 13th Ct&lt;/span&gt;, &lt;span class="locality"&gt;Boca Raton&lt;/span&gt;, &lt;span class="region"&gt;FL&lt;/span&gt; &lt;span class="postal-code"&gt;33486-1247&lt;/span&gt;, &lt;span class="country-name"&gt;USA&lt;/span&gt;</t>
  </si>
  <si>
    <t>+1 561-444-7343</t>
  </si>
  <si>
    <t>1382 Northwest 13th Court, Boca Raton</t>
  </si>
  <si>
    <t>Eig Watson School Of Aviation</t>
  </si>
  <si>
    <t>14715 SW 128th St</t>
  </si>
  <si>
    <t>(305) 237-5900</t>
  </si>
  <si>
    <t>https://www.mdc.edu/aviation/</t>
  </si>
  <si>
    <t>https://maps.google.com/?cid=13647091647295015688</t>
  </si>
  <si>
    <t>ChIJpeRPlZPB2YgRCEs4Pow1ZL0</t>
  </si>
  <si>
    <t>14715 SW 128th St, Miami, FL 33186, USA</t>
  </si>
  <si>
    <t>{"html_attributions":[],"result":{"address_components":[{"long_name":"14715","short_name":"14715","types":["street_number"]},{"long_name":"Southwest 128th Street","short_name":"SW 128th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class=\"street-address\"&gt;14715 SW 128th St&lt;/span&gt;, &lt;span class=\"locality\"&gt;Miami&lt;/span&gt;, &lt;span class=\"region\"&gt;FL&lt;/span&gt; &lt;span class=\"postal-code\"&gt;33186&lt;/span&gt;, &lt;span class=\"country-name\"&gt;USA&lt;/span&gt;","formatted_address":"14715 SW 128th St, Miami, FL 33186, USA","formatted_phone_number":"(305) 237-5900","geometry":{"location":{"lat":25.64931739999999,"lng":-80.4333286},"viewport":{"northeast":{"lat":25.6506240302915,"lng":-80.43182901970849},"southwest":{"lat":25.6479260697085,"lng":-80.4345269802915}}},"icon":"https://maps.gstatic.com/mapfiles/place_api/icons/v1/png_71/school-71.png","id":null,"international_phone_number":"+1 305-237-5900","name":"Eig Watson School Of Aviation","place_id":"ChIJpeRPlZPB2YgRCEs4Pow1ZL0","rating":null,"reference":null,"reviews":null,"types":["school","point_of_interest","establishment"],"url":"https://maps.google.com/?cid=13647091647295015688","utc_offset":-300,"vicinity":"14715 Southwest 128th Street, Miami","website":"https://www.mdc.edu/aviation/"},"status":"OK"}</t>
  </si>
  <si>
    <t>&lt;span class="street-address"&gt;14715 SW 128th St&lt;/span&gt;, &lt;span class="locality"&gt;Miami&lt;/span&gt;, &lt;span class="region"&gt;FL&lt;/span&gt; &lt;span class="postal-code"&gt;33186&lt;/span&gt;, &lt;span class="country-name"&gt;USA&lt;/span&gt;</t>
  </si>
  <si>
    <t>+1 305-237-5900</t>
  </si>
  <si>
    <t>14715 Southwest 128th Street, Miami</t>
  </si>
  <si>
    <t>El Cajon Aircraft Supplies</t>
  </si>
  <si>
    <t>1825 N Marshall Ave</t>
  </si>
  <si>
    <t>92020-1122</t>
  </si>
  <si>
    <t>(619) 448-9000</t>
  </si>
  <si>
    <t>http://www.elcajonaircraft.com/</t>
  </si>
  <si>
    <t>https://maps.google.com/?cid=17849776148585950868</t>
  </si>
  <si>
    <t>ChIJt6ID_SJY2YARlK60wNUkt_c</t>
  </si>
  <si>
    <t>1825 N Marshall Ave, El Cajon, CA 92020, USA</t>
  </si>
  <si>
    <t>{"html_attributions":[],"result":{"address_components":[{"long_name":"1825","short_name":"1825","types":["street_number"]},{"long_name":"North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States","short_name":"US","types":["country","political"]},{"long_name":"92020","short_name":"92020","types":["postal_code"]},{"long_name":"1122","short_name":"1122","types":["postal_code_suffix"]}],"adr_address":"&lt;span class=\"street-address\"&gt;1825 N Marshall Ave&lt;/span&gt;, &lt;span class=\"locality\"&gt;El Cajon&lt;/span&gt;, &lt;span class=\"region\"&gt;CA&lt;/span&gt; &lt;span class=\"postal-code\"&gt;92020-1122&lt;/span&gt;, &lt;span class=\"country-name\"&gt;USA&lt;/span&gt;","formatted_address":"1825 N Marshall Ave, El Cajon, CA 92020, USA","formatted_phone_number":"(619) 448-9000","geometry":{"location":{"lat":32.8213567,"lng":-116.9750062},"viewport":{"northeast":{"lat":32.8227062802915,"lng":-116.9737197697085},"southwest":{"lat":32.8200083197085,"lng":-116.9764177302915}}},"icon":"https://maps.gstatic.com/mapfiles/place_api/icons/v1/png_71/shopping-71.png","id":null,"international_phone_number":"+1 619-448-9000","name":"El Cajon Aircraft Supplies","place_id":"ChIJt6ID_SJY2YARlK60wNUkt_c","rating":5.0,"reference":null,"reviews":[{"author_name":"VW O'Day","author_url":"https://www.google.com/maps/contrib/104530682554885666521/reviews","language":"en","profile_photo_url":"https://lh3.googleusercontent.com/a/AATXAJz1ZJOXdb-UIL5Y6KpxnId3qOEuYJ1msGQTzUVq=s128-c0x00000000-cc-rp-mo","rating":5,"relative_time_description":"5 years ago","text":"They had the FR Primer in stock and the flat black enamel too. Great bunch of guys.","time":1482442711},{"author_name":"周昱澄","author_url":"https://www.google.com/maps/contrib/103190908354248366236/reviews","language":null,"profile_photo_url":"https://lh3.googleusercontent.com/a-/AOh14GhZgUf5ZwltGB6IlyHN3_Q3xpuEJ_pHUnwESHUQGw=s128-c0x00000000-cc-rp-mo","rating":5,"relative_time_description":"2 years ago","text":"","time":1561231322},{"author_name":"Rick Garza","author_url":"https://www.google.com/maps/contrib/115397922072533462112/reviews","language":null,"profile_photo_url":"https://lh3.googleusercontent.com/a/AATXAJyoTHXu5VFnOjZCry7V0r-7X25l62o_8E_ZPu7T=s128-c0x00000000-cc-rp-mo","rating":5,"relative_time_description":"a year ago","text":"","time":1590787708},{"author_name":"Igor Zitnan","author_url":"https://www.google.com/maps/contrib/102659213783285318771/reviews","language":null,"profile_photo_url":"https://lh3.googleusercontent.com/a/AATXAJxJDpFoG-ilk05VBfNXSm_dmFKM1ve3FnDtSUlf=s128-c0x00000000-cc-rp-mo","rating":5,"relative_time_description":"5 years ago","text":"","time":1474580518}],"types":["school","point_of_interest","store","establishment"],"url":"https://maps.google.com/?cid=17849776148585950868","utc_offset":-480,"vicinity":"1825 North Marshall Avenue, El Cajon","website":null},"status":"OK"}</t>
  </si>
  <si>
    <t>&lt;span class="street-address"&gt;1825 N Marshall Ave&lt;/span&gt;, &lt;span class="locality"&gt;El Cajon&lt;/span&gt;, &lt;span class="region"&gt;CA&lt;/span&gt; &lt;span class="postal-code"&gt;92020-1122&lt;/span&gt;, &lt;span class="country-name"&gt;USA&lt;/span&gt;</t>
  </si>
  <si>
    <t>+1 619-448-9000</t>
  </si>
  <si>
    <t>school,point_of_interest,store,establishment</t>
  </si>
  <si>
    <t>1825 North Marshall Avenue, El Cajon</t>
  </si>
  <si>
    <t>El Cajon Flying Services</t>
  </si>
  <si>
    <t>92020-1198</t>
  </si>
  <si>
    <t>(619) 448-8000</t>
  </si>
  <si>
    <t>https://maps.google.com/?cid=1396644007442238749</t>
  </si>
  <si>
    <t>ChIJt6ID_SJY2YARHc1FNVPgYRM</t>
  </si>
  <si>
    <t>{"html_attributions":[],"result":{"address_components":[{"long_name":"1825","short_name":"1825","types":["street_number"]},{"long_name":"North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States","short_name":"US","types":["country","political"]},{"long_name":"92020","short_name":"92020","types":["postal_code"]},{"long_name":"1198","short_name":"1198","types":["postal_code_suffix"]}],"adr_address":"&lt;span class=\"street-address\"&gt;1825 N Marshall Ave&lt;/span&gt;, &lt;span class=\"locality\"&gt;El Cajon&lt;/span&gt;, &lt;span class=\"region\"&gt;CA&lt;/span&gt; &lt;span class=\"postal-code\"&gt;92020-1198&lt;/span&gt;, &lt;span class=\"country-name\"&gt;USA&lt;/span&gt;","formatted_address":"1825 N Marshall Ave, El Cajon, CA 92020, USA","formatted_phone_number":"(619) 448-8000","geometry":{"location":{"lat":32.8213908,"lng":-116.9750178},"viewport":{"northeast":{"lat":32.8227403302915,"lng":-116.9737253197085},"southwest":{"lat":32.8200423697085,"lng":-116.9764232802915}}},"icon":"https://maps.gstatic.com/mapfiles/place_api/icons/v1/png_71/school-71.png","id":null,"international_phone_number":"+1 619-448-8000","name":"El Cajon Flying Services","place_id":"ChIJt6ID_SJY2YARHc1FNVPgYRM","rating":4.0,"reference":null,"reviews":[{"author_name":"Christopher Javner","author_url":"https://www.google.com/maps/contrib/106526817754682021015/reviews","language":null,"profile_photo_url":"https://lh3.googleusercontent.com/a-/AOh14Gh3DH61MgKyqMAcnLyuS7SR5bWZytU4Ocwte3ad=s128-c0x00000000-cc-rp-mo","rating":4,"relative_time_description":"4 years ago","text":"","time":1493735220}],"types":["university","point_of_interest","establishment"],"url":"https://maps.google.com/?cid=1396644007442238749","utc_offset":-480,"vicinity":"1825 North Marshall Avenue, El Cajon","website":null},"status":"OK"}</t>
  </si>
  <si>
    <t>&lt;span class="street-address"&gt;1825 N Marshall Ave&lt;/span&gt;, &lt;span class="locality"&gt;El Cajon&lt;/span&gt;, &lt;span class="region"&gt;CA&lt;/span&gt; &lt;span class="postal-code"&gt;92020-1198&lt;/span&gt;, &lt;span class="country-name"&gt;USA&lt;/span&gt;</t>
  </si>
  <si>
    <t>+1 619-448-8000</t>
  </si>
  <si>
    <t>El Paso Aero &amp; Avionics Associates</t>
  </si>
  <si>
    <t>7305 Boeing Dr</t>
  </si>
  <si>
    <t>(915) 779-3481</t>
  </si>
  <si>
    <t>http://www.elpasoaero.com/</t>
  </si>
  <si>
    <t>https://maps.google.com/?cid=6873553231989232059</t>
  </si>
  <si>
    <t>ChIJ6VnivvBa54YRu9F0MT_EY18</t>
  </si>
  <si>
    <t>7305 Boeing Dr, El Paso, TX 79925, USA</t>
  </si>
  <si>
    <t>{"html_attributions":[],"result":{"address_components":[{"long_name":"7305","short_name":"7305","types":["street_number"]},{"long_name":"Boeing Drive","short_name":"Boeing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States","short_name":"US","types":["country","political"]},{"long_name":"79925","short_name":"79925","types":["postal_code"]},{"long_name":"1115","short_name":"1115","types":["postal_code_suffix"]}],"adr_address":"&lt;span class=\"street-address\"&gt;7305 Boeing Dr&lt;/span&gt;, &lt;span class=\"locality\"&gt;El Paso&lt;/span&gt;, &lt;span class=\"region\"&gt;TX&lt;/span&gt; &lt;span class=\"postal-code\"&gt;79925-1115&lt;/span&gt;, &lt;span class=\"country-name\"&gt;USA&lt;/span&gt;","formatted_address":"7305 Boeing Dr, El Paso, TX 79925, USA","formatted_phone_number":"(915) 779-3481","geometry":{"location":{"lat":31.7925134,"lng":-106.3893286},"viewport":{"northeast":{"lat":31.7937587802915,"lng":-106.3879626197085},"southwest":{"lat":31.79106081970851,"lng":-106.3906605802915}}},"icon":"https://maps.gstatic.com/mapfiles/place_api/icons/v1/png_71/generic_business-71.png","id":null,"international_phone_number":"+1 915-779-3481","name":"El Paso Aero &amp; Avionics Associates","place_id":"ChIJ6VnivvBa54YRu9F0MT_EY18","rating":4.1,"reference":null,"reviews":[{"author_name":"James Smith","author_url":"https://www.google.com/maps/contrib/101250584161604621142/reviews","language":"en","profile_photo_url":"https://lh3.googleusercontent.com/a/AATXAJxgRuUCDHVMgMojpi4qRnyff0-1gucV9VzJx4Zy=s128-c0x00000000-cc-rp-mo","rating":1,"relative_time_description":"12 months ago","text":"Very slow, customer service nonexistent, price went up from initial estimate three times. No thank you. Ohh and held my radio for three weeks.","time":1610510823},{"author_name":"ChenArtsky !","author_url":"https://www.google.com/maps/contrib/101158679782654550972/reviews","language":"en","profile_photo_url":"https://lh3.googleusercontent.com/a/AATXAJxbRi_HdmTtlYYOw_k80991Nr1GC0Hg_o7fyq3a=s128-c0x00000000-cc-rp-mo-ba2","rating":5,"relative_time_description":"3 years ago","text":"Great service and excellent workmanship. Top notch quality service with an eye on detail.","time":1543387775},{"author_name":"Michael Reamy","author_url":"https://www.google.com/maps/contrib/113249468520815056739/reviews","language":"en","profile_photo_url":"https://lh3.googleusercontent.com/a-/AOh14Ggcb6m2xq3KrgcULJSlYifFKsNKQaPU64QjPhlRXg=s128-c0x00000000-cc-rp-mo-ba2","rating":5,"relative_time_description":"2 years ago","text":"Earlier this year, the Company I fly pipeline patrol for, bought a '68 Cessna 172 to put on patrol. The airplane had been completely refurbished 20 years ago, with Narco MK12D+ TSO radios installed. The airplane was in great shape, but the radios were experiencing both Com and Nav issues.\n\nInitially, I found EL Paso Aero on eBay. I was thinking about just exchanging our units for radios with 8130's, but decided to call them. I spoke with Bill, and he said to send them in as they would evaluate the units and let me know if the repair was less than a replacement. The short story is that both radios were repaired rather than exchanged, saving us a reasonable sum of money.\n\nThe long story is that with all the ADSB working going on right now to meet the deadline, no other shop would talk to me because of their scheduled work. The shops that I spoke with here in Texas recommended I contact El Paso Aero.  Having just looked at their repaired units on eBay, I made the call.\n\nI sent El Paso Aero the #2 unit first as it was not working at all. A week later, the #1 Com failed. The tower let me depart the controlled airport via my cell phone, and I finished my patrol at our contract maintenance base. I called El Paso Aero to check on the first unit sent in and explained to the lady that answered my predicament. Patty told me that she had just received the unit for return and arranged overnight shipping.\n\nThe second unit was repaired and sent back but had a Nav issue so was returned. In a week, it was back, but one of the two problems persisted. El Paso Aero sent me a complete Nav/Com and indicator to see if the problem was in the aircraft wiring, which it was.\n\nThrough all the communication, I must have talked to everyone that works there.  Not once did I experience any frustration with my calls.\nEven with the work being finished up with an aircraft wiring problem that affects the #1 Nav indicator, Bill offered to repair the problem if the aircraft was brought out for its next annual. We are so happy with the repairs; we think the 5 hours of flight time would be worth the trip!","time":1565608744},{"author_name":"Tim Holmes","author_url":"https://www.google.com/maps/contrib/101389788586699263362/reviews","language":"en","profile_photo_url":"https://lh3.googleusercontent.com/a/AATXAJyOMlEqw8WfGGqmaxidrxV4gxU-0dIkMps19ROU=s128-c0x00000000-cc-rp-mo","rating":5,"relative_time_description":"2 years ago","text":"They have an amazing and extremely handsome  African American technician who was exceptionally helpful. The man's name was Tim and I recommend this shop to anybody who has aircraft and electrical problems.","time":1569541569},{"author_name":"Tod Wulff","author_url":"https://www.google.com/maps/contrib/102486101017716492603/reviews","language":"en","profile_photo_url":"https://lh3.googleusercontent.com/a-/AOh14GikIt4Sc6WaWdvk5JasxbA5gN5cLSK3tuYg80e26fE=s128-c0x00000000-cc-rp-mo","rating":5,"relative_time_description":"5 years ago","text":"Had three excellent experiences with critical last-minute crisis-repair requirements on our light single's various airframe systems - DC Power Generation, Fuel System, and Brakes - all separately within a few calendar days (ugh).\n\nDick, Bill, Tony, Jason, Brandon and the rest of the El Paso Aero team really stepped up to provide exemplary last minute support enabling us to complete missions that we would have otherwise missed, had we not been given the opportunity to be serviced by this group of professionals.\n\nTheir delivery of last-minute after-hours AOG support, including off-site at other airfields, in addition to providing services at their home field, has been an experience that reinforces they are indeed consummate professionals.  I wholeheartedly endorse El Paso Aero, Inc. Avionics Associates, for consideration.  We consider ourselves lucky to have been their customer.\n\nThank you.  Have a good day.\n\n-Tod Wulff\nDirector, Government Services\nCFM","time":1462912212}],"types":["point_of_interest","store","establishment"],"url":"https://maps.google.com/?cid=6873553231989232059","utc_offset":-420,"vicinity":"7305 Boeing Drive, El Paso","website":"http://www.elpasoaero.com/"},"status":"OK"}</t>
  </si>
  <si>
    <t>&lt;span class="street-address"&gt;7305 Boeing Dr&lt;/span&gt;, &lt;span class="locality"&gt;El Paso&lt;/span&gt;, &lt;span class="region"&gt;TX&lt;/span&gt; &lt;span class="postal-code"&gt;79925-1115&lt;/span&gt;, &lt;span class="country-name"&gt;USA&lt;/span&gt;</t>
  </si>
  <si>
    <t>+1 915-779-3481</t>
  </si>
  <si>
    <t>7305 Boeing Drive, El Paso</t>
  </si>
  <si>
    <t>El Paso International Airport</t>
  </si>
  <si>
    <t>6701 Convair Rd</t>
  </si>
  <si>
    <t>(915) 212-0330</t>
  </si>
  <si>
    <t>http://www.elpasointernationalairport.com/</t>
  </si>
  <si>
    <t>https://maps.google.com/?cid=2247101600509703497</t>
  </si>
  <si>
    <t>ChIJfQ9mvJNa54YRSbWXAABPLx8</t>
  </si>
  <si>
    <t>6701 Convair Rd, El Paso, TX 79925, USA</t>
  </si>
  <si>
    <t>{"html_attributions":[],"result":{"address_components":[{"long_name":"6701","short_name":"6701","types":["street_number"]},{"long_name":"Convair Rd","short_name":"Convair Rd","types":["route"]},{"long_name":"East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class=\"street-address\"&gt;6701 Convair Rd&lt;/span&gt;, &lt;span class=\"locality\"&gt;El Paso&lt;/span&gt;, &lt;span class=\"region\"&gt;TX&lt;/span&gt; &lt;span class=\"postal-code\"&gt;79925&lt;/span&gt;, &lt;span class=\"country-name\"&gt;USA&lt;/span&gt;","formatted_address":"6701 Convair Rd, El Paso, TX 79925, USA","formatted_phone_number":"(915) 212-0330","geometry":{"location":{"lat":31.8053354,"lng":-106.3824345},"viewport":{"northeast":{"lat":31.8115207,"lng":-106.37577575},"southwest":{"lat":31.78677949999999,"lng":-106.40241075}}},"icon":"https://maps.gstatic.com/mapfiles/place_api/icons/v1/png_71/airport-71.png","id":null,"international_phone_number":"+1 915-212-0330","name":"El Paso International Airport","place_id":"ChIJfQ9mvJNa54YRSbWXAABPLx8","rating":4.5,"reference":null,"reviews":[{"author_name":"Jason Allison","author_url":"https://www.google.com/maps/contrib/110690841733499245187/reviews","language":"en","profile_photo_url":"https://lh3.googleusercontent.com/a-/AOh14GgvIU4Xlkadx5vR-DqyyWOPbyiOQAraqeeY94W2-JM=s128-c0x00000000-cc-rp-mo-ba3","rating":5,"relative_time_description":"a year ago","text":"Always nice to visit, rarely crowded.","time":1599777829},{"author_name":"Evelyn Murphy","author_url":"https://www.google.com/maps/contrib/104888665227676496510/reviews","language":"en","profile_photo_url":"https://lh3.googleusercontent.com/a-/AOh14GjC94UjRwGT3_rB_OxLw_FWGdF88CYYB8LL8KeK=s128-c0x00000000-cc-rp-mo-ba3","rating":4,"relative_time_description":"a year ago","text":"Nice for a small airport, due to COVID a lot of things are closed.","time":1599321585},{"author_name":"Tim Groll","author_url":"https://www.google.com/maps/contrib/100848337853403481347/reviews","language":"en","profile_photo_url":"https://lh3.googleusercontent.com/a/AATXAJxXj7cJFfCU6V1nPy0GZ7OhrG9fi143K_YgLXQx=s128-c0x00000000-cc-rp-mo","rating":4,"relative_time_description":"a year ago","text":"Things were going smoothly considering the confirmation of our World right now...","time":1598534595},{"author_name":"Matthew Sosa","author_url":"https://www.google.com/maps/contrib/103229303683227443098/reviews","language":"en","profile_photo_url":"https://lh3.googleusercontent.com/a-/AOh14GiVlkBKXbYjKhYyJJiKj1OK-RLlCFh3BHW3bXcQ=s128-c0x00000000-cc-rp-mo-ba3","rating":5,"relative_time_description":"5 months ago","text":"A really nice place. They treated me well and everything is easy to locate. Even for an airport, things were not that expensive compared to other airports. I have been coming to this airport for years. It has improved and I like what I see.","time":1626644735},{"author_name":"Abii Chavez","author_url":"https://www.google.com/maps/contrib/105711472814870352657/reviews","language":"en","profile_photo_url":"https://lh3.googleusercontent.com/a/AATXAJxnT90SiHt62GNlK86DUGTrkwYWSyRvxI4fOlnd=s128-c0x00000000-cc-rp-mo","rating":1,"relative_time_description":"7 months ago","text":"Very disappointed their was no help at all...their was a mistake in our tickets and NO ONE knew what's was going on they couldn't even check cause system was down. My husband, my 3 year old  and I  waited for 4 hours at the airport and at the end some lady that was cleaning the airport told us that there was no plains at the time the airline had told us very very bad service.....frontier airlines...also no taxis available had to wake up a friend to be able get home...","time":1622016277}],"types":["airport","point_of_interest","establishment"],"url":"https://maps.google.com/?cid=2247101600509703497","utc_offset":-420,"vicinity":"6701 Convair Rd, El Paso","website":"http://www.elpasointernationalairport.com/"},"status":"OK"}</t>
  </si>
  <si>
    <t>&lt;span class="street-address"&gt;6701 Convair Rd&lt;/span&gt;, &lt;span class="locality"&gt;El Paso&lt;/span&gt;, &lt;span class="region"&gt;TX&lt;/span&gt; &lt;span class="postal-code"&gt;79925&lt;/span&gt;, &lt;span class="country-name"&gt;USA&lt;/span&gt;</t>
  </si>
  <si>
    <t>+1 915-212-0330</t>
  </si>
  <si>
    <t>6701 Convair Rd, El Paso</t>
  </si>
  <si>
    <t>ElectronicFlight Solutions</t>
  </si>
  <si>
    <t>3716 Bronco Bend Loop</t>
  </si>
  <si>
    <t>78744-1657</t>
  </si>
  <si>
    <t>(303) 604-0075</t>
  </si>
  <si>
    <t>https://maps.google.com/?cid=9307985101326074320</t>
  </si>
  <si>
    <t>ChIJ-f616lmxRIYR0EErQyKbLIE</t>
  </si>
  <si>
    <t>3716 Bronco Bend Loop, Austin, TX 78744, USA</t>
  </si>
  <si>
    <t>{"html_attributions":[],"result":{"address_components":[{"long_name":"3716","short_name":"3716","types":["street_number"]},{"long_name":"Branco Bend Loop","short_name":"Bronco Bend Loop","types":["route"]},{"long_name":"Southeast Austin","short_name":"Southeast Austin","types":["neighborhood","political"]},{"long_name":"Austin","short_name":"Austin","types":["locality","political"]},{"long_name":"Travis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States","short_name":"US","types":["country","political"]},{"long_name":"78744","short_name":"78744","types":["postal_code"]},{"long_name":"1657","short_name":"1657","types":["postal_code_suffix"]}],"adr_address":"&lt;span class=\"street-address\"&gt;3716 Bronco Bend Loop&lt;/span&gt;, &lt;span class=\"locality\"&gt;Austin&lt;/span&gt;, &lt;span class=\"region\"&gt;TX&lt;/span&gt; &lt;span class=\"postal-code\"&gt;78744-1657&lt;/span&gt;, &lt;span class=\"country-name\"&gt;USA&lt;/span&gt;","formatted_address":"3716 Bronco Bend Loop, Austin, TX 78744, USA","formatted_phone_number":"(303) 604-0075","geometry":{"location":{"lat":30.1970613,"lng":-97.6940717},"viewport":{"northeast":{"lat":30.1983540802915,"lng":-97.69263976970849},"southwest":{"lat":30.1956561197085,"lng":-97.6953377302915}}},"icon":"https://maps.gstatic.com/mapfiles/place_api/icons/v1/png_71/generic_business-71.png","id":null,"international_phone_number":"+1 303-604-0075","name":"ElectronicFlight Solutions","place_id":"ChIJ-f616lmxRIYR0EErQyKbLIE","rating":1.0,"reference":null,"reviews":[{"author_name":"Dee Kay","author_url":"https://www.google.com/maps/contrib/113856198022573182796/reviews","language":"en","profile_photo_url":"https://lh3.googleusercontent.com/a/AATXAJzDPHTOaET3Y36E6twCDJ5Uj4lZ4YJu84l9uvfG=s128-c0x00000000-cc-rp-mo-ba3","rating":1,"relative_time_description":"3 years ago","text":"Not electronicflight solutions address!","time":1534373946},{"author_name":"Charles Bastian","author_url":"https://www.google.com/maps/contrib/114301543638305041274/reviews","language":null,"profile_photo_url":"https://lh3.googleusercontent.com/a-/AOh14Gj1Us99q3YvEXI4C7o-6IntWfOAWsdXSkPKcLWmVgY=s128-c0x00000000-cc-rp-mo-ba7","rating":1,"relative_time_description":"4 years ago","text":"","time":1503489481}],"types":["point_of_interest","establishment"],"url":"https://maps.google.com/?cid=9307985101326074320","utc_offset":-360,"vicinity":"3716 Branco Bend Loop, Austin","website":null},"status":"OK"}</t>
  </si>
  <si>
    <t>&lt;span class="street-address"&gt;3716 Bronco Bend Loop&lt;/span&gt;, &lt;span class="locality"&gt;Austin&lt;/span&gt;, &lt;span class="region"&gt;TX&lt;/span&gt; &lt;span class="postal-code"&gt;78744-1657&lt;/span&gt;, &lt;span class="country-name"&gt;USA&lt;/span&gt;</t>
  </si>
  <si>
    <t>+1 303-604-0075</t>
  </si>
  <si>
    <t>3716 Branco Bend Loop, Austin</t>
  </si>
  <si>
    <t>elev8 aviation flight school</t>
  </si>
  <si>
    <t>3404 Cowley Way</t>
  </si>
  <si>
    <t>apt #3</t>
  </si>
  <si>
    <t>92117</t>
  </si>
  <si>
    <t>(323) 810-8759</t>
  </si>
  <si>
    <t>https://maps.google.com/?cid=6927729423312222012</t>
  </si>
  <si>
    <t>ChIJG35yJgMB3IARPPeLsDQ9JGA</t>
  </si>
  <si>
    <t>3404 Cowley Way apt #3, San Diego, CA 92117, USA</t>
  </si>
  <si>
    <t>{"html_attributions":[],"result":{"address_components":[{"long_name":"apt #3","short_name":"apt #3","types":["subpremise"]},{"long_name":"3404","short_name":"3404","types":["street_number"]},{"long_name":"Cowley Way","short_name":"Cowley Way","types":["route"]},{"long_name":"Clairemont","short_name":"Clairemont","types":["neighborhood","political"]},{"long_name":"San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States","short_name":"US","types":["country","political"]},{"long_name":"92117","short_name":"92117","types":["postal_code"]}],"adr_address":"&lt;span class=\"street-address\"&gt;3404 Cowley Way apt #3&lt;/span&gt;, &lt;span class=\"locality\"&gt;San Diego&lt;/span&gt;, &lt;span class=\"region\"&gt;CA&lt;/span&gt; &lt;span class=\"postal-code\"&gt;92117&lt;/span&gt;, &lt;span class=\"country-name\"&gt;USA&lt;/span&gt;","formatted_address":"3404 Cowley Way apt #3, San Diego, CA 92117, USA","formatted_phone_number":"(323) 810-8759","geometry":{"location":{"lat":32.8037115,"lng":-117.1952425},"viewport":{"northeast":{"lat":32.8050951302915,"lng":-117.1938123197085},"southwest":{"lat":32.80239716970851,"lng":-117.1965102802915}}},"icon":"https://maps.gstatic.com/mapfiles/place_api/icons/v1/png_71/school-71.png","id":null,"international_phone_number":"+1 323-810-8759","name":"elev8 aviation flight school","place_id":"ChIJG35yJgMB3IARPPeLsDQ9JGA","rating":null,"reference":null,"reviews":null,"types":["university","point_of_interest","establishment"],"url":"https://maps.google.com/?cid=6927729423312222012","utc_offset":-480,"vicinity":"3404 Cowley Way apt #3, San Diego","website":null},"status":"OK"}</t>
  </si>
  <si>
    <t>&lt;span class="street-address"&gt;3404 Cowley Way apt #3&lt;/span&gt;, &lt;span class="locality"&gt;San Diego&lt;/span&gt;, &lt;span class="region"&gt;CA&lt;/span&gt; &lt;span class="postal-code"&gt;92117&lt;/span&gt;, &lt;span class="country-name"&gt;USA&lt;/span&gt;</t>
  </si>
  <si>
    <t>+1 323-810-8759</t>
  </si>
  <si>
    <t>3404 Cowley Way apt #3, San Diego</t>
  </si>
  <si>
    <t>Elevate Jet</t>
  </si>
  <si>
    <t>(781) 209-6500</t>
  </si>
  <si>
    <t>http://elevatejet.com/</t>
  </si>
  <si>
    <t>https://maps.google.com/?cid=9042083546333775120</t>
  </si>
  <si>
    <t>ChIJl52hzv6b44kREAWhEBTve30</t>
  </si>
  <si>
    <t>{"html_attributions":[],"result":{"address_components":[{"long_name":"380","short_name":"380","types":["street_number"]},{"long_name":"Hanscom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States","short_name":"US","types":["country","political"]},{"long_name":"01730","short_name":"01730","types":["postal_code"]},{"long_name":"2601","short_name":"2601","types":["postal_code_suffix"]}],"adr_address":"&lt;span class=\"street-address\"&gt;380 Hanscom Dr&lt;/span&gt;, &lt;span class=\"locality\"&gt;Bedford&lt;/span&gt;, &lt;span class=\"region\"&gt;MA&lt;/span&gt; &lt;span class=\"postal-code\"&gt;01730-2601&lt;/span&gt;, &lt;span class=\"country-name\"&gt;USA&lt;/span&gt;","formatted_address":"380 Hanscom Dr, Bedford, MA 01730, USA","formatted_phone_number":"(781) 209-6500","geometry":{"location":{"lat":42.460667,"lng":-71.29414},"viewport":{"northeast":{"lat":42.4619145802915,"lng":-71.29262056970849},"southwest":{"lat":42.4592166197085,"lng":-71.29531853029151}}},"icon":"https://maps.gstatic.com/mapfiles/place_api/icons/v1/png_71/generic_business-71.png","id":null,"international_phone_number":"+1 781-209-6500","name":"Elevate Jet","place_id":"ChIJl52hzv6b44kREAWhEBTve30","rating":null,"reference":null,"reviews":null,"types":["point_of_interest","establishment"],"url":"https://maps.google.com/?cid=9042083546333775120","utc_offset":-300,"vicinity":"380 Hanscom Drive, Bedford","website":"http://elevatejet.com/"},"status":"OK"}</t>
  </si>
  <si>
    <t>+1 781-209-6500</t>
  </si>
  <si>
    <t>Eliason Aviation Inc</t>
  </si>
  <si>
    <t>2817 33rd St</t>
  </si>
  <si>
    <t>92104-5116</t>
  </si>
  <si>
    <t>(619) 624-9945</t>
  </si>
  <si>
    <t>https://maps.google.com/?cid=10908262309879316946</t>
  </si>
  <si>
    <t>ChIJHQQPJGNU2YAR0oEjwcbuYZc</t>
  </si>
  <si>
    <t>2817 33rd St, San Diego, CA 92104, USA</t>
  </si>
  <si>
    <t>{"html_attributions":[],"result":{"address_components":[{"long_name":"2817","short_name":"2817","types":["street_number"]},{"long_name":"33rd Street","short_name":"33rd St","types":["route"]},{"long_name":"North Park","short_name":"North Park","types":["neighborhood","political"]},{"long_name":"San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States","short_name":"US","types":["country","political"]},{"long_name":"92104","short_name":"92104","types":["postal_code"]},{"long_name":"5116","short_name":"5116","types":["postal_code_suffix"]}],"adr_address":"&lt;span class=\"street-address\"&gt;2817 33rd St&lt;/span&gt;, &lt;span class=\"locality\"&gt;San Diego&lt;/span&gt;, &lt;span class=\"region\"&gt;CA&lt;/span&gt; &lt;span class=\"postal-code\"&gt;92104-5116&lt;/span&gt;, &lt;span class=\"country-name\"&gt;USA&lt;/span&gt;","formatted_address":"2817 33rd St, San Diego, CA 92104, USA","formatted_phone_number":"(619) 624-9945","geometry":{"location":{"lat":32.73496589999999,"lng":-117.123005},"viewport":{"northeast":{"lat":32.73631518029149,"lng":-117.1217095197085},"southwest":{"lat":32.73361721970849,"lng":-117.1244074802915}}},"icon":"https://maps.gstatic.com/mapfiles/place_api/icons/v1/png_71/generic_business-71.png","id":null,"international_phone_number":"+1 619-624-9945","name":"Eliason Aviation Inc","place_id":"ChIJHQQPJGNU2YAR0oEjwcbuYZc","rating":null,"reference":null,"reviews":null,"types":["point_of_interest","establishment"],"url":"https://maps.google.com/?cid=10908262309879316946","utc_offset":-480,"vicinity":"2817 33rd Street, San Diego","website":null},"status":"OK"}</t>
  </si>
  <si>
    <t>&lt;span class="street-address"&gt;2817 33rd St&lt;/span&gt;, &lt;span class="locality"&gt;San Diego&lt;/span&gt;, &lt;span class="region"&gt;CA&lt;/span&gt; &lt;span class="postal-code"&gt;92104-5116&lt;/span&gt;, &lt;span class="country-name"&gt;USA&lt;/span&gt;</t>
  </si>
  <si>
    <t>+1 619-624-9945</t>
  </si>
  <si>
    <t>2817 33rd Street, San Diego</t>
  </si>
  <si>
    <t>Elite Aviation</t>
  </si>
  <si>
    <t>9616 Metro Airport Ave</t>
  </si>
  <si>
    <t>http://www.eliteaviation.com/</t>
  </si>
  <si>
    <t>https://maps.google.com/?cid=14035471586600774962</t>
  </si>
  <si>
    <t>ChIJQWoYF5eLa4cRMm1tfgsDyMI</t>
  </si>
  <si>
    <t>9616 Metro Airport Ave, Broomfield, CO 80021, USA</t>
  </si>
  <si>
    <t>{"html_attributions":[],"result":{"address_components":[{"long_name":"9616","short_name":"9616","types":["street_number"]},{"long_name":"Metro Airport Avenue","short_name":"Metro Airport Ave","types":["route"]},{"long_name":"Interlocken","short_name":"Interlocken","types":["neighborhood","political"]},{"long_name":"Broomfield","short_name":"Broomfield","types":["locality","political"]},{"long_name":"Broomfield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States","short_name":"US","types":["country","political"]},{"long_name":"80021","short_name":"80021","types":["postal_code"]}],"adr_address":"&lt;span class=\"street-address\"&gt;9616 Metro Airport Ave&lt;/span&gt;, &lt;span class=\"locality\"&gt;Broomfield&lt;/span&gt;, &lt;span class=\"region\"&gt;CO&lt;/span&gt; &lt;span class=\"postal-code\"&gt;80021&lt;/span&gt;, &lt;span class=\"country-name\"&gt;USA&lt;/span&gt;","formatted_address":"9616 Metro Airport Ave, Broomfield, CO 80021, USA","formatted_phone_number":null,"geometry":{"location":{"lat":39.9107561,"lng":-105.1044276},"viewport":{"northeast":{"lat":39.9120872302915,"lng":-105.1030448697085},"southwest":{"lat":39.90938926970851,"lng":-105.1057428302915}}},"icon":"https://maps.gstatic.com/mapfiles/place_api/icons/v1/png_71/generic_business-71.png","id":null,"international_phone_number":null,"name":"Elite Aviation","place_id":"ChIJQWoYF5eLa4cRMm1tfgsDyMI","rating":null,"reference":null,"reviews":null,"types":["point_of_interest","establishment"],"url":"https://maps.google.com/?cid=14035471586600774962","utc_offset":-420,"vicinity":"9616 Metro Airport Avenue, Broomfield","website":"http://www.eliteaviation.com/"},"status":"OK"}</t>
  </si>
  <si>
    <t>&lt;span class="street-address"&gt;9616 Metro Airport Ave&lt;/span&gt;, &lt;span class="locality"&gt;Broomfield&lt;/span&gt;, &lt;span class="region"&gt;CO&lt;/span&gt; &lt;span class="postal-code"&gt;80021&lt;/span&gt;, &lt;span class="country-name"&gt;USA&lt;/span&gt;</t>
  </si>
  <si>
    <t>9616 Metro Airport Avenue, Broomfield</t>
  </si>
  <si>
    <t>Elite Jets</t>
  </si>
  <si>
    <t>125 Aviation Dr S</t>
  </si>
  <si>
    <t>(239) 900-9000</t>
  </si>
  <si>
    <t>http://www.elitejets.com/</t>
  </si>
  <si>
    <t>https://maps.google.com/?cid=1415624101040588866</t>
  </si>
  <si>
    <t>ChIJeVXw8STi2ogRQogBnp5OpRM</t>
  </si>
  <si>
    <t>125 Aviation Dr S, Naples, FL 34104, USA</t>
  </si>
  <si>
    <t>{"html_attributions":[],"result":{"address_components":[{"long_name":"125","short_name":"125","types":["street_number"]},{"long_name":"Aviation Drive South","short_name":"Aviation Dr S","types":["route"]},{"long_name":"Naples","short_name":"Naples","types":["locality","political"]},{"long_name":"Collier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class=\"street-address\"&gt;125 Aviation Dr S&lt;/span&gt;, &lt;span class=\"locality\"&gt;Naples&lt;/span&gt;, &lt;span class=\"region\"&gt;FL&lt;/span&gt; &lt;span class=\"postal-code\"&gt;34104&lt;/span&gt;, &lt;span class=\"country-name\"&gt;USA&lt;/span&gt;","formatted_address":"125 Aviation Dr S, Naples, FL 34104, USA","formatted_phone_number":"(239) 900-9000","geometry":{"location":{"lat":26.1526889,"lng":-81.76986769999999},"viewport":{"northeast":{"lat":26.1540385802915,"lng":-81.7684748697085},"southwest":{"lat":26.1513406197085,"lng":-81.7711728302915}}},"icon":"https://maps.gstatic.com/mapfiles/place_api/icons/v1/png_71/generic_business-71.png","id":null,"international_phone_number":"+1 239-900-9000","name":"Elite Jets","place_id":"ChIJeVXw8STi2ogRQogBnp5OpRM","rating":5.0,"reference":null,"reviews":[{"author_name":"Marc DeTomaso","author_url":"https://www.google.com/maps/contrib/103190279684284207417/reviews","language":"en","profile_photo_url":"https://lh3.googleusercontent.com/a-/AOh14GhlZNh4dNfbcob3UUs3YIJrPj1TijwogTXtFAuIbA=s128-c0x00000000-cc-rp-mo-ba4","rating":5,"relative_time_description":"10 months ago","text":"Want to get things done fast and in style? Elite Jets has you covered with unparalleled service!","time":1614719358},{"author_name":"arturo gomez","author_url":"https://www.google.com/maps/contrib/117747500521628114893/reviews","language":"en","profile_photo_url":"https://lh3.googleusercontent.com/a/AATXAJx-r7ZwHfu45rHPcbLe06BSeBe0pOcvCK61aIk=s128-c0x00000000-cc-rp-mo","rating":5,"relative_time_description":"12 months ago","text":"I have worked with the Elite Jets team on various trips. They are hands down one of the best operators in all of South Florida, if not the best. The service is top notch and the fleet of Embraer product is immaculate and modern. The entire team is great but working with Karen Gray was fantastic. A true aviation professional.","time":1610472412},{"author_name":"Thomas Battista","author_url":"https://www.google.com/maps/contrib/109823063057052620084/reviews","language":"en","profile_photo_url":"https://lh3.googleusercontent.com/a/AATXAJx3l1X-ePZBWXDRU7DeKUrYzXIzQVqYMRaG9L0E=s128-c0x00000000-cc-rp-mo","rating":5,"relative_time_description":"a year ago","text":"Enjoyed a terrific helicopter ride with pilot Joe. Perfect comfortable ride. And joe knows the coast very well so the tour was the best. Also I was impressed with the equipment. Quiet and smooth. Highly recommend.","time":1603897615},{"author_name":"Sharon McCarthy","author_url":"https://www.google.com/maps/contrib/105848182695029687866/reviews","language":"en","profile_photo_url":"https://lh3.googleusercontent.com/a-/AOh14GgF0D3ri_4O7Ml7exCHc_YRQHRFLP5Epo1VNqdWlQ=s128-c0x00000000-cc-rp-mo","rating":5,"relative_time_description":"2 years ago","text":"Love this company and the Phenom 300...always preferred for a light jet.","time":1578408633},{"author_name":"Daniel Randolph","author_url":"https://www.google.com/maps/contrib/101001980252066884872/reviews","language":"en","profile_photo_url":"https://lh3.googleusercontent.com/a-/AOh14GhHEGKX1lQ3ZoVlcdXJ5rqHChhJCD7qvbMXOs_tyA=s128-c0x00000000-cc-rp-mo","rating":5,"relative_time_description":"3 years ago","text":"The best private aviation experience I have personally had. Friendly pilots and a second to none Embraer Phenom. A must choice for those in Southwest Florida looking for private aviation.","time":1546356652}],"types":["point_of_interest","establishment"],"url":"https://maps.google.com/?cid=1415624101040588866","utc_offset":-300,"vicinity":"125 Aviation Drive South, Naples","website":"http://www.elitejets.com/"},"status":"OK"}</t>
  </si>
  <si>
    <t>&lt;span class="street-address"&gt;125 Aviation Dr S&lt;/span&gt;, &lt;span class="locality"&gt;Naples&lt;/span&gt;, &lt;span class="region"&gt;FL&lt;/span&gt; &lt;span class="postal-code"&gt;34104&lt;/span&gt;, &lt;span class="country-name"&gt;USA&lt;/span&gt;</t>
  </si>
  <si>
    <t>+1 239-900-9000</t>
  </si>
  <si>
    <t>125 Aviation Drive South, Naples</t>
  </si>
  <si>
    <t>ELITE Simulation Solutions</t>
  </si>
  <si>
    <t>5707 Dot Com Ct</t>
  </si>
  <si>
    <t>Suite 1079</t>
  </si>
  <si>
    <t>Oviedo</t>
  </si>
  <si>
    <t>32765-3401</t>
  </si>
  <si>
    <t>(800) 557-7590</t>
  </si>
  <si>
    <t>http://www.flyelite.com/</t>
  </si>
  <si>
    <t>SIMU</t>
  </si>
  <si>
    <t>https://maps.google.com/?cid=5155833552990603151</t>
  </si>
  <si>
    <t>ChIJ78b9sQNp54gRj4cLt0wzjUc</t>
  </si>
  <si>
    <t>5707 Dot Com Ct Suite 1079, Oviedo, FL 32765, USA</t>
  </si>
  <si>
    <t>{"html_attributions":[],"result":{"address_components":[{"long_name":"Suite 1079","short_name":"Suite 1079","types":["subpremise"]},{"long_name":"5707","short_name":"5707","types":["street_number"]},{"long_name":"Dot Com Court","short_name":"Dot Com Ct","types":["route"]},{"long_name":"Oviedo","short_name":"Oviedo","types":["locality","political"]},{"long_name":"Seminole County","short_name":"Seminole County","types":["administrative_area_level_2","political"]},{"long_name":"Florida","short_name":"FL","types":["administrative_area_level_1","political"]},{"long_name":"United States","short_name":"US","types":["country","political"]},{"long_name":"32765","short_name":"32765","types":["postal_code"]},{"long_name":"3401","short_name":"3401","types":["postal_code_suffix"]}],"adr_address":"&lt;span class=\"street-address\"&gt;5707 Dot Com Ct Suite 1079&lt;/span&gt;, &lt;span class=\"locality\"&gt;Oviedo&lt;/span&gt;, &lt;span class=\"region\"&gt;FL&lt;/span&gt; &lt;span class=\"postal-code\"&gt;32765-3401&lt;/span&gt;, &lt;span class=\"country-name\"&gt;USA&lt;/span&gt;","formatted_address":"5707 Dot Com Ct Suite 1079, Oviedo, FL 32765, USA","formatted_phone_number":"(800) 557-7590","geometry":{"location":{"lat":28.6247387,"lng":-81.2144453},"viewport":{"northeast":{"lat":28.6260848302915,"lng":-81.2133655197085},"southwest":{"lat":28.6233868697085,"lng":-81.21606348029151}}},"icon":"https://maps.gstatic.com/mapfiles/place_api/icons/v1/png_71/generic_business-71.png","id":null,"international_phone_number":"+1 800-557-7590","name":"ELITE Simulation Solutions","place_id":"ChIJ78b9sQNp54gRj4cLt0wzjUc","rating":5.0,"reference":null,"reviews":[{"author_name":"Bheki Ndlovu","author_url":"https://www.google.com/maps/contrib/105772137947427593393/reviews","language":"en","profile_photo_url":"https://lh3.googleusercontent.com/a/AATXAJxj0wX-ky5zM576o_pYQ19Jv_AtLQlLlX2wPl40Aw=s128-c0x00000000-cc-rp-mo","rating":5,"relative_time_description":"4 years ago","text":"I just cannot say enough about this place. The staff are so friendly, welcoming and very professional. I was taken on a brief tour by one staff member &amp; i was so impressed by the facility. Lauren, gave me a brief overview of the services they offer and was kind enough to let my try out one of their simulators. I have been involved in flight simulation for quite a while but my experience at this facility was the best. Will definitely work with them when i resume my PPL lessons.","time":1491009040},{"author_name":"Brandon Whaley (Have the Guts to Try)","author_url":"https://www.google.com/maps/contrib/102173838296769261354/reviews","language":"en","profile_photo_url":"https://lh3.googleusercontent.com/a-/AOh14Ghfv_s-xNpRCht3ukiT0gNeFAISh2re6QMMnk_N=s128-c0x00000000-cc-rp-mo-ba2","rating":5,"relative_time_description":"5 years ago","text":"This was the most fun I've had in a while.  I grew up flying PC flight Sims, have flown in Cessna 172s multiple times and have a general love of aviation. I wasn't sure what to expect, but WOW.  This was as close to the real thing I think you can get without actually going wheels up.  The staff was great, helped but didn't hover, and the facility was clean and professional.  I've already recommend to a friend (30 minutes after \"landing\") and plan to go back with my 5 yr old who has caught my affection for flying.  5 stars, two thumbs up, critically acclaimed etc.","time":1483044007},{"author_name":"Chris Esposito","author_url":"https://www.google.com/maps/contrib/118088961326611884875/reviews","language":"en","profile_photo_url":"https://lh3.googleusercontent.com/a-/AOh14Ghalx7hhHf-TnNuFSDXIDT24gN9EyBVUT7CQaBQGg=s128-c0x00000000-cc-rp-mo","rating":5,"relative_time_description":"4 years ago","text":"This place is amazing! I've never done an actual flight sim before and the employee there, Lauren, was wonderfully friendly and helpful. I've been there twice now and they have such a great setup. I can't say enough nice things about them.","time":1489865145},{"author_name":"MachThRee","author_url":"https://www.google.com/maps/contrib/109597883089833192647/reviews","language":"en","profile_photo_url":"https://lh3.googleusercontent.com/a/AATXAJyRJt7aRqLajp65eFlmuit8OfxigKmDjcqVXF15=s128-c0x00000000-cc-rp-mo","rating":5,"relative_time_description":"5 years ago","text":"These guys are professional and make the best flight simulators, you can even just go and fly for fun. Choppers, fixed wing, full FAA certified simulators and knowledgeable staff.","time":1484686347},{"author_name":"Pete Ete","author_url":"https://www.google.com/maps/contrib/101715162482858490337/reviews","language":"en","profile_photo_url":"https://lh3.googleusercontent.com/a/AATXAJzQ8McdiIFKjGej6tso14WKpDYX2zdnPj9hKCGA=s128-c0x00000000-cc-rp-mo","rating":5,"relative_time_description":"4 years ago","text":"Impresive array of simulators\nKnowledgeable and super friendly staff\nWell managed and organized\n100% recommended","time":1490783057}],"types":["electronics_store","point_of_interest","store","establishment"],"url":"https://maps.google.com/?cid=5155833552990603151","utc_offset":-300,"vicinity":"5707 Dot Com Court Suite 1079, Oviedo","website":"http://www.flyelite.com/"},"status":"OK"}</t>
  </si>
  <si>
    <t>&lt;span class="street-address"&gt;5707 Dot Com Ct Suite 1079&lt;/span&gt;, &lt;span class="locality"&gt;Oviedo&lt;/span&gt;, &lt;span class="region"&gt;FL&lt;/span&gt; &lt;span class="postal-code"&gt;32765-3401&lt;/span&gt;, &lt;span class="country-name"&gt;USA&lt;/span&gt;</t>
  </si>
  <si>
    <t>+1 800-557-7590</t>
  </si>
  <si>
    <t>electronics_store,point_of_interest,store,establishment</t>
  </si>
  <si>
    <t>5707 Dot Com Court Suite 1079, Oviedo</t>
  </si>
  <si>
    <t>ElJet Aviation Services</t>
  </si>
  <si>
    <t>214 Main St</t>
  </si>
  <si>
    <t>90245-3803</t>
  </si>
  <si>
    <t>(888) 355-3538</t>
  </si>
  <si>
    <t>https://maps.google.com/?cid=8306916301347440453</t>
  </si>
  <si>
    <t>ChIJq_Kup3SxwoARRUe3OF0YSHM</t>
  </si>
  <si>
    <t>214 Main St, El Segundo, CA 90245, USA</t>
  </si>
  <si>
    <t>{"html_attributions":[],"result":{"address_components":[{"long_name":"214","short_name":"214","types":["street_number"]},{"long_name":"Main Street","short_name":"Main St","types":["route"]},{"long_name":"El Segundo","short_name":"El Segundo","types":["locality","political"]},{"long_name":"Los Angeles County","short_name":"Los Angeles County","types":["administrative_area_level_2","political"]},{"long_name":"California","short_name":"CA","types":["administrative_area_level_1","political"]},{"long_name":"United States","short_name":"US","types":["country","political"]},{"long_name":"90245","short_name":"90245","types":["postal_code"]},{"long_name":"3803","short_name":"3803","types":["postal_code_suffix"]}],"adr_address":"&lt;span class=\"street-address\"&gt;214 Main St&lt;/span&gt;, &lt;span class=\"locality\"&gt;El Segundo&lt;/span&gt;, &lt;span class=\"region\"&gt;CA&lt;/span&gt; &lt;span class=\"postal-code\"&gt;90245-3803&lt;/span&gt;, &lt;span class=\"country-name\"&gt;USA&lt;/span&gt;","formatted_address":"214 Main St, El Segundo, CA 90245, USA","formatted_phone_number":"(888) 355-3538","geometry":{"location":{"lat":33.9183252,"lng":-118.4156006},"viewport":{"northeast":{"lat":33.91975653029149,"lng":-118.4143524197085},"southwest":{"lat":33.91705856970849,"lng":-118.4170503802915}}},"icon":"https://maps.gstatic.com/mapfiles/place_api/icons/v1/png_71/generic_business-71.png","id":null,"international_phone_number":"+1 888-355-3538","name":"ElJet Aviation Services","place_id":"ChIJq_Kup3SxwoARRUe3OF0YSHM","rating":null,"reference":null,"reviews":null,"types":["point_of_interest","establishment"],"url":"https://maps.google.com/?cid=8306916301347440453","utc_offset":-480,"vicinity":"214 Main Street, El Segundo","website":null},"status":"OK"}</t>
  </si>
  <si>
    <t>&lt;span class="street-address"&gt;214 Main St&lt;/span&gt;, &lt;span class="locality"&gt;El Segundo&lt;/span&gt;, &lt;span class="region"&gt;CA&lt;/span&gt; &lt;span class="postal-code"&gt;90245-3803&lt;/span&gt;, &lt;span class="country-name"&gt;USA&lt;/span&gt;</t>
  </si>
  <si>
    <t>+1 888-355-3538</t>
  </si>
  <si>
    <t>214 Main Street, El Segundo</t>
  </si>
  <si>
    <t>Elk River Aviators Inc</t>
  </si>
  <si>
    <t>305 N 2nd Ave</t>
  </si>
  <si>
    <t>24</t>
  </si>
  <si>
    <t>91786-6064</t>
  </si>
  <si>
    <t>(909) 920-3149</t>
  </si>
  <si>
    <t>https://maps.google.com/?cid=8249800645170351555</t>
  </si>
  <si>
    <t>ChIJ67Ve5lMxw4ARw80qO_otfXI</t>
  </si>
  <si>
    <t>305 N 2nd Ave #24, Upland, CA 91786, USA</t>
  </si>
  <si>
    <t>{"html_attributions":[],"result":{"address_components":[{"long_name":"24","short_name":"24","types":["subpremise"]},{"long_name":"305","short_name":"305","types":["street_number"]},{"long_name":"North 2nd Avenue","short_name":"N 2nd Ave","types":["route"]},{"long_name":"Upland","short_name":"Upland","types":["locality","political"]},{"long_name":"San Bernardino County","short_name":"San Bernardino County","types":["administrative_area_level_2","political"]},{"long_name":"California","short_name":"CA","types":["administrative_area_level_1","political"]},{"long_name":"United States","short_name":"US","types":["country","political"]},{"long_name":"91786","short_name":"91786","types":["postal_code"]},{"long_name":"6064","short_name":"6064","types":["postal_code_suffix"]}],"adr_address":"&lt;span class=\"street-address\"&gt;305 N 2nd Ave #24&lt;/span&gt;, &lt;span class=\"locality\"&gt;Upland&lt;/span&gt;, &lt;span class=\"region\"&gt;CA&lt;/span&gt; &lt;span class=\"postal-code\"&gt;91786-6064&lt;/span&gt;, &lt;span class=\"country-name\"&gt;USA&lt;/span&gt;","formatted_address":"305 N 2nd Ave #24, Upland, CA 91786, USA","formatted_phone_number":"(909) 920-3149","geometry":{"location":{"lat":34.09744629999999,"lng":-117.6487763},"viewport":{"northeast":{"lat":34.0988356302915,"lng":-117.6472558697085},"southwest":{"lat":34.0961376697085,"lng":-117.6499538302915}}},"icon":"https://maps.gstatic.com/mapfiles/place_api/icons/v1/png_71/generic_business-71.png","id":null,"international_phone_number":"+1 909-920-3149","name":"Elk River Aviators Inc","place_id":"ChIJ67Ve5lMxw4ARw80qO_otfXI","rating":null,"reference":null,"reviews":null,"types":["point_of_interest","establishment"],"url":"https://maps.google.com/?cid=8249800645170351555","utc_offset":-480,"vicinity":"305 North 2nd Avenue #24, Upland","website":null},"status":"OK"}</t>
  </si>
  <si>
    <t>&lt;span class="street-address"&gt;305 N 2nd Ave #24&lt;/span&gt;, &lt;span class="locality"&gt;Upland&lt;/span&gt;, &lt;span class="region"&gt;CA&lt;/span&gt; &lt;span class="postal-code"&gt;91786-6064&lt;/span&gt;, &lt;span class="country-name"&gt;USA&lt;/span&gt;</t>
  </si>
  <si>
    <t>+1 909-920-3149</t>
  </si>
  <si>
    <t>305 North 2nd Avenue #24, Upland</t>
  </si>
  <si>
    <t>Ellis' Aviation</t>
  </si>
  <si>
    <t>6105 N Cattletrack Rd</t>
  </si>
  <si>
    <t>85250-4605</t>
  </si>
  <si>
    <t>(602) 538-3162</t>
  </si>
  <si>
    <t>https://maps.google.com/?cid=6798330277178666820</t>
  </si>
  <si>
    <t>ChIJe7pomw8LK4cRRG8ENV6FWF4</t>
  </si>
  <si>
    <t>6105 N Cattletrack Rd, Scottsdale, AZ 85250, USA</t>
  </si>
  <si>
    <t>{"html_attributions":[],"result":{"address_components":[{"long_name":"6105","short_name":"6105","types":["street_number"]},{"long_name":"North Cattletrack Road","short_name":"N Cattletrack Rd","types":["route"]},{"long_name":"South Scottsdale","short_name":"South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States","short_name":"US","types":["country","political"]},{"long_name":"85250","short_name":"85250","types":["postal_code"]},{"long_name":"4605","short_name":"4605","types":["postal_code_suffix"]}],"adr_address":"&lt;span class=\"street-address\"&gt;6105 N Cattletrack Rd&lt;/span&gt;, &lt;span class=\"locality\"&gt;Scottsdale&lt;/span&gt;, &lt;span class=\"region\"&gt;AZ&lt;/span&gt; &lt;span class=\"postal-code\"&gt;85250-4605&lt;/span&gt;, &lt;span class=\"country-name\"&gt;USA&lt;/span&gt;","formatted_address":"6105 N Cattletrack Rd, Scottsdale, AZ 85250, USA","formatted_phone_number":"(602) 538-3162","geometry":{"location":{"lat":33.5247847,"lng":-111.916584},"viewport":{"northeast":{"lat":33.5261336302915,"lng":-111.9156177197085},"southwest":{"lat":33.5234356697085,"lng":-111.9183156802915}}},"icon":"https://maps.gstatic.com/mapfiles/place_api/icons/v1/png_71/generic_business-71.png","id":null,"international_phone_number":"+1 602-538-3162","name":"Ellis' Aviation","place_id":"ChIJe7pomw8LK4cRRG8ENV6FWF4","rating":null,"reference":null,"reviews":null,"types":["point_of_interest","establishment"],"url":"https://maps.google.com/?cid=6798330277178666820","utc_offset":-420,"vicinity":"6105 North Cattletrack Road, Scottsdale","website":null},"status":"OK"}</t>
  </si>
  <si>
    <t>&lt;span class="street-address"&gt;6105 N Cattletrack Rd&lt;/span&gt;, &lt;span class="locality"&gt;Scottsdale&lt;/span&gt;, &lt;span class="region"&gt;AZ&lt;/span&gt; &lt;span class="postal-code"&gt;85250-4605&lt;/span&gt;, &lt;span class="country-name"&gt;USA&lt;/span&gt;</t>
  </si>
  <si>
    <t>+1 602-538-3162</t>
  </si>
  <si>
    <t>6105 North Cattletrack Road, Scottsdale</t>
  </si>
  <si>
    <t>Embry-Riddle Aeronautical University</t>
  </si>
  <si>
    <t>United States</t>
  </si>
  <si>
    <t>76127</t>
  </si>
  <si>
    <t>(817) 737-8180</t>
  </si>
  <si>
    <t>https://erau.edu/</t>
  </si>
  <si>
    <t>https://maps.google.com/?cid=15014708698274543201</t>
  </si>
  <si>
    <t>ChIJ_____7N0ToYRYTaffgL2XtA</t>
  </si>
  <si>
    <t>Fort Worth, TX 76127, USA</t>
  </si>
  <si>
    <t>{"html_attributions":[],"result":{"address_components":[{"long_name":"United States","short_name":"US","types":["country","political"]},{"long_name":"Fort Worth","short_name":"Fort Worth","types":["locality","political"]},{"long_name":"Tarrant County","short_name":"Tarrant County","types":["administrative_area_level_2","political"]},{"long_name":"Texas","short_name":"TX","types":["administrative_area_level_1","political"]},{"long_name":"76127","short_name":"76127","types":["postal_code"]}],"adr_address":"&lt;span class=\"locality\"&gt;Fort Worth&lt;/span&gt;, &lt;span class=\"region\"&gt;TX&lt;/span&gt; &lt;span class=\"postal-code\"&gt;76127&lt;/span&gt;, &lt;span class=\"country-name\"&gt;USA&lt;/span&gt;","formatted_address":"Fort Worth, TX 76127, USA","formatted_phone_number":"(817) 737-8180","geometry":{"location":{"lat":32.7745487,"lng":-97.4248377},"viewport":{"northeast":{"lat":32.7755718802915,"lng":-97.42317566970848},"southwest":{"lat":32.7728739197085,"lng":-97.4258736302915}}},"icon":"https://maps.gstatic.com/mapfiles/place_api/icons/v1/png_71/school-71.png","id":null,"international_phone_number":"+1 817-737-8180","name":"Embry-Riddle Aeronautical University","place_id":"ChIJ_____7N0ToYRYTaffgL2XtA","rating":null,"reference":null,"reviews":null,"types":["university","point_of_interest","establishment"],"url":"https://maps.google.com/?cid=15014708698274543201","utc_offset":-360,"vicinity":"United States","website":"https://erau.edu/"},"status":"OK"}</t>
  </si>
  <si>
    <t>&lt;span class="locality"&gt;Fort Worth&lt;/span&gt;, &lt;span class="region"&gt;TX&lt;/span&gt; &lt;span class="postal-code"&gt;76127&lt;/span&gt;, &lt;span class="country-name"&gt;USA&lt;/span&gt;</t>
  </si>
  <si>
    <t>+1 817-737-8180</t>
  </si>
  <si>
    <t>8799 Balboa Ave</t>
  </si>
  <si>
    <t>(858) 576-4375</t>
  </si>
  <si>
    <t>https://maps.google.com/?cid=11425441214927632021</t>
  </si>
  <si>
    <t>ChIJFYLdGsb_24ARlXbeGUBSj54</t>
  </si>
  <si>
    <t>8799 Balboa Ave #125, San Diego, CA 92123, USA</t>
  </si>
  <si>
    <t>{"html_attributions":[],"result":{"address_components":[{"long_name":"125","short_name":"125","types":["subpremise"]},{"long_name":"8799","short_name":"8799","types":["street_number"]},{"long_name":"Balboa Avenue","short_name":"Balboa Ave","types":["route"]},{"long_name":"Kearny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class=\"street-address\"&gt;8799 Balboa Ave #125&lt;/span&gt;, &lt;span class=\"locality\"&gt;San Diego&lt;/span&gt;, &lt;span class=\"region\"&gt;CA&lt;/span&gt; &lt;span class=\"postal-code\"&gt;92123&lt;/span&gt;, &lt;span class=\"country-name\"&gt;USA&lt;/span&gt;","formatted_address":"8799 Balboa Ave #125, San Diego, CA 92123, USA","formatted_phone_number":"(858) 576-4375","geometry":{"location":{"lat":32.8195634,"lng":-117.1388014},"viewport":{"northeast":{"lat":32.82093028029151,"lng":-117.1373648697085},"southwest":{"lat":32.81823231970851,"lng":-117.1400628302915}}},"icon":"https://maps.gstatic.com/mapfiles/place_api/icons/v1/png_71/school-71.png","id":null,"international_phone_number":"+1 858-576-4375","name":"Embry-Riddle Aeronautical University","place_id":"ChIJFYLdGsb_24ARlXbeGUBSj54","rating":5.0,"reference":null,"reviews":[{"author_name":"Teri Mckinley","author_url":"https://www.google.com/maps/contrib/107340482994508956581/reviews","language":"en","profile_photo_url":"https://lh3.googleusercontent.com/a-/AOh14Gg40bjOy3jgz-9dngtv5mNCG_B4xAElBlED3yjcTA=s128-c0x00000000-cc-rp-mo-ba4","rating":5,"relative_time_description":"3 years ago","text":"Very well respected in the aeronautical commity for education. Open for schooling top notch institution.","time":1516576634},{"author_name":"Michael Marks","author_url":"https://www.google.com/maps/contrib/103532043586558133482/reviews","language":"en","profile_photo_url":"https://lh3.googleusercontent.com/a-/AOh14GgPXAAE_tmmCohChdm_kvtMl4gfdtg5uvA8hVC3=s128-c0x00000000-cc-rp-mo","rating":5,"relative_time_description":"5 years ago","text":"It was a pleasure to finish a bachelor's of science in technical management with the San Diego campus. I had such a great learning experience and I can't wait for the graduation ceremony June 10th.","time":1464036806},{"author_name":"Daniel H","author_url":"https://www.google.com/maps/contrib/110183849141211132316/reviews","language":"en","profile_photo_url":"https://lh3.googleusercontent.com/a-/AOh14GhFs3PZ2Sl9MQjDtvd9QOBFbVvKyZpgySfeVaVwOg=s128-c0x00000000-cc-rp-mo","rating":5,"relative_time_description":"6 years ago","text":"Great friendly staff in San Diego.","time":1433048072},{"author_name":"Simon Nissan","author_url":"https://www.google.com/maps/contrib/117035098512325352682/reviews","language":null,"profile_photo_url":"https://lh3.googleusercontent.com/a/AATXAJzTcKHKnNbQRyb_rBdgWGCHDe06WfKCCwdAwAFP=s128-c0x00000000-cc-rp-mo","rating":5,"relative_time_description":"7 years ago","text":"","time":1412025341}],"types":["university","point_of_interest","establishment"],"url":"https://maps.google.com/?cid=11425441214927632021","utc_offset":-480,"vicinity":"8799 Balboa Avenue #125, San Diego","website":"https://erau.edu/"},"status":"OK"}</t>
  </si>
  <si>
    <t>&lt;span class="street-address"&gt;8799 Balboa Ave #125&lt;/span&gt;, &lt;span class="locality"&gt;San Diego&lt;/span&gt;, &lt;span class="region"&gt;CA&lt;/span&gt; &lt;span class="postal-code"&gt;92123&lt;/span&gt;, &lt;span class="country-name"&gt;USA&lt;/span&gt;</t>
  </si>
  <si>
    <t>+1 858-576-4375</t>
  </si>
  <si>
    <t>8799 Balboa Avenue #125, San Diego</t>
  </si>
  <si>
    <t>8338 NE Alderwood Rd</t>
  </si>
  <si>
    <t>Suite 155</t>
  </si>
  <si>
    <t>97220</t>
  </si>
  <si>
    <t>(503) 288-8690</t>
  </si>
  <si>
    <t>https://maps.google.com/?cid=7148233116656805258</t>
  </si>
  <si>
    <t>ChIJmzLCBjuklVQRiiUDiiWgM2M</t>
  </si>
  <si>
    <t>8338 NE Alderwood Rd Suite 155, Portland, OR 97220, USA</t>
  </si>
  <si>
    <t>{"html_attributions":[],"result":{"address_components":[{"long_name":"Suite 155","short_name":"Suite 155","types":["subpremise"]},{"long_name":"8338","short_name":"8338","types":["street_number"]},{"long_name":"Northeast Alderwood Road","short_name":"NE Alderwood Rd","types":["route"]},{"long_name":"Northeast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States","short_name":"US","types":["country","political"]},{"long_name":"97220","short_name":"97220","types":["postal_code"]}],"adr_address":"&lt;span class=\"street-address\"&gt;8338 NE Alderwood Rd Suite 155&lt;/span&gt;, &lt;span class=\"locality\"&gt;Portland&lt;/span&gt;, &lt;span class=\"region\"&gt;OR&lt;/span&gt; &lt;span class=\"postal-code\"&gt;97220&lt;/span&gt;, &lt;span class=\"country-name\"&gt;USA&lt;/span&gt;","formatted_address":"8338 NE Alderwood Rd Suite 155, Portland, OR 97220, USA","formatted_phone_number":"(503) 288-8690","geometry":{"location":{"lat":45.5748224,"lng":-122.5761749},"viewport":{"northeast":{"lat":45.57600843029149,"lng":-122.5748944197085},"southwest":{"lat":45.5733104697085,"lng":-122.5775923802915}}},"icon":"https://maps.gstatic.com/mapfiles/place_api/icons/v1/png_71/school-71.png","id":null,"international_phone_number":"+1 503-288-8690","name":"Embry-Riddle Aeronautical University","place_id":"ChIJmzLCBjuklVQRiiUDiiWgM2M","rating":5.0,"reference":null,"reviews":[{"author_name":"viper jay","author_url":"https://www.google.com/maps/contrib/103796334735012803035/reviews","language":"en","profile_photo_url":"https://lh3.googleusercontent.com/a-/AOh14GjntCA3BOP8TuuOknl7fNI5FHtaoDygimXKH-pw=s128-c0x00000000-cc-rp-mo-ba3","rating":5,"relative_time_description":"7 years ago","text":"Some of the best teacher's I have ever had.","time":1409623894},{"author_name":"Sean Halm","author_url":"https://www.google.com/maps/contrib/107857662793595207640/reviews","language":null,"profile_photo_url":"https://lh3.googleusercontent.com/a/AATXAJzroQDgeGdAZI5ntIXob6iUKwrkyKjncnkudwf6=s128-c0x00000000-cc-rp-mo","rating":5,"relative_time_description":"5 years ago","text":"","time":1480460222}],"types":["university","point_of_interest","establishment"],"url":"https://maps.google.com/?cid=7148233116656805258","utc_offset":-480,"vicinity":"8338 Northeast Alderwood Road Suite 155, Portland","website":"https://erau.edu/"},"status":"OK"}</t>
  </si>
  <si>
    <t>&lt;span class="street-address"&gt;8338 NE Alderwood Rd Suite 155&lt;/span&gt;, &lt;span class="locality"&gt;Portland&lt;/span&gt;, &lt;span class="region"&gt;OR&lt;/span&gt; &lt;span class="postal-code"&gt;97220&lt;/span&gt;, &lt;span class="country-name"&gt;USA&lt;/span&gt;</t>
  </si>
  <si>
    <t>+1 503-288-8690</t>
  </si>
  <si>
    <t>8338 Northeast Alderwood Road Suite 155, Portland</t>
  </si>
  <si>
    <t>92135</t>
  </si>
  <si>
    <t>(619) 435-6673</t>
  </si>
  <si>
    <t>https://maps.google.com/?cid=6276866822117280938</t>
  </si>
  <si>
    <t>ChIJQ78XkGeY2YARqky8Uh7pG1c</t>
  </si>
  <si>
    <t>650 Mccain Blvd., Naval Base Coronado, San Diego, CA 92135, USA</t>
  </si>
  <si>
    <t>{"html_attributions":[],"result":{"address_components":[{"long_name":"San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States","short_name":"US","types":["country","political"]},{"long_name":"92135","short_name":"92135","types":["postal_code"]}],"adr_address":"650 Mccain Blvd., &lt;span class=\"street-address\"&gt;Naval Base Coronado&lt;/span&gt;, &lt;span class=\"locality\"&gt;San Diego&lt;/span&gt;, &lt;span class=\"region\"&gt;CA&lt;/span&gt; &lt;span class=\"postal-code\"&gt;92135&lt;/span&gt;, &lt;span class=\"country-name\"&gt;USA&lt;/span&gt;","formatted_address":"650 Mccain Blvd., Naval Base Coronado, San Diego, CA 92135, USA","formatted_phone_number":"(619) 435-6673","geometry":{"location":{"lat":32.70095209999999,"lng":-117.208698},"viewport":{"northeast":{"lat":32.70230108029149,"lng":-117.2073490197085},"southwest":{"lat":32.69960311970849,"lng":-117.2100469802915}}},"icon":"https://maps.gstatic.com/mapfiles/place_api/icons/v1/png_71/school-71.png","id":null,"international_phone_number":"+1 619-435-6673","name":"Embry-Riddle Aeronautical University","place_id":"ChIJQ78XkGeY2YARqky8Uh7pG1c","rating":5.0,"reference":null,"reviews":[{"author_name":"Victor Moisei","author_url":"https://www.google.com/maps/contrib/102236534332386969715/reviews","language":null,"profile_photo_url":"https://lh3.googleusercontent.com/a-/AOh14GjoIm9iIeos9OB7arVP1aNnVCaTmORBkNUqKaDOpzg=s128-c0x00000000-cc-rp-mo-ba4","rating":5,"relative_time_description":"6 years ago","text":"","time":1439225124}],"types":["university","point_of_interest","establishment"],"url":"https://maps.google.com/?cid=6276866822117280938","utc_offset":-480,"vicinity":"650 Mccain Blvd., Naval Base Coronado, San Diego","website":"https://erau.edu/"},"status":"OK"}</t>
  </si>
  <si>
    <t>650 Mccain Blvd., &lt;span class="street-address"&gt;Naval Base Coronado&lt;/span&gt;, &lt;span class="locality"&gt;San Diego&lt;/span&gt;, &lt;span class="region"&gt;CA&lt;/span&gt; &lt;span class="postal-code"&gt;92135&lt;/span&gt;, &lt;span class="country-name"&gt;USA&lt;/span&gt;</t>
  </si>
  <si>
    <t>+1 619-435-6673</t>
  </si>
  <si>
    <t>650 Mccain Blvd., Naval Base Coronado, San Diego</t>
  </si>
  <si>
    <t>Embry–Riddle Aeronautical University</t>
  </si>
  <si>
    <t>32114-3900</t>
  </si>
  <si>
    <t>http://daytonabeach.erau.edu/</t>
  </si>
  <si>
    <t>https://maps.google.com/?cid=1681231591339257362</t>
  </si>
  <si>
    <t>ChIJQ1vsOmvZ5ogREu7wijnvVBc</t>
  </si>
  <si>
    <t>{"html_attributions":[],"result":{"address_components":[{"long_name":"1","short_name":"1","types":["street_number"]},{"long_name":"Aerospace Boulevard","short_name":"Aerospace Blvd","types":["route"]},{"long_name":"Daytona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States","short_name":"US","types":["country","political"]},{"long_name":"32114","short_name":"32114","types":["postal_code"]},{"long_name":"3900","short_name":"3900","types":["postal_code_suffix"]}],"adr_address":"&lt;span class=\"street-address\"&gt;1 Aerospace Blvd&lt;/span&gt;, &lt;span class=\"locality\"&gt;Daytona Beach&lt;/span&gt;, &lt;span class=\"region\"&gt;FL&lt;/span&gt; &lt;span class=\"postal-code\"&gt;32114-3900&lt;/span&gt;, &lt;span class=\"country-name\"&gt;USA&lt;/span&gt;","formatted_address":"1 Aerospace Blvd, Daytona Beach, FL 32114, USA","formatted_phone_number":"(386) 226-6100","geometry":{"location":{"lat":29.1899469,"lng":-81.047017},"viewport":{"northeast":{"lat":29.1912691302915,"lng":-81.04564146970849},"southwest":{"lat":29.1885711697085,"lng":-81.04833943029149}}},"icon":"https://maps.gstatic.com/mapfiles/place_api/icons/v1/png_71/school-71.png","id":null,"international_phone_number":"+1 386-226-6100","name":"Embry–Riddle Aeronautical University","place_id":"ChIJQ1vsOmvZ5ogREu7wijnvVBc","rating":4.5,"reference":null,"reviews":[{"author_name":"W Rose","author_url":"https://www.google.com/maps/contrib/103104150113354090831/reviews","language":"en","profile_photo_url":"https://lh3.googleusercontent.com/a-/AOh14GgT1-SwkvSefNAQRIO_Z0YXaXAMeMi7FpUGX9fW9A=s128-c0x00000000-cc-rp-mo-ba4","rating":5,"relative_time_description":"a month ago","text":"Pretty school. Looks like a nice facility. It can be a little noisy as it is right at the airport and Daytona 500 Raceway. Daytona is a busy city. Hope our grandson does well in school there. Needless to say with the expense of college we are concerned for him.","time":1638127543},{"author_name":"G. Oakden","author_url":"https://www.google.com/maps/contrib/114230399150832772508/reviews","language":"en","profile_photo_url":"https://lh3.googleusercontent.com/a-/AOh14GiMm_SW6tiOvwAqFAGhkCYWE2ovxX9LeBLhqc2JQw=s128-c0x00000000-cc-rp-mo-ba4","rating":5,"relative_time_description":"4 months ago","text":"Beautiful, modern, small college campus. It has a \"resort\" feel with hammocks, palm trees, beach volleyball courts, BBQ grills. The cafeteria would rival any fine cruise ship - everything made fresh &amp; delicious. Most unique, intriguing &amp; sophisticated Student Union I've ever seen. Student dorms are nicer than average, especially the new upperclassmen facility (4 bedrooms each with a private bath, full kitchen, common living &amp; dining rooms). Private university, so it's expensive, but worth it for their very specialized degrees.","time":1630326638},{"author_name":"Logan Szymanski","author_url":"https://www.google.com/maps/contrib/111911256417664488131/reviews","language":"en","profile_photo_url":"https://lh3.googleusercontent.com/a-/AOh14GiWDbGFQSGJpRVRs06Rgh2rvuiZMOgmvx_i29zrkw=s128-c0x00000000-cc-rp-mo","rating":5,"relative_time_description":"2 weeks ago","text":"Very beautiful campus!! Just visited! The Florida weather and the prestigious college feel is a great first impression!","time":1639932916},{"author_name":"K. W. Hawkins (f150bft)","author_url":"https://www.google.com/maps/contrib/111130200406454658542/reviews","language":"en","profile_photo_url":"https://lh3.googleusercontent.com/a-/AOh14GgRqmlzqp7wW_RbVt8PLgFN9Fn7L3ab1Ab_rjC7WA=s128-c0x00000000-cc-rp-mo-ba5","rating":5,"relative_time_description":"3 weeks ago","text":"Extremely nice campus. My son has gone there for the last 4 years. He graduates tomorrow.","time":1639605931},{"author_name":"John Tinelli","author_url":"https://www.google.com/maps/contrib/111695647369074822279/reviews","language":"en","profile_photo_url":"https://lh3.googleusercontent.com/a-/AOh14GgpiUxyfQH23_C36zoW3atxFV_dB0jF_ufJJx491Q=s128-c0x00000000-cc-rp-mo-ba5","rating":5,"relative_time_description":"2 months ago","text":"This is a well thought out campus with incredible programs. Staff was excellent on our visit and our son will most likely choose this school. Go Eagles.","time":1635612043}],"types":["university","point_of_interest","establishment"],"url":"https://maps.google.com/?cid=1681231591339257362","utc_offset":-300,"vicinity":"1 Aerospace Boulevard, Daytona Beach","website":"http://daytonabeach.erau.edu/"},"status":"OK"}</t>
  </si>
  <si>
    <t>&lt;span class="street-address"&gt;1 Aerospace Blvd&lt;/span&gt;, &lt;span class="locality"&gt;Daytona Beach&lt;/span&gt;, &lt;span class="region"&gt;FL&lt;/span&gt; &lt;span class="postal-code"&gt;32114-3900&lt;/span&gt;, &lt;span class="country-name"&gt;USA&lt;/span&gt;</t>
  </si>
  <si>
    <t>EMN Aviation Services Inc.</t>
  </si>
  <si>
    <t>41 N Durkee Ln</t>
  </si>
  <si>
    <t>East Patchogue</t>
  </si>
  <si>
    <t>11772</t>
  </si>
  <si>
    <t>(917) 620-6047</t>
  </si>
  <si>
    <t>https://maps.google.com/?cid=13139320898088933652</t>
  </si>
  <si>
    <t>ChIJNYJkCClP6IkRFBl14L0-WLY</t>
  </si>
  <si>
    <t>41 N Durkee Ln, East Patchogue, NY 11772, USA</t>
  </si>
  <si>
    <t>{"html_attributions":[],"result":{"address_components":[{"long_name":"41","short_name":"41","types":["street_number"]},{"long_name":"North Durkee Lane","short_name":"N Durkee Ln","types":["route"]},{"long_name":"East Patchogue","short_name":"East Patchogue","types":["locality","political"]},{"long_name":"Brookhaven","short_name":"Brookhaven","types":["administrative_area_level_3","political"]},{"long_name":"Suffolk County","short_name":"Suffolk County","types":["administrative_area_level_2","political"]},{"long_name":"New York","short_name":"NY","types":["administrative_area_level_1","political"]},{"long_name":"United States","short_name":"US","types":["country","political"]},{"long_name":"11772","short_name":"11772","types":["postal_code"]}],"adr_address":"&lt;span class=\"street-address\"&gt;41 N Durkee Ln&lt;/span&gt;, &lt;span class=\"locality\"&gt;East Patchogue&lt;/span&gt;, &lt;span class=\"region\"&gt;NY&lt;/span&gt; &lt;span class=\"postal-code\"&gt;11772&lt;/span&gt;, &lt;span class=\"country-name\"&gt;USA&lt;/span&gt;","formatted_address":"41 N Durkee Ln, East Patchogue, NY 11772, USA","formatted_phone_number":"(917) 620-6047","geometry":{"location":{"lat":40.7643157,"lng":-72.97603029999999},"viewport":{"northeast":{"lat":40.7660602302915,"lng":-72.9745468197085},"southwest":{"lat":40.7633622697085,"lng":-72.9772447802915}}},"icon":"https://maps.gstatic.com/mapfiles/place_api/icons/v1/png_71/generic_business-71.png","id":null,"international_phone_number":"+1 917-620-6047","name":"EMN Aviation Services Inc.","place_id":"ChIJNYJkCClP6IkRFBl14L0-WLY","rating":null,"reference":null,"reviews":null,"types":["point_of_interest","establishment"],"url":"https://maps.google.com/?cid=13139320898088933652","utc_offset":-300,"vicinity":"41 North Durkee Lane, East Patchogue","website":null},"status":"OK"}</t>
  </si>
  <si>
    <t>&lt;span class="street-address"&gt;41 N Durkee Ln&lt;/span&gt;, &lt;span class="locality"&gt;East Patchogue&lt;/span&gt;, &lt;span class="region"&gt;NY&lt;/span&gt; &lt;span class="postal-code"&gt;11772&lt;/span&gt;, &lt;span class="country-name"&gt;USA&lt;/span&gt;</t>
  </si>
  <si>
    <t>+1 917-620-6047</t>
  </si>
  <si>
    <t>41 North Durkee Lane, East Patchogue</t>
  </si>
  <si>
    <t>Empire Airlines</t>
  </si>
  <si>
    <t>1601 Cook Pl</t>
  </si>
  <si>
    <t>(208) 292-3850</t>
  </si>
  <si>
    <t>http://www.empireairlines.com/</t>
  </si>
  <si>
    <t>https://maps.google.com/?cid=13297329032935084539</t>
  </si>
  <si>
    <t>ChIJT1j_AoNA6YAR-5GVnU2aibg</t>
  </si>
  <si>
    <t>1601 Cook Pl, Goleta, CA 93117, USA</t>
  </si>
  <si>
    <t>{"html_attributions":[],"result":{"address_components":[{"long_name":"1601","short_name":"1601","types":["street_number"]},{"long_name":"Cook Place","short_name":"Cook Pl","types":["route"]},{"long_name":"Goleta","short_name":"Goleta","types":["locality","political"]},{"long_name":"Santa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class=\"street-address\"&gt;1601 Cook Pl&lt;/span&gt;, &lt;span class=\"locality\"&gt;Goleta&lt;/span&gt;, &lt;span class=\"region\"&gt;CA&lt;/span&gt; &lt;span class=\"postal-code\"&gt;93117&lt;/span&gt;, &lt;span class=\"country-name\"&gt;USA&lt;/span&gt;","formatted_address":"1601 Cook Pl, Goleta, CA 93117, USA","formatted_phone_number":"(208) 292-3850","geometry":{"location":{"lat":34.4294564,"lng":-119.8456869},"viewport":{"northeast":{"lat":34.4309385302915,"lng":-119.8444122197085},"southwest":{"lat":34.4282405697085,"lng":-119.8471101802915}}},"icon":"https://maps.gstatic.com/mapfiles/place_api/icons/v1/png_71/generic_business-71.png","id":null,"international_phone_number":"+1 208-292-3850","name":"Empire Airlines","place_id":"ChIJT1j_AoNA6YAR-5GVnU2aibg","rating":5.0,"reference":null,"reviews":[{"author_name":"Harold “Drug tester #1” Reed","author_url":"https://www.google.com/maps/contrib/118067404563103902800/reviews","language":"en","profile_photo_url":"https://lh3.googleusercontent.com/a-/AOh14GhMUNPqsjSjmR0Ee9b23eDO4FFRh0y9ta6k5RkadA=s128-c0x00000000-cc-rp-mo-ba4","rating":5,"relative_time_description":"a year ago","text":"Once I found it I was very happy to see it.","time":1602079643}],"types":["point_of_interest","establishment"],"url":"https://maps.google.com/?cid=13297329032935084539","utc_offset":-480,"vicinity":"1601 Cook Place, Goleta","website":"http://www.empireairlines.com/"},"status":"OK"}</t>
  </si>
  <si>
    <t>&lt;span class="street-address"&gt;1601 Cook Pl&lt;/span&gt;, &lt;span class="locality"&gt;Goleta&lt;/span&gt;, &lt;span class="region"&gt;CA&lt;/span&gt; &lt;span class="postal-code"&gt;93117&lt;/span&gt;, &lt;span class="country-name"&gt;USA&lt;/span&gt;</t>
  </si>
  <si>
    <t>+1 208-292-3850</t>
  </si>
  <si>
    <t>1601 Cook Place, Goleta</t>
  </si>
  <si>
    <t>Empirical Systems Aerospace</t>
  </si>
  <si>
    <t>3580 Sueldo St</t>
  </si>
  <si>
    <t>93401-7338</t>
  </si>
  <si>
    <t>(805) 275-1053</t>
  </si>
  <si>
    <t>http://www.esaero.com/</t>
  </si>
  <si>
    <t>https://maps.google.com/?cid=8327422543560344534</t>
  </si>
  <si>
    <t>ChIJb34OA9bw7IAR1oN-y67ykHM</t>
  </si>
  <si>
    <t>3580 Sueldo St, San Luis Obispo, CA 93401, USA</t>
  </si>
  <si>
    <t>{"html_attributions":[],"result":{"address_components":[{"long_name":"3580","short_name":"3580","types":["street_number"]},{"long_name":"Sueldo Street","short_name":"Sueldo St","types":["route"]},{"long_name":"San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States","short_name":"US","types":["country","political"]},{"long_name":"93401","short_name":"93401","types":["postal_code"]},{"long_name":"7338","short_name":"7338","types":["postal_code_suffix"]}],"adr_address":"&lt;span class=\"street-address\"&gt;3580 Sueldo St&lt;/span&gt;, &lt;span class=\"locality\"&gt;San Luis Obispo&lt;/span&gt;, &lt;span class=\"region\"&gt;CA&lt;/span&gt; &lt;span class=\"postal-code\"&gt;93401-7338&lt;/span&gt;, &lt;span class=\"country-name\"&gt;USA&lt;/span&gt;","formatted_address":"3580 Sueldo St, San Luis Obispo, CA 93401, USA","formatted_phone_number":"(805) 275-1053","geometry":{"location":{"lat":35.2513804,"lng":-120.6660213},"viewport":{"northeast":{"lat":35.2527148802915,"lng":-120.6644972697085},"southwest":{"lat":35.2500169197085,"lng":-120.6671952302915}}},"icon":"https://maps.gstatic.com/mapfiles/place_api/icons/v1/png_71/generic_business-71.png","id":null,"international_phone_number":"+1 805-275-1053","name":"Empirical Systems Aerospace","place_id":"ChIJb34OA9bw7IAR1oN-y67ykHM","rating":5.0,"reference":null,"reviews":[{"author_name":"Cromunfer Metálurgica","author_url":"https://www.google.com/maps/contrib/100794319750124764362/reviews","language":null,"profile_photo_url":"https://lh3.googleusercontent.com/a-/AOh14GhpQPVLHRTjQtKv-CPN3I4azxJPHmnp1nYwXDuQ=s128-c0x00000000-cc-rp-mo","rating":5,"relative_time_description":"10 months ago","text":"","time":1614706696},{"author_name":"Shane Knight","author_url":"https://www.google.com/maps/contrib/108151811700995083647/reviews","language":null,"profile_photo_url":"https://lh3.googleusercontent.com/a/AATXAJwt08UXj9Nu6PeYnpIjWkKI-h8CSfgXTDqy9HF0=s128-c0x00000000-cc-rp-mo","rating":5,"relative_time_description":"6 months ago","text":"","time":1624923289},{"author_name":"Justin Gravett","author_url":"https://www.google.com/maps/contrib/100155185255533311325/reviews","language":null,"profile_photo_url":"https://lh3.googleusercontent.com/a-/AOh14GhY55snGuwLePveGr0CgObGEzHX8Vs61mr1bim9im4=s128-c0x00000000-cc-rp-mo","rating":5,"relative_time_description":"4 years ago","text":"","time":1510973065}],"types":["point_of_interest","establishment"],"url":"https://maps.google.com/?cid=8327422543560344534","utc_offset":-480,"vicinity":"3580 Sueldo Street, San Luis Obispo","website":"http://www.esaero.com/"},"status":"OK"}</t>
  </si>
  <si>
    <t>&lt;span class="street-address"&gt;3580 Sueldo St&lt;/span&gt;, &lt;span class="locality"&gt;San Luis Obispo&lt;/span&gt;, &lt;span class="region"&gt;CA&lt;/span&gt; &lt;span class="postal-code"&gt;93401-7338&lt;/span&gt;, &lt;span class="country-name"&gt;USA&lt;/span&gt;</t>
  </si>
  <si>
    <t>+1 805-275-1053</t>
  </si>
  <si>
    <t>3580 Sueldo Street, San Luis Obispo</t>
  </si>
  <si>
    <t>Encore Jet Center</t>
  </si>
  <si>
    <t>(909) 597-6566</t>
  </si>
  <si>
    <t>http://encorejetcenter.com/</t>
  </si>
  <si>
    <t>https://maps.google.com/?cid=2199673452813700268</t>
  </si>
  <si>
    <t>ChIJ-7pRzpjL3IARrEzR2FnPhh4</t>
  </si>
  <si>
    <t>7000 Merrill Avenue, B310 Box 31, Chino, CA 91710, USA</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</si>
  <si>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States","short_name":"US","types":["country","political"]},{"long_name":"91710","short_name":"91710","types":["postal_code"]}],"adr_address":"7000 Merrill Avenue, B310 Box 31, &lt;span class=\"locality\"&gt;Chino&lt;/span&gt;, &lt;span class=\"region\"&gt;CA&lt;/span&gt; &lt;span class=\"postal-code\"&gt;91710&lt;/span&gt;, &lt;span class=\"country-name\"&gt;USA&lt;/span&gt;","formatted_address":"7000 Merrill Avenue, B310 Box 31, Chino, CA 91710, USA","formatted_phone_number":"(909) 597-6566","geometry":{"location":{"lat":33.98195469999999,"lng":-117.6323804},"viewport":{"northeast":{"lat":33.98330368029148,"lng":-117.6310314197085},"southwest":{"lat":33.98060571970849,"lng":-117.6337293802915}}},"icon":"https://maps.gstatic.com/mapfiles/place_api/icons/v1/png_71/generic_business-71.png","id":null,"international_phone_number":"+1 909-597-6566","name":"Encore Jet Center","place_id":"ChIJ-7pRzpjL3IARrEzR2FnPhh4","rating":2.3,"reference":null,"reviews":[{"author_name":"Emily Bernbrock","author_url":"https://www.google.com/maps/contrib/103589191177474871045/reviews","language":"en","profile_photo_url":"https://lh3.googleusercontent.com/a-/AOh14GhKHiNaRtq9KIiNgOu8F8STOwxuuFUqJbVSuPrR5g=s128-c0x00000000-cc-rp-mo","rating":5,"relative_time_description":"2 years ago","text":"Excellent customer service. The line crew is very courteous and timely in meeting the needs of the customers.","time":1558118690},{"author_name":"Adam Wulff","author_url":"https://www.google.com/maps/contrib/101686232920587398354/reviews","language":"en","profile_photo_url":"https://lh3.googleusercontent.com/a/AATXAJzx7pePWytOcK9-VqH6_YEocb1uAMWJ5L31QKhr=s128-c0x00000000-cc-rp-mo","rating":1,"relative_time_description":"4 years ago","text":"Ordered fuel before closing for a flight the next day and was told that at 20 minutes before closing, they have closed their books for the day and I could not get fuel.  Will NEVER use them again.","time":1504892618},{"author_name":"cornerstone wann","author_url":"https://www.google.com/maps/contrib/116932213855642659953/reviews","language":null,"profile_photo_url":"https://lh3.googleusercontent.com/a-/AOh14GhiTIzFlZr9SpNPFgAu0jWqspQZn2q9caUHS9Cl=s128-c0x00000000-cc-rp-mo","rating":1,"relative_time_description":"3 years ago","text":"","time":1546792627}],"types":["airport","point_of_interest","store","establishment"],"url":"https://maps.google.com/?cid=2199673452813700268","utc_offset":-480,"vicinity":"7000 Merrill Avenue, B310 Box 31, Chino","website":"http://encorejetcenter.com/"},"status":"OK"}</t>
  </si>
  <si>
    <t>7000 Merrill Avenue, B310 Box 31, &lt;span class="locality"&gt;Chino&lt;/span&gt;, &lt;span class="region"&gt;CA&lt;/span&gt; &lt;span class="postal-code"&gt;91710&lt;/span&gt;, &lt;span class="country-name"&gt;USA&lt;/span&gt;</t>
  </si>
  <si>
    <t>+1 909-597-6566</t>
  </si>
  <si>
    <t>airport,point_of_interest,store,establishment</t>
  </si>
  <si>
    <t>7000 Merrill Avenue, B310 Box 31, Chino</t>
  </si>
  <si>
    <t>Envision Aviation</t>
  </si>
  <si>
    <t>925 E 37th St</t>
  </si>
  <si>
    <t>31401</t>
  </si>
  <si>
    <t>(877) 390-8575</t>
  </si>
  <si>
    <t>http://www.envisionaviation.com/</t>
  </si>
  <si>
    <t>https://maps.google.com/?cid=12701277499508228582</t>
  </si>
  <si>
    <t>ChIJR8pnEmue-4gR5oHZb5cARLA</t>
  </si>
  <si>
    <t>925 E 37th St, Savannah, GA 31401, USA</t>
  </si>
  <si>
    <t>{"html_attributions":[],"result":{"address_components":[{"long_name":"925","short_name":"925","types":["street_number"]},{"long_name":"East 37th Street","short_name":"E 37th St","types":["route"]},{"long_name":"Midtown","short_name":"Midtown","types":["neighborhood","political"]},{"long_name":"Savannah","short_name":"Savannah","types":["locality","political"]},{"long_name":"Chatham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States","short_name":"US","types":["country","political"]},{"long_name":"31401","short_name":"31401","types":["postal_code"]}],"adr_address":"&lt;span class=\"street-address\"&gt;925 E 37th St&lt;/span&gt;, &lt;span class=\"locality\"&gt;Savannah&lt;/span&gt;, &lt;span class=\"region\"&gt;GA&lt;/span&gt; &lt;span class=\"postal-code\"&gt;31401&lt;/span&gt;, &lt;span class=\"country-name\"&gt;USA&lt;/span&gt;","formatted_address":"925 E 37th St, Savannah, GA 31401, USA","formatted_phone_number":"(877) 390-8575","geometry":{"location":{"lat":32.0528912,"lng":-81.08516689999999},"viewport":{"northeast":{"lat":32.05433918029149,"lng":-81.08377841970848},"southwest":{"lat":32.0516412197085,"lng":-81.0864763802915}}},"icon":"https://maps.gstatic.com/mapfiles/place_api/icons/v1/png_71/generic_business-71.png","id":null,"international_phone_number":"+1 877-390-8575","name":"Envision Aviation","place_id":"ChIJR8pnEmue-4gR5oHZb5cARLA","rating":4.8,"reference":null,"reviews":[{"author_name":"Heath Moore","author_url":"https://www.google.com/maps/contrib/101867793586321180386/reviews","language":null,"profile_photo_url":"https://lh3.googleusercontent.com/a/AATXAJw1GEShoOKJWm3RgFct83Yz6vm8MvXtuoyD4BuQ=s128-c0x00000000-cc-rp-mo","rating":5,"relative_time_description":"5 years ago","text":"","time":1462852512},{"author_name":"Becca Jennings","author_url":"https://www.google.com/maps/contrib/114572357375788249241/reviews","language":null,"profile_photo_url":"https://lh3.googleusercontent.com/a-/AOh14Gg1mVLluJdMYqV1r9cNsrp1yhBHN1juB1JAT_X1sw=s128-c0x00000000-cc-rp-mo-ba4","rating":5,"relative_time_description":"4 months ago","text":"","time":1631823568},{"author_name":"FranknKimm Fields","author_url":"https://www.google.com/maps/contrib/101330303361443094003/reviews","language":null,"profile_photo_url":"https://lh3.googleusercontent.com/a-/AOh14GgBYo39TTZX3AFRHv5HA9hCSp_BHkrsr5Qy8UP9ng=s128-c0x00000000-cc-rp-mo-ba5","rating":4,"relative_time_description":"2 years ago","text":"","time":1551052995},{"author_name":"Rusty Hunter","author_url":"https://www.google.com/maps/contrib/109274373557550642880/reviews","language":null,"profile_photo_url":"https://lh3.googleusercontent.com/a-/AOh14Gibm_nAbk4PcJkr90rwIfLpbW92RzaBhaqeCW4kjQ=s128-c0x00000000-cc-rp-mo-ba3","rating":5,"relative_time_description":"2 years ago","text":"","time":1549947987}],"types":["point_of_interest","establishment"],"url":"https://maps.google.com/?cid=12701277499508228582","utc_offset":-300,"vicinity":"925 East 37th Street, Savannah","website":"http://www.envisionaviation.com/"},"status":"OK"}</t>
  </si>
  <si>
    <t>&lt;span class="street-address"&gt;925 E 37th St&lt;/span&gt;, &lt;span class="locality"&gt;Savannah&lt;/span&gt;, &lt;span class="region"&gt;GA&lt;/span&gt; &lt;span class="postal-code"&gt;31401&lt;/span&gt;, &lt;span class="country-name"&gt;USA&lt;/span&gt;</t>
  </si>
  <si>
    <t>+1 877-390-8575</t>
  </si>
  <si>
    <t>925 East 37th Street, Savannah</t>
  </si>
  <si>
    <t>Epic Aviation</t>
  </si>
  <si>
    <t>6860 Dallas Pkwy</t>
  </si>
  <si>
    <t>75024-4232</t>
  </si>
  <si>
    <t>(972) 312-1766</t>
  </si>
  <si>
    <t>https://maps.google.com/?cid=7029996931809970493</t>
  </si>
  <si>
    <t>ChIJw8ysRE0jTIYRPYmehPaQj2E</t>
  </si>
  <si>
    <t>6860 Dallas Pkwy, Plano, TX 75024, USA</t>
  </si>
  <si>
    <t>{"html_attributions":[],"result":{"address_components":[{"long_name":"6860","short_name":"6860","types":["street_number"]},{"long_name":"Dallas Parkway","short_name":"Dallas Pkwy","types":["route"]},{"long_name":"Plano","short_name":"Plano","types":["locality","political"]},{"long_name":"Collin County","short_name":"Collin County","types":["administrative_area_level_2","political"]},{"long_name":"Texas","short_name":"TX","types":["administrative_area_level_1","political"]},{"long_name":"United States","short_name":"US","types":["country","political"]},{"long_name":"75024","short_name":"75024","types":["postal_code"]},{"long_name":"4232","short_name":"4232","types":["postal_code_suffix"]}],"adr_address":"&lt;span class=\"street-address\"&gt;6860 Dallas Pkwy&lt;/span&gt;, &lt;span class=\"locality\"&gt;Plano&lt;/span&gt;, &lt;span class=\"region\"&gt;TX&lt;/span&gt; &lt;span class=\"postal-code\"&gt;75024-4232&lt;/span&gt;, &lt;span class=\"country-name\"&gt;USA&lt;/span&gt;","formatted_address":"6860 Dallas Pkwy, Plano, TX 75024, USA","formatted_phone_number":"(972) 312-1766","geometry":{"location":{"lat":33.0713105,"lng":-96.8235405},"viewport":{"northeast":{"lat":33.07261528029149,"lng":-96.8219906197085},"southwest":{"lat":33.06991731970849,"lng":-96.82468858029151}}},"icon":"https://maps.gstatic.com/mapfiles/place_api/icons/v1/png_71/school-71.png","id":null,"international_phone_number":"+1 972-312-1766","name":"Epic Aviation","place_id":"ChIJw8ysRE0jTIYRPYmehPaQj2E","rating":null,"reference":null,"reviews":null,"types":["university","point_of_interest","establishment"],"url":"https://maps.google.com/?cid=7029996931809970493","utc_offset":-360,"vicinity":"6860 Dallas Parkway, Plano","website":null},"status":"OK"}</t>
  </si>
  <si>
    <t>&lt;span class="street-address"&gt;6860 Dallas Pkwy&lt;/span&gt;, &lt;span class="locality"&gt;Plano&lt;/span&gt;, &lt;span class="region"&gt;TX&lt;/span&gt; &lt;span class="postal-code"&gt;75024-4232&lt;/span&gt;, &lt;span class="country-name"&gt;USA&lt;/span&gt;</t>
  </si>
  <si>
    <t>+1 972-312-1766</t>
  </si>
  <si>
    <t>6860 Dallas Parkway, Plano</t>
  </si>
  <si>
    <t>EPPS</t>
  </si>
  <si>
    <t>https://maps.google.com/?cid=11023746249583337751</t>
  </si>
  <si>
    <t>ChIJQSxrnFAI9YgRF6F1xM42_Jg</t>
  </si>
  <si>
    <t>2, Airport Rd, Chamblee, GA 30341, USA</t>
  </si>
  <si>
    <t>{"html_attributions":[],"result":{"address_components":[{"long_name":"Airport Road","short_name":"Airport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States","short_name":"US","types":["country","political"]},{"long_name":"30341","short_name":"30341","types":["postal_code"]}],"adr_address":"2, &lt;span class=\"street-address\"&gt;Airport Rd&lt;/span&gt;, &lt;span class=\"locality\"&gt;Chamblee&lt;/span&gt;, &lt;span class=\"region\"&gt;GA&lt;/span&gt; &lt;span class=\"postal-code\"&gt;30341&lt;/span&gt;, &lt;span class=\"country-name\"&gt;USA&lt;/span&gt;","formatted_address":"2, Airport Rd, Chamblee, GA 30341, USA","formatted_phone_number":null,"geometry":{"location":{"lat":33.8771996,"lng":-84.30559629999999},"viewport":{"northeast":{"lat":33.8785058802915,"lng":-84.3042668697085},"southwest":{"lat":33.8758079197085,"lng":-84.3069648302915}}},"icon":"https://maps.gstatic.com/mapfiles/place_api/icons/v1/png_71/school-71.png","id":null,"international_phone_number":null,"name":"EPPS","place_id":"ChIJQSxrnFAI9YgRF6F1xM42_Jg","rating":null,"reference":null,"reviews":null,"types":["university","point_of_interest","establishment"],"url":"https://maps.google.com/?cid=11023746249583337751","utc_offset":-300,"vicinity":"2, Airport Road, Chamblee","website":null},"status":"OK"}</t>
  </si>
  <si>
    <t>2, &lt;span class="street-address"&gt;Airport Rd&lt;/span&gt;, &lt;span class="locality"&gt;Chamblee&lt;/span&gt;, &lt;span class="region"&gt;GA&lt;/span&gt; &lt;span class="postal-code"&gt;30341&lt;/span&gt;, &lt;span class="country-name"&gt;USA&lt;/span&gt;</t>
  </si>
  <si>
    <t>2, Airport Road, Chamblee</t>
  </si>
  <si>
    <t>Epps Aviation</t>
  </si>
  <si>
    <t>1 Aviation Way</t>
  </si>
  <si>
    <t>(770) 458-9851</t>
  </si>
  <si>
    <t>http://www.eppsaviation.com/</t>
  </si>
  <si>
    <t>https://maps.google.com/?cid=8666915359184251587</t>
  </si>
  <si>
    <t>ChIJE4rFjVAI9YgRw-qNkpkRR3g</t>
  </si>
  <si>
    <t>1 Aviation Way, Atlanta, GA 30341, USA</t>
  </si>
  <si>
    <t>{"html_attributions":[],"result":{"address_components":[{"long_name":"1","short_name":"1","types":["street_number"]},{"long_name":"Aviation Way","short_name":"Aviation Way","types":["route"]},{"long_name":"Atlanta","short_name":"Atlanta","types":["locality","political"]},{"long_name":"DeKalb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 Aviation Way&lt;/span&gt;, &lt;span class=\"locality\"&gt;Atlanta&lt;/span&gt;, &lt;span class=\"region\"&gt;GA&lt;/span&gt; &lt;span class=\"postal-code\"&gt;30341&lt;/span&gt;, &lt;span class=\"country-name\"&gt;USA&lt;/span&gt;","formatted_address":"1 Aviation Way, Atlanta, GA 30341, USA","formatted_phone_number":"(770) 458-9851","geometry":{"location":{"lat":33.8781817,"lng":-84.30469049999999},"viewport":{"northeast":{"lat":33.8796090302915,"lng":-84.30341371970849},"southwest":{"lat":33.8769110697085,"lng":-84.30611168029151}}},"icon":"https://maps.gstatic.com/mapfiles/place_api/icons/v1/png_71/generic_business-71.png","id":null,"international_phone_number":"+1 770-458-9851","name":"Epps Aviation","place_id":"ChIJE4rFjVAI9YgRw-qNkpkRR3g","rating":4.8,"reference":null,"reviews":[{"author_name":"Ronald Antelo","author_url":"https://www.google.com/maps/contrib/100336706785432275622/reviews","language":"en","profile_photo_url":"https://lh3.googleusercontent.com/a-/AOh14GiXafMXyjz30boAfAbGRSPYisNAzKxVAuSbCkX9sbQ=s128-c0x00000000-cc-rp-mo-ba6","rating":5,"relative_time_description":"5 months ago","text":"Wow.. hidden treasures... this place is great!! The view is incredible,  the attention is excellent the place we're clean and nice , food... OMG no words  simply awesome  grate taste 100% recommended","time":1627737165},{"author_name":"MikeG is Me !!","author_url":"https://www.google.com/maps/contrib/115372890681791519565/reviews","language":"en","profile_photo_url":"https://lh3.googleusercontent.com/a-/AOh14GjeOpEoKv8Z0UuL1OBs232hWj6lK5W1FlSbWHu2sg=s128-c0x00000000-cc-rp-mo-ba5","rating":5,"relative_time_description":"a month ago","text":"Excellent service and unbelievable staff to make your stop more enjoyable!! Mr. Epps is local treasure!!!","time":1637013125},{"author_name":"Tomás del Campo Ariztía","author_url":"https://www.google.com/maps/contrib/104103523940469532230/reviews","language":"en","profile_photo_url":"https://lh3.googleusercontent.com/a-/AOh14Gj764LFCsTWMVnz_720Kq9kUXwkVbEP5HAJl4JOiyI=s128-c0x00000000-cc-rp-mo-ba4","rating":5,"relative_time_description":"5 months ago","text":"Allways an espectacular experience","time":1628359887},{"author_name":"Peter gab","author_url":"https://www.google.com/maps/contrib/101015049583649193446/reviews","language":"en","profile_photo_url":"https://lh3.googleusercontent.com/a/AATXAJyH3z5FnhxCBZwmOxf-_m_Qx1a8RmoEvdnNirby=s128-c0x00000000-cc-rp-mo-ba4","rating":4,"relative_time_description":"4 months ago","text":"Good service and reasonable fuel prices.","time":1629996291},{"author_name":"Valerie Alston","author_url":"https://www.google.com/maps/contrib/113889050825876934041/reviews","language":"en","profile_photo_url":"https://lh3.googleusercontent.com/a-/AOh14GgYCgWb3bLaH-mYRZnAbNPRbUqgHyWmb2wYMj4XqA=s128-c0x00000000-cc-rp-mo","rating":5,"relative_time_description":"7 months ago","text":"Tight parking but very pleasant waiting area to pick up your expected arrivals.","time":1623115705}],"types":["point_of_interest","establishment"],"url":"https://maps.google.com/?cid=8666915359184251587","utc_offset":-300,"vicinity":"1 Aviation Way, Atlanta","website":"http://www.eppsaviation.com/"},"status":"OK"}</t>
  </si>
  <si>
    <t>&lt;span class="street-address"&gt;1 Aviation Way&lt;/span&gt;, &lt;span class="locality"&gt;Atlanta&lt;/span&gt;, &lt;span class="region"&gt;GA&lt;/span&gt; &lt;span class="postal-code"&gt;30341&lt;/span&gt;, &lt;span class="country-name"&gt;USA&lt;/span&gt;</t>
  </si>
  <si>
    <t>+1 770-458-9851</t>
  </si>
  <si>
    <t>1 Aviation Way, Atlanta</t>
  </si>
  <si>
    <t>Erickson Incorporated</t>
  </si>
  <si>
    <t>5550 S Macadam Ave</t>
  </si>
  <si>
    <t>#200</t>
  </si>
  <si>
    <t>97239</t>
  </si>
  <si>
    <t>(503) 594-7590</t>
  </si>
  <si>
    <t>http://ericksoninc.com/?utm_campaign=gmb</t>
  </si>
  <si>
    <t>P133</t>
  </si>
  <si>
    <t>https://maps.google.com/?cid=17588327592068946346</t>
  </si>
  <si>
    <t>ChIJ5-ig2vkKlVQRqpl4DsJKFvQ</t>
  </si>
  <si>
    <t>5550 S Macadam Ave #200, Portland, OR 97239, USA</t>
  </si>
  <si>
    <t>{"html_attributions":[],"result":{"address_components":[{"long_name":"#200","short_name":"#200","types":["subpremise"]},{"long_name":"5550","short_name":"5550","types":["street_number"]},{"long_name":"South Macadam Avenue","short_name":"S Macadam Ave","types":["route"]},{"long_name":"Southwest Portland","short_name":"Southwest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States","short_name":"US","types":["country","political"]},{"long_name":"97239","short_name":"97239","types":["postal_code"]}],"adr_address":"&lt;span class=\"street-address\"&gt;5550 S Macadam Ave #200&lt;/span&gt;, &lt;span class=\"locality\"&gt;Portland&lt;/span&gt;, &lt;span class=\"region\"&gt;OR&lt;/span&gt; &lt;span class=\"postal-code\"&gt;97239&lt;/span&gt;, &lt;span class=\"country-name\"&gt;USA&lt;/span&gt;","formatted_address":"5550 S Macadam Ave #200, Portland, OR 97239, USA","formatted_phone_number":"(503) 594-7590","geometry":{"location":{"lat":45.483919,"lng":-122.672891},"viewport":{"northeast":{"lat":45.4854105802915,"lng":-122.6715462197085},"southwest":{"lat":45.4827126197085,"lng":-122.6742441802915}}},"icon":"https://maps.gstatic.com/mapfiles/place_api/icons/v1/png_71/generic_business-71.png","id":null,"international_phone_number":"+1 503-594-7590","name":"Erickson Incorporated","place_id":"ChIJ5-ig2vkKlVQRqpl4DsJKFvQ","rating":5.0,"reference":null,"reviews":[{"author_name":"MaryBeth Massey","author_url":"https://www.google.com/maps/contrib/113416439086367981960/reviews","language":"en","profile_photo_url":"https://lh3.googleusercontent.com/a-/AOh14GhWi1OBntcMGmBTPiJkwyChUtqTCbfsd-oIrD-k=s128-c0x00000000-cc-rp-mo-ba4","rating":5,"relative_time_description":"2 years ago","text":"I'm so honored to have had the opportunity to visit this location! Everyone was very friendly and professional. Thank you.","time":1570930947},{"author_name":"Tammy Bailey-Probasco","author_url":"https://www.google.com/maps/contrib/116436911829587398068/reviews","language":null,"profile_photo_url":"https://lh3.googleusercontent.com/a-/AOh14GjBaodIhtrNyYA54AE92vrCrQh9B-GsqMCrCq4J0A=s128-c0x00000000-cc-rp-mo","rating":5,"relative_time_description":"4 years ago","text":"","time":1510574294}],"types":["point_of_interest","establishment"],"url":"https://maps.google.com/?cid=17588327592068946346","utc_offset":-480,"vicinity":"5550 South Macadam Avenue #200, Portland","website":"http://ericksoninc.com/?utm_campaign=gmb"},"status":"OK"}</t>
  </si>
  <si>
    <t>&lt;span class="street-address"&gt;5550 S Macadam Ave #200&lt;/span&gt;, &lt;span class="locality"&gt;Portland&lt;/span&gt;, &lt;span class="region"&gt;OR&lt;/span&gt; &lt;span class="postal-code"&gt;97239&lt;/span&gt;, &lt;span class="country-name"&gt;USA&lt;/span&gt;</t>
  </si>
  <si>
    <t>+1 503-594-7590</t>
  </si>
  <si>
    <t>5550 South Macadam Avenue #200, Portland</t>
  </si>
  <si>
    <t>Es Aviation</t>
  </si>
  <si>
    <t>101 Hering Dr</t>
  </si>
  <si>
    <t>11779-7351</t>
  </si>
  <si>
    <t>(631) 285-6960</t>
  </si>
  <si>
    <t>https://maps.google.com/?cid=469154453292359605</t>
  </si>
  <si>
    <t>ChIJVWtTFcw36IkRtZ9IVX3FggY</t>
  </si>
  <si>
    <t>101 Hering Dr, Ronkonkoma, NY 11779, USA</t>
  </si>
  <si>
    <t>{"html_attributions":[],"result":{"address_components":[{"long_name":"101","short_name":"101","types":["street_number"]},{"long_name":"Hering Drive","short_name":"Hering Dr","types":["route"]},{"long_name":"Ronkonkoma","short_name":"Ronkonkoma","types":["locality","political"]},{"long_name":"Islip","short_name":"Islip","types":["administrative_area_level_3","political"]},{"long_name":"Suffolk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States","short_name":"US","types":["country","political"]},{"long_name":"11779","short_name":"11779","types":["postal_code"]},{"long_name":"7351","short_name":"7351","types":["postal_code_suffix"]}],"adr_address":"&lt;span class=\"street-address\"&gt;101 Hering Dr&lt;/span&gt;, &lt;span class=\"locality\"&gt;Ronkonkoma&lt;/span&gt;, &lt;span class=\"region\"&gt;NY&lt;/span&gt; &lt;span class=\"postal-code\"&gt;11779-7351&lt;/span&gt;, &lt;span class=\"country-name\"&gt;USA&lt;/span&gt;","formatted_address":"101 Hering Dr, Ronkonkoma, NY 11779, USA","formatted_phone_number":"(631) 285-6960","geometry":{"location":{"lat":40.7886829,"lng":-73.1073854},"viewport":{"northeast":{"lat":40.79003103029149,"lng":-73.10577951970849},"southwest":{"lat":40.7873330697085,"lng":-73.10847748029151}}},"icon":"https://maps.gstatic.com/mapfiles/place_api/icons/v1/png_71/generic_business-71.png","id":null,"international_phone_number":"+1 631-285-6960","name":"Es Aviation","place_id":"ChIJVWtTFcw36IkRtZ9IVX3FggY","rating":null,"reference":null,"reviews":null,"types":["point_of_interest","establishment"],"url":"https://maps.google.com/?cid=469154453292359605","utc_offset":-300,"vicinity":"101 Hering Drive, Ronkonkoma","website":null},"status":"OK"}</t>
  </si>
  <si>
    <t>&lt;span class="street-address"&gt;101 Hering Dr&lt;/span&gt;, &lt;span class="locality"&gt;Ronkonkoma&lt;/span&gt;, &lt;span class="region"&gt;NY&lt;/span&gt; &lt;span class="postal-code"&gt;11779-7351&lt;/span&gt;, &lt;span class="country-name"&gt;USA&lt;/span&gt;</t>
  </si>
  <si>
    <t>+1 631-285-6960</t>
  </si>
  <si>
    <t>101 Hering Drive, Ronkonkoma</t>
  </si>
  <si>
    <t>Escuela Aeronáutica de Tijuana</t>
  </si>
  <si>
    <t>17686 Blvd. de las Bellas Artes</t>
  </si>
  <si>
    <t>Int. 113 y 114</t>
  </si>
  <si>
    <t>22435</t>
  </si>
  <si>
    <t>664 647 8597</t>
  </si>
  <si>
    <t>http://www.aeronauticatijuana.com/</t>
  </si>
  <si>
    <t>https://maps.google.com/?cid=12966241134633967274</t>
  </si>
  <si>
    <t>ChIJV8mIyg5H2YARql7qJZ1X8bM</t>
  </si>
  <si>
    <t>Blvd. de las Bellas Artes 17686-Int. 113 y 114, Garita Internacional, Garita de Otay, 22435 Tijuana, B.C., Mexico</t>
  </si>
  <si>
    <t>{"html_attributions":[],"result":{"address_components":[{"long_name":"Int. 113 y 114","short_name":"Int. 113 y 114","types":["subpremise"]},{"long_name":"17686","short_name":"17686","types":["street_number"]},{"long_name":"Boulevard de las Bellas Artes","short_name":"Blvd. de las Bellas Artes","types":["route"]},{"long_name":"Garita Internacional","short_name":"Garita Internacional","types":["neighborhood","political"]},{"long_name":"Garita de Otay","short_name":"Garita de Otay","types":["sublocality_level_1","sublocality","political"]},{"long_name":"Tijuana","short_name":"Tijuana","types":["locality","political"]},{"long_name":"Baja California","short_name":"B.C.","types":["administrative_area_level_1","political"]},{"long_name":"Mexico","short_name":"MX","types":["country","political"]},{"long_name":"22435","short_name":"22435","types":["postal_code"]}],"adr_address":"&lt;span class=\"street-address\"&gt;Blvd. de las Bellas Artes 17686&lt;/span&gt;-Int. 113 y 114, &lt;span class=\"extended-address\"&gt;Garita Internacional, Garita de Otay&lt;/span&gt;, &lt;span class=\"postal-code\"&gt;22435&lt;/span&gt; &lt;span class=\"locality\"&gt;Tijuana&lt;/span&gt;, &lt;span class=\"region\"&gt;B.C.&lt;/span&gt;, &lt;span class=\"country-name\"&gt;Mexico&lt;/span&gt;","formatted_address":"Blvd. de las Bellas Artes 17686-Int. 113 y 114, Garita Internacional, Garita de Otay, 22435 Tijuana, B.C., Mexico","formatted_phone_number":"664 647 8597","geometry":{"location":{"lat":32.544699,"lng":-116.9384373},"viewport":{"northeast":{"lat":32.5460946302915,"lng":-116.9370864697085},"southwest":{"lat":32.5433966697085,"lng":-116.9397844302915}}},"icon":"https://maps.gstatic.com/mapfiles/place_api/icons/v1/png_71/school-71.png","id":null,"international_phone_number":"+52 664 647 8597","name":"Escuela Aeronáutica de Tijuana","place_id":"ChIJV8mIyg5H2YARql7qJZ1X8bM","rating":5.0,"reference":null,"reviews":[{"author_name":"Javi Monrreal","author_url":"https://www.google.com/maps/contrib/113103301902854678825/reviews","language":"en-US","profile_photo_url":"https://lh3.googleusercontent.com/a-/AOh14GiXoHjO2PI1z_iHJ8W6tQsRf6HIvkV9Sc4zCcG5NO8=s128-c0x00000000-cc-rp-mo","rating":5,"relative_time_description":"3 months ago","text":"It is a school with clean facilities acclimated with fresh air. I consider that it is important for the study to be in a pleasant environment. The classrooms have adequate furniture to teach and create the experience that we want to lead as a lifestyle. I am pleased and grateful to have a high-level school in my city for my professional training.","time":1632436835},{"author_name":"Aircraft Mechanics","author_url":"https://www.google.com/maps/contrib/113436661686781011964/reviews","language":"en-US","profile_photo_url":"https://lh3.googleusercontent.com/a-/AOh14GgneIO1FV9kwyT59HFmYAPTWAmqd8-A9REezzWwipw=s128-c0x00000000-cc-rp-mo-ba2","rating":5,"relative_time_description":"a year ago","text":"Excellent Location, Modern Facilities and Diversity of Careers.","time":1609219411},{"author_name":"Diego Perez Espejel","author_url":"https://www.google.com/maps/contrib/103330146847131165466/reviews","language":"en-US","profile_photo_url":"https://lh3.googleusercontent.com/a/AATXAJwYxs6hEbqKFEzbMmDVNTgM4FhpuwfwFiHRMn4z=s128-c0x00000000-cc-rp-mo-ba2","rating":5,"relative_time_description":"a year ago","text":"Good school for aviation lovers, good teachers and affordable prices","time":1603855358},{"author_name":"Enrique Rodriguez","author_url":"https://www.google.com/maps/contrib/114350840096777514082/reviews","language":null,"profile_photo_url":"https://lh3.googleusercontent.com/a-/AOh14GiIpZL5rWckKQio633rIH55ymtnkCGwfWCYT5hmxA=s128-c0x00000000-cc-rp-mo","rating":5,"relative_time_description":"2 months ago","text":"","time":1636078411},{"author_name":"Edwin Frausto","author_url":"https://www.google.com/maps/contrib/108428158155679511718/reviews","language":null,"profile_photo_url":"https://lh3.googleusercontent.com/a/AATXAJxBi-cblHNvd0D18c-jJfSLn-b15hZFNWmHylXZ=s128-c0x00000000-cc-rp-mo","rating":5,"relative_time_description":"6 months ago","text":"","time":1623937400}],"types":["university","point_of_interest","establishment"],"url":"https://maps.google.com/?cid=12966241134633967274","utc_offset":-480,"vicinity":"Boulevard de las Bellas Artes 17686-Int. 113 y 114, Garita de Otay, Tijuana","website":"http://www.aeronauticatijuana.com/"},"status":"OK"}</t>
  </si>
  <si>
    <t>&lt;span class="street-address"&gt;Blvd. de las Bellas Artes 17686&lt;/span&gt;-Int. 113 y 114, &lt;span class="extended-address"&gt;Garita Internacional, Garita de Otay&lt;/span&gt;, &lt;span class="postal-code"&gt;22435&lt;/span&gt; &lt;span class="locality"&gt;Tijuana&lt;/span&gt;, &lt;span class="region"&gt;B.C.&lt;/span&gt;, &lt;span class="country-name"&gt;Mexico&lt;/span&gt;</t>
  </si>
  <si>
    <t>+52 664 647 8597</t>
  </si>
  <si>
    <t>Boulevard de las Bellas Artes 17686-Int. 113 y 114, Garita de Otay, Tijuana</t>
  </si>
  <si>
    <t>Excelaire Service Inc</t>
  </si>
  <si>
    <t>(732) 938-9667</t>
  </si>
  <si>
    <t>https://maps.google.com/?cid=15922786215224995538</t>
  </si>
  <si>
    <t>ChIJJ9wYavspwokR0u74QLMZ-dw</t>
  </si>
  <si>
    <t>{"html_attributions":[],"result":{"address_components":[{"long_name":"1717","short_name":"1717","types":["street_number"]},{"long_name":"New Jersey 34","short_name":"NJ-34","types":["route"]},{"long_name":"Wall Township","short_name":"Wall Township","types":["locality","political"]},{"long_name":"Monmouth County","short_name":"Monmouth County","types":["administrative_area_level_2","political"]},{"long_name":"New Jersey","short_name":"NJ","types":["administrative_area_level_1","political"]},{"long_name":"United States","short_name":"US","types":["country","political"]},{"long_name":"07727","short_name":"07727","types":["postal_code"]},{"long_name":"3915","short_name":"3915","types":["postal_code_suffix"]}],"adr_address":"&lt;span class=\"street-address\"&gt;1717 NJ-34&lt;/span&gt;, &lt;span class=\"locality\"&gt;Wall Township&lt;/span&gt;, &lt;span class=\"region\"&gt;NJ&lt;/span&gt; &lt;span class=\"postal-code\"&gt;07727-3915&lt;/span&gt;, &lt;span class=\"country-name\"&gt;USA&lt;/span&gt;","formatted_address":"1717 NJ-34, Wall Township, NJ 07727, USA","formatted_phone_number":"(732) 938-9667","geometry":{"location":{"lat":40.1883762,"lng":-74.1189033},"viewport":{"northeast":{"lat":40.18975353029149,"lng":-74.11745946970849},"southwest":{"lat":40.1870555697085,"lng":-74.1201574302915}}},"icon":"https://maps.gstatic.com/mapfiles/place_api/icons/v1/png_71/generic_business-71.png","id":null,"international_phone_number":"+1 732-938-9667","name":"Excelaire Service Inc","place_id":"ChIJJ9wYavspwokR0u74QLMZ-dw","rating":null,"reference":null,"reviews":null,"types":["point_of_interest","establishment"],"url":"https://maps.google.com/?cid=15922786215224995538","utc_offset":-300,"vicinity":"1717 New Jersey 34, Wall Township","website":null},"status":"OK"}</t>
  </si>
  <si>
    <t>+1 732-938-9667</t>
  </si>
  <si>
    <t>Executive Aviation</t>
  </si>
  <si>
    <t>85307-3710</t>
  </si>
  <si>
    <t>https://maps.google.com/?cid=4510656215278423505</t>
  </si>
  <si>
    <t>ChIJyeubaAJBK4cR0Q2U5-0RmT4</t>
  </si>
  <si>
    <t>{"html_attributions":[],"result":{"address_components":[{"long_name":"6799","short_name":"6799","types":["street_number"]},{"long_name":"North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States","short_name":"US","types":["country","political"]},{"long_name":"85307","short_name":"85307","types":["postal_code"]},{"long_name":"3710","short_name":"3710","types":["postal_code_suffix"]}],"adr_address":"&lt;span class=\"street-address\"&gt;6799 N Glen Harbor Blvd&lt;/span&gt;, &lt;span class=\"locality\"&gt;Glendale&lt;/span&gt;, &lt;span class=\"region\"&gt;AZ&lt;/span&gt; &lt;span class=\"postal-code\"&gt;85307-3710&lt;/span&gt;, &lt;span class=\"country-name\"&gt;USA&lt;/span&gt;","formatted_address":"6799 N Glen Harbor Blvd, Glendale, AZ 85307, USA","formatted_phone_number":"(623) 877-9334","geometry":{"location":{"lat":33.5291984,"lng":-112.2976817},"viewport":{"northeast":{"lat":33.5306135302915,"lng":-112.2964974197085},"southwest":{"lat":33.5279155697085,"lng":-112.2991953802915}}},"icon":"https://maps.gstatic.com/mapfiles/place_api/icons/v1/png_71/generic_business-71.png","id":null,"international_phone_number":"+1 623-877-9334","name":"Executive Aviation","place_id":"ChIJyeubaAJBK4cR0Q2U5-0RmT4","rating":null,"reference":null,"reviews":null,"types":["point_of_interest","establishment"],"url":"https://maps.google.com/?cid=4510656215278423505","utc_offset":-420,"vicinity":"6799 North Glen Harbor Boulevard, Glendale","website":null},"status":"OK"}</t>
  </si>
  <si>
    <t>&lt;span class="street-address"&gt;6799 N Glen Harbor Blvd&lt;/span&gt;, &lt;span class="locality"&gt;Glendale&lt;/span&gt;, &lt;span class="region"&gt;AZ&lt;/span&gt; &lt;span class="postal-code"&gt;85307-3710&lt;/span&gt;, &lt;span class="country-name"&gt;USA&lt;/span&gt;</t>
  </si>
  <si>
    <t>(305) 972-3341</t>
  </si>
  <si>
    <t>http://www.executiveaviation.com/contact/</t>
  </si>
  <si>
    <t>https://maps.google.com/?cid=10710564934221827643</t>
  </si>
  <si>
    <t>ChIJ__-_N5LB2YgROw4MiA-So5Q</t>
  </si>
  <si>
    <t>{"html_attributions":[],"result":{"address_components":[{"long_name":"14532","short_name":"14532","types":["street_number"]},{"long_name":"Southwest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class=\"street-address\"&gt;14532 SW 129th St&lt;/span&gt;, &lt;span class=\"locality\"&gt;Miami&lt;/span&gt;, &lt;span class=\"region\"&gt;FL&lt;/span&gt; &lt;span class=\"postal-code\"&gt;33186&lt;/span&gt;, &lt;span class=\"country-name\"&gt;USA&lt;/span&gt;","formatted_address":"14532 SW 129th St, Miami, FL 33186, USA","formatted_phone_number":"(305) 972-3341","geometry":{"location":{"lat":25.6465362,"lng":-80.4274393},"viewport":{"northeast":{"lat":25.6479562302915,"lng":-80.4261442197085},"southwest":{"lat":25.6452582697085,"lng":-80.42884218029151}}},"icon":"https://maps.gstatic.com/mapfiles/place_api/icons/v1/png_71/generic_business-71.png","id":null,"international_phone_number":"+1 305-972-3341","name":"Executive Aviation","place_id":"ChIJ__-_N5LB2YgROw4MiA-So5Q","rating":5.0,"reference":null,"reviews":[{"author_name":"Eduardo Marquez","author_url":"https://www.google.com/maps/contrib/116211294401236085389/reviews","language":"en","profile_photo_url":"https://lh3.googleusercontent.com/a/AATXAJwwoFlxtgvMQUVDqYqu5BOahtaKNFzdkIuU4749=s128-c0x00000000-cc-rp-mo","rating":5,"relative_time_description":"a year ago","text":"Amazing customer service, most meticulous fleet of Jets I have seen, keep it up !","time":1589598480}],"types":["point_of_interest","establishment"],"url":"https://maps.google.com/?cid=10710564934221827643","utc_offset":-300,"vicinity":"14532 Southwest 129th Street, Miami","website":"http://www.executiveaviation.com/contact/"},"status":"OK"}</t>
  </si>
  <si>
    <t>&lt;span class="street-address"&gt;14532 SW 129th St&lt;/span&gt;, &lt;span class="locality"&gt;Miami&lt;/span&gt;, &lt;span class="region"&gt;FL&lt;/span&gt; &lt;span class="postal-code"&gt;33186&lt;/span&gt;, &lt;span class="country-name"&gt;USA&lt;/span&gt;</t>
  </si>
  <si>
    <t>+1 305-972-3341</t>
  </si>
  <si>
    <t>4648 Old Bent Tree Ln</t>
  </si>
  <si>
    <t># 1203</t>
  </si>
  <si>
    <t>75287</t>
  </si>
  <si>
    <t>(214) 926-8620</t>
  </si>
  <si>
    <t>https://maps.google.com/?cid=18394728522655587531</t>
  </si>
  <si>
    <t>ChIJFX_JwvMjTIYRy9yhxCE0R_8</t>
  </si>
  <si>
    <t>4648 Old Bent Tree Ln # 1203, Dallas, TX 75287, USA</t>
  </si>
  <si>
    <t>{"html_attributions":[],"result":{"address_components":[{"long_name":"# 1203","short_name":"# 1203","types":["subpremise"]},{"long_name":"4648","short_name":"4648","types":["street_number"]},{"long_name":"Old Bent Tree Lane","short_name":"Old Bent Tree Ln","types":["route"]},{"long_name":"Far North Dallas","short_name":"Far North Dallas","types":["neighborhood","political"]},{"long_name":"Dallas","short_name":"Dallas","types":["locality","political"]},{"long_name":"Collin County","short_name":"Collin County","types":["administrative_area_level_2","political"]},{"long_name":"Texas","short_name":"TX","types":["administrative_area_level_1","political"]},{"long_name":"United States","short_name":"US","types":["country","political"]},{"long_name":"75287","short_name":"75287","types":["postal_code"]}],"adr_address":"&lt;span class=\"street-address\"&gt;4648 Old Bent Tree Ln # 1203&lt;/span&gt;, &lt;span class=\"locality\"&gt;Dallas&lt;/span&gt;, &lt;span class=\"region\"&gt;TX&lt;/span&gt; &lt;span class=\"postal-code\"&gt;75287&lt;/span&gt;, &lt;span class=\"country-name\"&gt;USA&lt;/span&gt;","formatted_address":"4648 Old Bent Tree Ln # 1203, Dallas, TX 75287, USA","formatted_phone_number":"(214) 926-8620","geometry":{"location":{"lat":32.99991249999999,"lng":-96.82830589999999},"viewport":{"northeast":{"lat":33.0012457802915,"lng":-96.82695676970849},"southwest":{"lat":32.9985478197085,"lng":-96.8296547302915}}},"icon":"https://maps.gstatic.com/mapfiles/place_api/icons/v1/png_71/generic_business-71.png","id":null,"international_phone_number":"+1 214-926-8620","name":"Executive Aviation","place_id":"ChIJFX_JwvMjTIYRy9yhxCE0R_8","rating":null,"reference":null,"reviews":null,"types":["point_of_interest","establishment"],"url":"https://maps.google.com/?cid=18394728522655587531","utc_offset":-360,"vicinity":"4648 Old Bent Tree Lane # 1203, Dallas","website":null},"status":"OK"}</t>
  </si>
  <si>
    <t>&lt;span class="street-address"&gt;4648 Old Bent Tree Ln # 1203&lt;/span&gt;, &lt;span class="locality"&gt;Dallas&lt;/span&gt;, &lt;span class="region"&gt;TX&lt;/span&gt; &lt;span class="postal-code"&gt;75287&lt;/span&gt;, &lt;span class="country-name"&gt;USA&lt;/span&gt;</t>
  </si>
  <si>
    <t>+1 214-926-8620</t>
  </si>
  <si>
    <t>4648 Old Bent Tree Lane # 1203, Dallas</t>
  </si>
  <si>
    <t>Executive Jets Management</t>
  </si>
  <si>
    <t>34102</t>
  </si>
  <si>
    <t>(239) 435-3541</t>
  </si>
  <si>
    <t>https://maps.google.com/?cid=10424505135368374595</t>
  </si>
  <si>
    <t>ChIJVVVVVXHh2ogRQwnecDBIq5A</t>
  </si>
  <si>
    <t>Naples, FL 34102, USA</t>
  </si>
  <si>
    <t>{"html_attributions":[],"result":{"address_components":[{"long_name":"Naples","short_name":"Naples","types":["locality","political"]},{"long_name":"Old Naples","short_name":"Old Naples","types":["neighborhood","political"]},{"long_name":"Collier County","short_name":"Collier County","types":["administrative_area_level_2","political"]},{"long_name":"Florida","short_name":"FL","types":["administrative_area_level_1","political"]},{"long_name":"United States","short_name":"US","types":["country","political"]},{"long_name":"34102","short_name":"34102","types":["postal_code"]}],"adr_address":"&lt;span class=\"locality\"&gt;Naples&lt;/span&gt;, &lt;span class=\"region\"&gt;FL&lt;/span&gt; &lt;span class=\"postal-code\"&gt;34102&lt;/span&gt;, &lt;span class=\"country-name\"&gt;USA&lt;/span&gt;","formatted_address":"Naples, FL 34102, USA","formatted_phone_number":"(239) 435-3541","geometry":{"location":{"lat":26.132433,"lng":-81.7951054},"viewport":{"northeast":{"lat":26.1338957302915,"lng":-81.7937748697085},"southwest":{"lat":26.1311977697085,"lng":-81.7964728302915}}},"icon":"https://maps.gstatic.com/mapfiles/place_api/icons/v1/png_71/generic_business-71.png","id":null,"international_phone_number":"+1 239-435-3541","name":"Executive Jets Management","place_id":"ChIJVVVVVXHh2ogRQwnecDBIq5A","rating":null,"reference":null,"reviews":null,"types":["point_of_interest","establishment"],"url":"https://maps.google.com/?cid=10424505135368374595","utc_offset":-300,"vicinity":"Naples","website":null},"status":"OK"}</t>
  </si>
  <si>
    <t>&lt;span class="locality"&gt;Naples&lt;/span&gt;, &lt;span class="region"&gt;FL&lt;/span&gt; &lt;span class="postal-code"&gt;34102&lt;/span&gt;, &lt;span class="country-name"&gt;USA&lt;/span&gt;</t>
  </si>
  <si>
    <t>+1 239-435-3541</t>
  </si>
  <si>
    <t>Exim Aviation LLC</t>
  </si>
  <si>
    <t>10853 Vandale St</t>
  </si>
  <si>
    <t>78216-3626</t>
  </si>
  <si>
    <t>(210) 541-8998</t>
  </si>
  <si>
    <t>https://maps.google.com/?cid=17099119748230088702</t>
  </si>
  <si>
    <t>ChIJ7S4MTR9gXIYR_gcf5dBGTO0</t>
  </si>
  <si>
    <t>10853 Vandale St, San Antonio, TX 78216, USA</t>
  </si>
  <si>
    <t>{"html_attributions":[],"result":{"address_components":[{"long_name":"10853","short_name":"10853","types":["street_number"]},{"long_name":"Vandale Street","short_name":"Vandale St","types":["route"]},{"long_name":"Uptown","short_name":"Uptown","types":["neighborhood","political"]},{"long_name":"San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States","short_name":"US","types":["country","political"]},{"long_name":"78216","short_name":"78216","types":["postal_code"]},{"long_name":"3626","short_name":"3626","types":["postal_code_suffix"]}],"adr_address":"&lt;span class=\"street-address\"&gt;10853 Vandale St&lt;/span&gt;, &lt;span class=\"locality\"&gt;San Antonio&lt;/span&gt;, &lt;span class=\"region\"&gt;TX&lt;/span&gt; &lt;span class=\"postal-code\"&gt;78216-3626&lt;/span&gt;, &lt;span class=\"country-name\"&gt;USA&lt;/span&gt;","formatted_address":"10853 Vandale St, San Antonio, TX 78216, USA","formatted_phone_number":"(210) 541-8998","geometry":{"location":{"lat":29.5398362,"lng":-98.4895688},"viewport":{"northeast":{"lat":29.54115513029151,"lng":-98.48818131970849},"southwest":{"lat":29.53845716970851,"lng":-98.49087928029151}}},"icon":"https://maps.gstatic.com/mapfiles/place_api/icons/v1/png_71/airport-71.png","id":null,"international_phone_number":"+1 210-541-8998","name":"Exim Aviation LLC","place_id":"ChIJ7S4MTR9gXIYR_gcf5dBGTO0","rating":null,"reference":null,"reviews":null,"types":["airport","point_of_interest","establishment"],"url":"https://maps.google.com/?cid=17099119748230088702","utc_offset":-360,"vicinity":"10853 Vandale Street, San Antonio","website":null},"status":"OK"}</t>
  </si>
  <si>
    <t>&lt;span class="street-address"&gt;10853 Vandale St&lt;/span&gt;, &lt;span class="locality"&gt;San Antonio&lt;/span&gt;, &lt;span class="region"&gt;TX&lt;/span&gt; &lt;span class="postal-code"&gt;78216-3626&lt;/span&gt;, &lt;span class="country-name"&gt;USA&lt;/span&gt;</t>
  </si>
  <si>
    <t>+1 210-541-8998</t>
  </si>
  <si>
    <t>10853 Vandale Street, San Antonio</t>
  </si>
  <si>
    <t>Exotic Flights Ultra Private Jet Service</t>
  </si>
  <si>
    <t>222 N Canon Dr</t>
  </si>
  <si>
    <t>(323) 786-8256</t>
  </si>
  <si>
    <t>https://exoticflightsprivatejets.business.site/</t>
  </si>
  <si>
    <t>https://maps.google.com/?cid=16627458844756888326</t>
  </si>
  <si>
    <t>ChIJu8t5Mf-7woARBkspJ7mZwOY</t>
  </si>
  <si>
    <t>222 N Canon Dr, Beverly Hills, CA 90210, USA</t>
  </si>
  <si>
    <t>{"html_attributions":[],"result":{"address_components":[{"long_name":"222","short_name":"222","types":["street_number"]},{"long_name":"North Canon Drive","short_name":"N Canon Dr","types":["route"]},{"long_name":"Beverly Hills","short_name":"Beverly Hills","types":["locality","political"]},{"long_name":"Los Angeles County","short_name":"Los Angeles County","types":["administrative_area_level_2","political"]},{"long_name":"California","short_name":"CA","types":["administrative_area_level_1","political"]},{"long_name":"United States","short_name":"US","types":["country","political"]},{"long_name":"90210","short_name":"90210","types":["postal_code"]}],"adr_address":"&lt;span class=\"street-address\"&gt;222 N Canon Dr&lt;/span&gt;, &lt;span class=\"locality\"&gt;Beverly Hills&lt;/span&gt;, &lt;span class=\"region\"&gt;CA&lt;/span&gt; &lt;span class=\"postal-code\"&gt;90210&lt;/span&gt;, &lt;span class=\"country-name\"&gt;USA&lt;/span&gt;","formatted_address":"222 N Canon Dr, Beverly Hills, CA 90210, USA","formatted_phone_number":"(323) 786-8256","geometry":{"location":{"lat":34.0684739,"lng":-118.3983781},"viewport":{"northeast":{"lat":34.0698739802915,"lng":-118.3969669197085},"southwest":{"lat":34.0671760197085,"lng":-118.3996648802915}}},"icon":"https://maps.gstatic.com/mapfiles/place_api/icons/v1/png_71/generic_business-71.png","id":null,"international_phone_number":"+1 323-786-8256","name":"Exotic Flights Ultra Private Jet Service","place_id":"ChIJu8t5Mf-7woARBkspJ7mZwOY","rating":4.0,"reference":null,"reviews":[{"author_name":"Andrew Gonzalez","author_url":"https://www.google.com/maps/contrib/100547152021316237915/reviews","language":null,"profile_photo_url":"https://lh3.googleusercontent.com/a/AATXAJzvjt_L2Z67IdLW-OCNt3Gc_fmqgwk9J5meAXLw=s128-c0x00000000-cc-rp-mo","rating":4,"relative_time_description":"3 years ago","text":"","time":1544999855}],"types":["point_of_interest","establishment"],"url":"https://maps.google.com/?cid=16627458844756888326","utc_offset":-480,"vicinity":"222 North Canon Drive, Beverly Hills","website":"https://exoticflightsprivatejets.business.site/"},"status":"OK"}</t>
  </si>
  <si>
    <t>&lt;span class="street-address"&gt;222 N Canon Dr&lt;/span&gt;, &lt;span class="locality"&gt;Beverly Hills&lt;/span&gt;, &lt;span class="region"&gt;CA&lt;/span&gt; &lt;span class="postal-code"&gt;90210&lt;/span&gt;, &lt;span class="country-name"&gt;USA&lt;/span&gt;</t>
  </si>
  <si>
    <t>+1 323-786-8256</t>
  </si>
  <si>
    <t>222 North Canon Drive, Beverly Hills</t>
  </si>
  <si>
    <t>Experimental Aircraft Association - EAA - Chapter 14</t>
  </si>
  <si>
    <t>1409 Continental St</t>
  </si>
  <si>
    <t>92154-5707</t>
  </si>
  <si>
    <t>(619) 661-6520</t>
  </si>
  <si>
    <t>http://www.eaa14.org/</t>
  </si>
  <si>
    <t>https://maps.google.com/?cid=17420855716997419501</t>
  </si>
  <si>
    <t>ChIJr-tu2R9G2YAR7dH2lvlPw_E</t>
  </si>
  <si>
    <t>1409 Continental St, San Diego, CA 92154, USA</t>
  </si>
  <si>
    <t>{"html_attributions":[],"result":{"address_components":[{"long_name":"1409","short_name":"1409","types":["street_number"]},{"long_name":"Continental Street","short_name":"Continental St","types":["route"]},{"long_name":"Otay Mesa","short_name":"Otay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States","short_name":"US","types":["country","political"]},{"long_name":"92154","short_name":"92154","types":["postal_code"]},{"long_name":"5707","short_name":"5707","types":["postal_code_suffix"]}],"adr_address":"&lt;span class=\"street-address\"&gt;1409 Continental St&lt;/span&gt;, &lt;span class=\"locality\"&gt;San Diego&lt;/span&gt;, &lt;span class=\"region\"&gt;CA&lt;/span&gt; &lt;span class=\"postal-code\"&gt;92154-5707&lt;/span&gt;, &lt;span class=\"country-name\"&gt;USA&lt;/span&gt;","formatted_address":"1409 Continental St, San Diego, CA 92154, USA","formatted_phone_number":"(619) 661-6520","geometry":{"location":{"lat":32.5691834,"lng":-116.9852334},"viewport":{"northeast":{"lat":32.57052728029149,"lng":-116.9838587697085},"southwest":{"lat":32.5678293197085,"lng":-116.9865567302915}}},"icon":"https://maps.gstatic.com/mapfiles/place_api/icons/v1/png_71/generic_business-71.png","id":null,"international_phone_number":"+1 619-661-6520","name":"Experimental Aircraft Association - EAA - Chapter 14","place_id":"ChIJr-tu2R9G2YAR7dH2lvlPw_E","rating":5.0,"reference":null,"reviews":[{"author_name":"Gleb Doro","author_url":"https://www.google.com/maps/contrib/112396536408737942339/reviews","language":"en","profile_photo_url":"https://lh3.googleusercontent.com/a-/AOh14Gh2XPYpNw0QSUMAS0LqkFYYe1SMYRCXI__yiOhxIw=s128-c0x00000000-cc-rp-mo-ba3","rating":5,"relative_time_description":"2 years ago","text":"Great place and great community of pilots and builders. Everyone is extremely friendly and willing to help in any way possible. Everyone here loves airplanes and it shows. You can spend hours talking about all kinds of different airplanes people built and trips they have taken in their airplanes. There are some very cool and unique airplanes here. Hangar spaces may be available, but there may be a wait list.\nThe Young Eagles program is very active at Chapter 14. The program is designed to give children between the ages of 8 to 17 an opportunity to experience flight in a general aviation airplane while educating them about aviation. All the pilots and staff are very professional, knowledgeable, and friendly.\nAlmost every Saturday there are meet-ups going on at the field in the morning, and lots of pilots fly down from other airports.","time":1556079839},{"author_name":"Robert Moses","author_url":"https://www.google.com/maps/contrib/118013578992926184334/reviews","language":"en","profile_photo_url":"https://lh3.googleusercontent.com/a/AATXAJw-mn7XOpgLAEcGBK_vtMgV1QjqQYpgmrnqrZ7C=s128-c0x00000000-cc-rp-mo","rating":5,"relative_time_description":"a year ago","text":"I'm a non-pilot member (so far) but this is a great group of folks that love flying and helping others to enjoy it as well.","time":1584407554},{"author_name":"z c","author_url":"https://www.google.com/maps/contrib/102093758976618687554/reviews","language":"en","profile_photo_url":"https://lh3.googleusercontent.com/a-/AOh14GgdkRBNWtLx6pUzwbK2cvRMDDlAf6hZnxgsmLeYtQ=s128-c0x00000000-cc-rp-mo-ba3","rating":5,"relative_time_description":"4 years ago","text":"Friendly staff and great with the kids!","time":1486498937}],"types":["point_of_interest","establishment"],"url":"https://maps.google.com/?cid=17420855716997419501","utc_offset":-480,"vicinity":"1409 Continental Street, San Diego","website":"http://www.eaa14.org/"},"status":"OK"}</t>
  </si>
  <si>
    <t>&lt;span class="street-address"&gt;1409 Continental St&lt;/span&gt;, &lt;span class="locality"&gt;San Diego&lt;/span&gt;, &lt;span class="region"&gt;CA&lt;/span&gt; &lt;span class="postal-code"&gt;92154-5707&lt;/span&gt;, &lt;span class="country-name"&gt;USA&lt;/span&gt;</t>
  </si>
  <si>
    <t>+1 619-661-6520</t>
  </si>
  <si>
    <t>1409 Continental Street, San Diego</t>
  </si>
  <si>
    <t>Exquisite Aviation Inc</t>
  </si>
  <si>
    <t>79880 Ave 42</t>
  </si>
  <si>
    <t>Bermuda Dunes</t>
  </si>
  <si>
    <t>92203</t>
  </si>
  <si>
    <t>(760) 219-2072</t>
  </si>
  <si>
    <t>http://www.exquisiteaviationinc.com/</t>
  </si>
  <si>
    <t>https://maps.google.com/?cid=17530004375864206203</t>
  </si>
  <si>
    <t>ChIJW1cHuMBZ2oARe-NtFhoWR_M</t>
  </si>
  <si>
    <t>79880 Ave 42, Bermuda Dunes, CA 92203, USA</t>
  </si>
  <si>
    <t>{"html_attributions":[],"result":{"address_components":[{"long_name":"79880","short_name":"79880","types":["street_number"]},{"long_name":"Avenue 42","short_name":"Ave 42","types":["route"]},{"long_name":"Bermuda Dunes","short_name":"Bermuda Dunes","types":["locality","political"]},{"long_name":"Riverside County","short_name":"Riverside County","types":["administrative_area_level_2","political"]},{"long_name":"California","short_name":"CA","types":["administrative_area_level_1","political"]},{"long_name":"United States","short_name":"US","types":["country","political"]},{"long_name":"92203","short_name":"92203","types":["postal_code"]}],"adr_address":"&lt;span class=\"street-address\"&gt;79880 Ave 42&lt;/span&gt;, &lt;span class=\"locality\"&gt;Bermuda Dunes&lt;/span&gt;, &lt;span class=\"region\"&gt;CA&lt;/span&gt; &lt;span class=\"postal-code\"&gt;92203&lt;/span&gt;, &lt;span class=\"country-name\"&gt;USA&lt;/span&gt;","formatted_address":"79880 Ave 42, Bermuda Dunes, CA 92203, USA","formatted_phone_number":"(760) 219-2072","geometry":{"location":{"lat":33.7438577,"lng":-116.2702091},"viewport":{"northeast":{"lat":33.74517668029149,"lng":-116.2688599697085},"southwest":{"lat":33.7424787197085,"lng":-116.2715579302915}}},"icon":"https://maps.gstatic.com/mapfiles/place_api/icons/v1/png_71/generic_business-71.png","id":null,"international_phone_number":"+1 760-219-2072","name":"Exquisite Aviation Inc","place_id":"ChIJW1cHuMBZ2oARe-NtFhoWR_M","rating":null,"reference":null,"reviews":null,"types":["point_of_interest","establishment"],"url":"https://maps.google.com/?cid=17530004375864206203","utc_offset":-480,"vicinity":"79880 Avenue 42, Bermuda Dunes","website":"http://www.exquisiteaviationinc.com/"},"status":"OK"}</t>
  </si>
  <si>
    <t>&lt;span class="street-address"&gt;79880 Ave 42&lt;/span&gt;, &lt;span class="locality"&gt;Bermuda Dunes&lt;/span&gt;, &lt;span class="region"&gt;CA&lt;/span&gt; &lt;span class="postal-code"&gt;92203&lt;/span&gt;, &lt;span class="country-name"&gt;USA&lt;/span&gt;</t>
  </si>
  <si>
    <t>+1 760-219-2072</t>
  </si>
  <si>
    <t>79880 Avenue 42, Bermuda Dunes</t>
  </si>
  <si>
    <t>FAA</t>
  </si>
  <si>
    <t>201 John Glenn Dr</t>
  </si>
  <si>
    <t>94520-5607</t>
  </si>
  <si>
    <t>(925) 685-5743</t>
  </si>
  <si>
    <t>https://www.faa.gov/</t>
  </si>
  <si>
    <t>FSDO</t>
  </si>
  <si>
    <t>https://maps.google.com/?cid=17052718596221740194</t>
  </si>
  <si>
    <t>Us FAA</t>
  </si>
  <si>
    <t>ChIJHwda1e1mhYARoqR-zjZtp-w</t>
  </si>
  <si>
    <t>201 John Glenn Dr, Concord, CA 94520, USA</t>
  </si>
  <si>
    <t>{"html_attributions":[],"result":{"address_components":[{"long_name":"201","short_name":"201","types":["street_number"]},{"long_name":"John Glenn Drive","short_name":"John Glenn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States","short_name":"US","types":["country","political"]},{"long_name":"94520","short_name":"94520","types":["postal_code"]},{"long_name":"5607","short_name":"5607","types":["postal_code_suffix"]}],"adr_address":"&lt;span class=\"street-address\"&gt;201 John Glenn Dr&lt;/span&gt;, &lt;span class=\"locality\"&gt;Concord&lt;/span&gt;, &lt;span class=\"region\"&gt;CA&lt;/span&gt; &lt;span class=\"postal-code\"&gt;94520-5607&lt;/span&gt;, &lt;span class=\"country-name\"&gt;USA&lt;/span&gt;","formatted_address":"201 John Glenn Dr, Concord, CA 94520, USA","formatted_phone_number":"(925) 685-5743","geometry":{"location":{"lat":37.9858639,"lng":-122.0553052},"viewport":{"northeast":{"lat":37.98724698029149,"lng":-122.0539122697085},"southwest":{"lat":37.9845490197085,"lng":-122.0566102302915}}},"icon":"https://maps.gstatic.com/mapfiles/place_api/icons/v1/png_71/civic_building-71.png","id":null,"international_phone_number":"+1 925-685-5743","name":"Us FAA","place_id":"ChIJHwda1e1mhYARoqR-zjZtp-w","rating":null,"reference":null,"reviews":null,"types":["local_government_office","point_of_interest","establishment"],"url":"https://maps.google.com/?cid=17052718596221740194","utc_offset":-480,"vicinity":"201 John Glenn Drive, Concord","website":"https://www.faa.gov/"},"status":"OK"}</t>
  </si>
  <si>
    <t>&lt;span class="street-address"&gt;201 John Glenn Dr&lt;/span&gt;, &lt;span class="locality"&gt;Concord&lt;/span&gt;, &lt;span class="region"&gt;CA&lt;/span&gt; &lt;span class="postal-code"&gt;94520-5607&lt;/span&gt;, &lt;span class="country-name"&gt;USA&lt;/span&gt;</t>
  </si>
  <si>
    <t>+1 925-685-5743</t>
  </si>
  <si>
    <t>201 John Glenn Drive, Concord</t>
  </si>
  <si>
    <t>4205 Johnson Ave</t>
  </si>
  <si>
    <t>11779-7339</t>
  </si>
  <si>
    <t>(631) 468-1001</t>
  </si>
  <si>
    <t>http://www.faa.gov/</t>
  </si>
  <si>
    <t>https://maps.google.com/?cid=15988329330531467030</t>
  </si>
  <si>
    <t>FAA New York ARTCC (ZNY)</t>
  </si>
  <si>
    <t>ChIJTeNJ2dI36IkRQAvfd9aMiAg</t>
  </si>
  <si>
    <t>4205 Johnson Ave, Ronkonkoma, NY 11779, USA</t>
  </si>
  <si>
    <t>{"html_attributions":[],"result":{"address_components":[{"long_name":"4205","short_name":"4205","types":["street_number"]},{"long_name":"Johnson Avenue","short_name":"Johnson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States","short_name":"US","types":["country","political"]},{"long_name":"11779","short_name":"11779","types":["postal_code"]},{"long_name":"7339","short_name":"7339","types":["postal_code_suffix"]}],"adr_address":"&lt;span class=\"street-address\"&gt;4205 Johnson Ave&lt;/span&gt;, &lt;span class=\"locality\"&gt;Ronkonkoma&lt;/span&gt;, &lt;span class=\"region\"&gt;NY&lt;/span&gt; &lt;span class=\"postal-code\"&gt;11779-7339&lt;/span&gt;, &lt;span class=\"country-name\"&gt;USA&lt;/span&gt;","formatted_address":"4205 Johnson Ave, Ronkonkoma, NY 11779, USA","formatted_phone_number":"(631) 468-1001","geometry":{"location":{"lat":40.7838934,"lng":-73.0970512},"viewport":{"northeast":{"lat":40.7850944802915,"lng":-73.09598766970849},"southwest":{"lat":40.7823965197085,"lng":-73.0986856302915}}},"icon":"https://maps.gstatic.com/mapfiles/place_api/icons/v1/png_71/civic_building-71.png","id":null,"international_phone_number":"+1 631-468-1001","name":"FAA New York ARTCC (ZNY)","place_id":"ChIJOdUj0dI36IkRFn9J-tD04d0","rating":5.0,"reference":null,"reviews":[{"author_name":"Stacie Sinclair","author_url":"https://www.google.com/maps/contrib/110983152229121786490/reviews","language":null,"profile_photo_url":"https://lh3.googleusercontent.com/a-/AOh14GhC8en0W9whnUTH2JUXl-lxHpHS0a8uwJKAkqspIQ=s128-c0x00000000-cc-rp-mo","rating":5,"relative_time_description":"4 months ago","text":"","time":1629986630}],"types":["point_of_interest","establishment"],"url":"https://maps.google.com/?cid=15988329330531467030","utc_offset":-300,"vicinity":"4205 Johnson Avenue, Ronkonkoma","website":"http://www.faa.gov/"},"status":"OK"}</t>
  </si>
  <si>
    <t>&lt;span class="street-address"&gt;4205 Johnson Ave&lt;/span&gt;, &lt;span class="locality"&gt;Ronkonkoma&lt;/span&gt;, &lt;span class="region"&gt;NY&lt;/span&gt; &lt;span class="postal-code"&gt;11779-7339&lt;/span&gt;, &lt;span class="country-name"&gt;USA&lt;/span&gt;</t>
  </si>
  <si>
    <t>+1 631-468-1001</t>
  </si>
  <si>
    <t>4205 Johnson Avenue, Ronkonkoma</t>
  </si>
  <si>
    <t>FAA Airport Traffic Control Tower 119.7</t>
  </si>
  <si>
    <t>10 Burns Pl</t>
  </si>
  <si>
    <t>(805) 681-0534</t>
  </si>
  <si>
    <t>https://maps.google.com/?cid=16045732109353635811</t>
  </si>
  <si>
    <t>FAA Airport Traffic Control Tower</t>
  </si>
  <si>
    <t>ChIJA-WZaYNA6YAR408a61bkrd4</t>
  </si>
  <si>
    <t>FAA Tower, 10 Burns Pl, Santa Barbara, CA 93117, USA</t>
  </si>
  <si>
    <t>{"html_attributions":[],"result":{"address_components":[{"long_name":"FAA Tower","short_name":"FAA Tower","types":["premise"]},{"long_name":"10","short_name":"10","types":["street_number"]},{"long_name":"Burns Place","short_name":"Burns Pl","types":["route"]},{"long_name":"Santa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class=\"extended-address\"&gt;FAA Tower&lt;/span&gt;, &lt;span class=\"street-address\"&gt;10 Burns Pl&lt;/span&gt;, &lt;span class=\"locality\"&gt;Santa Barbara&lt;/span&gt;, &lt;span class=\"region\"&gt;CA&lt;/span&gt; &lt;span class=\"postal-code\"&gt;93117&lt;/span&gt;, &lt;span class=\"country-name\"&gt;USA&lt;/span&gt;","formatted_address":"FAA Tower, 10 Burns Pl, Santa Barbara, CA 93117, USA","formatted_phone_number":"(805) 681-0534","geometry":{"location":{"lat":34.4309345,"lng":-119.8452826},"viewport":{"northeast":{"lat":34.43217983029151,"lng":-119.8438753197085},"southwest":{"lat":34.42948186970851,"lng":-119.8465732802915}}},"icon":"https://maps.gstatic.com/mapfiles/place_api/icons/v1/png_71/civic_building-71.png","id":null,"international_phone_number":"+1 805-681-0534","name":"FAA Airport Traffic Control Tower","place_id":"ChIJA-WZaYNA6YAR408a61bkrd4","rating":null,"reference":null,"reviews":null,"types":["point_of_interest","establishment"],"url":"https://maps.google.com/?cid=16045732109353635811","utc_offset":-480,"vicinity":"FAA Tower, 10 Burns Place, Santa Barbara","website":"http://www.faa.gov/"},"status":"OK"}</t>
  </si>
  <si>
    <t>&lt;span class="extended-address"&gt;FAA Tower&lt;/span&gt;, &lt;span class="street-address"&gt;10 Burns Pl&lt;/span&gt;, &lt;span class="locality"&gt;Santa Barbara&lt;/span&gt;, &lt;span class="region"&gt;CA&lt;/span&gt; &lt;span class="postal-code"&gt;93117&lt;/span&gt;, &lt;span class="country-name"&gt;USA&lt;/span&gt;</t>
  </si>
  <si>
    <t>+1 805-681-0534</t>
  </si>
  <si>
    <t>FAA Tower, 10 Burns Place, Santa Barbara</t>
  </si>
  <si>
    <t>FAA Bldg</t>
  </si>
  <si>
    <t>2200 S 216th St</t>
  </si>
  <si>
    <t>98198</t>
  </si>
  <si>
    <t>(206) 231-3828</t>
  </si>
  <si>
    <t>https://maps.google.com/?cid=523186749664561825</t>
  </si>
  <si>
    <t>ChIJMzNAhgxbkFQRoYryrJO7Qgc</t>
  </si>
  <si>
    <t>2200 S 216th St, Des Moines, WA 98198, USA</t>
  </si>
  <si>
    <t>{"html_attributions":[],"result":{"address_components":[{"long_name":"2200","short_name":"2200","types":["street_number"]},{"long_name":"South 216th Street","short_name":"S 216th St","types":["route"]},{"long_name":"Des Moines","short_name":"Des Moines","types":["locality","political"]},{"long_name":"King County","short_name":"King County","types":["administrative_area_level_2","political"]},{"long_name":"Washington","short_name":"WA","types":["administrative_area_level_1","political"]},{"long_name":"United States","short_name":"US","types":["country","political"]},{"long_name":"98198","short_name":"98198","types":["postal_code"]}],"adr_address":"&lt;span class=\"street-address\"&gt;2200 S 216th St&lt;/span&gt;, &lt;span class=\"locality\"&gt;Des Moines&lt;/span&gt;, &lt;span class=\"region\"&gt;WA&lt;/span&gt; &lt;span class=\"postal-code\"&gt;98198&lt;/span&gt;, &lt;span class=\"country-name\"&gt;USA&lt;/span&gt;","formatted_address":"2200 S 216th St, Des Moines, WA 98198, USA","formatted_phone_number":"(206) 231-3828","geometry":{"location":{"lat":47.4093986,"lng":-122.305433},"viewport":{"northeast":{"lat":47.4105707802915,"lng":-122.3039001697085},"southwest":{"lat":47.4078728197085,"lng":-122.3065981302915}}},"icon":"https://maps.gstatic.com/mapfiles/place_api/icons/v1/png_71/generic_business-71.png","id":null,"international_phone_number":"+1 206-231-3828","name":"FAA Bldg","place_id":"ChIJMzNAhgxbkFQRoYryrJO7Qgc","rating":4.4,"reference":null,"reviews":[{"author_name":"Ted R.","author_url":"https://www.google.com/maps/contrib/105255950317109070076/reviews","language":"en","profile_photo_url":"https://lh3.googleusercontent.com/a-/AOh14GhyW7zC7otA6gyhs_nluAo1Z2pLguOJbbyyfeKeXg=s128-c0x00000000-cc-rp-mo-ba5","rating":4,"relative_time_description":"2 years ago","text":"Easy to find...watch your speed on the roads nearby...the police use them for revenue generators.","time":1562794820},{"author_name":"Matthew Bias","author_url":"https://www.google.com/maps/contrib/102478545089634453376/reviews","language":"en","profile_photo_url":"https://lh3.googleusercontent.com/a-/AOh14GhZVxcQadYtw8Jy3MMOcuaRi4wHbkLFo__NRaS994k=s128-c0x00000000-cc-rp-mo-ba4","rating":5,"relative_time_description":"a year ago","text":"Come on 5 stars all the way. This place is lit!!","time":1579619567},{"author_name":"Michael Dale","author_url":"https://www.google.com/maps/contrib/111441503308878665560/reviews","language":"en","profile_photo_url":"https://lh3.googleusercontent.com/a-/AOh14Giov7NHAEKJSaBw4EZXFIMB9vhjfAMQVTEKJn9_9g=s128-c0x00000000-cc-rp-mo-ba5","rating":5,"relative_time_description":"3 years ago","text":"Gorgeous building with helpful, friendly employees, just have a reason to be there so you don't get arrested ;-)","time":1538927774},{"author_name":"Robert Hickey","author_url":"https://www.google.com/maps/contrib/110592057894591519643/reviews","language":"en","profile_photo_url":"https://lh3.googleusercontent.com/a/AATXAJy5vv9zmXeT9FmS_jxrtUczbg8xqZhFm9ENapfP=s128-c0x00000000-cc-rp-mo-ba4","rating":5,"relative_time_description":"3 years ago","text":"Great place to work. I am a contractor in the Material Management branch.","time":1542294151},{"author_name":"Vince Taitano","author_url":"https://www.google.com/maps/contrib/107455439639104802043/reviews","language":"en","profile_photo_url":"https://lh3.googleusercontent.com/a-/AOh14GjD01jFTnfzuJsQzi3DhoFbcSM6-V0Kpo5DKZTiSw=s128-c0x00000000-cc-rp-mo-ba4","rating":4,"relative_time_description":"3 years ago","text":"Its a pretty new facility. The Regional Administration Office of the Federal Administration Aviation","time":1524267144}],"types":["point_of_interest","establishment"],"url":"https://maps.google.com/?cid=523186749664561825","utc_offset":-480,"vicinity":"2200 South 216th Street, Des Moines","website":"https://www.faa.gov/"},"status":"OK"}</t>
  </si>
  <si>
    <t>&lt;span class="street-address"&gt;2200 S 216th St&lt;/span&gt;, &lt;span class="locality"&gt;Des Moines&lt;/span&gt;, &lt;span class="region"&gt;WA&lt;/span&gt; &lt;span class="postal-code"&gt;98198&lt;/span&gt;, &lt;span class="country-name"&gt;USA&lt;/span&gt;</t>
  </si>
  <si>
    <t>+1 206-231-3828</t>
  </si>
  <si>
    <t>2200 South 216th Street, Des Moines</t>
  </si>
  <si>
    <t>FAA Fort Worth ARTCC (ZFW)</t>
  </si>
  <si>
    <t>13800 FAA Blvd</t>
  </si>
  <si>
    <t>(866) 835-5322</t>
  </si>
  <si>
    <t>TWC</t>
  </si>
  <si>
    <t>https://maps.google.com/?cid=6539159750344430590</t>
  </si>
  <si>
    <t>ChIJ5dw6I_SAToYR_tPPoCXDv1o</t>
  </si>
  <si>
    <t>13800 FAA Blvd, Fort Worth, TX 76155, USA</t>
  </si>
  <si>
    <t>{"html_attributions":[],"result":{"address_components":[{"long_name":"13800","short_name":"13800","types":["street_number"]},{"long_name":"FAA Boulevard","short_name":"FAA Blvd","types":["route"]},{"long_name":"Fort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States","short_name":"US","types":["country","political"]},{"long_name":"76155","short_name":"76155","types":["postal_code"]}],"adr_address":"&lt;span class=\"street-address\"&gt;13800 FAA Blvd&lt;/span&gt;, &lt;span class=\"locality\"&gt;Fort Worth&lt;/span&gt;, &lt;span class=\"region\"&gt;TX&lt;/span&gt; &lt;span class=\"postal-code\"&gt;76155&lt;/span&gt;, &lt;span class=\"country-name\"&gt;USA&lt;/span&gt;","formatted_address":"13800 FAA Blvd, Fort Worth, TX 76155, USA","formatted_phone_number":"(866) 835-5322","geometry":{"location":{"lat":32.8305371,"lng":-97.06660029999999},"viewport":{"northeast":{"lat":32.8317063802915,"lng":-97.0652540697085},"southwest":{"lat":32.8290084197085,"lng":-97.06795203029151}}},"icon":"https://maps.gstatic.com/mapfiles/place_api/icons/v1/png_71/civic_building-71.png","id":null,"international_phone_number":"+1 866-835-5322","name":"FAA Fort Worth ARTCC (ZFW)","place_id":"ChIJ5dw6I_SAToYR_tPPoCXDv1o","rating":3.5,"reference":null,"reviews":[{"author_name":"Jake Smith","author_url":"https://www.google.com/maps/contrib/118133729480965798346/reviews","language":"en","profile_photo_url":"https://lh3.googleusercontent.com/a/AATXAJx-C3OQx8npJZq5NOPNH8mCxy3ayCRStfqeearS=s128-c0x00000000-cc-rp-mo","rating":1,"relative_time_description":"5 years ago","text":"Probably the worst air traffic facility in the country.   Second only to regional approach.  With the amount of airspace they have available it's amazing how horrible their vectors are.  When the weather goes bad, forget about it.  Every day that I don't talk to Ft. Worth center is a good day.","time":1470434325},{"author_name":"Jessica Senecal","author_url":"https://www.google.com/maps/contrib/101951871947554837882/reviews","language":"en","profile_photo_url":"https://lh3.googleusercontent.com/a/AATXAJwXpHOgxFKNTWClAiQm6s1Hfko-v1Qbaz6eC4zt=s128-c0x00000000-cc-rp-mo-ba4","rating":5,"relative_time_description":"3 years ago","text":"Everyone says this is the most laid-back center and I agree.","time":1540987221},{"author_name":"Ryan Baughman","author_url":"https://www.google.com/maps/contrib/104984150514075999687/reviews","language":"en","profile_photo_url":"https://lh3.googleusercontent.com/a/AATXAJzXWOQLWv_RQxRDFZEAscTORygkyKdH7k347nML=s128-c0x00000000-cc-rp-mo","rating":1,"relative_time_description":"5 years ago","text":"This must be a FAA training center where the instructors are never there.","time":1470434616},{"author_name":"Ambler Lloyd","author_url":"https://www.google.com/maps/contrib/105150816416164604910/reviews","language":null,"profile_photo_url":"https://lh3.googleusercontent.com/a-/AOh14GiHdfUXV6V6-3NQnAOwk8OrDT_TEby6Eb5EI_9p=s128-c0x00000000-cc-rp-mo-ba4","rating":1,"relative_time_description":"3 years ago","text":"","time":1519230308},{"author_name":"Justin Arment","author_url":"https://www.google.com/maps/contrib/108956462593381029167/reviews","language":null,"profile_photo_url":"https://lh3.googleusercontent.com/a-/AOh14GgyAzfCA82LmneY8jKnpfuHhkrHTGh_AOOMvKJk_A=s128-c0x00000000-cc-rp-mo-ba2","rating":5,"relative_time_description":"3 years ago","text":"","time":1517621380}],"types":["point_of_interest","establishment"],"url":"https://maps.google.com/?cid=6539159750344430590","utc_offset":-360,"vicinity":"13800 FAA Boulevard, Fort Worth","website":"http://www.faa.gov/"},"status":"OK"}</t>
  </si>
  <si>
    <t>&lt;span class="street-address"&gt;13800 FAA Blvd&lt;/span&gt;, &lt;span class="locality"&gt;Fort Worth&lt;/span&gt;, &lt;span class="region"&gt;TX&lt;/span&gt; &lt;span class="postal-code"&gt;76155&lt;/span&gt;, &lt;span class="country-name"&gt;USA&lt;/span&gt;</t>
  </si>
  <si>
    <t>+1 866-835-5322</t>
  </si>
  <si>
    <t>13800 FAA Boulevard, Fort Worth</t>
  </si>
  <si>
    <t>FAA Phoenix Terminal Radar Approach Control</t>
  </si>
  <si>
    <t>3500 E Sky Harbor Blvd</t>
  </si>
  <si>
    <t>85034-4400</t>
  </si>
  <si>
    <t>https://maps.google.com/?cid=17369550553387441755</t>
  </si>
  <si>
    <t>ChIJr-QMLGQOK4cRWx7ZUjMKDfE</t>
  </si>
  <si>
    <t>3500 E Sky Harbor Blvd, Phoenix, AZ 85034, USA</t>
  </si>
  <si>
    <t>{"html_attributions":[],"result":{"address_components":[{"long_name":"3500","short_name":"3500","types":["street_number"]},{"long_name":"East Sky Harbor Boulevard","short_name":"E Sky Harbor Blvd","types":["route"]},{"long_name":"Central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States","short_name":"US","types":["country","political"]},{"long_name":"85034","short_name":"85034","types":["postal_code"]},{"long_name":"4400","short_name":"4400","types":["postal_code_suffix"]}],"adr_address":"&lt;span class=\"street-address\"&gt;3500 E Sky Harbor Blvd&lt;/span&gt;, &lt;span class=\"locality\"&gt;Phoenix&lt;/span&gt;, &lt;span class=\"region\"&gt;AZ&lt;/span&gt; &lt;span class=\"postal-code\"&gt;85034-4400&lt;/span&gt;, &lt;span class=\"country-name\"&gt;USA&lt;/span&gt;","formatted_address":"3500 E Sky Harbor Blvd, Phoenix, AZ 85034, USA","formatted_phone_number":null,"geometry":{"location":{"lat":33.43542559999999,"lng":-112.0054408},"viewport":{"northeast":{"lat":33.43689518029149,"lng":-112.0039650697085},"southwest":{"lat":33.43419721970849,"lng":-112.0066630302915}}},"icon":"https://maps.gstatic.com/mapfiles/place_api/icons/v1/png_71/civic_building-71.png","id":null,"international_phone_number":null,"name":"FAA Phoenix Terminal Radar Approach Control","place_id":"ChIJr-QMLGQOK4cRWx7ZUjMKDfE","rating":4.8,"reference":null,"reviews":[{"author_name":"C R","author_url":"https://www.google.com/maps/contrib/112185130397060981758/reviews","language":"en","profile_photo_url":"https://lh3.googleusercontent.com/a-/AOh14Ggz0tdrMZDjMkGR263Vdi-NczfXpEAKfcobcYNV=s128-c0x00000000-cc-rp-mo","rating":5,"relative_time_description":"8 months ago","text":"Smooth navigators!","time":1620180571},{"author_name":"Kevin Adventures","author_url":"https://www.google.com/maps/contrib/100404992796020525594/reviews","language":"en","profile_photo_url":"https://lh3.googleusercontent.com/a-/AOh14GiGuTbDGnpIjWoIJeGv-f2rzHRjM2_ltJnNr8v_-g=s128-c0x00000000-cc-rp-mo-ba6","rating":5,"relative_time_description":"3 years ago","text":"We'd sure like a tour up there.   :)\n\nThey do a great job up there.\n\nUpdate adding some new stuff just outside.","time":1539268263},{"author_name":"Tyler Zalewski","author_url":"https://www.google.com/maps/contrib/113419580369486329594/reviews","language":"en","profile_photo_url":"https://lh3.googleusercontent.com/a-/AOh14GgkpLYfJtncmWgQobA8kvZo-I_E_PySKzM0zphLog=s128-c0x00000000-cc-rp-mo-ba4","rating":5,"relative_time_description":"4 years ago","text":"Helpful controllers!","time":1500421326},{"author_name":"Antonio R","author_url":"https://www.google.com/maps/contrib/116697957781503854006/reviews","language":"en","profile_photo_url":"https://lh3.googleusercontent.com/a-/AOh14GioDRt1iK_3PGCDqLPsQiU7EgJ3snx0XedsrSqIap0=s128-c0x00000000-cc-rp-mo-ba6","rating":4,"relative_time_description":"2 years ago","text":"Smooth","time":1571888201},{"author_name":"Juan francisco Bernal Castillo","author_url":"https://www.google.com/maps/contrib/106998252937068355002/reviews","language":null,"profile_photo_url":"https://lh3.googleusercontent.com/a-/AOh14Gj9EtzrwFVTCAS7ieHlDuZ5U2R2EDkUrvMYB6_Jow=s128-c0x00000000-cc-rp-mo-ba3","rating":5,"relative_time_description":"3 years ago","text":"","time":1530988173}],"types":["point_of_interest","establishment"],"url":"https://maps.google.com/?cid=17369550553387441755","utc_offset":-420,"vicinity":"3500 East Sky Harbor Boulevard, Phoenix","website":"http://www.faa.gov/"},"status":"OK"}</t>
  </si>
  <si>
    <t>&lt;span class="street-address"&gt;3500 E Sky Harbor Blvd&lt;/span&gt;, &lt;span class="locality"&gt;Phoenix&lt;/span&gt;, &lt;span class="region"&gt;AZ&lt;/span&gt; &lt;span class="postal-code"&gt;85034-4400&lt;/span&gt;, &lt;span class="country-name"&gt;USA&lt;/span&gt;</t>
  </si>
  <si>
    <t>3500 East Sky Harbor Boulevard, Phoenix</t>
  </si>
  <si>
    <t>Faircraft LLC</t>
  </si>
  <si>
    <t>85203</t>
  </si>
  <si>
    <t>http://faircraftusa.net/</t>
  </si>
  <si>
    <t>https://maps.google.com/?cid=12401314439190496036</t>
  </si>
  <si>
    <t>ChIJPVJ0hlamK4cRJEPfB8dRGqw</t>
  </si>
  <si>
    <t>C5XW+9X, Mesa, AZ 85203, USA</t>
  </si>
  <si>
    <t>{"html_attributions":[],"result":{"address_components":[{"long_name":"C5XW+9X","short_name":"C5XW+9X","types":["plus_code"]},{"long_name":"Mesa","short_name":"Mesa","types":["locality","political"]},{"long_name":"Maricopa County","short_name":"Maricopa County","types":["administrative_area_level_2","political"]},{"long_name":"Arizona","short_name":"AZ","types":["administrative_area_level_1","political"]},{"long_name":"United States","short_name":"US","types":["country","political"]},{"long_name":"85203","short_name":"85203","types":["postal_code"]}],"adr_address":"C5XW+9X, &lt;span class=\"locality\"&gt;Mesa&lt;/span&gt;, &lt;span class=\"region\"&gt;AZ&lt;/span&gt; &lt;span class=\"postal-code\"&gt;85203&lt;/span&gt;, &lt;span class=\"country-name\"&gt;USA&lt;/span&gt;","formatted_address":"C5XW+9X, Mesa, AZ 85203, USA","formatted_phone_number":null,"geometry":{"location":{"lat":33.4484375,"lng":-111.8025625},"viewport":{"northeast":{"lat":33.4495818302915,"lng":-111.8013696197085},"southwest":{"lat":33.4468838697085,"lng":-111.8040675802915}}},"icon":"https://maps.gstatic.com/mapfiles/place_api/icons/v1/png_71/generic_business-71.png","id":null,"international_phone_number":null,"name":"Faircraft LLC","place_id":"ChIJPVJ0hlamK4cRJEPfB8dRGqw","rating":null,"reference":null,"reviews":null,"types":["point_of_interest","establishment"],"url":"https://maps.google.com/?cid=12401314439190496036","utc_offset":-420,"vicinity":"C5XW+9X, Mesa","website":null},"status":"OK"}</t>
  </si>
  <si>
    <t>C5XW+9X, &lt;span class="locality"&gt;Mesa&lt;/span&gt;, &lt;span class="region"&gt;AZ&lt;/span&gt; &lt;span class="postal-code"&gt;85203&lt;/span&gt;, &lt;span class="country-name"&gt;USA&lt;/span&gt;</t>
  </si>
  <si>
    <t>C5XW+9X, Mesa</t>
  </si>
  <si>
    <t>Falcon Aviation</t>
  </si>
  <si>
    <t>75248</t>
  </si>
  <si>
    <t>(972) 735-7930</t>
  </si>
  <si>
    <t>https://maps.google.com/?cid=17612595486455358149</t>
  </si>
  <si>
    <t>ChIJ1yMI5k0hTIYRxeLRhkeCbPQ</t>
  </si>
  <si>
    <t>4400 Glenn Curtiss Dr, Dallas, TX 75248, USA</t>
  </si>
  <si>
    <t>{"html_attributions":[],"result":{"address_components":[{"long_name":"4400","short_name":"4400","types":["street_number"]},{"long_name":"Glenn Curtiss Drive","short_name":"Glenn Curtiss Dr","types":["route"]},{"long_name":"Dallas","short_name":"Dallas","types":["locality","political"]},{"long_name":"Dallas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States","short_name":"US","types":["country","political"]},{"long_name":"75248","short_name":"75248","types":["postal_code"]}],"adr_address":"&lt;span class=\"street-address\"&gt;4400 Glenn Curtiss Dr&lt;/span&gt;, &lt;span class=\"locality\"&gt;Dallas&lt;/span&gt;, &lt;span class=\"region\"&gt;TX&lt;/span&gt; &lt;span class=\"postal-code\"&gt;75248&lt;/span&gt;, &lt;span class=\"country-name\"&gt;USA&lt;/span&gt;","formatted_address":"4400 Glenn Curtiss Dr, Dallas, TX 75248, USA","formatted_phone_number":"(972) 735-7930","geometry":{"location":{"lat":32.96997039999999,"lng":-96.8331628},"viewport":{"northeast":{"lat":32.9713111302915,"lng":-96.8318132197085},"southwest":{"lat":32.9686131697085,"lng":-96.8345111802915}}},"icon":"https://maps.gstatic.com/mapfiles/place_api/icons/v1/png_71/generic_business-71.png","id":null,"international_phone_number":"+1 972-735-7930","name":"Falcon Aviation","place_id":"ChIJ1yMI5k0hTIYRxeLRhkeCbPQ","rating":null,"reference":null,"reviews":null,"types":["point_of_interest","establishment"],"url":"https://maps.google.com/?cid=17612595486455358149","utc_offset":-360,"vicinity":"4400 Glenn Curtiss Drive, Dallas","website":null},"status":"OK"}</t>
  </si>
  <si>
    <t>&lt;span class="street-address"&gt;4400 Glenn Curtiss Dr&lt;/span&gt;, &lt;span class="locality"&gt;Dallas&lt;/span&gt;, &lt;span class="region"&gt;TX&lt;/span&gt; &lt;span class="postal-code"&gt;75248&lt;/span&gt;, &lt;span class="country-name"&gt;USA&lt;/span&gt;</t>
  </si>
  <si>
    <t>+1 972-735-7930</t>
  </si>
  <si>
    <t>4400 Glenn Curtiss Drive, Dallas</t>
  </si>
  <si>
    <t>Falcon Aviation Consulting LLC</t>
  </si>
  <si>
    <t>5622 N Palacio Way</t>
  </si>
  <si>
    <t>85014-2352</t>
  </si>
  <si>
    <t>(602) 793-4923</t>
  </si>
  <si>
    <t>https://maps.google.com/?cid=9801627013349143688</t>
  </si>
  <si>
    <t>ChIJUWzSNKQSK4cRiHSMX9ZfBog</t>
  </si>
  <si>
    <t>Palacio Del Sol, 5622 N Palacio Way, Phoenix, AZ 85014, USA</t>
  </si>
  <si>
    <t>{"html_attributions":[],"result":{"address_components":[{"long_name":"Palacio Del Sol","short_name":"Palacio Del Sol","types":["premise"]},{"long_name":"5622","short_name":"5622","types":["street_number"]},{"long_name":"North Palacio Way","short_name":"N Palacio Way","types":["route"]},{"long_name":"Camelback East Village","short_name":"Camelback East Village","types":["neighborhood","political"]},{"long_name":"Phoenix","short_name":"Phoenix","types":["locality","political"]},{"long_name":"Maricopa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States","short_name":"US","types":["country","political"]},{"long_name":"85014","short_name":"85014","types":["postal_code"]},{"long_name":"2352","short_name":"2352","types":["postal_code_suffix"]}],"adr_address":"&lt;span class=\"extended-address\"&gt;Palacio Del Sol&lt;/span&gt;, &lt;span class=\"street-address\"&gt;5622 N Palacio Way&lt;/span&gt;, &lt;span class=\"locality\"&gt;Phoenix&lt;/span&gt;, &lt;span class=\"region\"&gt;AZ&lt;/span&gt; &lt;span class=\"postal-code\"&gt;85014-2352&lt;/span&gt;, &lt;span class=\"country-name\"&gt;USA&lt;/span&gt;","formatted_address":"Palacio Del Sol, 5622 N Palacio Way, Phoenix, AZ 85014, USA","formatted_phone_number":"(602) 793-4923","geometry":{"location":{"lat":33.5192804,"lng":-112.0548795},"viewport":{"northeast":{"lat":33.5206282802915,"lng":-112.0534323697085},"southwest":{"lat":33.5179303197085,"lng":-112.0561303302915}}},"icon":"https://maps.gstatic.com/mapfiles/place_api/icons/v1/png_71/generic_business-71.png","id":null,"international_phone_number":"+1 602-793-4923","name":"Falcon Aviation Consulting LLC","place_id":"ChIJUWzSNKQSK4cRiHSMX9ZfBog","rating":null,"reference":null,"reviews":null,"types":["real_estate_agency","point_of_interest","establishment"],"url":"https://maps.google.com/?cid=9801627013349143688","utc_offset":-420,"vicinity":"Palacio Del Sol, 5622 North Palacio Way, Phoenix","website":null},"status":"OK"}</t>
  </si>
  <si>
    <t>&lt;span class="extended-address"&gt;Palacio Del Sol&lt;/span&gt;, &lt;span class="street-address"&gt;5622 N Palacio Way&lt;/span&gt;, &lt;span class="locality"&gt;Phoenix&lt;/span&gt;, &lt;span class="region"&gt;AZ&lt;/span&gt; &lt;span class="postal-code"&gt;85014-2352&lt;/span&gt;, &lt;span class="country-name"&gt;USA&lt;/span&gt;</t>
  </si>
  <si>
    <t>+1 602-793-4923</t>
  </si>
  <si>
    <t>Palacio Del Sol, 5622 North Palacio Way, Phoenix</t>
  </si>
  <si>
    <t>Falcon Aviation Services</t>
  </si>
  <si>
    <t>4200 E Skelly Dr</t>
  </si>
  <si>
    <t>STE 420</t>
  </si>
  <si>
    <t>74135-3208</t>
  </si>
  <si>
    <t>(918) 495-3900</t>
  </si>
  <si>
    <t>https://maps.google.com/?cid=8687375871913685758</t>
  </si>
  <si>
    <t>ChIJWUrRm-iStocR_vK261PCj3g</t>
  </si>
  <si>
    <t>4200 E Skelly Dr STE 420, Tulsa, OK 74135, USA</t>
  </si>
  <si>
    <t>{"html_attributions":[],"result":{"address_components":[{"long_name":"STE 420","short_name":"STE 420","types":["subpremise"]},{"long_name":"4200","short_name":"4200","types":["street_number"]},{"long_name":"East Skelly Drive","short_name":"E Skelly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States","short_name":"US","types":["country","political"]},{"long_name":"74135","short_name":"74135","types":["postal_code"]},{"long_name":"3208","short_name":"3208","types":["postal_code_suffix"]}],"adr_address":"&lt;span class=\"street-address\"&gt;4200 E Skelly Dr STE 420&lt;/span&gt;, &lt;span class=\"locality\"&gt;Tulsa&lt;/span&gt;, &lt;span class=\"region\"&gt;OK&lt;/span&gt; &lt;span class=\"postal-code\"&gt;74135-3208&lt;/span&gt;, &lt;span class=\"country-name\"&gt;USA&lt;/span&gt;","formatted_address":"4200 E Skelly Dr STE 420, Tulsa, OK 74135, USA","formatted_phone_number":"(918) 495-3900","geometry":{"location":{"lat":36.0907854,"lng":-95.92900809999999},"viewport":{"northeast":{"lat":36.0919481802915,"lng":-95.92763236970849},"southwest":{"lat":36.0892502197085,"lng":-95.9303303302915}}},"icon":"https://maps.gstatic.com/mapfiles/place_api/icons/v1/png_71/generic_business-71.png","id":null,"international_phone_number":"+1 918-495-3900","name":"Falcon Aviation Services","place_id":"ChIJWUrRm-iStocR_vK261PCj3g","rating":null,"reference":null,"reviews":null,"types":["point_of_interest","store","establishment"],"url":"https://maps.google.com/?cid=8687375871913685758","utc_offset":-360,"vicinity":"4200 East Skelly Drive STE 420, Tulsa","website":null},"status":"OK"}</t>
  </si>
  <si>
    <t>&lt;span class="street-address"&gt;4200 E Skelly Dr STE 420&lt;/span&gt;, &lt;span class="locality"&gt;Tulsa&lt;/span&gt;, &lt;span class="region"&gt;OK&lt;/span&gt; &lt;span class="postal-code"&gt;74135-3208&lt;/span&gt;, &lt;span class="country-name"&gt;USA&lt;/span&gt;</t>
  </si>
  <si>
    <t>+1 918-495-3900</t>
  </si>
  <si>
    <t>4200 East Skelly Drive STE 420, Tulsa</t>
  </si>
  <si>
    <t>Falcon Commercial Aviation</t>
  </si>
  <si>
    <t>13500 SW 134th Ave</t>
  </si>
  <si>
    <t>Suite #2</t>
  </si>
  <si>
    <t>33186-4553</t>
  </si>
  <si>
    <t>(305) 338-9575</t>
  </si>
  <si>
    <t>http://www.falconca.net/</t>
  </si>
  <si>
    <t>https://maps.google.com/?cid=10527784606842571512</t>
  </si>
  <si>
    <t>ChIJCf1TpYLB2YgR-EqtQlI0GpI</t>
  </si>
  <si>
    <t>13500 SW 134th Ave Suite #2, Miami, FL 33186, USA</t>
  </si>
  <si>
    <t>{"html_attributions":[],"result":{"address_components":[{"long_name":"Suite #2","short_name":"Suite #2","types":["subpremise"]},{"long_name":"13500","short_name":"13500","types":["street_number"]},{"long_name":"Southwest 134th Avenue","short_name":"SW 134th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States","short_name":"US","types":["country","political"]},{"long_name":"33186","short_name":"33186","types":["postal_code"]},{"long_name":"4553","short_name":"4553","types":["postal_code_suffix"]}],"adr_address":"&lt;span class=\"street-address\"&gt;13500 SW 134th Ave Suite #2&lt;/span&gt;, &lt;span class=\"locality\"&gt;Miami&lt;/span&gt;, &lt;span class=\"region\"&gt;FL&lt;/span&gt; &lt;span class=\"postal-code\"&gt;33186-4553&lt;/span&gt;, &lt;span class=\"country-name\"&gt;USA&lt;/span&gt;","formatted_address":"13500 SW 134th Ave Suite #2, Miami, FL 33186, USA","formatted_phone_number":"(305) 338-9575","geometry":{"location":{"lat":25.6419893,"lng":-80.4110713},"viewport":{"northeast":{"lat":25.6432959802915,"lng":-80.4096484697085},"southwest":{"lat":25.6405980197085,"lng":-80.4123464302915}}},"icon":"https://maps.gstatic.com/mapfiles/place_api/icons/v1/png_71/generic_business-71.png","id":null,"international_phone_number":"+1 305-338-9575","name":"Falcon Commercial Aviation","place_id":"ChIJCf1TpYLB2YgR-EqtQlI0GpI","rating":3.0,"reference":null,"reviews":[{"author_name":"Katelyn Turk","author_url":"https://www.google.com/maps/contrib/103855043318224075894/reviews","language":"en","profile_photo_url":"https://lh3.googleusercontent.com/a-/AOh14GieXbXVI6SCCNoQrYTLUmDrb4NUnYgE2BuwZsZw0A=s128-c0x00000000-cc-rp-mo","rating":1,"relative_time_description":"2 years ago","text":"Very unprofessional company. They've owed our company money for over a year and now have stopped answering our calls. Beware of doing business with these people.","time":1565898327},{"author_name":"Md Humayun Kabir","author_url":"https://www.google.com/maps/contrib/108549925777623562426/reviews","language":null,"profile_photo_url":"https://lh3.googleusercontent.com/a-/AOh14Gh_W-lapbCZKedAXNZkLd-3Uqj7zXfjN4ccRb5vcBQ=s128-c0x00000000-cc-rp-mo-ba4","rating":5,"relative_time_description":"4 years ago","text":"","time":1505164430}],"types":["point_of_interest","establishment"],"url":"https://maps.google.com/?cid=10527784606842571512","utc_offset":-300,"vicinity":"13500 Southwest 134th Avenue Suite #2, Miami","website":"http://www.falconca.net/"},"status":"OK"}</t>
  </si>
  <si>
    <t>&lt;span class="street-address"&gt;13500 SW 134th Ave Suite #2&lt;/span&gt;, &lt;span class="locality"&gt;Miami&lt;/span&gt;, &lt;span class="region"&gt;FL&lt;/span&gt; &lt;span class="postal-code"&gt;33186-4553&lt;/span&gt;, &lt;span class="country-name"&gt;USA&lt;/span&gt;</t>
  </si>
  <si>
    <t>+1 305-338-9575</t>
  </si>
  <si>
    <t>13500 Southwest 134th Avenue Suite #2, Miami</t>
  </si>
  <si>
    <t>Falcon Crest Aviation</t>
  </si>
  <si>
    <t>5141 New Peachtree Rd</t>
  </si>
  <si>
    <t>30341-3322</t>
  </si>
  <si>
    <t>(770) 451-7290</t>
  </si>
  <si>
    <t>http://www.falconcrestaviation.com/</t>
  </si>
  <si>
    <t>https://maps.google.com/?cid=13776753332038381569</t>
  </si>
  <si>
    <t>ChIJbZTAWFQI9YgRAbBTwincML8</t>
  </si>
  <si>
    <t>5141 New Peachtree Rd, Chamblee, GA 30341, USA</t>
  </si>
  <si>
    <t>{"html_attributions":[],"result":{"address_components":[{"long_name":"5141","short_name":"5141","types":["street_number"]},{"long_name":"New Peachtree Road","short_name":"New Peachtree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States","short_name":"US","types":["country","political"]},{"long_name":"30341","short_name":"30341","types":["postal_code"]},{"long_name":"3322","short_name":"3322","types":["postal_code_suffix"]}],"adr_address":"&lt;span class=\"street-address\"&gt;5141 New Peachtree Rd&lt;/span&gt;, &lt;span class=\"locality\"&gt;Chamblee&lt;/span&gt;, &lt;span class=\"region\"&gt;GA&lt;/span&gt; &lt;span class=\"postal-code\"&gt;30341-3322&lt;/span&gt;, &lt;span class=\"country-name\"&gt;USA&lt;/span&gt;","formatted_address":"5141 New Peachtree Rd, Chamblee, GA 30341, USA","formatted_phone_number":"(770) 451-7290","geometry":{"location":{"lat":33.8852495,"lng":-84.30858409999999},"viewport":{"northeast":{"lat":33.8865604302915,"lng":-84.30721711970848},"southwest":{"lat":33.8838624697085,"lng":-84.30991508029149}}},"icon":"https://maps.gstatic.com/mapfiles/place_api/icons/v1/png_71/generic_business-71.png","id":null,"international_phone_number":"+1 770-451-7290","name":"Falcon Crest Aviation","place_id":"ChIJbZTAWFQI9YgRAbBTwincML8","rating":5.0,"reference":null,"reviews":[{"author_name":"w4rlord117","author_url":"https://www.google.com/maps/contrib/117328029103276954986/reviews","language":"en","profile_photo_url":"https://lh3.googleusercontent.com/a-/AOh14Gi5FfvmtaJkjLOoM9Dh5pQ5Wt9d45gHbsznR-iY=s128-c0x00000000-cc-rp-mo-ba2","rating":5,"relative_time_description":"7 months ago","text":"Very friendly staff and a good selection of stuff for your airplane. If you’re nearby and want somewhere to go I’d recommend coming here over shipping from one of the other places.","time":1621010058},{"author_name":"Dominic Ottaviano","author_url":"https://www.google.com/maps/contrib/108483823106548915865/reviews","language":"en","profile_photo_url":"https://lh3.googleusercontent.com/a-/AOh14GiqnsTf4Pi41qII6DWSL1wlVis62B2V4IxEEc8umw0=s128-c0x00000000-cc-rp-mo-ba5","rating":5,"relative_time_description":"7 years ago","text":"First class service","time":1403038283}],"types":["point_of_interest","store","establishment"],"url":"https://maps.google.com/?cid=13776753332038381569","utc_offset":-300,"vicinity":"5141 New Peachtree Road, Chamblee","website":"http://www.falconcrestaviation.com/"},"status":"OK"}</t>
  </si>
  <si>
    <t>&lt;span class="street-address"&gt;5141 New Peachtree Rd&lt;/span&gt;, &lt;span class="locality"&gt;Chamblee&lt;/span&gt;, &lt;span class="region"&gt;GA&lt;/span&gt; &lt;span class="postal-code"&gt;30341-3322&lt;/span&gt;, &lt;span class="country-name"&gt;USA&lt;/span&gt;</t>
  </si>
  <si>
    <t>+1 770-451-7290</t>
  </si>
  <si>
    <t>5141 New Peachtree Road, Chamblee</t>
  </si>
  <si>
    <t>Falcon Crest Aviation Supply</t>
  </si>
  <si>
    <t>4551 Westgrove Dr</t>
  </si>
  <si>
    <t>75001-3215</t>
  </si>
  <si>
    <t>(214) 956-0012</t>
  </si>
  <si>
    <t>https://maps.google.com/?cid=1953625112942336694</t>
  </si>
  <si>
    <t>ChIJoyf4d1MhTIYRtto1gbCrHBs</t>
  </si>
  <si>
    <t>4551 Westgrove Dr, Addison, TX 75001, USA</t>
  </si>
  <si>
    <t>{"html_attributions":[],"result":{"address_components":[{"long_name":"4551","short_name":"4551","types":["street_number"]},{"long_name":"Westgrove Drive","short_name":"Westgrove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States","short_name":"US","types":["country","political"]},{"long_name":"75001","short_name":"75001","types":["postal_code"]},{"long_name":"3215","short_name":"3215","types":["postal_code_suffix"]}],"adr_address":"&lt;span class=\"street-address\"&gt;4551 Westgrove Dr&lt;/span&gt;, &lt;span class=\"locality\"&gt;Addison&lt;/span&gt;, &lt;span class=\"region\"&gt;TX&lt;/span&gt; &lt;span class=\"postal-code\"&gt;75001-3215&lt;/span&gt;, &lt;span class=\"country-name\"&gt;USA&lt;/span&gt;","formatted_address":"4551 Westgrove Dr, Addison, TX 75001, USA","formatted_phone_number":"(214) 956-0012","geometry":{"location":{"lat":32.9761561,"lng":-96.83272090000001},"viewport":{"northeast":{"lat":32.9773356802915,"lng":-96.83130931970851},"southwest":{"lat":32.9746377197085,"lng":-96.83400728029152}}},"icon":"https://maps.gstatic.com/mapfiles/place_api/icons/v1/png_71/shopping-71.png","id":null,"international_phone_number":"+1 214-956-0012","name":"Falcon Crest Aviation Supply","place_id":"ChIJoyf4d1MhTIYRtto1gbCrHBs","rating":5.0,"reference":null,"reviews":[{"author_name":"James Flint","author_url":"https://www.google.com/maps/contrib/105271860853740868295/reviews","language":"en","profile_photo_url":"https://lh3.googleusercontent.com/a-/AOh14Ghkh45qzzhw5f7aw1K2HiRXevPMNfd2OKigyrDi=s128-c0x00000000-cc-rp-mo","rating":5,"relative_time_description":"9 months ago","text":"Great place to get some quick items for the Cessna. It's great having a supply store so close.","time":1616029452},{"author_name":"Marci H","author_url":"https://www.google.com/maps/contrib/108806814141919784944/reviews","language":"en","profile_photo_url":"https://lh3.googleusercontent.com/a/AATXAJyQOYLjJWvwechKRsoW1Nvf0z4DbeyR1oPGyrxT=s128-c0x00000000-cc-rp-mo","rating":5,"relative_time_description":"2 years ago","text":"Excellent. Called in, they had the part I needed and had it ready to go when I got there. Quick stop. Thanks!","time":1571150151},{"author_name":"dillonz167","author_url":"https://www.google.com/maps/contrib/112546040934531727960/reviews","language":"en","profile_photo_url":"https://lh3.googleusercontent.com/a-/AOh14GjU7kUOwB0SdRuxUvVuZzzD1iTBUSHlpAzzZUnGwQ=s128-c0x00000000-cc-rp-mo","rating":5,"relative_time_description":"2 years ago","text":"Great place for buying off the shelf general aviation parts. Very competitive prices as well!","time":1565971631},{"author_name":"charlie williams","author_url":"https://www.google.com/maps/contrib/117777256788496892489/reviews","language":"en","profile_photo_url":"https://lh3.googleusercontent.com/a-/AOh14Giuwv3GtwsnHYLdBKFze_T4K_nUVbCnKepwqpsV6es=s128-c0x00000000-cc-rp-mo-ba4","rating":5,"relative_time_description":"3 years ago","text":"Great local aircraft parts supply shop with a good stock of basic hardware, o-rings, engine oil and filters etc... Great helpful staff. ✈️👍","time":1542993768},{"author_name":"JOSHUA HOSKINS","author_url":"https://www.google.com/maps/contrib/100935716977681229040/reviews","language":"en","profile_photo_url":"https://lh3.googleusercontent.com/a-/AOh14GhmiuVknvdMCsP4xOEJ3cNPXebv-T8MBt6nJHl6-Q=s128-c0x00000000-cc-rp-mo-ba2","rating":5,"relative_time_description":"3 years ago","text":"Great group of guys to work with and great selection at consumables and parts","time":1546462136}],"types":["point_of_interest","store","establishment"],"url":"https://maps.google.com/?cid=1953625112942336694","utc_offset":-360,"vicinity":"4551 Westgrove Drive, Addison","website":"http://www.falconcrestaviation.com/"},"status":"OK"}</t>
  </si>
  <si>
    <t>&lt;span class="street-address"&gt;4551 Westgrove Dr&lt;/span&gt;, &lt;span class="locality"&gt;Addison&lt;/span&gt;, &lt;span class="region"&gt;TX&lt;/span&gt; &lt;span class="postal-code"&gt;75001-3215&lt;/span&gt;, &lt;span class="country-name"&gt;USA&lt;/span&gt;</t>
  </si>
  <si>
    <t>+1 214-956-0012</t>
  </si>
  <si>
    <t>4551 Westgrove Drive, Addison</t>
  </si>
  <si>
    <t>10843 Vandale St</t>
  </si>
  <si>
    <t>(210) 349-9135</t>
  </si>
  <si>
    <t>https://maps.google.com/?cid=223793925568272103</t>
  </si>
  <si>
    <t>ChIJIZZHsRhgXIYR5xZjvGMTGwM</t>
  </si>
  <si>
    <t>10843 Vandale St, San Antonio, TX 78216, USA</t>
  </si>
  <si>
    <t>{"html_attributions":[],"result":{"address_components":[{"long_name":"10843","short_name":"10843","types":["street_number"]},{"long_name":"Vandale Street","short_name":"Vandale St","types":["route"]},{"long_name":"Uptown","short_name":"Uptown","types":["neighborhood","political"]},{"long_name":"San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States","short_name":"US","types":["country","political"]},{"long_name":"78216","short_name":"78216","types":["postal_code"]},{"long_name":"3626","short_name":"3626","types":["postal_code_suffix"]}],"adr_address":"&lt;span class=\"street-address\"&gt;10843 Vandale St&lt;/span&gt;, &lt;span class=\"locality\"&gt;San Antonio&lt;/span&gt;, &lt;span class=\"region\"&gt;TX&lt;/span&gt; &lt;span class=\"postal-code\"&gt;78216-3626&lt;/span&gt;, &lt;span class=\"country-name\"&gt;USA&lt;/span&gt;","formatted_address":"10843 Vandale St, San Antonio, TX 78216, USA","formatted_phone_number":"(210) 349-9135","geometry":{"location":{"lat":29.5396361,"lng":-98.4898867},"viewport":{"northeast":{"lat":29.5409270802915,"lng":-98.48847226970848},"southwest":{"lat":29.5382291197085,"lng":-98.4911702302915}}},"icon":"https://maps.gstatic.com/mapfiles/place_api/icons/v1/png_71/shopping-71.png","id":null,"international_phone_number":"+1 210-349-9135","name":"Falcon Crest Aviation Supply","place_id":"ChIJIZZHsRhgXIYR5xZjvGMTGwM","rating":4.6,"reference":null,"reviews":[{"author_name":"Kal Slater","author_url":"https://www.google.com/maps/contrib/107611657923731366300/reviews","language":"en","profile_photo_url":"https://lh3.googleusercontent.com/a-/AOh14Gg2XXUc6fxzelbTBFGcPLOPFSKkP7gcsfS1TIxAHZs=s128-c0x00000000-cc-rp-mo-ba4","rating":5,"relative_time_description":"9 months ago","text":"Don and his amazing team at Falcon Crest keep our customers aircraft flying.  We appreciate the convince of having a major aircraft parts supplier here in San Antonio.  We will remain loyal Falcon Crest customers for many years.","time":1618261952},{"author_name":"Doug Ashlock","author_url":"https://www.google.com/maps/contrib/102531744879807825282/reviews","language":"en","profile_photo_url":"https://lh3.googleusercontent.com/a-/AOh14Gje8vI8SdYjbFctREaJxSC_wKyeCQx1SmnPiWYPOw=s128-c0x00000000-cc-rp-mo-ba4","rating":5,"relative_time_description":"a year ago","text":"We use Falcon Crest at our flight school whenever we can. They are extremely fair with their prices and are very fast with their service. The employees I have encountered are all very friendly and courteous. There is also no wasted time. I go in the door to receive parts and am out the door with no hassle. I will continue to recommend them.","time":1579011660},{"author_name":"Michael Lowe","author_url":"https://www.google.com/maps/contrib/103059076371349884997/reviews","language":"en","profile_photo_url":"https://lh3.googleusercontent.com/a/AATXAJy0o3w3xNrs67Bma3laDBnaz-1XUZI6JmTalgQT=s128-c0x00000000-cc-rp-mo-ba4","rating":5,"relative_time_description":"2 years ago","text":"Friendly staff","time":1562982994},{"author_name":"JUAN MANUEL BELMÁN TÉLLEZ (Capitán)","author_url":"https://www.google.com/maps/contrib/103976876428314308320/reviews","language":"en-US","profile_photo_url":"https://lh3.googleusercontent.com/a-/AOh14Ghk8zaH0tqGNYYGYR0uzyCQ24o1QEUoByldP4yqug=s128-c0x00000000-cc-rp-mo-ba3","rating":3,"relative_time_description":"2 years ago","text":"Spare parts","time":1549951300},{"author_name":"Luis Nazario","author_url":"https://www.google.com/maps/contrib/111498341321544883076/reviews","language":null,"profile_photo_url":"https://lh3.googleusercontent.com/a/AATXAJwGX8Ab3q76bbLEy7xrVvuc6DylJP6rUgSnE3Rc=s128-c0x00000000-cc-rp-mo-ba3","rating":4,"relative_time_description":"3 years ago","text":"","time":1536174075}],"types":["point_of_interest","store","establishment"],"url":"https://maps.google.com/?cid=223793925568272103","utc_offset":-360,"vicinity":"10843 Vandale Street, San Antonio","website":"http://www.falconcrestaviation.com/"},"status":"OK"}</t>
  </si>
  <si>
    <t>&lt;span class="street-address"&gt;10843 Vandale St&lt;/span&gt;, &lt;span class="locality"&gt;San Antonio&lt;/span&gt;, &lt;span class="region"&gt;TX&lt;/span&gt; &lt;span class="postal-code"&gt;78216-3626&lt;/span&gt;, &lt;span class="country-name"&gt;USA&lt;/span&gt;</t>
  </si>
  <si>
    <t>+1 210-349-9135</t>
  </si>
  <si>
    <t>10843 Vandale Street, San Antonio</t>
  </si>
  <si>
    <t>Falcon Executive Aviation Inc</t>
  </si>
  <si>
    <t>5133 E Roadrunner Dr</t>
  </si>
  <si>
    <t>(480) 981-2242</t>
  </si>
  <si>
    <t>http://www.falconaviation.com/</t>
  </si>
  <si>
    <t>https://maps.google.com/?cid=16826681138865352360</t>
  </si>
  <si>
    <t>ChIJw1pKYbClK4cRqK7VHlhhhOk</t>
  </si>
  <si>
    <t>5133 E Roadrunner Dr, Mesa, AZ 85215, USA</t>
  </si>
  <si>
    <t>{"html_attributions":[],"result":{"address_components":[{"long_name":"5133","short_name":"5133","types":["street_number"]},{"long_name":"East Roadrunner Drive","short_name":"E Roadrunner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class=\"street-address\"&gt;5133 E Roadrunner Dr&lt;/span&gt;, &lt;span class=\"locality\"&gt;Mesa&lt;/span&gt;, &lt;span class=\"region\"&gt;AZ&lt;/span&gt; &lt;span class=\"postal-code\"&gt;85215&lt;/span&gt;, &lt;span class=\"country-name\"&gt;USA&lt;/span&gt;","formatted_address":"5133 E Roadrunner Dr, Mesa, AZ 85215, USA","formatted_phone_number":"(480) 981-2242","geometry":{"location":{"lat":33.455827,"lng":-111.720011},"viewport":{"northeast":{"lat":33.4573362302915,"lng":-111.7185984697085},"southwest":{"lat":33.4546382697085,"lng":-111.7212964302915}}},"icon":"https://maps.gstatic.com/mapfiles/place_api/icons/v1/png_71/generic_business-71.png","id":null,"international_phone_number":"+1 480-981-2242","name":"Falcon Executive Aviation Inc","place_id":"ChIJw1pKYbClK4cRqK7VHlhhhOk","rating":4.6,"reference":null,"reviews":[{"author_name":"Paul Hejja MD","author_url":"https://www.google.com/maps/contrib/112346887959161818738/reviews","language":"en","profile_photo_url":"https://lh3.googleusercontent.com/a-/AOh14GjX7Jqy7xb3CzZHZF_Ll1oS0-vwg-VeH_P2EMrUaA=s128-c0x00000000-cc-rp-mo-ba6","rating":5,"relative_time_description":"2 months ago","text":"Excellent GA airport with full maintenance, avg fuel prices. Easy access to entire Valley via the 202W and Scottsdale via 202W to 101N.","time":1635802558},{"author_name":"Jeff","author_url":"https://www.google.com/maps/contrib/113182696247576767377/reviews","language":"en","profile_photo_url":"https://lh3.googleusercontent.com/a-/AOh14GiehQUJIy7AszyKi4r0927a_h7sZ6JFt3oJzfWFRw=s128-c0x00000000-cc-rp-mo-ba4","rating":5,"relative_time_description":"a month ago","text":"This is my go to place for anything aviation related and currently do my training here","time":1638572519},{"author_name":"Dom Buffo","author_url":"https://www.google.com/maps/contrib/102673292159023659747/reviews","language":"en","profile_photo_url":"https://lh3.googleusercontent.com/a/AATXAJwyBCej_Dddc5b_MTKPjavqkO2ceXAbpY3Gol-T=s128-c0x00000000-cc-rp-mo-ba2","rating":5,"relative_time_description":"a year ago","text":"Wonderful shop. Truly friendly people. Would highly recommend this shop. The snack machine is fantastic , well stocked and clean.","time":1602003960},{"author_name":"George Murphy","author_url":"https://www.google.com/maps/contrib/106495230330884407178/reviews","language":"en","profile_photo_url":"https://lh3.googleusercontent.com/a-/AOh14Gi-mMwnoMw_eNVBTIM1SFGEK88tQKLDCD0OUH5w_g=s128-c0x00000000-cc-rp-mo-ba4","rating":5,"relative_time_description":"8 months ago","text":"Not many places for pilot's to pick up material, so come out and get something! Watch some planes too!","time":1619314919},{"author_name":"Whit Lann","author_url":"https://www.google.com/maps/contrib/107465426893184253268/reviews","language":"en","profile_photo_url":"https://lh3.googleusercontent.com/a/AATXAJx0I9qtTLYWkHFwAovXosXcqjT6SH7ILWegKiFw=s128-c0x00000000-cc-rp-mo","rating":5,"relative_time_description":"11 months ago","text":"Great service from awesome people thank you","time":1611118210}],"types":["point_of_interest","establishment"],"url":"https://maps.google.com/?cid=16826681138865352360","utc_offset":-420,"vicinity":"5133 East Roadrunner Drive, Mesa","website":"http://www.falconaviation.com/"},"status":"OK"}</t>
  </si>
  <si>
    <t>&lt;span class="street-address"&gt;5133 E Roadrunner Dr&lt;/span&gt;, &lt;span class="locality"&gt;Mesa&lt;/span&gt;, &lt;span class="region"&gt;AZ&lt;/span&gt; &lt;span class="postal-code"&gt;85215&lt;/span&gt;, &lt;span class="country-name"&gt;USA&lt;/span&gt;</t>
  </si>
  <si>
    <t>+1 480-981-2242</t>
  </si>
  <si>
    <t>5133 East Roadrunner Drive, Mesa</t>
  </si>
  <si>
    <t>FALCON VISION UAV AERIAL LAND SURVEYING</t>
  </si>
  <si>
    <t>4 Windbridge Ln</t>
  </si>
  <si>
    <t>B</t>
  </si>
  <si>
    <t>81001-1386</t>
  </si>
  <si>
    <t>(719) 766-2932</t>
  </si>
  <si>
    <t>http://www.falconvisionuav.com/</t>
  </si>
  <si>
    <t>https://maps.google.com/?cid=1595340761791522628</t>
  </si>
  <si>
    <t>ChIJ9RyhYcGjE4cRROdIavjJIxY</t>
  </si>
  <si>
    <t>4 Windbridge Ln B, Pueblo, CO 81001, USA</t>
  </si>
  <si>
    <t>{"html_attributions":[],"result":{"address_components":[{"long_name":"B","short_name":"B","types":["subpremise"]},{"long_name":"4","short_name":"4","types":["street_number"]},{"long_name":"Windbridge Lane","short_name":"Windbridge Ln","types":["route"]},{"long_name":"Belmont","short_name":"Belmont","types":["neighborhood","political"]},{"long_name":"Pueblo","short_name":"Pueblo","types":["locality","political"]},{"long_name":"Pueblo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States","short_name":"US","types":["country","political"]},{"long_name":"81001","short_name":"81001","types":["postal_code"]},{"long_name":"1386","short_name":"1386","types":["postal_code_suffix"]}],"adr_address":"&lt;span class=\"street-address\"&gt;4 Windbridge Ln B&lt;/span&gt;, &lt;span class=\"locality\"&gt;Pueblo&lt;/span&gt;, &lt;span class=\"region\"&gt;CO&lt;/span&gt; &lt;span class=\"postal-code\"&gt;81001-1386&lt;/span&gt;, &lt;span class=\"country-name\"&gt;USA&lt;/span&gt;","formatted_address":"4 Windbridge Ln B, Pueblo, CO 81001, USA","formatted_phone_number":"(719) 766-2932","geometry":{"location":{"lat":38.304617,"lng":-104.592948},"viewport":{"northeast":{"lat":38.3058533302915,"lng":-104.5915990197085},"southwest":{"lat":38.3031553697085,"lng":-104.5942969802915}}},"icon":"https://maps.gstatic.com/mapfiles/place_api/icons/v1/png_71/generic_business-71.png","id":null,"international_phone_number":"+1 719-766-2932","name":"FALCON VISION UAV AERIAL LAND SURVEYING","place_id":"ChIJ9RyhYcGjE4cRROdIavjJIxY","rating":null,"reference":null,"reviews":null,"types":["point_of_interest","establishment"],"url":"https://maps.google.com/?cid=1595340761791522628","utc_offset":-420,"vicinity":"4 Windbridge Lane B, Pueblo","website":null},"status":"OK"}</t>
  </si>
  <si>
    <t>&lt;span class="street-address"&gt;4 Windbridge Ln B&lt;/span&gt;, &lt;span class="locality"&gt;Pueblo&lt;/span&gt;, &lt;span class="region"&gt;CO&lt;/span&gt; &lt;span class="postal-code"&gt;81001-1386&lt;/span&gt;, &lt;span class="country-name"&gt;USA&lt;/span&gt;</t>
  </si>
  <si>
    <t>+1 719-766-2932</t>
  </si>
  <si>
    <t>4 Windbridge Lane B, Pueblo</t>
  </si>
  <si>
    <t>Falkor Aviation</t>
  </si>
  <si>
    <t>(770) 616-8048</t>
  </si>
  <si>
    <t>https://maps.google.com/?cid=15120675355680469675</t>
  </si>
  <si>
    <t>ChIJPwErflAI9YgRq3JWix9u19E</t>
  </si>
  <si>
    <t>{"html_attributions":[],"result":{"address_components":[{"long_name":"125","short_name":"125","types":["subpremise"]},{"long_name":"2000","short_name":"2000","types":["street_number"]},{"long_name":"Airport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class=\"street-address\"&gt;2000 Airport Rd #125&lt;/span&gt;, &lt;span class=\"locality\"&gt;Atlanta&lt;/span&gt;, &lt;span class=\"region\"&gt;GA&lt;/span&gt; &lt;span class=\"postal-code\"&gt;30341&lt;/span&gt;, &lt;span class=\"country-name\"&gt;USA&lt;/span&gt;","formatted_address":"2000 Airport Rd #125, Atlanta, GA 30341, USA","formatted_phone_number":"(770) 616-8048","geometry":{"location":{"lat":33.8777593,"lng":-84.30476780000001},"viewport":{"northeast":{"lat":33.8789046802915,"lng":-84.3032504697085},"southwest":{"lat":33.8762067197085,"lng":-84.30594843029151}}},"icon":"https://maps.gstatic.com/mapfiles/place_api/icons/v1/png_71/school-71.png","id":null,"international_phone_number":"+1 770-616-8048","name":"Falkor Aviation","place_id":"ChIJPwErflAI9YgRq3JWix9u19E","rating":null,"reference":null,"reviews":null,"types":["university","point_of_interest","establishment"],"url":"https://maps.google.com/?cid=15120675355680469675","utc_offset":-300,"vicinity":"2000 Airport Road #125, Atlanta","website":null},"status":"OK"}</t>
  </si>
  <si>
    <t>+1 770-616-8048</t>
  </si>
  <si>
    <t>Farmingdale Aviation</t>
  </si>
  <si>
    <t>1100 New Hwy</t>
  </si>
  <si>
    <t>(631) 831-6775</t>
  </si>
  <si>
    <t>http://farmingdaleaviation.com/</t>
  </si>
  <si>
    <t>https://maps.google.com/?cid=686934747999519369</t>
  </si>
  <si>
    <t>ChIJX_g1IrEr6IkRiUJihoN7iAk</t>
  </si>
  <si>
    <t>1100 New Hwy, Farmingdale, NY 11735, USA</t>
  </si>
  <si>
    <t>{"html_attributions":[],"result":{"address_components":[{"long_name":"1100","short_name":"1100","types":["street_number"]},{"long_name":"New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class=\"street-address\"&gt;1100 New Hwy&lt;/span&gt;, &lt;span class=\"locality\"&gt;Farmingdale&lt;/span&gt;, &lt;span class=\"region\"&gt;NY&lt;/span&gt; &lt;span class=\"postal-code\"&gt;11735&lt;/span&gt;, &lt;span class=\"country-name\"&gt;USA&lt;/span&gt;","formatted_address":"1100 New Hwy, Farmingdale, NY 11735, USA","formatted_phone_number":"(631) 831-6775","geometry":{"location":{"lat":40.7350018,"lng":-73.413245},"viewport":{"northeast":{"lat":40.7365635802915,"lng":-73.4116144197085},"southwest":{"lat":40.7338656197085,"lng":-73.4143123802915}}},"icon":"https://maps.gstatic.com/mapfiles/place_api/icons/v1/png_71/school-71.png","id":null,"international_phone_number":"+1 631-831-6775","name":"Farmingdale Aviation","place_id":"ChIJX_g1IrEr6IkRiUJihoN7iAk","rating":4.5,"reference":null,"reviews":[{"author_name":"Arushi Gahlaut","author_url":"https://www.google.com/maps/contrib/116273716621686592162/reviews","language":"en","profile_photo_url":"https://lh3.googleusercontent.com/a-/AOh14GhCGu3lRd3Av7Mx5tGZS-87liWuIAkqPHWfGo75Mg=s128-c0x00000000-cc-rp-mo","rating":5,"relative_time_description":"in the last week","text":"Farmingdale Aviation has been a wonderful flight school and I am so happy I started my private pilot license training here. Everyone is very knowledgeable and kind, and I always feel safe. The owner does a great job in communicating clearly and I really appreciate the flexibility when it comes to scheduling in lessons with my instructor. When I am back at college, I train at another flight school and I have realized that the flexibility in scheduling flights and the tailored lessons are not always a given! Very appreciative for how Farmingdale runs their school. Whenever I am back home I love flying here because it is so much fun and always reminds me of how much I love to fly. They also have a flight simulator which is nice backup for when weather isn't cooperating and you still want practice. Great experience and would recommend doing at least a discovery flight here if you are on the fence about flying.","time":1641573856},{"author_name":"Asad Ameen","author_url":"https://www.google.com/maps/contrib/104573250439139962902/reviews","language":"en","profile_photo_url":"https://lh3.googleusercontent.com/a/AATXAJw1x_Ydt6YYyS0y50jFtmckyBXLtZcVsAaVY8qj=s128-c0x00000000-cc-rp-mo","rating":5,"relative_time_description":"2 weeks ago","text":"Earlier this summer, I had my first flight lesson with Farmingdale aviation in one of their piper archers. Today I passed my private pilot check ride. It has been an amazing experience overall. The CFIs here are very professional and am so happy that I chose this flight school.\nI plan to do my instrument rating with Farmingdale Aviation as well.","time":1640044173},{"author_name":"Omar Mohamed","author_url":"https://www.google.com/maps/contrib/115934872224022018237/reviews","language":"en","profile_photo_url":"https://lh3.googleusercontent.com/a/AATXAJwIgYvN3slIgnGRelwvJK-u8yEXq9eEpL64pYs_=s128-c0x00000000-cc-rp-mo","rating":5,"relative_time_description":"2 weeks ago","text":"Flying with Farmingdale aviation has been a dream come true. Starting off on flight simulator and looking for a great school to earn your ppl? This is the aviation school for you, would happily  recommend this great school to anyone interested in starting a new career/skill set.","time":1640281883},{"author_name":"Amier Naji (UltimateChampion)","author_url":"https://www.google.com/maps/contrib/101568662001623095232/reviews","language":"en","profile_photo_url":"https://lh3.googleusercontent.com/a-/AOh14GjmeqvwIBi_U0NhTut5lLP6XMYdIw3-hEM7RF2Ijw=s128-c0x00000000-cc-rp-mo","rating":5,"relative_time_description":"2 weeks ago","text":"During the pandemic, I decided to start pursuing a private pilot's license, something I'd always wanted to do. Started with Farmingdale Aviation and have been very pleased with the instruction I've received, the value,  and the people in general. The planes seem very well maintained as well.","time":1640107065},{"author_name":"Nahid Khan","author_url":"https://www.google.com/maps/contrib/115758565085544653881/reviews","language":"en","profile_photo_url":"https://lh3.googleusercontent.com/a/AATXAJz737eDmsH1W1QWDu4ypCEx_Cero3bIUW9Qh5Dv=s128-c0x00000000-cc-rp-mo","rating":5,"relative_time_description":"2 weeks ago","text":"For the Intro Flight - Definitely worth it. I would recommend all my family and friends to fly in the cockpit at least once in their life. It's a thrilling experience brought to you by skilled and well-trained pilots. I enjoyed my intro flight so much that a few weeks later, I decided to join flight school.\n\nFor obtaining your PPL - I appreciated my instructor (Karim) so much during the intro flight, I HAD to have him train me. My instructor is extremely knowledgable and works with my pace of learning and understanding. Karim is super patient, has great communication, and is always enthusiastic about flying no matter how long his day has been. It's exactly like having your own private tutor - teaching you both on the ground and in the air. The one on one training is the best part, you feel like you're getting the most bang for your buck.\n\n1 year later update - I'm almost a well seasoned private pilot thanks to the dedication of my incredibly hard working flight instructor, Karim. Farmingdale Aviation has been nothing but first-class to me and my needs through my aviation journey. Because of Farmingdale Aviation, I hold my head up higher than before and I radiate more confidence. I'm told that even strangers see and feel it. I encourage all of those who feel nervous to try just one intro flight, and maybe, the trajectory of your life may change like mine did.","time":1640055117}],"types":["university","point_of_interest","establishment"],"url":"https://maps.google.com/?cid=686934747999519369","utc_offset":-300,"vicinity":"1100 New Highway, Farmingdale","website":"http://farmingdaleaviation.com/"},"status":"OK"}</t>
  </si>
  <si>
    <t>&lt;span class="street-address"&gt;1100 New Hwy&lt;/span&gt;, &lt;span class="locality"&gt;Farmingdale&lt;/span&gt;, &lt;span class="region"&gt;NY&lt;/span&gt; &lt;span class="postal-code"&gt;11735&lt;/span&gt;, &lt;span class="country-name"&gt;USA&lt;/span&gt;</t>
  </si>
  <si>
    <t>+1 631-831-6775</t>
  </si>
  <si>
    <t>1100 New Highway, Farmingdale</t>
  </si>
  <si>
    <t>Fast Aviation</t>
  </si>
  <si>
    <t>4215 E Broadway Rd</t>
  </si>
  <si>
    <t>85040</t>
  </si>
  <si>
    <t>(480) 660-6400</t>
  </si>
  <si>
    <t>http://fastaviation.us/</t>
  </si>
  <si>
    <t>https://maps.google.com/?cid=11277869188881916168</t>
  </si>
  <si>
    <t>Fast Aviation Services &amp; Trading</t>
  </si>
  <si>
    <t>ChIJO3XFGn4GK4cRCCGhSkYKg5w</t>
  </si>
  <si>
    <t>4215 E Broadway Rd Suite 100, Phoenix, AZ 85040, USA</t>
  </si>
  <si>
    <t>{"html_attributions":[],"result":{"address_components":[{"long_name":"Suite 100","short_name":"Suite 100","types":["subpremise"]},{"long_name":"4215","short_name":"4215","types":["street_number"]},{"long_name":"East Broadway Road","short_name":"E Broadway Rd","types":["route"]},{"long_name":"Cotton Business Center","short_name":"Cotton Business Center","types":["neighborhood","political"]},{"long_name":"Phoenix","short_name":"Phoenix","types":["locality","political"]},{"long_name":"Maricopa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States","short_name":"US","types":["country","political"]},{"long_name":"85040","short_name":"85040","types":["postal_code"]}],"adr_address":"&lt;span class=\"street-address\"&gt;4215 E Broadway Rd Suite 100&lt;/span&gt;, &lt;span class=\"locality\"&gt;Phoenix&lt;/span&gt;, &lt;span class=\"region\"&gt;AZ&lt;/span&gt; &lt;span class=\"postal-code\"&gt;85040&lt;/span&gt;, &lt;span class=\"country-name\"&gt;USA&lt;/span&gt;","formatted_address":"4215 E Broadway Rd Suite 100, Phoenix, AZ 85040, USA","formatted_phone_number":"(480) 660-6400","geometry":{"location":{"lat":33.4066745,"lng":-111.9901624},"viewport":{"northeast":{"lat":33.4081934802915,"lng":-111.9891633197085},"southwest":{"lat":33.4054955197085,"lng":-111.9918612802915}}},"icon":"https://maps.gstatic.com/mapfiles/place_api/icons/v1/png_71/generic_business-71.png","id":null,"international_phone_number":"+1 480-660-6400","name":"Fast Aviation Services &amp; Trading","place_id":"ChIJO3XFGn4GK4cRCCGhSkYKg5w","rating":null,"reference":null,"reviews":null,"types":["point_of_interest","establishment"],"url":"https://maps.google.com/?cid=11277869188881916168","utc_offset":-420,"vicinity":"4215 East Broadway Road Suite 100, Phoenix","website":"http://fastaviation.us/"},"status":"OK"}</t>
  </si>
  <si>
    <t>&lt;span class="street-address"&gt;4215 E Broadway Rd Suite 100&lt;/span&gt;, &lt;span class="locality"&gt;Phoenix&lt;/span&gt;, &lt;span class="region"&gt;AZ&lt;/span&gt; &lt;span class="postal-code"&gt;85040&lt;/span&gt;, &lt;span class="country-name"&gt;USA&lt;/span&gt;</t>
  </si>
  <si>
    <t>+1 480-660-6400</t>
  </si>
  <si>
    <t>4215 East Broadway Road Suite 100, Phoenix</t>
  </si>
  <si>
    <t>Fast Aviation NOW Propellerhead Aviation</t>
  </si>
  <si>
    <t>4131 Centerline Ln</t>
  </si>
  <si>
    <t>(888) 777-7207 ext. 5</t>
  </si>
  <si>
    <t>http://fastaviationflorida.com/</t>
  </si>
  <si>
    <t>https://maps.google.com/?cid=1611907933573481874</t>
  </si>
  <si>
    <t>ChIJrfmDCJFs54gRkgVIr7mlXhY</t>
  </si>
  <si>
    <t>4131 Centerline Ln, Sanford, FL 32773, USA</t>
  </si>
  <si>
    <t>{"html_attributions":[],"result":{"address_components":[{"long_name":"4131","short_name":"4131","types":["street_number"]},{"long_name":"Centerline Lane","short_name":"Centerline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class=\"street-address\"&gt;4131 Centerline Ln&lt;/span&gt;, &lt;span class=\"locality\"&gt;Sanford&lt;/span&gt;, &lt;span class=\"region\"&gt;FL&lt;/span&gt; &lt;span class=\"postal-code\"&gt;32773&lt;/span&gt;, &lt;span class=\"country-name\"&gt;USA&lt;/span&gt;","formatted_address":"4131 Centerline Ln, Sanford, FL 32773, USA","formatted_phone_number":"(888) 777-7207 ext. 5","geometry":{"location":{"lat":28.7663048,"lng":-81.2237263},"viewport":{"northeast":{"lat":28.7677274802915,"lng":-81.22237636970848},"southwest":{"lat":28.7650295197085,"lng":-81.22507433029149}}},"icon":"https://maps.gstatic.com/mapfiles/place_api/icons/v1/png_71/shopping-71.png","id":null,"international_phone_number":"+1 888-777-7207 ext. 5","name":"Fast Aviation NOW Propellerhead Aviation","place_id":"ChIJrfmDCJFs54gRkgVIr7mlXhY","rating":4.9,"reference":null,"reviews":[{"author_name":"Chris Pauley","author_url":"https://www.google.com/maps/contrib/115124363600932921465/reviews","language":"en","profile_photo_url":"https://lh3.googleusercontent.com/a-/AOh14Ggti_3IzQ_xZpbiou42OPJzCUHyLEd3hZnXAbn0iA=s128-c0x00000000-cc-rp-mo","rating":5,"relative_time_description":"3 years ago","text":"Stopped in this place on a whim looking for some home decor, left with a trunk full of parts. Rachel is absolutely amazing!! Their yard and selection of aircraft parts seemed endless. I was not quite sure what I was looking for, and was being slightly picky but Rachel walked me around the property and showed me everything. Even digging through the piles with me.\n\nWe talked shop for a bit and she is literally a walking encyclopedia and can tell aircraft type and year by what seems solely looking at a door hinge or a rivet.\n\nIf you are looking for air worthy parts, they have it. If you are looking for home decor, they have it. If you are looking for some good conversation with people that love the industry, they have it. I recommend visiting this place, even if you are not sure what you are looking for. Rachel will help you find it!!\n\nThanks again Rachel and Daniel.","time":1531938866},{"author_name":"Dinah King","author_url":"https://www.google.com/maps/contrib/107944772020906759741/reviews","language":"en","profile_photo_url":"https://lh3.googleusercontent.com/a-/AOh14GhEFaGgOPimU0EISwTByQtbTaZjbBQatmfs5aBurYc=s128-c0x00000000-cc-rp-mo-ba2","rating":5,"relative_time_description":"5 years ago","text":"If you need Air Plane parts Rachel and David are the ones to go to! Prices and service is Top notch! Their experience and knowledge of the aviation industry goes beyond! Highly recommend and trusted! Family owned and operated","time":1463773611},{"author_name":"Kim Jones","author_url":"https://www.google.com/maps/contrib/100021584060821347789/reviews","language":"en","profile_photo_url":"https://lh3.googleusercontent.com/a/AATXAJwo2dpm3NMe2xEt_lk6OrLnTb7Fkg5nP8Ujvp_p=s128-c0x00000000-cc-rp-mo","rating":5,"relative_time_description":"5 years ago","text":"The Owners of FAST Aviation, Rachel and David, are two of the nicest people to work with. I have observed them run their business by answering calls, tracking down parts, efficiency in shipping items, traveling whatever amount of miles it takes, researching others inventory so as to give their customers the fairest price out there.  These two have a great work ethic and will for sure go the extra mile to be sure you are treated properly from start to finish.  They will not disappoint.  For all of your aviation needs, FAST is the company to use!!!","time":1461639367},{"author_name":"Austin -","author_url":"https://www.google.com/maps/contrib/102342736835437314236/reviews","language":"en","profile_photo_url":"https://lh3.googleusercontent.com/a-/AOh14Gjrb2z4YJthW-hV9WVs6ytzFcZ0sfO1A_ey70IhIw=s128-c0x00000000-cc-rp-mo","rating":5,"relative_time_description":"5 years ago","text":"Five stars is an understatement, honestly. Order from the Payne family just once and you too will be looking for the 6 star button. I've order parts for a PA-28-140 and a C-172N multiple times from FAST, and I have yet to be disappointed. The shipping is always fast, the parts are high quality and low priced, and the customer service is upfront and personal. Ever since just after the first order, I've felt like a \"regular\". FAST aviation has made a big impact in the local and worldwide aviation community, and I would not hesitate to recommend them to anyone.","time":1461637727},{"author_name":"Dewayne rogers","author_url":"https://www.google.com/maps/contrib/106621751298070555868/reviews","language":"en","profile_photo_url":"https://lh3.googleusercontent.com/a/AATXAJwP5qT1EBv5a57zOPHa_uNIDhxAM_8vNkpdRdFy=s128-c0x00000000-cc-rp-mo","rating":5,"relative_time_description":"5 years ago","text":"Definitely the most knowledgeable people around when it comes to airplane parts! They treat you like family. They are my go-to! They will bend over backwards for you! Rachel thanks for everything:))","time":1461636932}],"types":["point_of_interest","store","establishment"],"url":"https://maps.google.com/?cid=1611907933573481874","utc_offset":-300,"vicinity":"4131 Centerline Lane, Sanford","website":"http://fastaviationflorida.com/"},"status":"OK"}</t>
  </si>
  <si>
    <t>&lt;span class="street-address"&gt;4131 Centerline Ln&lt;/span&gt;, &lt;span class="locality"&gt;Sanford&lt;/span&gt;, &lt;span class="region"&gt;FL&lt;/span&gt; &lt;span class="postal-code"&gt;32773&lt;/span&gt;, &lt;span class="country-name"&gt;USA&lt;/span&gt;</t>
  </si>
  <si>
    <t>+1 888-777-7207 ext. 5</t>
  </si>
  <si>
    <t>4131 Centerline Lane, Sanford</t>
  </si>
  <si>
    <t>Fast Forward Aviation</t>
  </si>
  <si>
    <t>(918) 671-0481</t>
  </si>
  <si>
    <t>https://maps.google.com/?cid=12568360368996680970</t>
  </si>
  <si>
    <t>ChIJ1SWkpQWUtocRCgUlYyrJa64</t>
  </si>
  <si>
    <t>{"html_attributions":[],"result":{"address_components":[{"long_name":"8767","short_name":"8767","types":["street_number"]},{"long_name":"South Jack Bates Avenue","short_name":"S Jack Bates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States","short_name":"US","types":["country","political"]},{"long_name":"74132","short_name":"74132","types":["postal_code"]},{"long_name":"4003","short_name":"4003","types":["postal_code_suffix"]}],"adr_address":"&lt;span class=\"street-address\"&gt;8767 S Jack Bates Ave&lt;/span&gt;, &lt;span class=\"locality\"&gt;Tulsa&lt;/span&gt;, &lt;span class=\"region\"&gt;OK&lt;/span&gt; &lt;span class=\"postal-code\"&gt;74132-4003&lt;/span&gt;, &lt;span class=\"country-name\"&gt;USA&lt;/span&gt;","formatted_address":"8767 S Jack Bates Ave, Tulsa, OK 74132, USA","formatted_phone_number":"(918) 671-0481","geometry":{"location":{"lat":36.0365935,"lng":-95.9895957},"viewport":{"northeast":{"lat":36.0380256302915,"lng":-95.9886792197085},"southwest":{"lat":36.0353276697085,"lng":-95.99137718029151}}},"icon":"https://maps.gstatic.com/mapfiles/place_api/icons/v1/png_71/school-71.png","id":null,"international_phone_number":"+1 918-671-0481","name":"Fast Forward Aviation","place_id":"ChIJ1SWkpQWUtocRCgUlYyrJa64","rating":null,"reference":null,"reviews":null,"types":["university","point_of_interest","establishment"],"url":"https://maps.google.com/?cid=12568360368996680970","utc_offset":-360,"vicinity":"8767 South Jack Bates Avenue, Tulsa","website":null},"status":"OK"}</t>
  </si>
  <si>
    <t>+1 918-671-0481</t>
  </si>
  <si>
    <t>FBO Text</t>
  </si>
  <si>
    <t>4600 E Washington Ave</t>
  </si>
  <si>
    <t>(480) 771-8844</t>
  </si>
  <si>
    <t>https://maps.google.com/?cid=12428285752909613753</t>
  </si>
  <si>
    <t>ChIJVXQUi9MPK4cRuco5XQskeqw</t>
  </si>
  <si>
    <t>4600 E Washington Ave #300, Phoenix, AZ 85034, USA</t>
  </si>
  <si>
    <t>{"html_attributions":[],"result":{"address_components":[{"long_name":"300","short_name":"300","types":["subpremise"]},{"long_name":"4600","short_name":"4600","types":["street_number"]},{"long_name":"E Washington Ave","short_name":"E Washington Ave","types":["route"]},{"long_name":"Camelback East Village","short_name":"Camelback East Village","types":["neighborhood","political"]},{"long_name":"Phoenix","short_name":"Phoenix","types":["locality","political"]},{"long_name":"Maricopa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States","short_name":"US","types":["country","political"]},{"long_name":"85034","short_name":"85034","types":["postal_code"]}],"adr_address":"&lt;span class=\"street-address\"&gt;4600 E Washington Ave #300&lt;/span&gt;, &lt;span class=\"locality\"&gt;Phoenix&lt;/span&gt;, &lt;span class=\"region\"&gt;AZ&lt;/span&gt; &lt;span class=\"postal-code\"&gt;85034&lt;/span&gt;, &lt;span class=\"country-name\"&gt;USA&lt;/span&gt;","formatted_address":"4600 E Washington Ave #300, Phoenix, AZ 85034, USA","formatted_phone_number":"(480) 771-8844","geometry":{"location":{"lat":33.44840469999999,"lng":-111.9837099},"viewport":{"northeast":{"lat":33.4499336302915,"lng":-111.9826405697085},"southwest":{"lat":33.4472356697085,"lng":-111.9853385302915}}},"icon":"https://maps.gstatic.com/mapfiles/place_api/icons/v1/png_71/generic_business-71.png","id":null,"international_phone_number":"+1 480-771-8844","name":"FBO Text","place_id":"ChIJVXQUi9MPK4cRuco5XQskeqw","rating":null,"reference":null,"reviews":null,"types":["point_of_interest","establishment"],"url":"https://maps.google.com/?cid=12428285752909613753","utc_offset":-420,"vicinity":"4600 E Washington Ave #300, Phoenix","website":null},"status":"OK"}</t>
  </si>
  <si>
    <t>&lt;span class="street-address"&gt;4600 E Washington Ave #300&lt;/span&gt;, &lt;span class="locality"&gt;Phoenix&lt;/span&gt;, &lt;span class="region"&gt;AZ&lt;/span&gt; &lt;span class="postal-code"&gt;85034&lt;/span&gt;, &lt;span class="country-name"&gt;USA&lt;/span&gt;</t>
  </si>
  <si>
    <t>+1 480-771-8844</t>
  </si>
  <si>
    <t>4600 E Washington Ave #300, Phoenix</t>
  </si>
  <si>
    <t>FBOGSE</t>
  </si>
  <si>
    <t>Room 205</t>
  </si>
  <si>
    <t>(480) 650-8541</t>
  </si>
  <si>
    <t>http://fbogse.com/</t>
  </si>
  <si>
    <t>https://maps.google.com/?cid=6814299390818389763</t>
  </si>
  <si>
    <t>ChIJRSrIU_c5K4cRAw_kNjFBkV4</t>
  </si>
  <si>
    <t>1658 S Litchfield Rd Room 205, Goodyear, AZ 85338, USA</t>
  </si>
  <si>
    <t>{"html_attributions":[],"result":{"address_components":[{"long_name":"Room 205","short_name":"Room 205","types":["subpremise"]},{"long_name":"1658","short_name":"1658","types":["street_number"]},{"long_name":"South Litchfield Road","short_name":"S Litchfield Rd","types":["route"]},{"long_name":"Goodyear","short_name":"Goodyear","types":["locality","political"]},{"long_name":"Maricopa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States","short_name":"US","types":["country","political"]},{"long_name":"85338","short_name":"85338","types":["postal_code"]}],"adr_address":"&lt;span class=\"street-address\"&gt;1658 S Litchfield Rd Room 205&lt;/span&gt;, &lt;span class=\"locality\"&gt;Goodyear&lt;/span&gt;, &lt;span class=\"region\"&gt;AZ&lt;/span&gt; &lt;span class=\"postal-code\"&gt;85338&lt;/span&gt;, &lt;span class=\"country-name\"&gt;USA&lt;/span&gt;","formatted_address":"1658 S Litchfield Rd Room 205, Goodyear, AZ 85338, USA","formatted_phone_number":"(480) 650-8541","geometry":{"location":{"lat":33.4291713,"lng":-112.3659168},"viewport":{"northeast":{"lat":33.4306834802915,"lng":-112.3644936697085},"southwest":{"lat":33.42798551970851,"lng":-112.3671916302915}}},"icon":"https://maps.gstatic.com/mapfiles/place_api/icons/v1/png_71/generic_business-71.png","id":null,"international_phone_number":"+1 480-650-8541","name":"FBOGSE","place_id":"ChIJRSrIU_c5K4cRAw_kNjFBkV4","rating":null,"reference":null,"reviews":null,"types":["point_of_interest","establishment"],"url":"https://maps.google.com/?cid=6814299390818389763","utc_offset":-420,"vicinity":"1658 South Litchfield Road Room 205, Goodyear","website":"http://fbogse.com/"},"status":"OK"}</t>
  </si>
  <si>
    <t>&lt;span class="street-address"&gt;1658 S Litchfield Rd Room 205&lt;/span&gt;, &lt;span class="locality"&gt;Goodyear&lt;/span&gt;, &lt;span class="region"&gt;AZ&lt;/span&gt; &lt;span class="postal-code"&gt;85338&lt;/span&gt;, &lt;span class="country-name"&gt;USA&lt;/span&gt;</t>
  </si>
  <si>
    <t>+1 480-650-8541</t>
  </si>
  <si>
    <t>1658 South Litchfield Road Room 205, Goodyear</t>
  </si>
  <si>
    <t>FCI Aerospace LLC</t>
  </si>
  <si>
    <t>5601 Democracy Dr</t>
  </si>
  <si>
    <t>Suite 185</t>
  </si>
  <si>
    <t>75024</t>
  </si>
  <si>
    <t>(469) 271-1405</t>
  </si>
  <si>
    <t>http://fci.aero/</t>
  </si>
  <si>
    <t>https://maps.google.com/?cid=18301895514070370056</t>
  </si>
  <si>
    <t>ChIJP-GS34kjTIYRCMd6oABl_f0</t>
  </si>
  <si>
    <t>5601 Democracy Dr Suite 185, Plano, TX 75024, USA</t>
  </si>
  <si>
    <t>{"html_attributions":[],"result":{"address_components":[{"long_name":"Suite 185","short_name":"Suite 185","types":["subpremise"]},{"long_name":"5601","short_name":"5601","types":["street_number"]},{"long_name":"Democracy Drive","short_name":"Democracy Dr","types":["route"]},{"long_name":"Plano","short_name":"Plano","types":["locality","political"]},{"long_name":"Collin County","short_name":"Collin County","types":["administrative_area_level_2","political"]},{"long_name":"Texas","short_name":"TX","types":["administrative_area_level_1","political"]},{"long_name":"United States","short_name":"US","types":["country","political"]},{"long_name":"75024","short_name":"75024","types":["postal_code"]}],"adr_address":"&lt;span class=\"street-address\"&gt;5601 Democracy Dr Suite 185&lt;/span&gt;, &lt;span class=\"locality\"&gt;Plano&lt;/span&gt;, &lt;span class=\"region\"&gt;TX&lt;/span&gt; &lt;span class=\"postal-code\"&gt;75024&lt;/span&gt;, &lt;span class=\"country-name\"&gt;USA&lt;/span&gt;","formatted_address":"5601 Democracy Dr Suite 185, Plano, TX 75024, USA","formatted_phone_number":"(469) 271-1405","geometry":{"location":{"lat":33.06917569999999,"lng":-96.81713859999999},"viewport":{"northeast":{"lat":33.0703741302915,"lng":-96.81582421970847},"southwest":{"lat":33.0676761697085,"lng":-96.8185221802915}}},"icon":"https://maps.gstatic.com/mapfiles/place_api/icons/v1/png_71/generic_business-71.png","id":null,"international_phone_number":"+1 469-271-1405","name":"FCI Aerospace LLC","place_id":"ChIJP-GS34kjTIYRCMd6oABl_f0","rating":null,"reference":null,"reviews":null,"types":["point_of_interest","establishment"],"url":"https://maps.google.com/?cid=18301895514070370056","utc_offset":-360,"vicinity":"5601 Democracy Drive Suite 185, Plano","website":"http://fci.aero/"},"status":"OK"}</t>
  </si>
  <si>
    <t>&lt;span class="street-address"&gt;5601 Democracy Dr Suite 185&lt;/span&gt;, &lt;span class="locality"&gt;Plano&lt;/span&gt;, &lt;span class="region"&gt;TX&lt;/span&gt; &lt;span class="postal-code"&gt;75024&lt;/span&gt;, &lt;span class="country-name"&gt;USA&lt;/span&gt;</t>
  </si>
  <si>
    <t>+1 469-271-1405</t>
  </si>
  <si>
    <t>5601 Democracy Drive Suite 185, Plano</t>
  </si>
  <si>
    <t>Federal Aviation</t>
  </si>
  <si>
    <t>1580 Aviation Center Pkwy</t>
  </si>
  <si>
    <t>https://maps.google.com/?cid=9534671483265042442</t>
  </si>
  <si>
    <t>ChIJGZ5d-hPZ5ogRCkgPejL1UYQ</t>
  </si>
  <si>
    <t>1580 Aviation Center Pkwy, Daytona Beach, FL 32114, USA</t>
  </si>
  <si>
    <t>{"html_attributions":[],"result":{"address_components":[{"long_name":"1580","short_name":"1580","types":["street_number"]},{"long_name":"Aviation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States","short_name":"US","types":["country","political"]},{"long_name":"32114","short_name":"32114","types":["postal_code"]},{"long_name":"3801","short_name":"3801","types":["postal_code_suffix"]}],"adr_address":"&lt;span class=\"street-address\"&gt;1580 Aviation Center Pkwy&lt;/span&gt;, &lt;span class=\"locality\"&gt;Daytona Beach&lt;/span&gt;, &lt;span class=\"region\"&gt;FL&lt;/span&gt; &lt;span class=\"postal-code\"&gt;32114-3801&lt;/span&gt;, &lt;span class=\"country-name\"&gt;USA&lt;/span&gt;","formatted_address":"1580 Aviation Center Pkwy, Daytona Beach, FL 32114, USA","formatted_phone_number":null,"geometry":{"location":{"lat":29.1824992,"lng":-81.0474428},"viewport":{"northeast":{"lat":29.1839086802915,"lng":-81.0459852697085},"southwest":{"lat":29.1812107197085,"lng":-81.0486832302915}}},"icon":"https://maps.gstatic.com/mapfiles/place_api/icons/v1/png_71/generic_business-71.png","id":null,"international_phone_number":null,"name":"Federal Aviation","place_id":"ChIJGZ5d-hPZ5ogRCkgPejL1UYQ","rating":null,"reference":null,"reviews":null,"types":["point_of_interest","establishment"],"url":"https://maps.google.com/?cid=9534671483265042442","utc_offset":-300,"vicinity":"1580 Aviation Center Parkway, Daytona Beach","website":null},"status":"OK"}</t>
  </si>
  <si>
    <t>&lt;span class="street-address"&gt;1580 Aviation Center Pkwy&lt;/span&gt;, &lt;span class="locality"&gt;Daytona Beach&lt;/span&gt;, &lt;span class="region"&gt;FL&lt;/span&gt; &lt;span class="postal-code"&gt;32114-3801&lt;/span&gt;, &lt;span class="country-name"&gt;USA&lt;/span&gt;</t>
  </si>
  <si>
    <t>1580 Aviation Center Parkway, Daytona Beach</t>
  </si>
  <si>
    <t>Federal Aviation Adm</t>
  </si>
  <si>
    <t># 21</t>
  </si>
  <si>
    <t>(909) 597-1703</t>
  </si>
  <si>
    <t>https://maps.google.com/?cid=2889697638816656959</t>
  </si>
  <si>
    <t>ChIJK3HK_3rL3IARP67zNbFEGig</t>
  </si>
  <si>
    <t>7000 Merrill Ave # 21, Chino, CA 91710, USA</t>
  </si>
  <si>
    <t>{"html_attributions":[],"result":{"address_components":[{"long_name":"# 21","short_name":"# 21","types":["subpremise"]},{"long_name":"7000","short_name":"7000","types":["street_number"]},{"long_name":"Merrill Avenue","short_name":"Merrill Ave","types":["route"]},{"long_name":"Ontario Ranch","short_name":"Ontario Ranch","types":["neighborhood","political"]},{"long_name":"Chino","short_name":"Chino","types":["locality","political"]},{"long_name":"San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States","short_name":"US","types":["country","political"]},{"long_name":"91710","short_name":"91710","types":["postal_code"]},{"long_name":"9084","short_name":"9084","types":["postal_code_suffix"]}],"adr_address":"&lt;span class=\"street-address\"&gt;7000 Merrill Ave # 21&lt;/span&gt;, &lt;span class=\"locality\"&gt;Chino&lt;/span&gt;, &lt;span class=\"region\"&gt;CA&lt;/span&gt; &lt;span class=\"postal-code\"&gt;91710-9084&lt;/span&gt;, &lt;span class=\"country-name\"&gt;USA&lt;/span&gt;","formatted_address":"7000 Merrill Ave # 21, Chino, CA 91710, USA","formatted_phone_number":"(909) 597-1703","geometry":{"location":{"lat":33.9826264,"lng":-117.6357376},"viewport":{"northeast":{"lat":33.98411838029151,"lng":-117.6343898197085},"southwest":{"lat":33.98142041970851,"lng":-117.6370877802915}}},"icon":"https://maps.gstatic.com/mapfiles/place_api/icons/v1/png_71/civic_building-71.png","id":null,"international_phone_number":"+1 909-597-1703","name":"Federal Aviation Adm","place_id":"ChIJK3HK_3rL3IARP67zNbFEGig","rating":null,"reference":null,"reviews":null,"types":["local_government_office","point_of_interest","establishment"],"url":"https://maps.google.com/?cid=2889697638816656959","utc_offset":-480,"vicinity":"7000 Merrill Avenue # 21, Chino","website":"https://www.faa.gov/"},"status":"OK"}</t>
  </si>
  <si>
    <t>&lt;span class="street-address"&gt;7000 Merrill Ave # 21&lt;/span&gt;, &lt;span class="locality"&gt;Chino&lt;/span&gt;, &lt;span class="region"&gt;CA&lt;/span&gt; &lt;span class="postal-code"&gt;91710-9084&lt;/span&gt;, &lt;span class="country-name"&gt;USA&lt;/span&gt;</t>
  </si>
  <si>
    <t>+1 909-597-1703</t>
  </si>
  <si>
    <t>7000 Merrill Avenue # 21, Chino</t>
  </si>
  <si>
    <t>7170 Republic Airport</t>
  </si>
  <si>
    <t>11735-3930</t>
  </si>
  <si>
    <t>(631) 454-2332</t>
  </si>
  <si>
    <t>https://maps.google.com/?cid=7349693341187017999</t>
  </si>
  <si>
    <t>ChIJ8yi6gNkq6IkRD42BSSdb_2U</t>
  </si>
  <si>
    <t>7170 Republic Airport, Farmingdale, NY 11735, USA</t>
  </si>
  <si>
    <t>{"html_attributions":[],"result":{"address_components":[{"long_name":"7170","short_name":"7170","types":["street_number"]},{"long_name":"Republic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States","short_name":"US","types":["country","political"]},{"long_name":"11735","short_name":"11735","types":["postal_code"]},{"long_name":"3930","short_name":"3930","types":["postal_code_suffix"]}],"adr_address":"&lt;span class=\"street-address\"&gt;7170 Republic Airport&lt;/span&gt;, &lt;span class=\"locality\"&gt;Farmingdale&lt;/span&gt;, &lt;span class=\"region\"&gt;NY&lt;/span&gt; &lt;span class=\"postal-code\"&gt;11735-3930&lt;/span&gt;, &lt;span class=\"country-name\"&gt;USA&lt;/span&gt;","formatted_address":"7170 Republic Airport, Farmingdale, NY 11735, USA","formatted_phone_number":"(631) 454-2332","geometry":{"location":{"lat":40.7263115,"lng":-73.4170439},"viewport":{"northeast":{"lat":40.7276601302915,"lng":-73.4157248697085},"southwest":{"lat":40.7249621697085,"lng":-73.4184228302915}}},"icon":"https://maps.gstatic.com/mapfiles/place_api/icons/v1/png_71/generic_business-71.png","id":null,"international_phone_number":"+1 631-454-2332","name":"Federal Aviation Adm","place_id":"ChIJ8yi6gNkq6IkRD42BSSdb_2U","rating":null,"reference":null,"reviews":null,"types":["point_of_interest","establishment"],"url":"https://maps.google.com/?cid=7349693341187017999","utc_offset":-300,"vicinity":"7170 Republic Airport, Farmingdale","website":"https://www.faa.gov/"},"status":"OK"}</t>
  </si>
  <si>
    <t>&lt;span class="street-address"&gt;7170 Republic Airport&lt;/span&gt;, &lt;span class="locality"&gt;Farmingdale&lt;/span&gt;, &lt;span class="region"&gt;NY&lt;/span&gt; &lt;span class="postal-code"&gt;11735-3930&lt;/span&gt;, &lt;span class="country-name"&gt;USA&lt;/span&gt;</t>
  </si>
  <si>
    <t>+1 631-454-2332</t>
  </si>
  <si>
    <t>7170 Republic Airport, Farmingdale</t>
  </si>
  <si>
    <t>Federal Aviation Administration</t>
  </si>
  <si>
    <t>1200 District Ave</t>
  </si>
  <si>
    <t>(781) 238-7500</t>
  </si>
  <si>
    <t>https://maps.google.com/?cid=9871451352694064344</t>
  </si>
  <si>
    <t>ChIJ1R3ApTCe44kR2AThPrRw_og</t>
  </si>
  <si>
    <t>1200 District Ave #3, Burlington, MA 01803, USA</t>
  </si>
  <si>
    <t>{"html_attributions":[],"result":{"address_components":[{"long_name":"3","short_name":"3","types":["subpremise"]},{"long_name":"1200","short_name":"1200","types":["street_number"]},{"long_name":"District Avenue","short_name":"District Ave","types":["route"]},{"long_name":"Burlington","short_name":"Burlington","types":["locality","political"]},{"long_name":"Middlesex County","short_name":"Middlesex County","types":["administrative_area_level_2","political"]},{"long_name":"Massachusetts","short_name":"MA","types":["administrative_area_level_1","political"]},{"long_name":"United States","short_name":"US","types":["country","political"]},{"long_name":"01803","short_name":"01803","types":["postal_code"]}],"adr_address":"&lt;span class=\"street-address\"&gt;1200 District Ave #3&lt;/span&gt;, &lt;span class=\"locality\"&gt;Burlington&lt;/span&gt;, &lt;span class=\"region\"&gt;MA&lt;/span&gt; &lt;span class=\"postal-code\"&gt;01803&lt;/span&gt;, &lt;span class=\"country-name\"&gt;USA&lt;/span&gt;","formatted_address":"1200 District Ave #3, Burlington, MA 01803, USA","formatted_phone_number":"(781) 238-7500","geometry":{"location":{"lat":42.4835897,"lng":-71.2096461},"viewport":{"northeast":{"lat":42.48473318029149,"lng":-71.20827411970849},"southwest":{"lat":42.4820352197085,"lng":-71.2109720802915}}},"icon":"https://maps.gstatic.com/mapfiles/place_api/icons/v1/png_71/civic_building-71.png","id":null,"international_phone_number":"+1 781-238-7500","name":"Federal Aviation Administration","place_id":"ChIJ1R3ApTCe44kR2AThPrRw_og","rating":4.5,"reference":null,"reviews":[{"author_name":"Hector Richardson","author_url":"https://www.google.com/maps/contrib/110418599371205250096/reviews","language":null,"profile_photo_url":"https://lh3.googleusercontent.com/a/AATXAJykrcP4vS5yNU4w5uK_aaV4hTmTMQpeQGjH8nD6=s128-c0x00000000-cc-rp-mo-ba3","rating":5,"relative_time_description":"3 years ago","text":"","time":1534520820},{"author_name":"Stephen Bailey","author_url":"https://www.google.com/maps/contrib/118289221380798786306/reviews","language":null,"profile_photo_url":"https://lh3.googleusercontent.com/a-/AOh14Ggu5iXPjm_LdjhINpaUciUm36kOKjlSLBqbsV_2dg=s128-c0x00000000-cc-rp-mo-ba5","rating":5,"relative_time_description":"8 months ago","text":"","time":1619101663},{"author_name":"Lucy Rich","author_url":"https://www.google.com/maps/contrib/104860566771797985036/reviews","language":null,"profile_photo_url":"https://lh3.googleusercontent.com/a-/AOh14GguXMM9_NG78NNd86-S0Q9xGpUVV0A-_hk-SVPMXg=s128-c0x00000000-cc-rp-mo-ba3","rating":4,"relative_time_description":"a year ago","text":"","time":1609174013},{"author_name":"Julian Lake","author_url":"https://www.google.com/maps/contrib/101224651764206226649/reviews","language":null,"profile_photo_url":"https://lh3.googleusercontent.com/a-/AOh14GgA-8PN71k4hIclmTSV8GjA5su5WGWgOKKJvTymKA=s128-c0x00000000-cc-rp-mo-ba3","rating":4,"relative_time_description":"4 years ago","text":"","time":1504502927}],"types":["local_government_office","point_of_interest","establishment"],"url":"https://maps.google.com/?cid=9871451352694064344","utc_offset":-300,"vicinity":"1200 District Avenue #3, Burlington","website":"http://www.faa.gov/"},"status":"OK"}</t>
  </si>
  <si>
    <t>&lt;span class="street-address"&gt;1200 District Ave #3&lt;/span&gt;, &lt;span class="locality"&gt;Burlington&lt;/span&gt;, &lt;span class="region"&gt;MA&lt;/span&gt; &lt;span class="postal-code"&gt;01803&lt;/span&gt;, &lt;span class="country-name"&gt;USA&lt;/span&gt;</t>
  </si>
  <si>
    <t>+1 781-238-7500</t>
  </si>
  <si>
    <t>1200 District Avenue #3, Burlington</t>
  </si>
  <si>
    <t>2302 Bellevue Ave</t>
  </si>
  <si>
    <t>32114-5614</t>
  </si>
  <si>
    <t>(386) 226-3950</t>
  </si>
  <si>
    <t>https://maps.google.com/?cid=3449852529268805965</t>
  </si>
  <si>
    <t>ChIJzR4_Gz3Z5ogRTdGM5phW4C8</t>
  </si>
  <si>
    <t>2302 Bellevue Ave, Daytona Beach, FL 32114, USA</t>
  </si>
  <si>
    <t>{"html_attributions":[],"result":{"address_components":[{"long_name":"2302","short_name":"2302","types":["street_number"]},{"long_name":"Bellevue Avenue","short_name":"Bellevue Ave","types":["route"]},{"long_name":"Daytona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States","short_name":"US","types":["country","political"]},{"long_name":"32114","short_name":"32114","types":["postal_code"]},{"long_name":"5614","short_name":"5614","types":["postal_code_suffix"]}],"adr_address":"&lt;span class=\"street-address\"&gt;2302 Bellevue Ave&lt;/span&gt;, &lt;span class=\"locality\"&gt;Daytona Beach&lt;/span&gt;, &lt;span class=\"region\"&gt;FL&lt;/span&gt; &lt;span class=\"postal-code\"&gt;32114-5614&lt;/span&gt;, &lt;span class=\"country-name\"&gt;USA&lt;/span&gt;","formatted_address":"2302 Bellevue Ave, Daytona Beach, FL 32114, USA","formatted_phone_number":"(386) 226-3950","geometry":{"location":{"lat":29.1787942,"lng":-81.0557089},"viewport":{"northeast":{"lat":29.1800929302915,"lng":-81.05433626970849},"southwest":{"lat":29.1773949697085,"lng":-81.05703423029149}}},"icon":"https://maps.gstatic.com/mapfiles/place_api/icons/v1/png_71/civic_building-71.png","id":null,"international_phone_number":"+1 386-226-3950","name":"Federal Aviation Administration","place_id":"ChIJzR4_Gz3Z5ogRTdGM5phW4C8","rating":null,"reference":null,"reviews":null,"types":["local_government_office","point_of_interest","establishment"],"url":"https://maps.google.com/?cid=3449852529268805965","utc_offset":-300,"vicinity":"2302 Bellevue Avenue, Daytona Beach","website":"https://www.faa.gov/"},"status":"OK"}</t>
  </si>
  <si>
    <t>&lt;span class="street-address"&gt;2302 Bellevue Ave&lt;/span&gt;, &lt;span class="locality"&gt;Daytona Beach&lt;/span&gt;, &lt;span class="region"&gt;FL&lt;/span&gt; &lt;span class="postal-code"&gt;32114-5614&lt;/span&gt;, &lt;span class="country-name"&gt;USA&lt;/span&gt;</t>
  </si>
  <si>
    <t>+1 386-226-3950</t>
  </si>
  <si>
    <t>2302 Bellevue Avenue, Daytona Beach</t>
  </si>
  <si>
    <t>2050 Hawkins Blvd</t>
  </si>
  <si>
    <t>79925-1209</t>
  </si>
  <si>
    <t>(915) 774-9400</t>
  </si>
  <si>
    <t>https://maps.google.com/?cid=13960278706926801007</t>
  </si>
  <si>
    <t>ChIJ0dBGmela54YRb1DS64TfvME</t>
  </si>
  <si>
    <t>2050 Hawkins Blvd, El Paso, TX 79925, USA</t>
  </si>
  <si>
    <t>{"html_attributions":[],"result":{"address_components":[{"long_name":"2050","short_name":"2050","types":["street_number"]},{"long_name":"Hawkins Boulevard","short_name":"Hawkins Blvd","types":["route"]},{"long_name":"East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States","short_name":"US","types":["country","political"]},{"long_name":"79925","short_name":"79925","types":["postal_code"]},{"long_name":"1209","short_name":"1209","types":["postal_code_suffix"]}],"adr_address":"&lt;span class=\"street-address\"&gt;2050 Hawkins Blvd&lt;/span&gt;, &lt;span class=\"locality\"&gt;El Paso&lt;/span&gt;, &lt;span class=\"region\"&gt;TX&lt;/span&gt; &lt;span class=\"postal-code\"&gt;79925-1209&lt;/span&gt;, &lt;span class=\"country-name\"&gt;USA&lt;/span&gt;","formatted_address":"2050 Hawkins Blvd, El Paso, TX 79925, USA","formatted_phone_number":"(915) 774-9400","geometry":{"location":{"lat":31.7971233,"lng":-106.3733307},"viewport":{"northeast":{"lat":31.79856328029149,"lng":-106.3719055197085},"southwest":{"lat":31.7958653197085,"lng":-106.3746034802915}}},"icon":"https://maps.gstatic.com/mapfiles/place_api/icons/v1/png_71/generic_business-71.png","id":null,"international_phone_number":"+1 915-774-9400","name":"Federal Aviation Administration","place_id":"ChIJ0dBGmela54YRb1DS64TfvME","rating":5.0,"reference":null,"reviews":[{"author_name":"Gabriella Salas","author_url":"https://www.google.com/maps/contrib/113767046690092893389/reviews","language":null,"profile_photo_url":"https://lh3.googleusercontent.com/a/AATXAJyfUAMPZi2B5Ee_ZniN8viKgmPZ5P5nzsvFDQSw=s128-c0x00000000-cc-rp-mo","rating":5,"relative_time_description":"4 years ago","text":"","time":1484748676},{"author_name":"JEAN DROZ","author_url":"https://www.google.com/maps/contrib/110877110304717060859/reviews","language":null,"profile_photo_url":"https://lh3.googleusercontent.com/a-/AOh14Gg8F27cXOjjOsuWG1dF2kH9Hz7rIONhsqeuWiTpAQ=s128-c0x00000000-cc-rp-mo-ba3","rating":5,"relative_time_description":"3 years ago","text":"","time":1525385162},{"author_name":"Lanette Cordragoran","author_url":"https://www.google.com/maps/contrib/100645177193961840006/reviews","language":null,"profile_photo_url":"https://lh3.googleusercontent.com/a-/AOh14GhxBGhHWwU37RsVMvTYmey8m9venEd3MHJjDSVc3sE=s128-c0x00000000-cc-rp-mo","rating":5,"relative_time_description":"2 years ago","text":"","time":1549940344}],"types":["point_of_interest","establishment"],"url":"https://maps.google.com/?cid=13960278706926801007","utc_offset":-420,"vicinity":"2050 Hawkins Boulevard, El Paso","website":"http://www.faa.gov/"},"status":"OK"}</t>
  </si>
  <si>
    <t>&lt;span class="street-address"&gt;2050 Hawkins Blvd&lt;/span&gt;, &lt;span class="locality"&gt;El Paso&lt;/span&gt;, &lt;span class="region"&gt;TX&lt;/span&gt; &lt;span class="postal-code"&gt;79925-1209&lt;/span&gt;, &lt;span class="country-name"&gt;USA&lt;/span&gt;</t>
  </si>
  <si>
    <t>+1 915-774-9400</t>
  </si>
  <si>
    <t>2050 Hawkins Boulevard, El Paso</t>
  </si>
  <si>
    <t>777 Aviation Blvd</t>
  </si>
  <si>
    <t>90245</t>
  </si>
  <si>
    <t>(424) 405-7870</t>
  </si>
  <si>
    <t>https://www.faa.gov/about/office_org/field_offices/fsdo/lax/</t>
  </si>
  <si>
    <t>https://maps.google.com/?cid=5413504329383859462</t>
  </si>
  <si>
    <t>ChIJCxs11SO1woARBtX2boGhIEs</t>
  </si>
  <si>
    <t>777 Aviation Blvd, El Segundo, CA 90245, USA</t>
  </si>
  <si>
    <t>{"html_attributions":[],"result":{"address_components":[{"long_name":"777","short_name":"777","types":["street_number"]},{"long_name":"Aviation Boulevard","short_name":"Aviation Blvd","types":["route"]},{"long_name":"El Segundo","short_name":"El Segundo","types":["locality","political"]},{"long_name":"Los Angeles County","short_name":"Los Angeles County","types":["administrative_area_level_2","political"]},{"long_name":"California","short_name":"CA","types":["administrative_area_level_1","political"]},{"long_name":"United States","short_name":"US","types":["country","political"]},{"long_name":"90245","short_name":"90245","types":["postal_code"]}],"adr_address":"&lt;span class=\"street-address\"&gt;777 Aviation Blvd&lt;/span&gt;, &lt;span class=\"locality\"&gt;El Segundo&lt;/span&gt;, &lt;span class=\"region\"&gt;CA&lt;/span&gt; &lt;span class=\"postal-code\"&gt;90245&lt;/span&gt;, &lt;span class=\"country-name\"&gt;USA&lt;/span&gt;","formatted_address":"777 Aviation Blvd, El Segundo, CA 90245, USA","formatted_phone_number":"(424) 405-7870","geometry":{"location":{"lat":33.9059545,"lng":-118.3793552},"viewport":{"northeast":{"lat":33.9073054802915,"lng":-118.3778117697085},"southwest":{"lat":33.9046075197085,"lng":-118.3805097302915}}},"icon":"https://maps.gstatic.com/mapfiles/place_api/icons/v1/png_71/civic_building-71.png","id":null,"international_phone_number":"+1 424-405-7870","name":"Federal Aviation Administration","place_id":"ChIJCxs11SO1woARBtX2boGhIEs","rating":5.0,"reference":null,"reviews":[{"author_name":"Allen Robertson","author_url":"https://www.google.com/maps/contrib/112047909481891143980/reviews","language":null,"profile_photo_url":"https://lh3.googleusercontent.com/a-/AOh14GixKHuRN1VzIjzJKQ2zSaoaJA3zgf5px-N_5WOT2w=s128-c0x00000000-cc-rp-mo-ba3","rating":5,"relative_time_description":"2 years ago","text":"","time":1573146235}],"types":["local_government_office","point_of_interest","establishment"],"url":"https://maps.google.com/?cid=5413504329383859462","utc_offset":-480,"vicinity":"777 Aviation Boulevard, El Segundo","website":"https://www.faa.gov/about/office_org/field_offices/fsdo/lax/"},"status":"OK"}</t>
  </si>
  <si>
    <t>&lt;span class="street-address"&gt;777 Aviation Blvd&lt;/span&gt;, &lt;span class="locality"&gt;El Segundo&lt;/span&gt;, &lt;span class="region"&gt;CA&lt;/span&gt; &lt;span class="postal-code"&gt;90245&lt;/span&gt;, &lt;span class="country-name"&gt;USA&lt;/span&gt;</t>
  </si>
  <si>
    <t>+1 424-405-7870</t>
  </si>
  <si>
    <t>777 Aviation Boulevard, El Segundo</t>
  </si>
  <si>
    <t>5950 Hazeltine National Dr</t>
  </si>
  <si>
    <t># 280</t>
  </si>
  <si>
    <t>32822-5000</t>
  </si>
  <si>
    <t>(407) 812-7701</t>
  </si>
  <si>
    <t>https://maps.google.com/?cid=13497357873717273819</t>
  </si>
  <si>
    <t>ChIJ4fPeXAxj54gR22Q9XXk_ULs</t>
  </si>
  <si>
    <t>5950 Hazeltine National Dr # 280, Orlando, FL 32822, USA</t>
  </si>
  <si>
    <t>{"html_attributions":[],"result":{"address_components":[{"long_name":"# 280","short_name":"# 280","types":["subpremise"]},{"long_name":"5950","short_name":"5950","types":["street_number"]},{"long_name":"Hazeltine National Drive","short_name":"Hazeltine National Dr","types":["route"]},{"long_name":"Southeast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States","short_name":"US","types":["country","political"]},{"long_name":"32822","short_name":"32822","types":["postal_code"]},{"long_name":"5000","short_name":"5000","types":["postal_code_suffix"]}],"adr_address":"&lt;span class=\"street-address\"&gt;5950 Hazeltine National Dr # 280&lt;/span&gt;, &lt;span class=\"locality\"&gt;Orlando&lt;/span&gt;, &lt;span class=\"region\"&gt;FL&lt;/span&gt; &lt;span class=\"postal-code\"&gt;32822-5000&lt;/span&gt;, &lt;span class=\"country-name\"&gt;USA&lt;/span&gt;","formatted_address":"5950 Hazeltine National Dr # 280, Orlando, FL 32822, USA","formatted_phone_number":"(407) 812-7701","geometry":{"location":{"lat":28.4603777,"lng":-81.3041477},"viewport":{"northeast":{"lat":28.4616677802915,"lng":-81.3027588197085},"southwest":{"lat":28.4589698197085,"lng":-81.30545678029151}}},"icon":"https://maps.gstatic.com/mapfiles/place_api/icons/v1/png_71/civic_building-71.png","id":null,"international_phone_number":"+1 407-812-7701","name":"Federal Aviation Administration","place_id":"ChIJ4fPeXAxj54gR22Q9XXk_ULs","rating":1.0,"reference":null,"reviews":[{"author_name":"Fogel G Shimp","author_url":"https://www.google.com/maps/contrib/102820621055750432482/reviews","language":"en","profile_photo_url":"https://lh3.googleusercontent.com/a-/AOh14GjdZky1J8ILR4fr-UUDDzmY3kYIVVwvt123s4Ek=s128-c0x00000000-cc-rp-mo","rating":1,"relative_time_description":"10 months ago","text":"Phone Number is not updated. Not in service.","time":1614225373},{"author_name":"joel Rodriguez","author_url":"https://www.google.com/maps/contrib/116785935273432430329/reviews","language":"en","profile_photo_url":"https://lh3.googleusercontent.com/a-/AOh14Ghg91_ivnrwDJKVGGHEiOynxtM07IeOFR0B8J0FDg=s128-c0x00000000-cc-rp-mo","rating":1,"relative_time_description":"3 years ago","text":"They are not at this location anymore","time":1534799676}],"types":["local_government_office","point_of_interest","establishment"],"url":"https://maps.google.com/?cid=13497357873717273819","utc_offset":-300,"vicinity":"5950 Hazeltine National Drive # 280, Orlando","website":"https://www.faa.gov/"},"status":"OK"}</t>
  </si>
  <si>
    <t>&lt;span class="street-address"&gt;5950 Hazeltine National Dr # 280&lt;/span&gt;, &lt;span class="locality"&gt;Orlando&lt;/span&gt;, &lt;span class="region"&gt;FL&lt;/span&gt; &lt;span class="postal-code"&gt;32822-5000&lt;/span&gt;, &lt;span class="country-name"&gt;USA&lt;/span&gt;</t>
  </si>
  <si>
    <t>+1 407-812-7701</t>
  </si>
  <si>
    <t>5950 Hazeltine National Drive # 280, Orlando</t>
  </si>
  <si>
    <t>2475 Henderson Way</t>
  </si>
  <si>
    <t>93940-5390</t>
  </si>
  <si>
    <t>(831) 375-1211</t>
  </si>
  <si>
    <t>https://maps.google.com/?cid=7259762265698230338</t>
  </si>
  <si>
    <t>ChIJVZQyNwbljYARQmC6GFHbv2Q</t>
  </si>
  <si>
    <t>2475 Henderson Way, Monterey, CA 93940, USA</t>
  </si>
  <si>
    <t>{"html_attributions":[],"result":{"address_components":[{"long_name":"2475","short_name":"2475","types":["street_number"]},{"long_name":"Henderson Way","short_name":"Henderson Way","types":["route"]},{"long_name":"Monterey","short_name":"Monterey","types":["locality","political"]},{"long_name":"Monterey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States","short_name":"US","types":["country","political"]},{"long_name":"93940","short_name":"93940","types":["postal_code"]},{"long_name":"5390","short_name":"5390","types":["postal_code_suffix"]}],"adr_address":"&lt;span class=\"street-address\"&gt;2475 Henderson Way&lt;/span&gt;, &lt;span class=\"locality\"&gt;Monterey&lt;/span&gt;, &lt;span class=\"region\"&gt;CA&lt;/span&gt; &lt;span class=\"postal-code\"&gt;93940-5390&lt;/span&gt;, &lt;span class=\"country-name\"&gt;USA&lt;/span&gt;","formatted_address":"2475 Henderson Way, Monterey, CA 93940, USA","formatted_phone_number":"(831) 375-1211","geometry":{"location":{"lat":36.5872949,"lng":-121.8504373},"viewport":{"northeast":{"lat":36.5885594302915,"lng":-121.8491427197085},"southwest":{"lat":36.5858614697085,"lng":-121.8518406802915}}},"icon":"https://maps.gstatic.com/mapfiles/place_api/icons/v1/png_71/civic_building-71.png","id":null,"international_phone_number":"+1 831-375-1211","name":"Federal Aviation Administration","place_id":"ChIJVZQyNwbljYARQmC6GFHbv2Q","rating":1.0,"reference":null,"reviews":[{"author_name":"soon enough","author_url":"https://www.google.com/maps/contrib/114708099186676879735/reviews","language":"en","profile_photo_url":"https://lh3.googleusercontent.com/a/AATXAJzSOCYH-FHHTDGx10xp1stVoNOj6qy5nLa1PgbG=s128-c0x00000000-cc-rp-mo-ba2","rating":1,"relative_time_description":"a year ago","text":"Regulatory capture/ State capture(d)","time":1586595402}],"types":["local_government_office","point_of_interest","establishment"],"url":"https://maps.google.com/?cid=7259762265698230338","utc_offset":-480,"vicinity":"2475 Henderson Way, Monterey","website":"https://www.faa.gov/"},"status":"OK"}</t>
  </si>
  <si>
    <t>&lt;span class="street-address"&gt;2475 Henderson Way&lt;/span&gt;, &lt;span class="locality"&gt;Monterey&lt;/span&gt;, &lt;span class="region"&gt;CA&lt;/span&gt; &lt;span class="postal-code"&gt;93940-5390&lt;/span&gt;, &lt;span class="country-name"&gt;USA&lt;/span&gt;</t>
  </si>
  <si>
    <t>+1 831-375-1211</t>
  </si>
  <si>
    <t>2475 Henderson Way, Monterey</t>
  </si>
  <si>
    <t>1029 Grumman St</t>
  </si>
  <si>
    <t>94621-4525</t>
  </si>
  <si>
    <t>(510) 273-7754</t>
  </si>
  <si>
    <t>https://maps.google.com/?cid=17231323056268037643</t>
  </si>
  <si>
    <t>ChIJLcZg-cqFj4ARC87aMgb1Ie8</t>
  </si>
  <si>
    <t>1029 Grumman St, Oakland, CA 94621, USA</t>
  </si>
  <si>
    <t>{"html_attributions":[],"result":{"address_components":[{"long_name":"1029","short_name":"1029","types":["street_number"]},{"long_name":"Grumman Street","short_name":"Grumman St","types":["route"]},{"long_name":"Oakland","short_name":"Oakland","types":["locality","political"]},{"long_name":"Alameda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States","short_name":"US","types":["country","political"]},{"long_name":"94621","short_name":"94621","types":["postal_code"]},{"long_name":"4525","short_name":"4525","types":["postal_code_suffix"]}],"adr_address":"&lt;span class=\"street-address\"&gt;1029 Grumman St&lt;/span&gt;, &lt;span class=\"locality\"&gt;Oakland&lt;/span&gt;, &lt;span class=\"region\"&gt;CA&lt;/span&gt; &lt;span class=\"postal-code\"&gt;94621-4525&lt;/span&gt;, &lt;span class=\"country-name\"&gt;USA&lt;/span&gt;","formatted_address":"1029 Grumman St, Oakland, CA 94621, USA","formatted_phone_number":"(510) 273-7754","geometry":{"location":{"lat":37.7403146,"lng":-122.2184129},"viewport":{"northeast":{"lat":37.7415805802915,"lng":-122.2169853697085},"southwest":{"lat":37.7388826197085,"lng":-122.2196833302915}}},"icon":"https://maps.gstatic.com/mapfiles/place_api/icons/v1/png_71/civic_building-71.png","id":null,"international_phone_number":"+1 510-273-7754","name":"Federal Aviation Administration","place_id":"ChIJLcZg-cqFj4ARC87aMgb1Ie8","rating":null,"reference":null,"reviews":null,"types":["local_government_office","point_of_interest","establishment"],"url":"https://maps.google.com/?cid=17231323056268037643","utc_offset":-480,"vicinity":"1029 Grumman Street, Oakland","website":"http://www.faa.gov/"},"status":"OK"}</t>
  </si>
  <si>
    <t>&lt;span class="street-address"&gt;1029 Grumman St&lt;/span&gt;, &lt;span class="locality"&gt;Oakland&lt;/span&gt;, &lt;span class="region"&gt;CA&lt;/span&gt; &lt;span class="postal-code"&gt;94621-4525&lt;/span&gt;, &lt;span class="country-name"&gt;USA&lt;/span&gt;</t>
  </si>
  <si>
    <t>+1 510-273-7754</t>
  </si>
  <si>
    <t>1029 Grumman Street, Oakland</t>
  </si>
  <si>
    <t>(912) 652-5911</t>
  </si>
  <si>
    <t>https://maps.google.com/?cid=12022135856725272554</t>
  </si>
  <si>
    <t>ChIJAQAAAHye-4gR6qeYnd0016Y</t>
  </si>
  <si>
    <t>Savannah, GA 31401, USA</t>
  </si>
  <si>
    <t>{"html_attributions":[],"result":{"address_components":[{"long_name":"Savannah","short_name":"Savannah","types":["locality","political"]},{"long_name":"Chatham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States","short_name":"US","types":["country","political"]},{"long_name":"31401","short_name":"31401","types":["postal_code"]}],"adr_address":"&lt;span class=\"locality\"&gt;Savannah&lt;/span&gt;, &lt;span class=\"region\"&gt;GA&lt;/span&gt; &lt;span class=\"postal-code\"&gt;31401&lt;/span&gt;, &lt;span class=\"country-name\"&gt;USA&lt;/span&gt;","formatted_address":"Savannah, GA 31401, USA","formatted_phone_number":"(912) 652-5911","geometry":{"location":{"lat":32.081259,"lng":-81.0809848},"viewport":{"northeast":{"lat":32.08383345000001,"lng":-81.07916996970849},"southwest":{"lat":32.08040085,"lng":-81.08186793029151}}},"icon":"https://maps.gstatic.com/mapfiles/place_api/icons/v1/png_71/civic_building-71.png","id":null,"international_phone_number":"+1 912-652-5911","name":"Federal Aviation Administration","place_id":"ChIJAQAAAHye-4gR6qeYnd0016Y","rating":null,"reference":null,"reviews":null,"types":["local_government_office","point_of_interest","establishment"],"url":"https://maps.google.com/?cid=12022135856725272554","utc_offset":-300,"vicinity":"Savannah","website":"https://www.faa.gov/"},"status":"OK"}</t>
  </si>
  <si>
    <t>&lt;span class="locality"&gt;Savannah&lt;/span&gt;, &lt;span class="region"&gt;GA&lt;/span&gt; &lt;span class="postal-code"&gt;31401&lt;/span&gt;, &lt;span class="country-name"&gt;USA&lt;/span&gt;</t>
  </si>
  <si>
    <t>+1 912-652-5911</t>
  </si>
  <si>
    <t>https://maps.google.com/?cid=4948044812681113777</t>
  </si>
  <si>
    <t>ChIJcV0adwtbkFQRsXCSkIr8qkQ</t>
  </si>
  <si>
    <t>{"html_attributions":[],"result":{"address_components":[{"long_name":"2200","short_name":"2200","types":["street_number"]},{"long_name":"South 216th Street","short_name":"S 216th St","types":["route"]},{"long_name":"Des Moines","short_name":"Des Moines","types":["locality","political"]},{"long_name":"King County","short_name":"King County","types":["administrative_area_level_2","political"]},{"long_name":"Washington","short_name":"WA","types":["administrative_area_level_1","political"]},{"long_name":"United States","short_name":"US","types":["country","political"]},{"long_name":"98198","short_name":"98198","types":["postal_code"]}],"adr_address":"&lt;span class=\"street-address\"&gt;2200 S 216th St&lt;/span&gt;, &lt;span class=\"locality\"&gt;Des Moines&lt;/span&gt;, &lt;span class=\"region\"&gt;WA&lt;/span&gt; &lt;span class=\"postal-code\"&gt;98198&lt;/span&gt;, &lt;span class=\"country-name\"&gt;USA&lt;/span&gt;","formatted_address":"2200 S 216th St, Des Moines, WA 98198, USA","formatted_phone_number":null,"geometry":{"location":{"lat":47.40971880000001,"lng":-122.3042664},"viewport":{"northeast":{"lat":47.41067708029151,"lng":-122.3033766697085},"southwest":{"lat":47.40797911970851,"lng":-122.3060746302915}}},"icon":"https://maps.gstatic.com/mapfiles/place_api/icons/v1/png_71/civic_building-71.png","id":null,"international_phone_number":null,"name":"Federal Aviation Administration","place_id":"ChIJcV0adwtbkFQRsXCSkIr8qkQ","rating":5.0,"reference":null,"reviews":[{"author_name":"Faith Downes","author_url":"https://www.google.com/maps/contrib/102688742743095151214/reviews","language":null,"profile_photo_url":"https://lh3.googleusercontent.com/a-/AOh14GhbC8Er2RQrJ-hQtXxtAbaKpvbeToqKwCJOE2UAzQ=s128-c0x00000000-cc-rp-mo","rating":5,"relative_time_description":"2 years ago","text":"","time":1560820218}],"types":["point_of_interest","establishment"],"url":"https://maps.google.com/?cid=4948044812681113777","utc_offset":-480,"vicinity":"2200 South 216th Street, Des Moines","website":null},"status":"OK"}</t>
  </si>
  <si>
    <t>2440 S 166th St</t>
  </si>
  <si>
    <t>SeaTac</t>
  </si>
  <si>
    <t>98158-1100</t>
  </si>
  <si>
    <t>(206) 214-2500</t>
  </si>
  <si>
    <t>https://maps.google.com/?cid=16012498444490140603</t>
  </si>
  <si>
    <t>ChIJ7bKAT0xDkFQRu2tUVn_SN94</t>
  </si>
  <si>
    <t>2440 S 166th St, SeaTac, WA 98158, USA</t>
  </si>
  <si>
    <t>{"html_attributions":[],"result":{"address_components":[{"long_name":"2440","short_name":"2440","types":["street_number"]},{"long_name":"South 166th Street","short_name":"S 166th St","types":["route"]},{"long_name":"SeaTac","short_name":"SeaTac","types":["locality","political"]},{"long_name":"King County","short_name":"King County","types":["administrative_area_level_2","political"]},{"long_name":"Washington","short_name":"WA","types":["administrative_area_level_1","political"]},{"long_name":"United States","short_name":"US","types":["country","political"]},{"long_name":"98158","short_name":"98158","types":["postal_code"]},{"long_name":"1100","short_name":"1100","types":["postal_code_suffix"]}],"adr_address":"&lt;span class=\"street-address\"&gt;2440 S 166th St&lt;/span&gt;, &lt;span class=\"locality\"&gt;SeaTac&lt;/span&gt;, &lt;span class=\"region\"&gt;WA&lt;/span&gt; &lt;span class=\"postal-code\"&gt;98158-1100&lt;/span&gt;, &lt;span class=\"country-name\"&gt;USA&lt;/span&gt;","formatted_address":"2440 S 166th St, SeaTac, WA 98158, USA","formatted_phone_number":"(206) 214-2500","geometry":{"location":{"lat":47.4555556,"lng":-122.3015792},"viewport":{"northeast":{"lat":47.4567961302915,"lng":-122.3002320697085},"southwest":{"lat":47.4540981697085,"lng":-122.3029300302915}}},"icon":"https://maps.gstatic.com/mapfiles/place_api/icons/v1/png_71/civic_building-71.png","id":null,"international_phone_number":"+1 206-214-2500","name":"Federal Aviation Administration","place_id":"ChIJ7bKAT0xDkFQRu2tUVn_SN94","rating":5.0,"reference":null,"reviews":[{"author_name":"Bella Official","author_url":"https://www.google.com/maps/contrib/100331034077712969097/reviews","language":"en","profile_photo_url":"https://lh3.googleusercontent.com/a-/AOh14GiPqKoELb6dage34UmHGZgj8iyIg5FqrefnN0uc=s128-c0x00000000-cc-rp-mo-ba6","rating":5,"relative_time_description":"2 years ago","text":"This tower looks so way cool . It must be a sweet view from up there. #love","time":1568430184}],"types":["premise","point_of_interest","establishment"],"url":"https://maps.google.com/?cid=16012498444490140603","utc_offset":-480,"vicinity":"2440 South 166th Street, SeaTac","website":"http://www.faa.gov/"},"status":"OK"}</t>
  </si>
  <si>
    <t>&lt;span class="street-address"&gt;2440 S 166th St&lt;/span&gt;, &lt;span class="locality"&gt;SeaTac&lt;/span&gt;, &lt;span class="region"&gt;WA&lt;/span&gt; &lt;span class="postal-code"&gt;98158-1100&lt;/span&gt;, &lt;span class="country-name"&gt;USA&lt;/span&gt;</t>
  </si>
  <si>
    <t>+1 206-214-2500</t>
  </si>
  <si>
    <t>premise,point_of_interest,establishment</t>
  </si>
  <si>
    <t>2440 South 166th Street, SeaTac</t>
  </si>
  <si>
    <t>14301 SW 128th St</t>
  </si>
  <si>
    <t>33186-5313</t>
  </si>
  <si>
    <t>(305) 235-0655</t>
  </si>
  <si>
    <t>https://maps.google.com/?cid=1756779447873133803</t>
  </si>
  <si>
    <t>ChIJj7btaZHB2YgR61wvm5lVYRg</t>
  </si>
  <si>
    <t>14301 SW 128th St, Miami, FL 33186, USA</t>
  </si>
  <si>
    <t>{"html_attributions":[],"result":{"address_components":[{"long_name":"14301","short_name":"14301","types":["street_number"]},{"long_name":"Southwest 128th Street","short_name":"SW 128th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States","short_name":"US","types":["country","political"]},{"long_name":"33186","short_name":"33186","types":["postal_code"]},{"long_name":"5313","short_name":"5313","types":["postal_code_suffix"]}],"adr_address":"&lt;span class=\"street-address\"&gt;14301 SW 128th St&lt;/span&gt;, &lt;span class=\"locality\"&gt;Miami&lt;/span&gt;, &lt;span class=\"region\"&gt;FL&lt;/span&gt; &lt;span class=\"postal-code\"&gt;33186-5313&lt;/span&gt;, &lt;span class=\"country-name\"&gt;USA&lt;/span&gt;","formatted_address":"14301 SW 128th St, Miami, FL 33186, USA","formatted_phone_number":"(305) 235-0655","geometry":{"location":{"lat":25.6480447,"lng":-80.4261174},"viewport":{"northeast":{"lat":25.6494085802915,"lng":-80.42476856970849},"southwest":{"lat":25.6467106197085,"lng":-80.42746653029151}}},"icon":"https://maps.gstatic.com/mapfiles/place_api/icons/v1/png_71/civic_building-71.png","id":null,"international_phone_number":"+1 305-235-0655","name":"Federal Aviation Administration","place_id":"ChIJj7btaZHB2YgR61wvm5lVYRg","rating":null,"reference":null,"reviews":null,"types":["local_government_office","point_of_interest","establishment"],"url":"https://maps.google.com/?cid=1756779447873133803","utc_offset":-300,"vicinity":"14301 Southwest 128th Street, Miami","website":null},"status":"OK"}</t>
  </si>
  <si>
    <t>&lt;span class="street-address"&gt;14301 SW 128th St&lt;/span&gt;, &lt;span class="locality"&gt;Miami&lt;/span&gt;, &lt;span class="region"&gt;FL&lt;/span&gt; &lt;span class="postal-code"&gt;33186-5313&lt;/span&gt;, &lt;span class="country-name"&gt;USA&lt;/span&gt;</t>
  </si>
  <si>
    <t>+1 305-235-0655</t>
  </si>
  <si>
    <t>14301 Southwest 128th Street, Miami</t>
  </si>
  <si>
    <t>9108 NE 130th Ave</t>
  </si>
  <si>
    <t>98682-2539</t>
  </si>
  <si>
    <t>(360) 696-7551</t>
  </si>
  <si>
    <t>https://maps.google.com/?cid=9252449968489195365</t>
  </si>
  <si>
    <t>ChIJB4K8kE-wlVQRZWffiTlOZ4A</t>
  </si>
  <si>
    <t>9108 NE 130th Ave, Vancouver, WA 98682, USA</t>
  </si>
  <si>
    <t>{"html_attributions":[],"result":{"address_components":[{"long_name":"9108","short_name":"9108","types":["street_number"]},{"long_name":"Northeast 130th Avenue","short_name":"NE 130th Ave","types":["route"]},{"long_name":"North Sifton - Orchards Area","short_name":"North Sifton - Orchards Area","types":["neighborhood","political"]},{"long_name":"Vancouver","short_name":"Vancouver","types":["locality","political"]},{"long_name":"Clark County","short_name":"Clark County","types":["administrative_area_level_2","political"]},{"long_name":"Washington","short_name":"WA","types":["administrative_area_level_1","political"]},{"long_name":"United States","short_name":"US","types":["country","political"]},{"long_name":"98682","short_name":"98682","types":["postal_code"]},{"long_name":"2539","short_name":"2539","types":["postal_code_suffix"]}],"adr_address":"&lt;span class=\"street-address\"&gt;9108 NE 130th Ave&lt;/span&gt;, &lt;span class=\"locality\"&gt;Vancouver&lt;/span&gt;, &lt;span class=\"region\"&gt;WA&lt;/span&gt; &lt;span class=\"postal-code\"&gt;98682-2539&lt;/span&gt;, &lt;span class=\"country-name\"&gt;USA&lt;/span&gt;","formatted_address":"9108 NE 130th Ave, Vancouver, WA 98682, USA","formatted_phone_number":"(360) 696-7551","geometry":{"location":{"lat":45.6886042,"lng":-122.5398757},"viewport":{"northeast":{"lat":45.68997228029149,"lng":-122.5383102197085},"southwest":{"lat":45.68727431970849,"lng":-122.5410081802915}}},"icon":"https://maps.gstatic.com/mapfiles/place_api/icons/v1/png_71/civic_building-71.png","id":null,"international_phone_number":"+1 360-696-7551","name":"Federal Aviation Administration","place_id":"ChIJB4K8kE-wlVQRZWffiTlOZ4A","rating":2.0,"reference":null,"reviews":[{"author_name":"Nikolai Ivashenko","author_url":"https://www.google.com/maps/contrib/100931274784428615543/reviews","language":"en-US","profile_photo_url":"https://lh3.googleusercontent.com/a-/AOh14GgIZBm1BfW6nnJozequq2ylCi0vOOF3vSQeXYOBsHc=s128-c0x00000000-cc-rp-mo-ba3","rating":2,"relative_time_description":"4 years ago","text":"Truck parking","time":1508481944}],"types":["point_of_interest","establishment"],"url":"https://maps.google.com/?cid=9252449968489195365","utc_offset":-480,"vicinity":"9108 Northeast 130th Avenue, Vancouver","website":"https://www.faa.gov/"},"status":"OK"}</t>
  </si>
  <si>
    <t>&lt;span class="street-address"&gt;9108 NE 130th Ave&lt;/span&gt;, &lt;span class="locality"&gt;Vancouver&lt;/span&gt;, &lt;span class="region"&gt;WA&lt;/span&gt; &lt;span class="postal-code"&gt;98682-2539&lt;/span&gt;, &lt;span class="country-name"&gt;USA&lt;/span&gt;</t>
  </si>
  <si>
    <t>+1 360-696-7551</t>
  </si>
  <si>
    <t>9108 Northeast 130th Avenue, Vancouver</t>
  </si>
  <si>
    <t>Fieldtech Avionics &amp; Instruments, Inc</t>
  </si>
  <si>
    <t>2200 NE Loop 820</t>
  </si>
  <si>
    <t>(817) 625-2719</t>
  </si>
  <si>
    <t>https://www.ftav.com/</t>
  </si>
  <si>
    <t>https://maps.google.com/?cid=14502193647595537191</t>
  </si>
  <si>
    <t>ChIJSTWNadV1ToYRJ8PbXEkkQsk</t>
  </si>
  <si>
    <t>2200 NE Loop 820, Fort Worth, TX 76106, USA</t>
  </si>
  <si>
    <t>{"html_attributions":[],"result":{"address_components":[{"long_name":"2200","short_name":"2200","types":["street_number"]},{"long_name":"Northeast Loop 820","short_name":"NE Loop 820","types":["route"]},{"long_name":"Fort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class=\"street-address\"&gt;2200 NE Loop 820&lt;/span&gt;, &lt;span class=\"locality\"&gt;Fort Worth&lt;/span&gt;, &lt;span class=\"region\"&gt;TX&lt;/span&gt; &lt;span class=\"postal-code\"&gt;76106&lt;/span&gt;, &lt;span class=\"country-name\"&gt;USA&lt;/span&gt;","formatted_address":"2200 NE Loop 820, Fort Worth, TX 76106, USA","formatted_phone_number":"(817) 625-2719","geometry":{"location":{"lat":32.837566,"lng":-97.3238518},"viewport":{"northeast":{"lat":32.8389126302915,"lng":-97.32238226970848},"southwest":{"lat":32.8362146697085,"lng":-97.32508023029149}}},"icon":"https://maps.gstatic.com/mapfiles/place_api/icons/v1/png_71/shopping-71.png","id":null,"international_phone_number":"+1 817-625-2719","name":"Fieldtech Avionics &amp; Instruments, Inc","place_id":"ChIJSTWNadV1ToYRJ8PbXEkkQsk","rating":4.3,"reference":null,"reviews":[{"author_name":"Ray Pennock","author_url":"https://www.google.com/maps/contrib/110968310138380495642/reviews","language":"en","profile_photo_url":"https://lh3.googleusercontent.com/a/AATXAJzfRr8OaBQrDCfSQCL26AnKJefmM8W0aXBOLslP=s128-c0x00000000-cc-rp-mo","rating":1,"relative_time_description":"a year ago","text":"Do not use them unless you have no other option. Spent $3500 on a part they sent us that we where supposed to swap and send our old part back. The new part didn't work and we sent the exact same part back and they would not refund us anything. Of course they do not tell you there is no refund until they get there part back. All around bad experience and much better companies out there.","time":1602020449},{"author_name":"James Wooten","author_url":"https://www.google.com/maps/contrib/108791872744740726627/reviews","language":"en","profile_photo_url":"https://lh3.googleusercontent.com/a/AATXAJzPW-rUh5hMab42ExIT07nwgEzSQU6xx3IuzIV4=s128-c0x00000000-cc-rp-mo","rating":5,"relative_time_description":"4 years ago","text":"I had problems with my Piper Archer's Pitot and radio systems while visiting the Fort Worth Area. Field Tech was recommended to me by a friend and I was really impressed with their work and the courtesy they extended to me. They went above and beyond what most shops do and they repaired my aircraft for a very reasonable price. For GA pilots when you see the nose of a King Air or Gulfstream sticking out of the shop you immediately think this is going to hurt and I am on the bottom of the list. Not so with these guys they give great service to anyone who pulls a plane in their hanger.   I will take my airplane back to them for any avionics work I need in the future. Ask for Andy, he is a straight shooter and a hell of a pilot/instructor.","time":1500082325},{"author_name":"Eydin Hansen","author_url":"https://www.google.com/maps/contrib/108285102189418521408/reviews","language":"en","profile_photo_url":"https://lh3.googleusercontent.com/a-/AOh14Gjy_X1ateAoRub_cweVEwWxo_PO1nC3JMa6cR14Ag8=s128-c0x00000000-cc-rp-mo-ba5","rating":5,"relative_time_description":"3 years ago","text":"One stop shop,  they have it all.  Friendly staff and quality products. These guys lead the way.","time":1545762801},{"author_name":"Dwayne Belkowski","author_url":"https://www.google.com/maps/contrib/110060705811813520298/reviews","language":"en","profile_photo_url":"https://lh3.googleusercontent.com/a/AATXAJx1pHnHg8oL0nt_dI_Q58VJ5yzk1mMkn1qOPSkm=s128-c0x00000000-cc-rp-mo-ba4","rating":5,"relative_time_description":"2 years ago","text":"If you need it they have it.","time":1555511385},{"author_name":"Félix Gómez","author_url":"https://www.google.com/maps/contrib/108703118707669550597/reviews","language":null,"profile_photo_url":"https://lh3.googleusercontent.com/a/AATXAJwj8YTxDri6Sj-1gP3vYnWYkpUkfIML3hkgEkL-=s128-c0x00000000-cc-rp-mo-ba2","rating":5,"relative_time_description":"2 years ago","text":"","time":1565478455}],"types":["point_of_interest","store","establishment"],"url":"https://maps.google.com/?cid=14502193647595537191","utc_offset":-360,"vicinity":"2200 Northeast Loop 820, Fort Worth","website":"https://www.ftav.com/"},"status":"OK"}</t>
  </si>
  <si>
    <t>&lt;span class="street-address"&gt;2200 NE Loop 820&lt;/span&gt;, &lt;span class="locality"&gt;Fort Worth&lt;/span&gt;, &lt;span class="region"&gt;TX&lt;/span&gt; &lt;span class="postal-code"&gt;76106&lt;/span&gt;, &lt;span class="country-name"&gt;USA&lt;/span&gt;</t>
  </si>
  <si>
    <t>+1 817-625-2719</t>
  </si>
  <si>
    <t>2200 Northeast Loop 820, Fort Worth</t>
  </si>
  <si>
    <t>Finkle PJ Group</t>
  </si>
  <si>
    <t>2121 Fifth Ave</t>
  </si>
  <si>
    <t>https://maps.google.com/?cid=9365710083593109952</t>
  </si>
  <si>
    <t>ChIJO_6P4llV2YARwIHcCbOv-YE</t>
  </si>
  <si>
    <t>2121 Fifth Ave, San Diego, CA 92101, USA</t>
  </si>
  <si>
    <t>{"html_attributions":[],"result":{"address_components":[{"long_name":"2121","short_name":"2121","types":["street_number"]},{"long_name":"Fifth Avenue","short_name":"Fifth Ave","types":["route"]},{"long_name":"Bankers Hill","short_name":"Bankers Hill","types":["neighborhood","political"]},{"long_name":"San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class=\"street-address\"&gt;2121 Fifth Ave&lt;/span&gt;, &lt;span class=\"locality\"&gt;San Diego&lt;/span&gt;, &lt;span class=\"region\"&gt;CA&lt;/span&gt; &lt;span class=\"postal-code\"&gt;92101&lt;/span&gt;, &lt;span class=\"country-name\"&gt;USA&lt;/span&gt;","formatted_address":"2121 Fifth Ave, San Diego, CA 92101, USA","formatted_phone_number":null,"geometry":{"location":{"lat":32.7274591,"lng":-117.1599764},"viewport":{"northeast":{"lat":32.72880743029151,"lng":-117.1587710197085},"southwest":{"lat":32.72610946970851,"lng":-117.1614689802915}}},"icon":"https://maps.gstatic.com/mapfiles/place_api/icons/v1/png_71/generic_business-71.png","id":null,"international_phone_number":null,"name":"Finkle PJ Group","place_id":"ChIJO_6P4llV2YARwIHcCbOv-YE","rating":null,"reference":null,"reviews":null,"types":["point_of_interest","establishment"],"url":"https://maps.google.com/?cid=9365710083593109952","utc_offset":-480,"vicinity":"2121 Fifth Avenue, San Diego","website":null},"status":"OK"}</t>
  </si>
  <si>
    <t>&lt;span class="street-address"&gt;2121 Fifth Ave&lt;/span&gt;, &lt;span class="locality"&gt;San Diego&lt;/span&gt;, &lt;span class="region"&gt;CA&lt;/span&gt; &lt;span class="postal-code"&gt;92101&lt;/span&gt;, &lt;span class="country-name"&gt;USA&lt;/span&gt;</t>
  </si>
  <si>
    <t>2121 Fifth Avenue, San Diego</t>
  </si>
  <si>
    <t>Finnoff Aviation Products LLC</t>
  </si>
  <si>
    <t>11914 Corporate Way</t>
  </si>
  <si>
    <t>(303) 444-0552</t>
  </si>
  <si>
    <t>https://finnoff-products.com/</t>
  </si>
  <si>
    <t>https://maps.google.com/?cid=5962207899191105176</t>
  </si>
  <si>
    <t>ChIJ33tceoWLa4cRmFZQxH4EvlI</t>
  </si>
  <si>
    <t>11914 Corporate Way, Broomfield, CO 80021, USA</t>
  </si>
  <si>
    <t>{"html_attributions":[],"result":{"address_components":[{"long_name":"11914","short_name":"11914","types":["street_number"]},{"long_name":"Corporate Way","short_name":"Corporate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States","short_name":"US","types":["country","political"]},{"long_name":"80021","short_name":"80021","types":["postal_code"]},{"long_name":"2563","short_name":"2563","types":["postal_code_suffix"]}],"adr_address":"&lt;span class=\"street-address\"&gt;11914 Corporate Way&lt;/span&gt;, &lt;span class=\"locality\"&gt;Broomfield&lt;/span&gt;, &lt;span class=\"region\"&gt;CO&lt;/span&gt; &lt;span class=\"postal-code\"&gt;80021-2563&lt;/span&gt;, &lt;span class=\"country-name\"&gt;USA&lt;/span&gt;","formatted_address":"11914 Corporate Way, Broomfield, CO 80021, USA","formatted_phone_number":"(303) 444-0552","geometry":{"location":{"lat":39.912882,"lng":-105.116562},"viewport":{"northeast":{"lat":39.91418783029149,"lng":-105.1153055697085},"southwest":{"lat":39.9114898697085,"lng":-105.1180035302915}}},"icon":"https://maps.gstatic.com/mapfiles/place_api/icons/v1/png_71/shopping-71.png","id":null,"international_phone_number":"+1 303-444-0552","name":"Finnoff Aviation Products LLC","place_id":"ChIJ33tceoWLa4cRmFZQxH4EvlI","rating":null,"reference":null,"reviews":null,"types":["point_of_interest","store","establishment"],"url":"https://maps.google.com/?cid=5962207899191105176","utc_offset":-420,"vicinity":"11914 Corporate Way, Broomfield","website":"https://finnoff-products.com/"},"status":"OK"}</t>
  </si>
  <si>
    <t>&lt;span class="street-address"&gt;11914 Corporate Way&lt;/span&gt;, &lt;span class="locality"&gt;Broomfield&lt;/span&gt;, &lt;span class="region"&gt;CO&lt;/span&gt; &lt;span class="postal-code"&gt;80021-2563&lt;/span&gt;, &lt;span class="country-name"&gt;USA&lt;/span&gt;</t>
  </si>
  <si>
    <t>+1 303-444-0552</t>
  </si>
  <si>
    <t>11914 Corporate Way, Broomfield</t>
  </si>
  <si>
    <t>First Flight Corporation</t>
  </si>
  <si>
    <t>6810 Curran St</t>
  </si>
  <si>
    <t>92154-5710</t>
  </si>
  <si>
    <t>(619) 661-6522</t>
  </si>
  <si>
    <t>http://www.firstflightcorp.net/</t>
  </si>
  <si>
    <t>https://maps.google.com/?cid=14686048377947363485</t>
  </si>
  <si>
    <t>ChIJlTFFfKRI2YARnRjBkTBTz8s</t>
  </si>
  <si>
    <t>6810 Curran St, San Diego, CA 92154, USA</t>
  </si>
  <si>
    <t>{"html_attributions":[],"result":{"address_components":[{"long_name":"6810","short_name":"6810","types":["street_number"]},{"long_name":"Curran Street","short_name":"Curran St","types":["route"]},{"long_name":"Otay Mesa","short_name":"Otay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States","short_name":"US","types":["country","political"]},{"long_name":"92154","short_name":"92154","types":["postal_code"]},{"long_name":"5710","short_name":"5710","types":["postal_code_suffix"]}],"adr_address":"&lt;span class=\"street-address\"&gt;6810 Curran St&lt;/span&gt;, &lt;span class=\"locality\"&gt;San Diego&lt;/span&gt;, &lt;span class=\"region\"&gt;CA&lt;/span&gt; &lt;span class=\"postal-code\"&gt;92154-5710&lt;/span&gt;, &lt;span class=\"country-name\"&gt;USA&lt;/span&gt;","formatted_address":"6810 Curran St, San Diego, CA 92154, USA","formatted_phone_number":"(619) 661-6522","geometry":{"location":{"lat":32.5709281,"lng":-116.9931717},"viewport":{"northeast":{"lat":32.5722108302915,"lng":-116.9918412697085},"southwest":{"lat":32.5695128697085,"lng":-116.9945392302915}}},"icon":"https://maps.gstatic.com/mapfiles/place_api/icons/v1/png_71/school-71.png","id":null,"international_phone_number":"+1 619-661-6522","name":"First Flight Corporation","place_id":"ChIJlTFFfKRI2YARnRjBkTBTz8s","rating":5.0,"reference":null,"reviews":[{"author_name":"Interactiva TV","author_url":"https://www.google.com/maps/contrib/113666351149795951670/reviews","language":"en","profile_photo_url":"https://lh3.googleusercontent.com/a-/AOh14GgKFLp3XYGRPMv-o6yLGruWmm_YI-k-dHOSvgVIRQ=s128-c0x00000000-cc-rp-mo-ba3","rating":5,"relative_time_description":"a year ago","text":"Great place with FBO services, A&amp;P, pilot training &amp; aircraft rentals!","time":1602553258},{"author_name":"Victor Velasco","author_url":"https://www.google.com/maps/contrib/101451195101077187293/reviews","language":"en","profile_photo_url":"https://lh3.googleusercontent.com/a-/AOh14GgwxsZ2dzFuPYrhjpLt2mGYAu6FPjS7mMrUxWw9z7Y=s128-c0x00000000-cc-rp-mo","rating":5,"relative_time_description":"3 months ago","text":"Can't beat the rates!","time":1632940761},{"author_name":"Gary Pietryk","author_url":"https://www.google.com/maps/contrib/102728500275124340432/reviews","language":"en","profile_photo_url":"https://lh3.googleusercontent.com/a-/AOh14GiloB-VOKPrgCP_IdD2n77_0zyg2Tv_xjoCqVjr_A=s128-c0x00000000-cc-rp-mo-ba2","rating":5,"relative_time_description":"a year ago","text":"Intro flight was simple, educational, and fun. Fathi was able to answer all my questions about the process of becoming a pilot from PPL to CFI and what to consider when selecting a school. Plan to be back soon!","time":1600440920},{"author_name":"Santiago Gayon","author_url":"https://www.google.com/maps/contrib/104186478022506363415/reviews","language":"en","profile_photo_url":"https://lh3.googleusercontent.com/a-/AOh14GgZ7vtFHds4RrN_7jMlWTzvixYTtUP5hQe_6nDY=s128-c0x00000000-cc-rp-mo","rating":5,"relative_time_description":"a year ago","text":"Best place around. First flight is the friendliest and most accommodating fbo I’ve visited. Was in San Diego for two days only and was able to get checked out in the morning and then took some friends flying in the afternoon. The airport itself is quiet and not busy at all but also really well taken care of. If you are a pilot, this is your FBO and if you aren’t, this is also your FBO.","time":1596518836},{"author_name":"Fathi Othman","author_url":"https://www.google.com/maps/contrib/115209566916100073465/reviews","language":"en","profile_photo_url":"https://lh3.googleusercontent.com/a/AATXAJwYGNCE-xqTdNYFwMTX7V64ZXSjZN8NPOe9igEZ=s128-c0x00000000-cc-rp-mo","rating":5,"relative_time_description":"a year ago","text":"Great place and perfect airport, so quick,\nAnd ppl there are the best","time":1580758805}],"types":["university","point_of_interest","establishment"],"url":"https://maps.google.com/?cid=14686048377947363485","utc_offset":-480,"vicinity":"6810 Curran Street, San Diego","website":"http://www.firstflightcorp.net/"},"status":"OK"}</t>
  </si>
  <si>
    <t>&lt;span class="street-address"&gt;6810 Curran St&lt;/span&gt;, &lt;span class="locality"&gt;San Diego&lt;/span&gt;, &lt;span class="region"&gt;CA&lt;/span&gt; &lt;span class="postal-code"&gt;92154-5710&lt;/span&gt;, &lt;span class="country-name"&gt;USA&lt;/span&gt;</t>
  </si>
  <si>
    <t>+1 619-661-6522</t>
  </si>
  <si>
    <t>6810 Curran Street, San Diego</t>
  </si>
  <si>
    <t>Fischer Aviation</t>
  </si>
  <si>
    <t>165 Passaic Ave</t>
  </si>
  <si>
    <t>102</t>
  </si>
  <si>
    <t>(973) 575-1900</t>
  </si>
  <si>
    <t>http://fischeraviation.com/</t>
  </si>
  <si>
    <t>https://maps.google.com/?cid=1594191548664661441</t>
  </si>
  <si>
    <t>ChIJ555SpeIAw4kRwUUWYsS0HxY</t>
  </si>
  <si>
    <t>165 Passaic Ave #102, Fairfield, NJ 07004, USA</t>
  </si>
  <si>
    <t>{"html_attributions":[],"result":{"address_components":[{"long_name":"102","short_name":"102","types":["subpremise"]},{"long_name":"165","short_name":"165","types":["street_number"]},{"long_name":"Passaic Avenue","short_name":"Passaic Ave","types":["route"]},{"long_name":"Fairfield","short_name":"Fairfield","types":["locality","political"]},{"long_name":"Essex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States","short_name":"US","types":["country","political"]},{"long_name":"07004","short_name":"07004","types":["postal_code"]}],"adr_address":"&lt;span class=\"street-address\"&gt;165 Passaic Ave #102&lt;/span&gt;, &lt;span class=\"locality\"&gt;Fairfield&lt;/span&gt;, &lt;span class=\"region\"&gt;NJ&lt;/span&gt; &lt;span class=\"postal-code\"&gt;07004&lt;/span&gt;, &lt;span class=\"country-name\"&gt;USA&lt;/span&gt;","formatted_address":"165 Passaic Ave #102, Fairfield, NJ 07004, USA","formatted_phone_number":"(973) 575-1900","geometry":{"location":{"lat":40.87448819999999,"lng":-74.27767779999999},"viewport":{"northeast":{"lat":40.8757390802915,"lng":-74.2761942697085},"southwest":{"lat":40.8730411197085,"lng":-74.2788922302915}}},"icon":"https://maps.gstatic.com/mapfiles/place_api/icons/v1/png_71/school-71.png","id":null,"international_phone_number":"+1 973-575-1900","name":"Fischer Aviation","place_id":"ChIJ555SpeIAw4kRwUUWYsS0HxY","rating":4.8,"reference":null,"reviews":[{"author_name":"Marc Ferraro","author_url":"https://www.google.com/maps/contrib/104897256538480171199/reviews","language":"en","profile_photo_url":"https://lh3.googleusercontent.com/a/AATXAJwisJxehuL2-h6q9kGoUfOUak6CgpVDDu_IBZok=s128-c0x00000000-cc-rp-mo","rating":5,"relative_time_description":"3 months ago","text":"\"Out-Standing!\"  Without a doubt, Fischer Aviation - IS - The Real Deal!  I was given an initial Intro Class as a gift for my birthday and what an experience.  Make no mistake, this is a true aviation training business.  Sure, they want the customer to have a ‘cool’ experience, however I was there to make a determination to pursue a lifelong interest as well as a cool thing to do.  I was paired with one of the most talented no-nonsense instructors I have ever had the pleasure to learn from.  My instructor’s name is Alex.  Alex has aviation classifications on several different models and flies his aircraft like we drive our cars!  No fear – No hesitations.  I was completely at ease “Under His Wing.”  No pun intended.  He gave me a FULL two-hour class that included preflight inspection, full instrument overview, flying the aircraft with his help, and constant concern that I understood his instruction to include quizzes throughout my flight.  I am more than certain Mr. Fischer’s Instructors ARE all like this, but I clicked with Alex and I would certainly pursue my interest with him if I were to continue.  Now, I also had the pleasure to speak with, then finally meet, the owner Tom Fischer.  Prior to my class, I had several general questions, and more specifically, concern with the weather.  He fully explained and appeased all my concerns and actually took the time to do this.  This is a good business owner!  All in all, my experience with Fischer Aviation was the best.  I hope all who read this review experience the same 100% satisfaction as I did.  Truly.","time":1634330592},{"author_name":"Charlie Hall","author_url":"https://www.google.com/maps/contrib/110676414179200158458/reviews","language":"en","profile_photo_url":"https://lh3.googleusercontent.com/a/AATXAJxSqO8MNsSvJpTCn-vTpJz8sqmoZWFikGWcQiGQ=s128-c0x00000000-cc-rp-mo","rating":5,"relative_time_description":"a year ago","text":"I was very pleased with the Private Pilot training I received at Fischer Aviation.  I passed my Practical Exam on the first attempt due to their attention to every detail during my training. I would recommend Fischer Aviation to anyone looking for flight training in any capacity.  Great value for high quality flight training.","time":1606934056},{"author_name":"Mark Makhail","author_url":"https://www.google.com/maps/contrib/101131097313262744602/reviews","language":"en","profile_photo_url":"https://lh3.googleusercontent.com/a-/AOh14GjD0Duc_ka-EDcDP45fROgzPeX3TuOM0gzOP12Lew=s128-c0x00000000-cc-rp-mo-ba3","rating":5,"relative_time_description":"a year ago","text":"Excellent aviation school with planes fitted with modern tech. Zach and Tom are knowledgeable instructors that will help you get you private pilot's license and other certifications efficiently and safely.","time":1598628795},{"author_name":"Joseph Rubino","author_url":"https://www.google.com/maps/contrib/114727720021194825139/reviews","language":"en","profile_photo_url":"https://lh3.googleusercontent.com/a-/AOh14Giy_dj5BDUSa3J4HWz-p82V1c8k6-9HMnftKqwskes=s128-c0x00000000-cc-rp-mo","rating":5,"relative_time_description":"2 years ago","text":"I trained her for my private pilot license. The flight instructors are courteous, very informative, and make sure you develop the necessary skills to be a safe and confident pilot. Scheduling lessons is easy, not like other schools I looked into.  Nothing compares to your first solo flight and completing your check ride and getting your license.","time":1578504941},{"author_name":"Glen de Vries","author_url":"https://www.google.com/maps/contrib/102423588431665903910/reviews","language":"en","profile_photo_url":"https://lh3.googleusercontent.com/a/AATXAJyg2xkNICCFjaqRv2Qig_40Z-g0BON8GJOAfX2r=s128-c0x00000000-cc-rp-mo","rating":5,"relative_time_description":"2 years ago","text":"I have a lot of good things to say about Fischer Aviation. At the top of the list though, is that Tom and his team's top priority is you _actually_ becoming a good pilot. I've come to appreciate that \"a good pilot is always learning\" and \"your private pilot's license is a license to learn\" aren't trite phrases -- they are the foundation for safe, enjoyable, engaging aviation. I consider myself lucky to have found a flight school where you are not just taught how to fly, but taught how to learn as a pilot. In addition to instructional quality (again, your most important consideration for flight training) the planes are great, all the students and instructors I've met are friendly and supportive, scheduling lessons is a breeze, and -- if you are a NYC resident, like me -- it is a super-easy drive from the city. I checked out a few flight schools before committing to Fischer Aviation, and couldn't be happier with the choice!","time":1567864351}],"types":["university","point_of_interest","establishment"],"url":"https://maps.google.com/?cid=1594191548664661441","utc_offset":-300,"vicinity":"165 Passaic Avenue #102, Fairfield","website":"http://fischeraviation.com/"},"status":"OK"}</t>
  </si>
  <si>
    <t>&lt;span class="street-address"&gt;165 Passaic Ave #102&lt;/span&gt;, &lt;span class="locality"&gt;Fairfield&lt;/span&gt;, &lt;span class="region"&gt;NJ&lt;/span&gt; &lt;span class="postal-code"&gt;07004&lt;/span&gt;, &lt;span class="country-name"&gt;USA&lt;/span&gt;</t>
  </si>
  <si>
    <t>+1 973-575-1900</t>
  </si>
  <si>
    <t>165 Passaic Avenue #102, Fairfield</t>
  </si>
  <si>
    <t>Fl Aviation Corporation</t>
  </si>
  <si>
    <t>(973) 455-7220</t>
  </si>
  <si>
    <t>http://www.flaviation.com/</t>
  </si>
  <si>
    <t>https://maps.google.com/?cid=8424981660381167124</t>
  </si>
  <si>
    <t>ChIJhQ3nuBWmw4kRFD4zwi6M63Q</t>
  </si>
  <si>
    <t>{"html_attributions":[],"result":{"address_components":[{"long_name":"9","short_name":"9","types":["street_number"]},{"long_name":"Airport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class=\"street-address\"&gt;9 Airport Rd&lt;/span&gt;, &lt;span class=\"locality\"&gt;Morristown&lt;/span&gt;, &lt;span class=\"region\"&gt;NJ&lt;/span&gt; &lt;span class=\"postal-code\"&gt;07960&lt;/span&gt;, &lt;span class=\"country-name\"&gt;USA&lt;/span&gt;","formatted_address":"9 Airport Rd, Morristown, NJ 07960, USA","formatted_phone_number":"(973) 455-7220","geometry":{"location":{"lat":40.7955467,"lng":-74.42480189999999},"viewport":{"northeast":{"lat":40.7969443802915,"lng":-74.42346166970849},"southwest":{"lat":40.7942464197085,"lng":-74.4261596302915}}},"icon":"https://maps.gstatic.com/mapfiles/place_api/icons/v1/png_71/generic_business-71.png","id":null,"international_phone_number":"+1 973-455-7220","name":"Fl Aviation Corporation","place_id":"ChIJhQ3nuBWmw4kRFD4zwi6M63Q","rating":5.0,"reference":null,"reviews":[{"author_name":"Oscar Victoria","author_url":"https://www.google.com/maps/contrib/105804758045209144799/reviews","language":null,"profile_photo_url":"https://lh3.googleusercontent.com/a/AATXAJzSms9XWwy2jSg_oZHzXX2SPCDtMQkiTsYpC17W=s128-c0x00000000-cc-rp-mo","rating":5,"relative_time_description":"10 months ago","text":"","time":1614827604},{"author_name":"Charles Hayes","author_url":"https://www.google.com/maps/contrib/110330115147800906327/reviews","language":null,"profile_photo_url":"https://lh3.googleusercontent.com/a/AATXAJzI5EGzPrgIRwCRDTdZfb7a9A1gXIqcw5M1p72v=s128-c0x00000000-cc-rp-mo-ba5","rating":5,"relative_time_description":"2 years ago","text":"","time":1575336013}],"types":["point_of_interest","establishment"],"url":"https://maps.google.com/?cid=8424981660381167124","utc_offset":-300,"vicinity":"9 Airport Road, Morristown","website":"http://www.flaviation.com/"},"status":"OK"}</t>
  </si>
  <si>
    <t>&lt;span class="street-address"&gt;9 Airport Rd&lt;/span&gt;, &lt;span class="locality"&gt;Morristown&lt;/span&gt;, &lt;span class="region"&gt;NJ&lt;/span&gt; &lt;span class="postal-code"&gt;07960&lt;/span&gt;, &lt;span class="country-name"&gt;USA&lt;/span&gt;</t>
  </si>
  <si>
    <t>+1 973-455-7220</t>
  </si>
  <si>
    <t>Flat Irons Aviation</t>
  </si>
  <si>
    <t>80021-2512</t>
  </si>
  <si>
    <t>(303) 464-1758</t>
  </si>
  <si>
    <t>https://flatironaviation.com/</t>
  </si>
  <si>
    <t>https://maps.google.com/?cid=11299833942970154512</t>
  </si>
  <si>
    <t>ChIJXTMjF5eLa4cRED6jHxoT0Zw</t>
  </si>
  <si>
    <t>{"html_attributions":[],"result":{"address_components":[{"long_name":"9616","short_name":"9616","types":["street_number"]},{"long_name":"Metro Airport Avenue","short_name":"Metro Airport Ave","types":["route"]},{"long_name":"Broomfield","short_name":"Broomfield","types":["locality","political"]},{"long_name":"Broomfield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States","short_name":"US","types":["country","political"]},{"long_name":"80021","short_name":"80021","types":["postal_code"]},{"long_name":"2512","short_name":"2512","types":["postal_code_suffix"]}],"adr_address":"&lt;span class=\"street-address\"&gt;9616 Metro Airport Ave&lt;/span&gt;, &lt;span class=\"locality\"&gt;Broomfield&lt;/span&gt;, &lt;span class=\"region\"&gt;CO&lt;/span&gt; &lt;span class=\"postal-code\"&gt;80021-2512&lt;/span&gt;, &lt;span class=\"country-name\"&gt;USA&lt;/span&gt;","formatted_address":"9616 Metro Airport Ave, Broomfield, CO 80021, USA","formatted_phone_number":"(303) 464-1758","geometry":{"location":{"lat":39.9109156,"lng":-105.1049089},"viewport":{"northeast":{"lat":39.9123017802915,"lng":-105.1035269197085},"southwest":{"lat":39.9096038197085,"lng":-105.1062248802915}}},"icon":"https://maps.gstatic.com/mapfiles/place_api/icons/v1/png_71/generic_business-71.png","id":null,"international_phone_number":"+1 303-464-1758","name":"Flat Irons Aviation","place_id":"ChIJXTMjF5eLa4cRED6jHxoT0Zw","rating":null,"reference":null,"reviews":null,"types":["point_of_interest","establishment"],"url":"https://maps.google.com/?cid=11299833942970154512","utc_offset":-420,"vicinity":"9616 Metro Airport Avenue, Broomfield","website":null},"status":"OK"}</t>
  </si>
  <si>
    <t>&lt;span class="street-address"&gt;9616 Metro Airport Ave&lt;/span&gt;, &lt;span class="locality"&gt;Broomfield&lt;/span&gt;, &lt;span class="region"&gt;CO&lt;/span&gt; &lt;span class="postal-code"&gt;80021-2512&lt;/span&gt;, &lt;span class="country-name"&gt;USA&lt;/span&gt;</t>
  </si>
  <si>
    <t>+1 303-464-1758</t>
  </si>
  <si>
    <t>Flex Air</t>
  </si>
  <si>
    <t>8825 Aero Dr</t>
  </si>
  <si>
    <t>Ste 105</t>
  </si>
  <si>
    <t>(785) 727-4888</t>
  </si>
  <si>
    <t>http://goflexair.com/</t>
  </si>
  <si>
    <t>https://maps.google.com/?cid=18099151767945058286</t>
  </si>
  <si>
    <t>ChIJLzURNhP_24AR7pc_uKMaLfs</t>
  </si>
  <si>
    <t>8825 Aero Dr Ste 105, San Diego, CA 92123, USA</t>
  </si>
  <si>
    <t>{"html_attributions":[],"result":{"address_components":[{"long_name":"Ste 105","short_name":"Ste 105","types":["subpremise"]},{"long_name":"8825","short_name":"8825","types":["street_number"]},{"long_name":"Aero Drive","short_name":"Aero Dr","types":["route"]},{"long_name":"Serra Mesa","short_name":"Serra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class=\"street-address\"&gt;8825 Aero Dr Ste 105&lt;/span&gt;, &lt;span class=\"locality\"&gt;San Diego&lt;/span&gt;, &lt;span class=\"region\"&gt;CA&lt;/span&gt; &lt;span class=\"postal-code\"&gt;92123&lt;/span&gt;, &lt;span class=\"country-name\"&gt;USA&lt;/span&gt;","formatted_address":"8825 Aero Dr Ste 105, San Diego, CA 92123, USA","formatted_phone_number":"(785) 727-4888","geometry":{"location":{"lat":32.8093618,"lng":-117.1383816},"viewport":{"northeast":{"lat":32.81066143029149,"lng":-117.1368623697085},"southwest":{"lat":32.8079634697085,"lng":-117.1395603302915}}},"icon":"https://maps.gstatic.com/mapfiles/place_api/icons/v1/png_71/school-71.png","id":null,"international_phone_number":"+1 785-727-4888","name":"Flex Air","place_id":"ChIJLzURNhP_24AR7pc_uKMaLfs","rating":5.0,"reference":null,"reviews":[{"author_name":"Gillian Saltz","author_url":"https://www.google.com/maps/contrib/112404892805007808190/reviews","language":"en","profile_photo_url":"https://lh3.googleusercontent.com/a-/AOh14GiVYAyFKTf6h960iCRtj5EkdpxW6HVa7SSB34eI9Q=s128-c0x00000000-cc-rp-mo","rating":5,"relative_time_description":"2 years ago","text":"Hanna is the best! I watched Flex Air come to San Diego and grow and can say that thought and care were put into every step of the process. Hanna is a gem teacher who makes flying fun while also ensuring safety of all on board as well as the plane. I flew with 6 other teachers before landing on Hanna and never looked back. With her guidance, I went into my check ride feeling prepared and as confident as I could manage and passed with no problem. If you are looking for friendly, flexible, and competent flight instruction in SD look no further than Flex Air.","time":1561478236},{"author_name":"Crystal Butcher","author_url":"https://www.google.com/maps/contrib/114625372477681232665/reviews","language":"en","profile_photo_url":"https://lh3.googleusercontent.com/a/AATXAJxASxho2ZIAlbULqsIct6xfcVEYB3MTtKnaKEo6=s128-c0x00000000-cc-rp-mo","rating":5,"relative_time_description":"a year ago","text":"Flex Air San Diego is in the top echelon of flight schools! Everyone there genuinely cares about you and your journey to become a pilot. From the onboarding process to ground and flight instruction, I felt well taken care of. I want to give a shout out to Michael Bower for taking care of the business side of things. I also must acknowledge all three instructors I had while there: Chief Pilot, Hanna Fowler (one of the most knowledgeable pilots I’ve ever met) and Advanced CFI’s Devon Stillwell and Luke Gibson. There’s nothing left to say except, THANK YOU!!","time":1597167955},{"author_name":"Randy Borman","author_url":"https://www.google.com/maps/contrib/114455002313356676947/reviews","language":"en","profile_photo_url":"https://lh3.googleusercontent.com/a/AATXAJxMthXW8swxcfFkGr2ncJwsSm2j9LasVKmZb7yT=s128-c0x00000000-cc-rp-mo","rating":5,"relative_time_description":"2 years ago","text":"The Best! I cannot express how thankful I am for the patience, professionalism and quality of Flex Air. I recently received my private pilot license, thanks to Hanna and Flex air. I have previously tried 2 other schools, this was by far my best experience. I would recommend Flex Air without hesitation.","time":1556574648},{"author_name":"Jericho McWilliams","author_url":"https://www.google.com/maps/contrib/101213092963127484984/reviews","language":"en","profile_photo_url":"https://lh3.googleusercontent.com/a/AATXAJzHFYz3A5VHpwBGAWIcJbyKDTOTbiGnXlETFNA9=s128-c0x00000000-cc-rp-mo","rating":5,"relative_time_description":"2 years ago","text":"I took two lessons with Dylan and we covered a lot. All of my questions were answered thoughtfully and enthusiastically. This really fueled my passion to become a pilot and I can't wait to get back to take more lessons.","time":1558474703},{"author_name":"Mattia Giura Longo","author_url":"https://www.google.com/maps/contrib/102882670256584549376/reviews","language":"en","profile_photo_url":"https://lh3.googleusercontent.com/a-/AOh14GhKr_MrpnCHhiUAczi3uis1kl-u7U5uzdQLOIkb=s128-c0x00000000-cc-rp-mo","rating":5,"relative_time_description":"2 years ago","text":"I was in FlexAir for hour building last November. The most organized and, in my opinion, safe school of all the San Diego area. I've seen too many school without proper maintenance and with discutible facilities. FlexAir has really good quality in this. Hannah is an awesome instructor!  And also an awesome person :)","time":1572883201}],"types":["university","point_of_interest","establishment"],"url":"https://maps.google.com/?cid=18099151767945058286","utc_offset":-480,"vicinity":"8825 Aero Drive Ste 105, San Diego","website":"http://goflexair.com/"},"status":"OK"}</t>
  </si>
  <si>
    <t>&lt;span class="street-address"&gt;8825 Aero Dr Ste 105&lt;/span&gt;, &lt;span class="locality"&gt;San Diego&lt;/span&gt;, &lt;span class="region"&gt;CA&lt;/span&gt; &lt;span class="postal-code"&gt;92123&lt;/span&gt;, &lt;span class="country-name"&gt;USA&lt;/span&gt;</t>
  </si>
  <si>
    <t>+1 785-727-4888</t>
  </si>
  <si>
    <t>8825 Aero Drive Ste 105, San Diego</t>
  </si>
  <si>
    <t>Flexjet FBO</t>
  </si>
  <si>
    <t>300 Freedom Wy</t>
  </si>
  <si>
    <t>34104-6163</t>
  </si>
  <si>
    <t>(239) 434-5656</t>
  </si>
  <si>
    <t>http://flexjet.com/</t>
  </si>
  <si>
    <t>https://maps.google.com/?cid=15424738801703203376</t>
  </si>
  <si>
    <t>ChIJAQDAjCDi2ogRMDK0ZDeuD9Y</t>
  </si>
  <si>
    <t>300 Freedom Wy, Naples, FL 34104, USA</t>
  </si>
  <si>
    <t>{"html_attributions":[],"result":{"address_components":[{"long_name":"300","short_name":"300","types":["street_number"]},{"long_name":"Freedom Way","short_name":"Freedom Wy","types":["route"]},{"long_name":"Naples","short_name":"Naples","types":["locality","political"]},{"long_name":"Collier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States","short_name":"US","types":["country","political"]},{"long_name":"34104","short_name":"34104","types":["postal_code"]},{"long_name":"6163","short_name":"6163","types":["postal_code_suffix"]}],"adr_address":"&lt;span class=\"street-address\"&gt;300 Freedom Wy&lt;/span&gt;, &lt;span class=\"locality\"&gt;Naples&lt;/span&gt;, &lt;span class=\"region\"&gt;FL&lt;/span&gt; &lt;span class=\"postal-code\"&gt;34104-6163&lt;/span&gt;, &lt;span class=\"country-name\"&gt;USA&lt;/span&gt;","formatted_address":"300 Freedom Wy, Naples, FL 34104, USA","formatted_phone_number":"(239) 434-5656","geometry":{"location":{"lat":26.1573608,"lng":-81.7774204},"viewport":{"northeast":{"lat":26.1588394802915,"lng":-81.7759173697085},"southwest":{"lat":26.1561415197085,"lng":-81.7786153302915}}},"icon":"https://maps.gstatic.com/mapfiles/place_api/icons/v1/png_71/airport-71.png","id":null,"international_phone_number":"+1 239-434-5656","name":"Flexjet FBO","place_id":"ChIJAQDAjCDi2ogRMDK0ZDeuD9Y","rating":5.0,"reference":null,"reviews":[{"author_name":"dannyaida","author_url":"https://www.google.com/maps/contrib/114498205749168561430/reviews","language":"en","profile_photo_url":"https://lh3.googleusercontent.com/a-/AOh14GgLREc7g7Nv4eMcNT6IDu1aHNwI2JYQ2DfHbI6B0Q=s128-c0x00000000-cc-rp-mo","rating":5,"relative_time_description":"a year ago","text":"A pleasure like always","time":1591733249},{"author_name":"Angelo Trovato","author_url":"https://www.google.com/maps/contrib/115801234546586363775/reviews","language":"en-US","profile_photo_url":"https://lh3.googleusercontent.com/a-/AOh14Gjnrc837xMcSix57MmMermEobupfqqIxCKfLRKHgA=s128-c0x00000000-cc-rp-mo","rating":5,"relative_time_description":"3 years ago","text":"Welcome to Flexjet FBO.","time":1523204267},{"author_name":"Luis Alberto Estrada Gil","author_url":"https://www.google.com/maps/contrib/100909164103815998559/reviews","language":null,"profile_photo_url":"https://lh3.googleusercontent.com/a-/AOh14GhsaoLcyIFEvKAZqcFeIrvEhmk_cVM4Hb4Ea5fNPw=s128-c0x00000000-cc-rp-mo-ba2","rating":5,"relative_time_description":"10 months ago","text":"","time":1614886359}],"types":["airport","point_of_interest","establishment"],"url":"https://maps.google.com/?cid=15424738801703203376","utc_offset":-300,"vicinity":"300 Freedom Way, Naples","website":"http://flexjet.com/"},"status":"OK"}</t>
  </si>
  <si>
    <t>&lt;span class="street-address"&gt;300 Freedom Wy&lt;/span&gt;, &lt;span class="locality"&gt;Naples&lt;/span&gt;, &lt;span class="region"&gt;FL&lt;/span&gt; &lt;span class="postal-code"&gt;34104-6163&lt;/span&gt;, &lt;span class="country-name"&gt;USA&lt;/span&gt;</t>
  </si>
  <si>
    <t>+1 239-434-5656</t>
  </si>
  <si>
    <t>300 Freedom Way, Naples</t>
  </si>
  <si>
    <t>Fliegen Works Inc</t>
  </si>
  <si>
    <t>921 SE 47th Ave</t>
  </si>
  <si>
    <t>97215-2506</t>
  </si>
  <si>
    <t>(503) 221-4001</t>
  </si>
  <si>
    <t>http://www.fliegenworks.com/</t>
  </si>
  <si>
    <t>https://maps.google.com/?cid=4362660364892191956</t>
  </si>
  <si>
    <t>ChIJeyt5t3UKlVQR1DwTzXxIizw</t>
  </si>
  <si>
    <t>921 SE 47th Ave, Portland, OR 97215, USA</t>
  </si>
  <si>
    <t>{"html_attributions":[],"result":{"address_components":[{"long_name":"921","short_name":"921","types":["street_number"]},{"long_name":"Southeast 47th Avenue","short_name":"SE 47th Ave","types":["route"]},{"long_name":"Sunnyside","short_name":"Sunnyside","types":["neighborhood","political"]},{"long_name":"Portland","short_name":"Portland","types":["locality","political"]},{"long_name":"Multnomah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States","short_name":"US","types":["country","political"]},{"long_name":"97215","short_name":"97215","types":["postal_code"]},{"long_name":"2506","short_name":"2506","types":["postal_code_suffix"]}],"adr_address":"&lt;span class=\"street-address\"&gt;921 SE 47th Ave&lt;/span&gt;, &lt;span class=\"locality\"&gt;Portland&lt;/span&gt;, &lt;span class=\"region\"&gt;OR&lt;/span&gt; &lt;span class=\"postal-code\"&gt;97215-2506&lt;/span&gt;, &lt;span class=\"country-name\"&gt;USA&lt;/span&gt;","formatted_address":"921 SE 47th Ave, Portland, OR 97215, USA","formatted_phone_number":"(503) 221-4001","geometry":{"location":{"lat":45.5161543,"lng":-122.6147827},"viewport":{"northeast":{"lat":45.5175467802915,"lng":-122.6133532697085},"southwest":{"lat":45.5148488197085,"lng":-122.6160512302915}}},"icon":"https://maps.gstatic.com/mapfiles/place_api/icons/v1/png_71/generic_business-71.png","id":null,"international_phone_number":"+1 503-221-4001","name":"Fliegen Works Inc","place_id":"ChIJeyt5t3UKlVQR1DwTzXxIizw","rating":null,"reference":null,"reviews":null,"types":["point_of_interest","establishment"],"url":"https://maps.google.com/?cid=4362660364892191956","utc_offset":-480,"vicinity":"921 Southeast 47th Avenue, Portland","website":"http://www.fliegenworks.com/"},"status":"OK"}</t>
  </si>
  <si>
    <t>&lt;span class="street-address"&gt;921 SE 47th Ave&lt;/span&gt;, &lt;span class="locality"&gt;Portland&lt;/span&gt;, &lt;span class="region"&gt;OR&lt;/span&gt; &lt;span class="postal-code"&gt;97215-2506&lt;/span&gt;, &lt;span class="country-name"&gt;USA&lt;/span&gt;</t>
  </si>
  <si>
    <t>+1 503-221-4001</t>
  </si>
  <si>
    <t>921 Southeast 47th Avenue, Portland</t>
  </si>
  <si>
    <t>Flight Data Services</t>
  </si>
  <si>
    <t>101 N 1st Ave</t>
  </si>
  <si>
    <t>2325</t>
  </si>
  <si>
    <t>85003</t>
  </si>
  <si>
    <t>(602) 275-1966</t>
  </si>
  <si>
    <t>http://www.flightdataservices.com/</t>
  </si>
  <si>
    <t>DATA</t>
  </si>
  <si>
    <t>https://maps.google.com/?cid=10137975079833235892</t>
  </si>
  <si>
    <t>ChIJs6JvI-o4K4cRtPE4L59SsYw</t>
  </si>
  <si>
    <t>US Bank Tower, 101 N 1st Ave #2325, Phoenix, AZ 85003, USA</t>
  </si>
  <si>
    <t>{"html_attributions":[],"result":{"address_components":[{"long_name":"2325","short_name":"2325","types":["subpremise"]},{"long_name":"US Bank Tower","short_name":"US Bank Tower","types":["premise"]},{"long_name":"101","short_name":"101","types":["street_number"]},{"long_name":"North 1st Avenue","short_name":"N 1st Ave","types":["route"]},{"long_name":"Central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States","short_name":"US","types":["country","political"]},{"long_name":"85003","short_name":"85003","types":["postal_code"]}],"adr_address":"&lt;span class=\"extended-address\"&gt;US Bank Tower&lt;/span&gt;, &lt;span class=\"street-address\"&gt;101 N 1st Ave #2325&lt;/span&gt;, &lt;span class=\"locality\"&gt;Phoenix&lt;/span&gt;, &lt;span class=\"region\"&gt;AZ&lt;/span&gt; &lt;span class=\"postal-code\"&gt;85003&lt;/span&gt;, &lt;span class=\"country-name\"&gt;USA&lt;/span&gt;","formatted_address":"US Bank Tower, 101 N 1st Ave #2325, Phoenix, AZ 85003, USA","formatted_phone_number":"(602) 275-1966","geometry":{"location":{"lat":33.4496244,"lng":-112.0746875},"viewport":{"northeast":{"lat":33.4510785302915,"lng":-112.0735280197085},"southwest":{"lat":33.4483805697085,"lng":-112.0762259802915}}},"icon":"https://maps.gstatic.com/mapfiles/place_api/icons/v1/png_71/generic_business-71.png","id":null,"international_phone_number":"+1 602-275-1966","name":"Flight Data Services","place_id":"ChIJs6JvI-o4K4cRtPE4L59SsYw","rating":5.0,"reference":null,"reviews":[{"author_name":"Scott Johnson","author_url":"https://www.google.com/maps/contrib/105638005664818293940/reviews","language":"en","profile_photo_url":"https://lh3.googleusercontent.com/a-/AOh14GjzZHKLnTchZPUdCSyjTQXVZcofvx5SmhBvXcLhIAo=s128-c0x00000000-cc-rp-mo-ba4","rating":5,"relative_time_description":"3 years ago","text":"Great business concept, good people running it.","time":1525442247},{"author_name":"Everett Brady","author_url":"https://www.google.com/maps/contrib/109219755323188161033/reviews","language":null,"profile_photo_url":"https://lh3.googleusercontent.com/a-/AOh14GiElA-VDPOOZ7HkKp2K_LRYNoPGoYx7GvIJxzEExVk=s128-c0x00000000-cc-rp-mo","rating":5,"relative_time_description":"2 years ago","text":"","time":1569008806}],"types":["point_of_interest","establishment"],"url":"https://maps.google.com/?cid=10137975079833235892","utc_offset":-420,"vicinity":"US Bank Tower, 101 North 1st Avenue #2325, Phoenix","website":null},"status":"OK"}</t>
  </si>
  <si>
    <t>&lt;span class="extended-address"&gt;US Bank Tower&lt;/span&gt;, &lt;span class="street-address"&gt;101 N 1st Ave #2325&lt;/span&gt;, &lt;span class="locality"&gt;Phoenix&lt;/span&gt;, &lt;span class="region"&gt;AZ&lt;/span&gt; &lt;span class="postal-code"&gt;85003&lt;/span&gt;, &lt;span class="country-name"&gt;USA&lt;/span&gt;</t>
  </si>
  <si>
    <t>+1 602-275-1966</t>
  </si>
  <si>
    <t>US Bank Tower, 101 North 1st Avenue #2325, Phoenix</t>
  </si>
  <si>
    <t>Flight King NYC</t>
  </si>
  <si>
    <t>9100 Republic Airport</t>
  </si>
  <si>
    <t>11735-3971</t>
  </si>
  <si>
    <t>(718) 764-3376</t>
  </si>
  <si>
    <t>http://www.flightkingnyc.com/</t>
  </si>
  <si>
    <t>https://maps.google.com/?cid=13531578995669887821</t>
  </si>
  <si>
    <t>ChIJNTc6jz4r6IkRTWsKN2fTybs</t>
  </si>
  <si>
    <t>9100 Republic Airport, Farmingdale, NY 11735, USA</t>
  </si>
  <si>
    <t>{"html_attributions":[],"result":{"address_components":[{"long_name":"9100","short_name":"9100","types":["street_number"]},{"long_name":"Republic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States","short_name":"US","types":["country","political"]},{"long_name":"11735","short_name":"11735","types":["postal_code"]},{"long_name":"3971","short_name":"3971","types":["postal_code_suffix"]}],"adr_address":"&lt;span class=\"street-address\"&gt;9100 Republic Airport&lt;/span&gt;, &lt;span class=\"locality\"&gt;Farmingdale&lt;/span&gt;, &lt;span class=\"region\"&gt;NY&lt;/span&gt; &lt;span class=\"postal-code\"&gt;11735-3971&lt;/span&gt;, &lt;span class=\"country-name\"&gt;USA&lt;/span&gt;","formatted_address":"9100 Republic Airport, Farmingdale, NY 11735, USA","formatted_phone_number":"(718) 764-3376","geometry":{"location":{"lat":40.7297398,"lng":-73.4150744},"viewport":{"northeast":{"lat":40.7305044302915,"lng":-73.41330479999998},"southwest":{"lat":40.7278064697085,"lng":-73.4203832}}},"icon":"https://maps.gstatic.com/mapfiles/place_api/icons/v1/png_71/school-71.png","id":null,"international_phone_number":"+1 718-764-3376","name":"Flight King NYC","place_id":"ChIJNTc6jz4r6IkRTWsKN2fTybs","rating":null,"reference":null,"reviews":null,"types":["university","point_of_interest","establishment"],"url":"https://maps.google.com/?cid=13531578995669887821","utc_offset":-300,"vicinity":"9100 Republic Airport, Farmingdale","website":"http://www.flightkingnyc.com/"},"status":"OK"}</t>
  </si>
  <si>
    <t>&lt;span class="street-address"&gt;9100 Republic Airport&lt;/span&gt;, &lt;span class="locality"&gt;Farmingdale&lt;/span&gt;, &lt;span class="region"&gt;NY&lt;/span&gt; &lt;span class="postal-code"&gt;11735-3971&lt;/span&gt;, &lt;span class="country-name"&gt;USA&lt;/span&gt;</t>
  </si>
  <si>
    <t>+1 718-764-3376</t>
  </si>
  <si>
    <t>9100 Republic Airport, Farmingdale</t>
  </si>
  <si>
    <t>FLIGHT LEVEL CREWS, LLC.</t>
  </si>
  <si>
    <t>1812 Tiburon Way</t>
  </si>
  <si>
    <t>(805) 540-4138</t>
  </si>
  <si>
    <t>https://maps.google.com/?cid=11887782002083174371</t>
  </si>
  <si>
    <t>ChIJ50QPKFLx7IAR4xdzKb_i-aQ</t>
  </si>
  <si>
    <t>1812 Tiburon Way, San Luis Obispo, CA 93401, USA</t>
  </si>
  <si>
    <t>{"html_attributions":[],"result":{"address_components":[{"long_name":"1812","short_name":"1812","types":["street_number"]},{"long_name":"Tiburon Way","short_name":"Tiburon Way","types":["route"]},{"long_name":"San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class=\"street-address\"&gt;1812 Tiburon Way&lt;/span&gt;, &lt;span class=\"locality\"&gt;San Luis Obispo&lt;/span&gt;, &lt;span class=\"region\"&gt;CA&lt;/span&gt; &lt;span class=\"postal-code\"&gt;93401&lt;/span&gt;, &lt;span class=\"country-name\"&gt;USA&lt;/span&gt;","formatted_address":"1812 Tiburon Way, San Luis Obispo, CA 93401, USA","formatted_phone_number":"(805) 540-4138","geometry":{"location":{"lat":35.2618351,"lng":-120.6298849},"viewport":{"northeast":{"lat":35.2629369302915,"lng":-120.6282491697085},"southwest":{"lat":35.2602389697085,"lng":-120.6309471302915}}},"icon":"https://maps.gstatic.com/mapfiles/place_api/icons/v1/png_71/generic_business-71.png","id":null,"international_phone_number":"+1 805-540-4138","name":"FLIGHT LEVEL CREWS, LLC.","place_id":"ChIJ50QPKFLx7IAR4xdzKb_i-aQ","rating":null,"reference":null,"reviews":null,"types":["point_of_interest","establishment"],"url":"https://maps.google.com/?cid=11887782002083174371","utc_offset":-480,"vicinity":"1812 Tiburon Way, San Luis Obispo","website":null},"status":"OK"}</t>
  </si>
  <si>
    <t>&lt;span class="street-address"&gt;1812 Tiburon Way&lt;/span&gt;, &lt;span class="locality"&gt;San Luis Obispo&lt;/span&gt;, &lt;span class="region"&gt;CA&lt;/span&gt; &lt;span class="postal-code"&gt;93401&lt;/span&gt;, &lt;span class="country-name"&gt;USA&lt;/span&gt;</t>
  </si>
  <si>
    <t>+1 805-540-4138</t>
  </si>
  <si>
    <t>1812 Tiburon Way, San Luis Obispo</t>
  </si>
  <si>
    <t>Flight Operations Academy</t>
  </si>
  <si>
    <t>1 N Macdonald</t>
  </si>
  <si>
    <t>85201</t>
  </si>
  <si>
    <t>(480) 696-1253</t>
  </si>
  <si>
    <t>http://www.flightopsacademy.com/</t>
  </si>
  <si>
    <t>https://maps.google.com/?cid=12642782307747002844</t>
  </si>
  <si>
    <t>ChIJAQCwJOinK4cR4mvHQs-QCIc</t>
  </si>
  <si>
    <t>1 N Macdonald, Mesa, AZ 85201, USA</t>
  </si>
  <si>
    <t>{"html_attributions":[],"result":{"address_components":[{"long_name":"1","short_name":"1","types":["street_number"]},{"long_name":"North Macdonald","short_name":"N Macdonald","types":["route"]},{"long_name":"Mesa","short_name":"Mesa","types":["locality","political"]},{"long_name":"Maricopa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States","short_name":"US","types":["country","political"]},{"long_name":"85201","short_name":"85201","types":["postal_code"]}],"adr_address":"&lt;span class=\"street-address\"&gt;1 N Macdonald&lt;/span&gt;, &lt;span class=\"locality\"&gt;Mesa&lt;/span&gt;, &lt;span class=\"region\"&gt;AZ&lt;/span&gt; &lt;span class=\"postal-code\"&gt;85201&lt;/span&gt;, &lt;span class=\"country-name\"&gt;USA&lt;/span&gt;","formatted_address":"1 N Macdonald, Mesa, AZ 85201, USA","formatted_phone_number":"(480) 696-1253","geometry":{"location":{"lat":33.4154764,"lng":-111.8337738},"viewport":{"northeast":{"lat":33.41692493029149,"lng":-111.8325758697085},"southwest":{"lat":33.41422696970849,"lng":-111.8352738302915}}},"icon":"https://maps.gstatic.com/mapfiles/place_api/icons/v1/png_71/school-71.png","id":null,"international_phone_number":"+1 480-696-1253","name":"Flight Operations Academy","place_id":"ChIJ5QosO-inK4cR3HnaSYYvdK8","rating":5.0,"reference":null,"reviews":[{"author_name":"Jordan Tee","author_url":"https://www.google.com/maps/contrib/115416353161536683895/reviews","language":null,"profile_photo_url":"https://lh3.googleusercontent.com/a/AATXAJxRKtN8IVYpt_dZwE_x9rniU98jKrnS5cfE3n86=s128-c0x00000000-cc-rp-mo","rating":5,"relative_time_description":"3 years ago","text":"","time":1524092282}],"types":["university","point_of_interest","establishment"],"url":"https://maps.google.com/?cid=12642782307747002844","utc_offset":-420,"vicinity":"1 North Macdonald, Mesa","website":"http://www.flightopsacademy.com/"},"status":"OK"}</t>
  </si>
  <si>
    <t>&lt;span class="street-address"&gt;1 N Macdonald&lt;/span&gt;, &lt;span class="locality"&gt;Mesa&lt;/span&gt;, &lt;span class="region"&gt;AZ&lt;/span&gt; &lt;span class="postal-code"&gt;85201&lt;/span&gt;, &lt;span class="country-name"&gt;USA&lt;/span&gt;</t>
  </si>
  <si>
    <t>+1 480-696-1253</t>
  </si>
  <si>
    <t>1 North Macdonald, Mesa</t>
  </si>
  <si>
    <t>Flight Operations Center</t>
  </si>
  <si>
    <t>600 S Clyde Morris Blvd</t>
  </si>
  <si>
    <t>https://daytonabeach.erau.edu/about/labs/flight-operations/</t>
  </si>
  <si>
    <t>https://maps.google.com/?cid=7796001212783807402</t>
  </si>
  <si>
    <t>ChIJyXmmJBXZ5ogRqkt-TMz1MGw</t>
  </si>
  <si>
    <t>600 S Clyde Morris Blvd, Daytona Beach, FL 32114, USA</t>
  </si>
  <si>
    <t>{"html_attributions":[],"result":{"address_components":[{"long_name":"600","short_name":"600","types":["street_number"]},{"long_name":"South Clyde Morris Boulevard","short_name":"S Clyde Morris Blvd","types":["route"]},{"long_name":"Daytona Highlands","short_name":"Daytona Highlands","types":["neighborhood","political"]},{"long_name":"Daytona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class=\"street-address\"&gt;600 S Clyde Morris Blvd&lt;/span&gt;, &lt;span class=\"locality\"&gt;Daytona Beach&lt;/span&gt;, &lt;span class=\"region\"&gt;FL&lt;/span&gt; &lt;span class=\"postal-code\"&gt;32114&lt;/span&gt;, &lt;span class=\"country-name\"&gt;USA&lt;/span&gt;","formatted_address":"600 S Clyde Morris Blvd, Daytona Beach, FL 32114, USA","formatted_phone_number":"(386) 226-6000","geometry":{"location":{"lat":29.1868722,"lng":-81.05122879999999},"viewport":{"northeast":{"lat":29.1882493802915,"lng":-81.04961101970848},"southwest":{"lat":29.1855514197085,"lng":-81.0523089802915}}},"icon":"https://maps.gstatic.com/mapfiles/place_api/icons/v1/png_71/school-71.png","id":null,"international_phone_number":"+1 386-226-6000","name":"Flight Operations Center","place_id":"ChIJyXmmJBXZ5ogRqkt-TMz1MGw","rating":5.0,"reference":null,"reviews":[{"author_name":"Jon Quinones","author_url":"https://www.google.com/maps/contrib/108870241551489564248/reviews","language":"en","profile_photo_url":"https://lh3.googleusercontent.com/a/AATXAJw3E5KeO7MXhxCOj20ySA8WHGe3r19Sl80Gbpuu=s128-c0x00000000-cc-rp-mo-ba4","rating":5,"relative_time_description":"4 months ago","text":"Ring the BELL!!","time":1630555394},{"author_name":"Yi Zhao","author_url":"https://www.google.com/maps/contrib/113129231612461041500/reviews","language":"en-US","profile_photo_url":"https://lh3.googleusercontent.com/a-/AOh14Ghdvs-R9s4ui4ismlsedMGGbGm4NT0yi4qAgOVQ6Q=s128-c0x00000000-cc-rp-mo-ba6","rating":5,"relative_time_description":"4 years ago","text":"Beautiful sunset","time":1514986527},{"author_name":"Anushka Maharaj","author_url":"https://www.google.com/maps/contrib/117761560494028657711/reviews","language":null,"profile_photo_url":"https://lh3.googleusercontent.com/a/AATXAJzcJjE3eh9z6NnU-WPgjd7nuOcfzJTCgIjmuGvg=s128-c0x00000000-cc-rp-mo","rating":5,"relative_time_description":"10 months ago","text":"","time":1614966180},{"author_name":"Matthew Hulet","author_url":"https://www.google.com/maps/contrib/102187645950092647414/reviews","language":null,"profile_photo_url":"https://lh3.googleusercontent.com/a-/AOh14Gg5h0aKt5dimNQHaWqBm4jP6kYw_d3o8EUrG5uyt0g=s128-c0x00000000-cc-rp-mo-ba5","rating":5,"relative_time_description":"4 years ago","text":"","time":1493299252},{"author_name":"Connor Kelly","author_url":"https://www.google.com/maps/contrib/114283448266761358724/reviews","language":null,"profile_photo_url":"https://lh3.googleusercontent.com/a/AATXAJxBlgoykXfchxSxxY1ZZs9ngwekkWrd4-KszAA=s128-c0x00000000-cc-rp-mo","rating":5,"relative_time_description":"a year ago","text":"","time":1590181434}],"types":["university","point_of_interest","establishment"],"url":"https://maps.google.com/?cid=7796001212783807402","utc_offset":-300,"vicinity":"600 South Clyde Morris Boulevard, Daytona Beach","website":"https://daytonabeach.erau.edu/about/labs/flight-operations/"},"status":"OK"}</t>
  </si>
  <si>
    <t>&lt;span class="street-address"&gt;600 S Clyde Morris Blvd&lt;/span&gt;, &lt;span class="locality"&gt;Daytona Beach&lt;/span&gt;, &lt;span class="region"&gt;FL&lt;/span&gt; &lt;span class="postal-code"&gt;32114&lt;/span&gt;, &lt;span class="country-name"&gt;USA&lt;/span&gt;</t>
  </si>
  <si>
    <t>600 South Clyde Morris Boulevard, Daytona Beach</t>
  </si>
  <si>
    <t>Flight Options</t>
  </si>
  <si>
    <t>(404) 848-1665</t>
  </si>
  <si>
    <t>https://maps.google.com/?cid=4532275169795180056</t>
  </si>
  <si>
    <t>ChIJVVVVVYUF9YgRGAb3_0Dg5T4</t>
  </si>
  <si>
    <t>Atlanta, GA 30305, USA</t>
  </si>
  <si>
    <t>{"html_attributions":[],"result":{"address_components":[{"long_name":"Atlanta","short_name":"Atlanta","types":["locality","political"]},{"long_name":"Buckhead","short_name":"Buckhead","types":["neighborhood","political"]},{"long_name":"Fulton County","short_name":"Fulton County","types":["administrative_area_level_2","political"]},{"long_name":"Georgia","short_name":"GA","types":["administrative_area_level_1","political"]},{"long_name":"United States","short_name":"US","types":["country","political"]},{"long_name":"30305","short_name":"30305","types":["postal_code"]}],"adr_address":"&lt;span class=\"locality\"&gt;Atlanta&lt;/span&gt;, &lt;span class=\"region\"&gt;GA&lt;/span&gt; &lt;span class=\"postal-code\"&gt;30305&lt;/span&gt;, &lt;span class=\"country-name\"&gt;USA&lt;/span&gt;","formatted_address":"Atlanta, GA 30305, USA","formatted_phone_number":"(404) 848-1665","geometry":{"location":{"lat":33.8363126,"lng":-84.38574419999999},"viewport":{"northeast":{"lat":33.83758073029151,"lng":-84.3841837697085},"southwest":{"lat":33.83488276970851,"lng":-84.3868817302915}}},"icon":"https://maps.gstatic.com/mapfiles/place_api/icons/v1/png_71/generic_business-71.png","id":null,"international_phone_number":"+1 404-848-1665","name":"Flight Options","place_id":"ChIJVVVVVYUF9YgRGAb3_0Dg5T4","rating":null,"reference":null,"reviews":null,"types":["point_of_interest","establishment"],"url":"https://maps.google.com/?cid=4532275169795180056","utc_offset":-300,"vicinity":"Atlanta","website":null},"status":"OK"}</t>
  </si>
  <si>
    <t>&lt;span class="locality"&gt;Atlanta&lt;/span&gt;, &lt;span class="region"&gt;GA&lt;/span&gt; &lt;span class="postal-code"&gt;30305&lt;/span&gt;, &lt;span class="country-name"&gt;USA&lt;/span&gt;</t>
  </si>
  <si>
    <t>+1 404-848-1665</t>
  </si>
  <si>
    <t>Flight Ready Aviation, LLC</t>
  </si>
  <si>
    <t>#300</t>
  </si>
  <si>
    <t>(407) 898-5050</t>
  </si>
  <si>
    <t>http://www.flightreadyaviation.com/</t>
  </si>
  <si>
    <t>https://maps.google.com/?cid=14065591794424511766</t>
  </si>
  <si>
    <t>ChIJZUl32jNl54gRFn1S3jYFM8M</t>
  </si>
  <si>
    <t>321 N Crystal Lake Dr #300, Orlando, FL 32803, USA</t>
  </si>
  <si>
    <t>{"html_attributions":[],"result":{"address_components":[{"long_name":"#300","short_name":"#300","types":["subpremise"]},{"long_name":"321","short_name":"321","types":["street_number"]},{"long_name":"North Crystal Lake Drive","short_name":"N Crystal Lake Dr","types":["route"]},{"long_name":"Northeast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class=\"street-address\"&gt;321 N Crystal Lake Dr #300&lt;/span&gt;, &lt;span class=\"locality\"&gt;Orlando&lt;/span&gt;, &lt;span class=\"region\"&gt;FL&lt;/span&gt; &lt;span class=\"postal-code\"&gt;32803&lt;/span&gt;, &lt;span class=\"country-name\"&gt;USA&lt;/span&gt;","formatted_address":"321 N Crystal Lake Dr #300, Orlando, FL 32803, USA","formatted_phone_number":"(407) 898-5050","geometry":{"location":{"lat":28.5465461,"lng":-81.3433125},"viewport":{"northeast":{"lat":28.5477206802915,"lng":-81.3420581697085},"southwest":{"lat":28.5450227197085,"lng":-81.3447561302915}}},"icon":"https://maps.gstatic.com/mapfiles/place_api/icons/v1/png_71/school-71.png","id":null,"international_phone_number":"+1 407-898-5050","name":"Flight Ready Aviation, LLC","place_id":"ChIJZUl32jNl54gRFn1S3jYFM8M","rating":4.8,"reference":null,"reviews":[{"author_name":"Kimberly Schaefer","author_url":"https://www.google.com/maps/contrib/100622350579100263025/reviews","language":"en","profile_photo_url":"https://lh3.googleusercontent.com/a-/AOh14GgYHkvw-iko4MBQuN_xni82S0HDQOmXLQpJyxO8EA=s128-c0x00000000-cc-rp-mo-ba4","rating":5,"relative_time_description":"a month ago","text":"Great instructor! Lots of fun and informational! Definitely want to come back!","time":1639869139},{"author_name":"Evelyn Alicea","author_url":"https://www.google.com/maps/contrib/115606063482851999021/reviews","language":"en","profile_photo_url":"https://lh3.googleusercontent.com/a-/AOh14Gj62astmDPiyAIbeRyT2Wq0Bao35v9PwpmeQDHv7Q=s128-c0x00000000-cc-rp-mo-ba4","rating":5,"relative_time_description":"4 months ago","text":"I received this as a gift for my 50th birthday and it was an amazing experience!  So grateful to Alec for his patience, confidence and professionalism.  Such a great time flying around The City Beautiful!  I highly recommend these guys!!","time":1631137873},{"author_name":"Destiny Burge","author_url":"https://www.google.com/maps/contrib/113917032545958930199/reviews","language":"en","profile_photo_url":"https://lh3.googleusercontent.com/a/AATXAJyoJZ3byBz4DBXGx9p4d4ji26QnIo97PX1fgsjV=s128-c0x00000000-cc-rp-mo","rating":5,"relative_time_description":"4 months ago","text":"On our vacation to Orlando my son and I visited Flight Ready Aviation for a lesson in flying a plane. Alec, our instructor was great! He even waited around for the weather to clear up so my son got the full flying experience. I definitely will recommend this flight school to any and everyone I know!","time":1630198296},{"author_name":"Bruce Odiorne","author_url":"https://www.google.com/maps/contrib/104504815682999150835/reviews","language":"en","profile_photo_url":"https://lh3.googleusercontent.com/a/AATXAJzsnT8GoYemDOFtOosnc2RGCuscxTKe1yEJdMxL=s128-c0x00000000-cc-rp-mo-ba2","rating":5,"relative_time_description":"10 months ago","text":"Busy airport on my day.\nCoyote on the runway\nBirds hanging out in the pattern\nNice CFI and very accommodating\nThanks guys","time":1616515796},{"author_name":"Sandino Santos (Santos_Airborne)","author_url":"https://www.google.com/maps/contrib/112694293608307873946/reviews","language":"en","profile_photo_url":"https://lh3.googleusercontent.com/a-/AOh14GiEGUtXNY87vBFx8HGjaonXwqlFIcmGc7e4y2oNqGI=s128-c0x00000000-cc-rp-mo-ba3","rating":5,"relative_time_description":"5 months ago","text":"Great place to become a pilot and follow your dreams. Friendly atmosphere and a great staff. Want to fly in Orlando? This place is a must.","time":1629687945}],"types":["travel_agency","university","point_of_interest","store","establishment"],"url":"https://maps.google.com/?cid=14065591794424511766","utc_offset":-300,"vicinity":"321 North Crystal Lake Drive #300, Orlando","website":"http://www.flightreadyaviation.com/"},"status":"OK"}</t>
  </si>
  <si>
    <t>&lt;span class="street-address"&gt;321 N Crystal Lake Dr #300&lt;/span&gt;, &lt;span class="locality"&gt;Orlando&lt;/span&gt;, &lt;span class="region"&gt;FL&lt;/span&gt; &lt;span class="postal-code"&gt;32803&lt;/span&gt;, &lt;span class="country-name"&gt;USA&lt;/span&gt;</t>
  </si>
  <si>
    <t>+1 407-898-5050</t>
  </si>
  <si>
    <t>321 North Crystal Lake Drive #300, Orlando</t>
  </si>
  <si>
    <t>Flight Services &amp; Systems</t>
  </si>
  <si>
    <t>2333 International Pkwy</t>
  </si>
  <si>
    <t>(972) 973-3069</t>
  </si>
  <si>
    <t>https://maps.google.com/?cid=12793764740307597560</t>
  </si>
  <si>
    <t>ChIJNWx2iyqnToYR-LjzPT-VjLE</t>
  </si>
  <si>
    <t>2333 International Pkwy, Dallas, TX 75261, USA</t>
  </si>
  <si>
    <t>{"html_attributions":[],"result":{"address_components":[{"long_name":"2333","short_name":"2333","types":["street_number"]},{"long_name":"International Parkway","short_name":"International Pkwy","types":["route"]},{"long_name":"Dallas","short_name":"Dallas","types":["locality","political"]},{"long_name":"Tarrant County","short_name":"Tarrant County","types":["administrative_area_level_2","political"]},{"long_name":"Texas","short_name":"TX","types":["administrative_area_level_1","political"]},{"long_name":"United States","short_name":"US","types":["country","political"]},{"long_name":"75261","short_name":"75261","types":["postal_code"]}],"adr_address":"&lt;span class=\"street-address\"&gt;2333 International Pkwy&lt;/span&gt;, &lt;span class=\"locality\"&gt;Dallas&lt;/span&gt;, &lt;span class=\"region\"&gt;TX&lt;/span&gt; &lt;span class=\"postal-code\"&gt;75261&lt;/span&gt;, &lt;span class=\"country-name\"&gt;USA&lt;/span&gt;","formatted_address":"2333 International Pkwy, Dallas, TX 75261, USA","formatted_phone_number":"(972) 973-3069","geometry":{"location":{"lat":32.8987806,"lng":-97.0440273},"viewport":{"northeast":{"lat":32.8999985302915,"lng":-97.04253201970849},"southwest":{"lat":32.8973005697085,"lng":-97.04522998029151}}},"icon":"https://maps.gstatic.com/mapfiles/place_api/icons/v1/png_71/generic_business-71.png","id":null,"international_phone_number":"+1 972-973-3069","name":"Flight Services &amp; Systems","place_id":"ChIJNWx2iyqnToYR-LjzPT-VjLE","rating":3.0,"reference":null,"reviews":[{"author_name":"Divdend Jackofalltrades","author_url":"https://www.google.com/maps/contrib/118211824414682224914/reviews","language":"en","profile_photo_url":"https://lh3.googleusercontent.com/a-/AOh14Gimkxf14-L5rzgGhTVzxuh0dxKwRGmoitIagd-7Lw=s128-c0x00000000-cc-rp-mo","rating":3,"relative_time_description":"8 months ago","text":"Needed to be alittle bit more organized\nAnd Pay more","time":1619887370}],"types":["point_of_interest","establishment"],"url":"https://maps.google.com/?cid=12793764740307597560","utc_offset":-360,"vicinity":"2333 International Parkway, Dallas","website":null},"status":"OK"}</t>
  </si>
  <si>
    <t>&lt;span class="street-address"&gt;2333 International Pkwy&lt;/span&gt;, &lt;span class="locality"&gt;Dallas&lt;/span&gt;, &lt;span class="region"&gt;TX&lt;/span&gt; &lt;span class="postal-code"&gt;75261&lt;/span&gt;, &lt;span class="country-name"&gt;USA&lt;/span&gt;</t>
  </si>
  <si>
    <t>+1 972-973-3069</t>
  </si>
  <si>
    <t>2333 International Parkway, Dallas</t>
  </si>
  <si>
    <t>Flight Services Co</t>
  </si>
  <si>
    <t>151 Texas Way</t>
  </si>
  <si>
    <t>76106-2773</t>
  </si>
  <si>
    <t>(817) 740-9904</t>
  </si>
  <si>
    <t>https://maps.google.com/?cid=9879764193210202121</t>
  </si>
  <si>
    <t>ChIJ14fdwNZ1ToYRCfjqQDD5G4k</t>
  </si>
  <si>
    <t>151 Texas Way, Fort Worth, TX 76106, USA</t>
  </si>
  <si>
    <t>{"html_attributions":[],"result":{"address_components":[{"long_name":"151","short_name":"151","types":["street_number"]},{"long_name":"Texas Way","short_name":"Texas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States","short_name":"US","types":["country","political"]},{"long_name":"76106","short_name":"76106","types":["postal_code"]},{"long_name":"2773","short_name":"2773","types":["postal_code_suffix"]}],"adr_address":"&lt;span class=\"street-address\"&gt;151 Texas Way&lt;/span&gt;, &lt;span class=\"locality\"&gt;Fort Worth&lt;/span&gt;, &lt;span class=\"region\"&gt;TX&lt;/span&gt; &lt;span class=\"postal-code\"&gt;76106-2773&lt;/span&gt;, &lt;span class=\"country-name\"&gt;USA&lt;/span&gt;","formatted_address":"151 Texas Way, Fort Worth, TX 76106, USA","formatted_phone_number":"(817) 740-9904","geometry":{"location":{"lat":32.8250228,"lng":-97.3559281},"viewport":{"northeast":{"lat":32.82635983029149,"lng":-97.35459446970849},"southwest":{"lat":32.82366186970849,"lng":-97.3572924302915}}},"icon":"https://maps.gstatic.com/mapfiles/place_api/icons/v1/png_71/generic_business-71.png","id":null,"international_phone_number":"+1 817-740-9904","name":"Flight Services Co","place_id":"ChIJ14fdwNZ1ToYRCfjqQDD5G4k","rating":null,"reference":null,"reviews":null,"types":["point_of_interest","establishment"],"url":"https://maps.google.com/?cid=9879764193210202121","utc_offset":-360,"vicinity":"151 Texas Way, Fort Worth","website":null},"status":"OK"}</t>
  </si>
  <si>
    <t>&lt;span class="street-address"&gt;151 Texas Way&lt;/span&gt;, &lt;span class="locality"&gt;Fort Worth&lt;/span&gt;, &lt;span class="region"&gt;TX&lt;/span&gt; &lt;span class="postal-code"&gt;76106-2773&lt;/span&gt;, &lt;span class="country-name"&gt;USA&lt;/span&gt;</t>
  </si>
  <si>
    <t>+1 817-740-9904</t>
  </si>
  <si>
    <t>151 Texas Way, Fort Worth</t>
  </si>
  <si>
    <t>Flight Support Group</t>
  </si>
  <si>
    <t>32773-6843</t>
  </si>
  <si>
    <t>(386) 767-1200</t>
  </si>
  <si>
    <t>http://flightsupportgroup.com/</t>
  </si>
  <si>
    <t>https://maps.google.com/?cid=3908526706258419135</t>
  </si>
  <si>
    <t>ChIJlSg0C6cU54gRvx2pwVTgPTY</t>
  </si>
  <si>
    <t>{"html_attributions":[],"result":{"address_components":[{"long_name":"100","short_name":"100","types":["street_number"]},{"long_name":"StarPort Way","short_name":"StarPort Way","types":["route"]},{"long_name":"Sanford","short_name":"Sanford","types":["locality","political"]},{"long_name":"Seminole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States","short_name":"US","types":["country","political"]},{"long_name":"32773","short_name":"32773","types":["postal_code"]},{"long_name":"6843","short_name":"6843","types":["postal_code_suffix"]}],"adr_address":"&lt;span class=\"street-address\"&gt;100 StarPort Way&lt;/span&gt;, &lt;span class=\"locality\"&gt;Sanford&lt;/span&gt;, &lt;span class=\"region\"&gt;FL&lt;/span&gt; &lt;span class=\"postal-code\"&gt;32773-6843&lt;/span&gt;, &lt;span class=\"country-name\"&gt;USA&lt;/span&gt;","formatted_address":"100 StarPort Way, Sanford, FL 32773, USA","formatted_phone_number":"(386) 767-1200","geometry":{"location":{"lat":28.7846849,"lng":-81.2392928},"viewport":{"northeast":{"lat":28.7861070802915,"lng":-81.23793956970849},"southwest":{"lat":28.78340911970851,"lng":-81.2406375302915}}},"icon":"https://maps.gstatic.com/mapfiles/place_api/icons/v1/png_71/generic_business-71.png","id":null,"international_phone_number":"+1 386-767-1200","name":"Flight Support Group","place_id":"ChIJlSg0C6cU54gRvx2pwVTgPTY","rating":null,"reference":null,"reviews":null,"types":["point_of_interest","establishment"],"url":"https://maps.google.com/?cid=3908526706258419135","utc_offset":-300,"vicinity":"100 StarPort Way, Sanford","website":null},"status":"OK"}</t>
  </si>
  <si>
    <t>&lt;span class="street-address"&gt;100 StarPort Way&lt;/span&gt;, &lt;span class="locality"&gt;Sanford&lt;/span&gt;, &lt;span class="region"&gt;FL&lt;/span&gt; &lt;span class="postal-code"&gt;32773-6843&lt;/span&gt;, &lt;span class="country-name"&gt;USA&lt;/span&gt;</t>
  </si>
  <si>
    <t>+1 386-767-1200</t>
  </si>
  <si>
    <t>Flight Training International Inc</t>
  </si>
  <si>
    <t>816 Camaron St</t>
  </si>
  <si>
    <t># 116</t>
  </si>
  <si>
    <t>78212-5106</t>
  </si>
  <si>
    <t>(210) 490-0099</t>
  </si>
  <si>
    <t>https://maps.google.com/?cid=16046086368664718430</t>
  </si>
  <si>
    <t>ChIJAYG2dHyKXIYRXox_V4kmr94</t>
  </si>
  <si>
    <t>816 Camaron St # 116, San Antonio, TX 78212, USA</t>
  </si>
  <si>
    <t>{"html_attributions":[],"result":{"address_components":[{"long_name":"# 116","short_name":"# 116","types":["subpremise"]},{"long_name":"816","short_name":"816","types":["street_number"]},{"long_name":"Camaron Street","short_name":"Camaron St","types":["route"]},{"long_name":"Midtown","short_name":"Midtown","types":["neighborhood","political"]},{"long_name":"San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States","short_name":"US","types":["country","political"]},{"long_name":"78212","short_name":"78212","types":["postal_code"]},{"long_name":"5106","short_name":"5106","types":["postal_code_suffix"]}],"adr_address":"&lt;span class=\"street-address\"&gt;816 Camaron St # 116&lt;/span&gt;, &lt;span class=\"locality\"&gt;San Antonio&lt;/span&gt;, &lt;span class=\"region\"&gt;TX&lt;/span&gt; &lt;span class=\"postal-code\"&gt;78212-5106&lt;/span&gt;, &lt;span class=\"country-name\"&gt;USA&lt;/span&gt;","formatted_address":"816 Camaron St # 116, San Antonio, TX 78212, USA","formatted_phone_number":"(210) 490-0099","geometry":{"location":{"lat":29.432892,"lng":-98.50039},"viewport":{"northeast":{"lat":29.4341375302915,"lng":-98.49891036970848},"southwest":{"lat":29.4314395697085,"lng":-98.5016083302915}}},"icon":"https://maps.gstatic.com/mapfiles/place_api/icons/v1/png_71/school-71.png","id":null,"international_phone_number":"+1 210-490-0099","name":"Flight Training International Inc","place_id":"ChIJAYG2dHyKXIYRXox_V4kmr94","rating":1.0,"reference":null,"reviews":[{"author_name":"Katarina Perguson","author_url":"https://www.google.com/maps/contrib/104374794953674377985/reviews","language":null,"profile_photo_url":"https://lh3.googleusercontent.com/a/AATXAJygUJv1jo1l3vd8SlTCb6O-61YTewTdjfbec8hL=s128-c0x00000000-cc-rp-mo","rating":1,"relative_time_description":"2 years ago","text":"","time":1576365366}],"types":["university","point_of_interest","establishment"],"url":"https://maps.google.com/?cid=16046086368664718430","utc_offset":-360,"vicinity":"816 Camaron Street # 116, San Antonio","website":null},"status":"OK"}</t>
  </si>
  <si>
    <t>&lt;span class="street-address"&gt;816 Camaron St # 116&lt;/span&gt;, &lt;span class="locality"&gt;San Antonio&lt;/span&gt;, &lt;span class="region"&gt;TX&lt;/span&gt; &lt;span class="postal-code"&gt;78212-5106&lt;/span&gt;, &lt;span class="country-name"&gt;USA&lt;/span&gt;</t>
  </si>
  <si>
    <t>+1 210-490-0099</t>
  </si>
  <si>
    <t>816 Camaron Street # 116, San Antonio</t>
  </si>
  <si>
    <t>Flight Training Professionals</t>
  </si>
  <si>
    <t>391 Herndon Ave</t>
  </si>
  <si>
    <t>(407) 896-0077</t>
  </si>
  <si>
    <t>http://www.flighttrainingpros.com/</t>
  </si>
  <si>
    <t>https://maps.google.com/?cid=18288883022180836421</t>
  </si>
  <si>
    <t>ChIJPZEuZTJl54gRReTCwzUqz_0</t>
  </si>
  <si>
    <t>391 Herndon Ave, Orlando, FL 32803, USA</t>
  </si>
  <si>
    <t>{"html_attributions":[],"result":{"address_components":[{"long_name":"391","short_name":"391","types":["street_number"]},{"long_name":"Herndon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class=\"street-address\"&gt;391 Herndon Ave&lt;/span&gt;, &lt;span class=\"locality\"&gt;Orlando&lt;/span&gt;, &lt;span class=\"region\"&gt;FL&lt;/span&gt; &lt;span class=\"postal-code\"&gt;32803&lt;/span&gt;, &lt;span class=\"country-name\"&gt;USA&lt;/span&gt;","formatted_address":"391 Herndon Ave, Orlando, FL 32803, USA","formatted_phone_number":"(407) 896-0077","geometry":{"location":{"lat":28.5486176,"lng":-81.3368723},"viewport":{"northeast":{"lat":28.5501621302915,"lng":-81.3355863197085},"southwest":{"lat":28.5474641697085,"lng":-81.3382842802915}}},"icon":"https://maps.gstatic.com/mapfiles/place_api/icons/v1/png_71/school-71.png","id":null,"international_phone_number":"+1 407-896-0077","name":"Flight Training Professionals","place_id":"ChIJPZEuZTJl54gRReTCwzUqz_0","rating":4.7,"reference":null,"reviews":[{"author_name":"Ian Moore","author_url":"https://www.google.com/maps/contrib/101697053856971114438/reviews","language":"en","profile_photo_url":"https://lh3.googleusercontent.com/a-/AOh14GjaFh1rIHH5JhdJCAgVYOE_tqhpPeBfgmwSZUNBqA=s128-c0x00000000-cc-rp-mo","rating":5,"relative_time_description":"a month ago","text":"I trained at FTP for my private pilot’s license and they were fantastic! The owner, Keith, is a great guy and runs a very professional and upstanding school. The whole Cessna 172 fleet is new, equipped with G1000 avionics suites, and maintained very well. Through my 110+ hours flying with FTP (training and renting), I’ve never felt unsafe in one of their planes.\n\nThe instructors are top-notch and Keith makes an effort to match students with instructors that they’ll enjoy flying with. My instructor Travis was awesome and we’re friends to this day. The chief flight instructors are experts and were always open to help out during my training.\n\nI toured 3 flight schools before FTP and just about everything set them apart from the rest. I was nervous being the new guy in a building full of experts, but the guys and gals at FTP were extremely welcoming and made me feel like I belonged, even as a 0-hour prospective student. They even invited me out to taco Tuesday lunch the day I came in to tour the school. Great folks all around!\n\nThe curriculum they use is made by Cessna and I felt that it completely prepared me for my checkride. The pricing for hours and instructors is very fair- it is slightly more expensive than some other local flight schools ($20-30 total per hour including the instructor), but this is well worth it considering the quality of instruction and aircraft. The extra $20 an hour is worth the peace of mind knowing that you won’t have an engine failure and that your instructor is actually teaching what you need to know. You get what you pay for in aviation.\n\nThe location at Orlando Exec also adds to the value of training. In my opinion, learning to fly at a controlled airport that is relatively busy seriously sharpens your skills flying around other aircraft and working the radio. Lots of schools in Florida are at uncontrolled, less busy airfields (which is cool) but won’t lead to the same kind of confidence at busy airports you may want to fly to. Orlando Exec is also just a cool place, there’s tons of different types of planes flying in and out (private jets, fancy single engines, occasional military aircraft, etc) so if you’re an aviation enthusiast, you’ll definitely enjoy the experience.\n\nAll in all, I had a wonderful experience training with FTP and continue to have a great time renting from them now! Top notch flight school; I highly recommend you come check them out 😎","time":1637560015},{"author_name":"Jim Sehr","author_url":"https://www.google.com/maps/contrib/113083143407860844522/reviews","language":"en","profile_photo_url":"https://lh3.googleusercontent.com/a/AATXAJwfPLaS90LJPSBVJ9LOkUR-gvJsQpJq_IzHOLib=s128-c0x00000000-cc-rp-mo-ba4","rating":5,"relative_time_description":"6 months ago","text":"Excellent flight school!  Knowledgeable instructors, new aircraft with the latest avionics!","time":1624472711},{"author_name":"Porter Morgan","author_url":"https://www.google.com/maps/contrib/116572261584608088744/reviews","language":"en","profile_photo_url":"https://lh3.googleusercontent.com/a-/AOh14Ggo4fp6o8u8EswWucdKMEnN9HjuagBD3IM49XXj7Q=s128-c0x00000000-cc-rp-mo","rating":5,"relative_time_description":"a year ago","text":"As a flight school, the folks at FTP are top notch. My instructors made me know the information and skills inside and out, but most of all, they taught me how to make good decisions when it comes to flying and personal minimums.  There have been several times now as a Private Pilot that a strange or new situation has hit me off guard. You take a deep breath, and you realize why all that training matters. You hear your instructor whispering to you from somewhere in the back of your head guiding your decisions. You fly the plane. I am a confident pilot because of their care. I am grateful for this new world of flying to now be a part of.\n\nThese days I am a plane rental customer. They meticulously attend to the maintenance requirements of their aircraft fleet. The plane is always safe and ready to go when I arrive and grab the keys for an adventure. Their staff is always friendly and helpful to get you on your way and get you in the air.","time":1595530725},{"author_name":"Hunter Carter-Fredrickson","author_url":"https://www.google.com/maps/contrib/101818383732727595816/reviews","language":"en","profile_photo_url":"https://lh3.googleusercontent.com/a/AATXAJzw7eJbOMdW4V-evMFtsAjwGyvguizBgSxta27H=s128-c0x00000000-cc-rp-mo","rating":5,"relative_time_description":"a year ago","text":"Flight Training Professionals truthfully upholds their mission in providing their customers with high-quality training, and outstanding service. Everyone at FTP truly cares about their student’s success. People who walk in through their doors are treated like family, like my parents and I were during the initial interview. My mom is a senior flight attendant with Delta. She was equally impressed by the company’s knowledgeable staff, along with their classrooms, equipment, and fleet of clean and up-to-date planes. After being with the company for many months, I feel very satisfied with my decision to join the company, and the financial investment with FTP I’ve made after that visit.","time":1595441803},{"author_name":"Chris Milliron","author_url":"https://www.google.com/maps/contrib/101440033961016325603/reviews","language":"en","profile_photo_url":"https://lh3.googleusercontent.com/a/AATXAJwbta3rHZk7BVcMzONGwj2neK8YzmSETr66WOEW=s128-c0x00000000-cc-rp-mo-ba4","rating":5,"relative_time_description":"a year ago","text":"Welcoming and professional.  They are going through a remodel so pardon the dust.  All of their airplanes are new with the G1000 system in them. I am looking forward to learning to fly with them!  They also have a simulator so you can practice different flight conditions without having to leave the ground!","time":1598380348}],"types":["university","point_of_interest","establishment"],"url":"https://maps.google.com/?cid=18288883022180836421","utc_offset":-300,"vicinity":"391 Herndon Avenue, Orlando","website":"http://www.flighttrainingpros.com/"},"status":"OK"}</t>
  </si>
  <si>
    <t>&lt;span class="street-address"&gt;391 Herndon Ave&lt;/span&gt;, &lt;span class="locality"&gt;Orlando&lt;/span&gt;, &lt;span class="region"&gt;FL&lt;/span&gt; &lt;span class="postal-code"&gt;32803&lt;/span&gt;, &lt;span class="country-name"&gt;USA&lt;/span&gt;</t>
  </si>
  <si>
    <t>+1 407-896-0077</t>
  </si>
  <si>
    <t>391 Herndon Avenue, Orlando</t>
  </si>
  <si>
    <t>Flight1 Aviation Technologies</t>
  </si>
  <si>
    <t>3355 Lenox Rd NE</t>
  </si>
  <si>
    <t>750</t>
  </si>
  <si>
    <t>(877) 727-4568</t>
  </si>
  <si>
    <t>https://www.flight1tech.com/</t>
  </si>
  <si>
    <t>https://maps.google.com/?cid=9317668729867985314</t>
  </si>
  <si>
    <t>ChIJ9-wmGjYP9YgRouGLulcCT4E</t>
  </si>
  <si>
    <t>3355 Lenox Rd NE #750, Atlanta, GA 30326, USA</t>
  </si>
  <si>
    <t>{"html_attributions":[],"result":{"address_components":[{"long_name":"750","short_name":"750","types":["subpremise"]},{"long_name":"3355","short_name":"3355","types":["street_number"]},{"long_name":"Lenox Road Northeast","short_name":"Lenox Rd NE","types":["route"]},{"long_name":"Buckhead","short_name":"Buckhead","types":["neighborhood","political"]},{"long_name":"Atlanta","short_name":"Atlanta","types":["locality","political"]},{"long_name":"Fulton County","short_name":"Fulton County","types":["administrative_area_level_2","political"]},{"long_name":"Georgia","short_name":"GA","types":["administrative_area_level_1","political"]},{"long_name":"United States","short_name":"US","types":["country","political"]},{"long_name":"30326","short_name":"30326","types":["postal_code"]}],"adr_address":"&lt;span class=\"street-address\"&gt;3355 Lenox Rd NE #750&lt;/span&gt;, &lt;span class=\"locality\"&gt;Atlanta&lt;/span&gt;, &lt;span class=\"region\"&gt;GA&lt;/span&gt; &lt;span class=\"postal-code\"&gt;30326&lt;/span&gt;, &lt;span class=\"country-name\"&gt;USA&lt;/span&gt;","formatted_address":"3355 Lenox Rd NE #750, Atlanta, GA 30326, USA","formatted_phone_number":"(877) 727-4568","geometry":{"location":{"lat":33.8466971,"lng":-84.357984},"viewport":{"northeast":{"lat":33.84814523029149,"lng":-84.35644926970849},"southwest":{"lat":33.8454472697085,"lng":-84.3591472302915}}},"icon":"https://maps.gstatic.com/mapfiles/place_api/icons/v1/png_71/school-71.png","id":null,"international_phone_number":"+1 877-727-4568","name":"Flight1 Aviation Technologies","place_id":"ChIJ9-wmGjYP9YgRouGLulcCT4E","rating":null,"reference":null,"reviews":null,"types":["university","point_of_interest","establishment"],"url":"https://maps.google.com/?cid=9317668729867985314","utc_offset":-300,"vicinity":"3355 Lenox Road Northeast #750, Atlanta","website":"https://www.flight1tech.com/"},"status":"OK"}</t>
  </si>
  <si>
    <t>&lt;span class="street-address"&gt;3355 Lenox Rd NE #750&lt;/span&gt;, &lt;span class="locality"&gt;Atlanta&lt;/span&gt;, &lt;span class="region"&gt;GA&lt;/span&gt; &lt;span class="postal-code"&gt;30326&lt;/span&gt;, &lt;span class="country-name"&gt;USA&lt;/span&gt;</t>
  </si>
  <si>
    <t>+1 877-727-4568</t>
  </si>
  <si>
    <t>3355 Lenox Road Northeast #750, Atlanta</t>
  </si>
  <si>
    <t>Flightcraft</t>
  </si>
  <si>
    <t>97218-1025</t>
  </si>
  <si>
    <t>(971) 323-1942</t>
  </si>
  <si>
    <t>http://www.flightcraft.com/</t>
  </si>
  <si>
    <t>https://maps.google.com/?cid=17338215189206137061</t>
  </si>
  <si>
    <t>ChIJy1n33zqklVQR5fjpT9q2nfA</t>
  </si>
  <si>
    <t>{"html_attributions":[],"result":{"address_components":[{"long_name":"7777","short_name":"7777","types":["street_number"]},{"long_name":"Northeast Airport Way","short_name":"NE Airport Way","types":["route"]},{"long_name":"Northeast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States","short_name":"US","types":["country","political"]},{"long_name":"97218","short_name":"97218","types":["postal_code"]},{"long_name":"1025","short_name":"1025","types":["postal_code_suffix"]}],"adr_address":"&lt;span class=\"street-address\"&gt;7777 NE Airport Way&lt;/span&gt;, &lt;span class=\"locality\"&gt;Portland&lt;/span&gt;, &lt;span class=\"region\"&gt;OR&lt;/span&gt; &lt;span class=\"postal-code\"&gt;97218-1025&lt;/span&gt;, &lt;span class=\"country-name\"&gt;USA&lt;/span&gt;","formatted_address":"7777 NE Airport Way, Portland, OR 97218, USA","formatted_phone_number":"(971) 323-1942","geometry":{"location":{"lat":45.5857193,"lng":-122.5824892},"viewport":{"northeast":{"lat":45.5870247802915,"lng":-122.5811698697085},"southwest":{"lat":45.5843268197085,"lng":-122.5838678302915}}},"icon":"https://maps.gstatic.com/mapfiles/place_api/icons/v1/png_71/generic_business-71.png","id":null,"international_phone_number":"+1 971-323-1942","name":"Flightcraft","place_id":"ChIJy1n33zqklVQR5fjpT9q2nfA","rating":4.6,"reference":null,"reviews":[{"author_name":"Eugene Shasherin","author_url":"https://www.google.com/maps/contrib/100999664664421978563/reviews","language":"en","profile_photo_url":"https://lh3.googleusercontent.com/a-/AOh14GhIJHmO9Yss_1DrMeFuWVh1hd_beXbrATGgW_tPMg=s128-c0x00000000-cc-rp-mo-ba4","rating":5,"relative_time_description":"a year ago","text":"I delivered a part here. Looks like a nice facility.","time":1579068210},{"author_name":"Steve Gramstad","author_url":"https://www.google.com/maps/contrib/104601047226082424743/reviews","language":"en","profile_photo_url":"https://lh3.googleusercontent.com/a/AATXAJzursbIdl_JDL1-JPK4faw86f5EzSr3YTbmC5dW=s128-c0x00000000-cc-rp-mo-ba5","rating":4,"relative_time_description":"4 years ago","text":"Excellent private executive aircraft benue","time":1504914424},{"author_name":"Eric Cole","author_url":"https://www.google.com/maps/contrib/113091371629228602755/reviews","language":null,"profile_photo_url":"https://lh3.googleusercontent.com/a-/AOh14GjkcCwD-ajc9bKgvWlHxri8G8evz_-9FQbYfhvj=s128-c0x00000000-cc-rp-mo-ba3","rating":4,"relative_time_description":"2 years ago","text":"","time":1554699938},{"author_name":"Mocte Barradas","author_url":"https://www.google.com/maps/contrib/112003926112617995653/reviews","language":null,"profile_photo_url":"https://lh3.googleusercontent.com/a/AATXAJzk53CtkzCrj87m5uTSoYFdVJM5Q86kyGo6-_eR=s128-c0x00000000-cc-rp-mo-ba3","rating":5,"relative_time_description":"a year ago","text":"","time":1581967967},{"author_name":"Chase Davis","author_url":"https://www.google.com/maps/contrib/118006445553136238404/reviews","language":null,"profile_photo_url":"https://lh3.googleusercontent.com/a-/AOh14Gh6fSSkAU730pDlThDtmDY2AsOC7UurKNp7H6gMVbc=s128-c0x00000000-cc-rp-mo-ba5","rating":5,"relative_time_description":"3 years ago","text":"","time":1538521623}],"types":["point_of_interest","establishment"],"url":"https://maps.google.com/?cid=17338215189206137061","utc_offset":-480,"vicinity":"7777 Northeast Airport Way, Portland","website":"http://www.flightcraft.com/"},"status":"OK"}</t>
  </si>
  <si>
    <t>&lt;span class="street-address"&gt;7777 NE Airport Way&lt;/span&gt;, &lt;span class="locality"&gt;Portland&lt;/span&gt;, &lt;span class="region"&gt;OR&lt;/span&gt; &lt;span class="postal-code"&gt;97218-1025&lt;/span&gt;, &lt;span class="country-name"&gt;USA&lt;/span&gt;</t>
  </si>
  <si>
    <t>+1 971-323-1942</t>
  </si>
  <si>
    <t>Flightline Aerial Services</t>
  </si>
  <si>
    <t>105</t>
  </si>
  <si>
    <t>(303) 997-0316</t>
  </si>
  <si>
    <t>http://flightlineaerialservices.com/</t>
  </si>
  <si>
    <t>https://maps.google.com/?cid=6597289768676885695</t>
  </si>
  <si>
    <t>ChIJVVWVaZGLa4cRvwRONhdIjls</t>
  </si>
  <si>
    <t>11705 Airport Way #105, Broomfield, CO 80021, USA</t>
  </si>
  <si>
    <t>{"html_attributions":[],"result":{"address_components":[{"long_name":"105","short_name":"105","types":["subpremise"]},{"long_name":"11705","short_name":"11705","types":["street_number"]},{"long_name":"Airport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class=\"street-address\"&gt;11705 Airport Way #105&lt;/span&gt;, &lt;span class=\"locality\"&gt;Broomfield&lt;/span&gt;, &lt;span class=\"region\"&gt;CO&lt;/span&gt; &lt;span class=\"postal-code\"&gt;80021&lt;/span&gt;, &lt;span class=\"country-name\"&gt;USA&lt;/span&gt;","formatted_address":"11705 Airport Way #105, Broomfield, CO 80021, USA","formatted_phone_number":"(303) 997-0316","geometry":{"location":{"lat":39.9090277,"lng":-105.1099073},"viewport":{"northeast":{"lat":39.9105506802915,"lng":-105.1087159697085},"southwest":{"lat":39.9078527197085,"lng":-105.1114139302915}}},"icon":"https://maps.gstatic.com/mapfiles/place_api/icons/v1/png_71/school-71.png","id":null,"international_phone_number":"+1 303-997-0316","name":"Flightline Aerial Services","place_id":"ChIJVVWVaZGLa4cRvwRONhdIjls","rating":null,"reference":null,"reviews":null,"types":["university","point_of_interest","establishment"],"url":"https://maps.google.com/?cid=6597289768676885695","utc_offset":-420,"vicinity":"11705 Airport Way #105, Broomfield","website":"http://flightlineaerialservices.com/"},"status":"OK"}</t>
  </si>
  <si>
    <t>&lt;span class="street-address"&gt;11705 Airport Way #105&lt;/span&gt;, &lt;span class="locality"&gt;Broomfield&lt;/span&gt;, &lt;span class="region"&gt;CO&lt;/span&gt; &lt;span class="postal-code"&gt;80021&lt;/span&gt;, &lt;span class="country-name"&gt;USA&lt;/span&gt;</t>
  </si>
  <si>
    <t>+1 303-997-0316</t>
  </si>
  <si>
    <t>11705 Airport Way #105, Broomfield</t>
  </si>
  <si>
    <t>Flightline Mx</t>
  </si>
  <si>
    <t>2367 Airlane</t>
  </si>
  <si>
    <t>(619) 359-8261</t>
  </si>
  <si>
    <t>https://maps.google.com/?cid=5460444788628115184</t>
  </si>
  <si>
    <t>ChIJ4xTMWj6r3oAR8M7PxZplx0s</t>
  </si>
  <si>
    <t>2367 Airlane, San Diego, CA 92101, USA</t>
  </si>
  <si>
    <t>{"html_attributions":[],"result":{"address_components":[{"long_name":"2367","short_name":"2367","types":["street_number"]},{"long_name":"Airlane","short_name":"Airlane","types":["route"]},{"long_name":"Point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class=\"street-address\"&gt;2367 Airlane&lt;/span&gt;, &lt;span class=\"locality\"&gt;San Diego&lt;/span&gt;, &lt;span class=\"region\"&gt;CA&lt;/span&gt; &lt;span class=\"postal-code\"&gt;92101&lt;/span&gt;, &lt;span class=\"country-name\"&gt;USA&lt;/span&gt;","formatted_address":"2367 Airlane, San Diego, CA 92101, USA","formatted_phone_number":"(619) 359-8261","geometry":{"location":{"lat":32.7311395,"lng":-117.1948327},"viewport":{"northeast":{"lat":32.7324917302915,"lng":-117.1934951197085},"southwest":{"lat":32.7297937697085,"lng":-117.1961930802915}}},"icon":"https://maps.gstatic.com/mapfiles/place_api/icons/v1/png_71/generic_business-71.png","id":null,"international_phone_number":"+1 619-359-8261","name":"Flightline Mx","place_id":"ChIJ4xTMWj6r3oAR8M7PxZplx0s","rating":null,"reference":null,"reviews":null,"types":["point_of_interest","establishment"],"url":"https://maps.google.com/?cid=5460444788628115184","utc_offset":-480,"vicinity":"2367 Airlane, San Diego","website":null},"status":"OK"}</t>
  </si>
  <si>
    <t>&lt;span class="street-address"&gt;2367 Airlane&lt;/span&gt;, &lt;span class="locality"&gt;San Diego&lt;/span&gt;, &lt;span class="region"&gt;CA&lt;/span&gt; &lt;span class="postal-code"&gt;92101&lt;/span&gt;, &lt;span class="country-name"&gt;USA&lt;/span&gt;</t>
  </si>
  <si>
    <t>+1 619-359-8261</t>
  </si>
  <si>
    <t>2367 Airlane, San Diego</t>
  </si>
  <si>
    <t>FlightSafety International</t>
  </si>
  <si>
    <t>4650 Diplomacy Rd</t>
  </si>
  <si>
    <t>(817) 554-6400</t>
  </si>
  <si>
    <t>https://www.flightsafety.com/locations/dallas-south-learning-center/</t>
  </si>
  <si>
    <t>https://maps.google.com/?cid=12783849001435695726</t>
  </si>
  <si>
    <t>ChIJj5WT3_aBToYRborOYO9aabE</t>
  </si>
  <si>
    <t>4650 Diplomacy Rd, Fort Worth, TX 76155, USA</t>
  </si>
  <si>
    <t>{"html_attributions":[],"result":{"address_components":[{"long_name":"4650","short_name":"4650","types":["street_number"]},{"long_name":"Diplomacy Road","short_name":"Diplomacy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States","short_name":"US","types":["country","political"]},{"long_name":"76155","short_name":"76155","types":["postal_code"]}],"adr_address":"&lt;span class=\"street-address\"&gt;4650 Diplomacy Rd&lt;/span&gt;, &lt;span class=\"locality\"&gt;Fort Worth&lt;/span&gt;, &lt;span class=\"region\"&gt;TX&lt;/span&gt; &lt;span class=\"postal-code\"&gt;76155&lt;/span&gt;, &lt;span class=\"country-name\"&gt;USA&lt;/span&gt;","formatted_address":"4650 Diplomacy Rd, Fort Worth, TX 76155, USA","formatted_phone_number":"(817) 554-6400","geometry":{"location":{"lat":32.8315128,"lng":-97.0375401},"viewport":{"northeast":{"lat":32.83281188029149,"lng":-97.0364029197085},"southwest":{"lat":32.8301139197085,"lng":-97.0391008802915}}},"icon":"https://maps.gstatic.com/mapfiles/place_api/icons/v1/png_71/school-71.png","id":null,"international_phone_number":"+1 817-554-6400","name":"FlightSafety International","place_id":"ChIJj5WT3_aBToYRborOYO9aabE","rating":4.7,"reference":null,"reviews":[{"author_name":"Lone Star","author_url":"https://www.google.com/maps/contrib/111649091928525448432/reviews","language":"en","profile_photo_url":"https://lh3.googleusercontent.com/a-/AOh14GgPMs-MvdbeV22yuQPhEj7P-jHekdmVpHMm0yXQIg=s128-c0x00000000-cc-rp-mo-ba4","rating":5,"relative_time_description":"a year ago","text":"This a nice training facility and the break room is well stocked with snack items.  They really cater to their clients.","time":1596934641},{"author_name":"Kenneth Klug","author_url":"https://www.google.com/maps/contrib/113715135835512926581/reviews","language":"en","profile_photo_url":"https://lh3.googleusercontent.com/a-/AOh14GgbncvIe7Z5iW7TWnbkslLdrifojjjans9qN98Gig=s128-c0x00000000-cc-rp-mo-ba4","rating":5,"relative_time_description":"4 years ago","text":"This is a pretty awesome, customer centric place. Day one of instruction in the PT6 has been very informative and useful. Highly recommend Flight Safety for your aviation training needs.","time":1498524406},{"author_name":"Eder Albertino","author_url":"https://www.google.com/maps/contrib/104827868277583891994/reviews","language":"en","profile_photo_url":"https://lh3.googleusercontent.com/a-/AOh14GiJ5hWVZ1KXRmQyVyUcsUljfUoo_TCmSTBvZSjA4w=s128-c0x00000000-cc-rp-mo-ba5","rating":5,"relative_time_description":"2 years ago","text":"Amazing training center!","time":1562977860},{"author_name":"Žiga Šteković","author_url":"https://www.google.com/maps/contrib/115922951083446778806/reviews","language":"en","profile_photo_url":"https://lh3.googleusercontent.com/a-/AOh14Gi8QBv3GWVydhtw-Ko7BKuZ9itRX0tAF6V8q0BJ1cM=s128-c0x00000000-cc-rp-mo-ba4","rating":5,"relative_time_description":"3 years ago","text":"Best sim instructors","time":1540122778},{"author_name":"Martín Couñago","author_url":"https://www.google.com/maps/contrib/106728001479332478580/reviews","language":"en","profile_photo_url":"https://lh3.googleusercontent.com/a/AATXAJzvz971cnAGLMU114CfsMK_0qLuX_9h0XJ5VFyg=s128-c0x00000000-cc-rp-mo-ba3","rating":5,"relative_time_description":"4 years ago","text":"Perfect company to be trained","time":1511604987}],"types":["university","point_of_interest","establishment"],"url":"https://maps.google.com/?cid=12783849001435695726","utc_offset":-360,"vicinity":"4650 Diplomacy Road, Fort Worth","website":"https://www.flightsafety.com/locations/dallas-south-learning-center/"},"status":"OK"}</t>
  </si>
  <si>
    <t>&lt;span class="street-address"&gt;4650 Diplomacy Rd&lt;/span&gt;, &lt;span class="locality"&gt;Fort Worth&lt;/span&gt;, &lt;span class="region"&gt;TX&lt;/span&gt; &lt;span class="postal-code"&gt;76155&lt;/span&gt;, &lt;span class="country-name"&gt;USA&lt;/span&gt;</t>
  </si>
  <si>
    <t>+1 817-554-6400</t>
  </si>
  <si>
    <t>4650 Diplomacy Road, Fort Worth</t>
  </si>
  <si>
    <t>3201 E Airfield Dr</t>
  </si>
  <si>
    <t>(972) 534-3200</t>
  </si>
  <si>
    <t>https://www.flightsafety.com/locations/dallas-north-learning-center/</t>
  </si>
  <si>
    <t>https://maps.google.com/?cid=14004797947686475425</t>
  </si>
  <si>
    <t>ChIJmxyo2wUqTIYRodb4ZogJW8I</t>
  </si>
  <si>
    <t>3201 E Airfield Dr, Dallas, TX 75261, USA</t>
  </si>
  <si>
    <t>{"html_attributions":[],"result":{"address_components":[{"long_name":"3201","short_name":"3201","types":["street_number"]},{"long_name":"East Airfield Drive","short_name":"E Airfield Dr","types":["route"]},{"long_name":"Dallas","short_name":"Dallas","types":["locality","political"]},{"long_name":"Dallas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States","short_name":"US","types":["country","political"]},{"long_name":"75261","short_name":"75261","types":["postal_code"]}],"adr_address":"&lt;span class=\"street-address\"&gt;3201 E Airfield Dr&lt;/span&gt;, &lt;span class=\"locality\"&gt;Dallas&lt;/span&gt;, &lt;span class=\"region\"&gt;TX&lt;/span&gt; &lt;span class=\"postal-code\"&gt;75261&lt;/span&gt;, &lt;span class=\"country-name\"&gt;USA&lt;/span&gt;","formatted_address":"3201 E Airfield Dr, Dallas, TX 75261, USA","formatted_phone_number":"(972) 534-3200","geometry":{"location":{"lat":32.8760514,"lng":-97.01695439999999},"viewport":{"northeast":{"lat":32.8774669302915,"lng":-97.01533521970849},"southwest":{"lat":32.87476896970851,"lng":-97.0180331802915}}},"icon":"https://maps.gstatic.com/mapfiles/place_api/icons/v1/png_71/school-71.png","id":null,"international_phone_number":"+1 972-534-3200","name":"FlightSafety International","place_id":"ChIJmxyo2wUqTIYRodb4ZogJW8I","rating":4.7,"reference":null,"reviews":[{"author_name":"Jim Buenger","author_url":"https://www.google.com/maps/contrib/109462594391871374120/reviews","language":"en","profile_photo_url":"https://lh3.googleusercontent.com/a/AATXAJxjijPF7FuBxgyb_Q-AGnoc6v2UMMkOyGpk8G91=s128-c0x00000000-cc-rp-mo-ba4","rating":5,"relative_time_description":"a year ago","text":"Such a professional experience from the get go. Love coming here! Thanks for everything.","time":1597857772},{"author_name":"Brent Heisner","author_url":"https://www.google.com/maps/contrib/101982322396437626837/reviews","language":"en","profile_photo_url":"https://lh3.googleusercontent.com/a-/AOh14GgLcMyVmyiVd7Lv2bxk9miaRdiB79fiDGPawXcf=s128-c0x00000000-cc-rp-mo-ba4","rating":5,"relative_time_description":"3 months ago","text":"Great place to train!","time":1632583865},{"author_name":"Jay Still","author_url":"https://www.google.com/maps/contrib/116329953399243480690/reviews","language":"en","profile_photo_url":"https://lh3.googleusercontent.com/a-/AOh14Ggcsuu4KeUw2GNpz-2McHVF1Y59iFxpnXVcZl2HHg=s128-c0x00000000-cc-rp-mo-ba5","rating":5,"relative_time_description":"10 months ago","text":"Very professional and helpful staff. Most technical instructors (classroom, hands-on, and simulator) are some of the very best in the world. The training on the aircraft supported at the DFW facility is very expensive, but it is the best available.","time":1614926436},{"author_name":"Brian Elliott","author_url":"https://www.google.com/maps/contrib/102243438175261010012/reviews","language":"en","profile_photo_url":"https://lh3.googleusercontent.com/a-/AOh14GgEs0cr0TJz_0zI9a54QrDFnF5z0VVIv6O2yRb0=s128-c0x00000000-cc-rp-mo-ba3","rating":5,"relative_time_description":"a year ago","text":"\"The best safety device in any aircraft is a well-trained crew.\"","time":1595334799},{"author_name":"Ajax 6869","author_url":"https://www.google.com/maps/contrib/104542169259776674947/reviews","language":"en","profile_photo_url":"https://lh3.googleusercontent.com/a/AATXAJyaKYwO1HcwQeOtiiNOIyJ1nuXpeDoCiK6yUPvw=s128-c0x00000000-cc-rp-mo-ba3","rating":5,"relative_time_description":"a year ago","text":"Great place with great people","time":1599069578}],"types":["university","point_of_interest","establishment"],"url":"https://maps.google.com/?cid=14004797947686475425","utc_offset":-360,"vicinity":"3201 East Airfield Drive, Dallas","website":"https://www.flightsafety.com/locations/dallas-north-learning-center/"},"status":"OK"}</t>
  </si>
  <si>
    <t>&lt;span class="street-address"&gt;3201 E Airfield Dr&lt;/span&gt;, &lt;span class="locality"&gt;Dallas&lt;/span&gt;, &lt;span class="region"&gt;TX&lt;/span&gt; &lt;span class="postal-code"&gt;75261&lt;/span&gt;, &lt;span class="country-name"&gt;USA&lt;/span&gt;</t>
  </si>
  <si>
    <t>+1 972-534-3200</t>
  </si>
  <si>
    <t>3201 East Airfield Drive, Dallas</t>
  </si>
  <si>
    <t>290 Broadhollow Rd</t>
  </si>
  <si>
    <t>Suite 403E</t>
  </si>
  <si>
    <t>(718) 565-4170</t>
  </si>
  <si>
    <t>https://www.flightsafety.com/</t>
  </si>
  <si>
    <t>https://maps.google.com/?cid=17034518976508963988</t>
  </si>
  <si>
    <t>ChIJVVWVq4NfwokRlKx3osHEZuw</t>
  </si>
  <si>
    <t>290 Broadhollow Rd Suite 403E, Melville, NY 11747, USA</t>
  </si>
  <si>
    <t>{"html_attributions":[],"result":{"address_components":[{"long_name":"Suite 403E","short_name":"Suite 403E","types":["subpremise"]},{"long_name":"290","short_name":"290","types":["street_number"]},{"long_name":"Broadhollow Road","short_name":"Broadhollow Rd","types":["route"]},{"long_name":"Melville","short_name":"Melville","types":["locality","political"]},{"long_name":"Huntington","short_name":"Huntington","types":["administrative_area_level_3","political"]},{"long_name":"Suffolk County","short_name":"Suffolk County","types":["administrative_area_level_2","political"]},{"long_name":"New York","short_name":"NY","types":["administrative_area_level_1","political"]},{"long_name":"United States","short_name":"US","types":["country","political"]},{"long_name":"11747","short_name":"11747","types":["postal_code"]}],"adr_address":"&lt;span class=\"street-address\"&gt;290 Broadhollow Rd Suite 403E&lt;/span&gt;, &lt;span class=\"locality\"&gt;Melville&lt;/span&gt;, &lt;span class=\"region\"&gt;NY&lt;/span&gt; &lt;span class=\"postal-code\"&gt;11747&lt;/span&gt;, &lt;span class=\"country-name\"&gt;USA&lt;/span&gt;","formatted_address":"290 Broadhollow Rd Suite 403E, Melville, NY 11747, USA","formatted_phone_number":"(718) 565-4170","geometry":{"location":{"lat":40.7837023,"lng":-73.4187839},"viewport":{"northeast":{"lat":40.78503618029149,"lng":-73.41689921970848},"southwest":{"lat":40.7823382197085,"lng":-73.41959718029149}}},"icon":"https://maps.gstatic.com/mapfiles/place_api/icons/v1/png_71/generic_business-71.png","id":null,"international_phone_number":"+1 718-565-4170","name":"FlightSafety International","place_id":"ChIJVVWVq4NfwokRlKx3osHEZuw","rating":3.8,"reference":null,"reviews":[{"author_name":"Feruza Shirinova","author_url":"https://www.google.com/maps/contrib/101909838022092961941/reviews","language":"en","profile_photo_url":"https://lh3.googleusercontent.com/a/AATXAJzGJyvHowjc0EmnABGtdveqvw2gViRkWy9C6pL3Yg=s128-c0x00000000-cc-rp-mo","rating":3,"relative_time_description":"2 years ago","text":"hi. so if i join this school i can becime a pilot","time":1575773588},{"author_name":"marcin GAJDZISZEWSKI","author_url":"https://www.google.com/maps/contrib/115095868886306217695/reviews","language":"en","profile_photo_url":"https://lh3.googleusercontent.com/a/AATXAJzNCQ5mOpbno2u7bdh2n6W5ZZgmLr9_BXcm5Js=s128-c0x00000000-cc-rp-mo","rating":5,"relative_time_description":"3 years ago","text":"Very knowledgeable instructors and great training facility.","time":1525112955},{"author_name":"Mohamed Bationo","author_url":"https://www.google.com/maps/contrib/113365731761655456620/reviews","language":null,"profile_photo_url":"https://lh3.googleusercontent.com/a/AATXAJw4hksvjsMlJngf2tgzJBcUctzkw3eoc-Qqmc2X=s128-c0x00000000-cc-rp-mo","rating":1,"relative_time_description":"4 years ago","text":"","time":1511763503},{"author_name":"Bruce Estrada","author_url":"https://www.google.com/maps/contrib/102197519141775583859/reviews","language":null,"profile_photo_url":"https://lh3.googleusercontent.com/a/AATXAJxg2JOlmlGqX-IPjGYzVspDTONBV-Ec-z5c6EasYg=s128-c0x00000000-cc-rp-mo","rating":5,"relative_time_description":"2 years ago","text":"","time":1572382626},{"author_name":"Andrew Alex","author_url":"https://www.google.com/maps/contrib/103941848201436230569/reviews","language":null,"profile_photo_url":"https://lh3.googleusercontent.com/a/AATXAJwAyZO_YtImqBzkPUc9kpXJdRNx5O2xTcx1DdiT=s128-c0x00000000-cc-rp-mo","rating":5,"relative_time_description":"2 years ago","text":"","time":1578177208}],"types":["university","point_of_interest","establishment"],"url":"https://maps.google.com/?cid=17034518976508963988","utc_offset":-300,"vicinity":"290 Broadhollow Road Suite 403E, Melville","website":"https://www.flightsafety.com/"},"status":"OK"}</t>
  </si>
  <si>
    <t>&lt;span class="street-address"&gt;290 Broadhollow Rd Suite 403E&lt;/span&gt;, &lt;span class="locality"&gt;Melville&lt;/span&gt;, &lt;span class="region"&gt;NY&lt;/span&gt; &lt;span class="postal-code"&gt;11747&lt;/span&gt;, &lt;span class="country-name"&gt;USA&lt;/span&gt;</t>
  </si>
  <si>
    <t>+1 718-565-4170</t>
  </si>
  <si>
    <t>290 Broadhollow Road Suite 403E, Melville</t>
  </si>
  <si>
    <t>301 Robert B Miller Rd</t>
  </si>
  <si>
    <t>31408</t>
  </si>
  <si>
    <t>(912) 644-1000</t>
  </si>
  <si>
    <t>https://www.flightsafety.com/locations/savannah-learning-center/</t>
  </si>
  <si>
    <t>https://maps.google.com/?cid=11682548388542703918</t>
  </si>
  <si>
    <t>ChIJKRZNSu2h-4gRLmlm0ty_IKI</t>
  </si>
  <si>
    <t>301 Robert B Miller Rd, Savannah, GA 31408, USA</t>
  </si>
  <si>
    <t>{"html_attributions":[],"result":{"address_components":[{"long_name":"301","short_name":"301","types":["street_number"]},{"long_name":"Robert B Miller Road","short_name":"Robert B Miller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class=\"street-address\"&gt;301 Robert B Miller Rd&lt;/span&gt;, &lt;span class=\"locality\"&gt;Savannah&lt;/span&gt;, &lt;span class=\"region\"&gt;GA&lt;/span&gt; &lt;span class=\"postal-code\"&gt;31408&lt;/span&gt;, &lt;span class=\"country-name\"&gt;USA&lt;/span&gt;","formatted_address":"301 Robert B Miller Rd, Savannah, GA 31408, USA","formatted_phone_number":"(912) 644-1000","geometry":{"location":{"lat":32.1336358,"lng":-81.19215530000001},"viewport":{"northeast":{"lat":32.1347133302915,"lng":-81.1907225197085},"southwest":{"lat":32.1320153697085,"lng":-81.19342048029152}}},"icon":"https://maps.gstatic.com/mapfiles/place_api/icons/v1/png_71/school-71.png","id":null,"international_phone_number":"+1 912-644-1000","name":"FlightSafety International","place_id":"ChIJKRZNSu2h-4gRLmlm0ty_IKI","rating":4.9,"reference":null,"reviews":[{"author_name":"Richard Patat (Tater)","author_url":"https://www.google.com/maps/contrib/117320482689502057147/reviews","language":"en","profile_photo_url":"https://lh3.googleusercontent.com/a/AATXAJxzp96QcgZ6EBFHZ3Q1m8sxatAlPlrQr3ZPcGYa=s128-c0x00000000-cc-rp-mo-ba3","rating":5,"relative_time_description":"7 months ago","text":"My SIM instructor, Rodney, was extremely knowledgeable and professional. He made the re-qualification go smooth. Everytime I speak with Rodney I learn something new.","time":1623152577},{"author_name":"Carl McGinnis II","author_url":"https://www.google.com/maps/contrib/104948123034219126418/reviews","language":"en","profile_photo_url":"https://lh3.googleusercontent.com/a-/AOh14GhbHLL24r4cQige0xBKbLb_nSa70AKeg2TERJO8Vw=s128-c0x00000000-cc-rp-mo","rating":5,"relative_time_description":"8 months ago","text":"Great facilities, professional instructors, and the Starbucks (free) coffee machine was amazing!","time":1620297902},{"author_name":"John Harper","author_url":"https://www.google.com/maps/contrib/115043516935936631956/reviews","language":"en","profile_photo_url":"https://lh3.googleusercontent.com/a-/AOh14GgeDsIGJlf_lRXvSvaiuN5vxTCE62JoWGW6BVEZZg=s128-c0x00000000-cc-rp-mo-ba3","rating":5,"relative_time_description":"a year ago","text":"I've been a frequent visitor of Flight Safety Savannah going on 5 years now. Top notch crew, from the front desk ladies, always greeting with a smile and literally handling everything for you, to the instructors, extremely knowledgeable and always willing to go the extra mile for a client.","time":1604067783},{"author_name":"james stamps","author_url":"https://www.google.com/maps/contrib/111824295077625933625/reviews","language":"en","profile_photo_url":"https://lh3.googleusercontent.com/a-/AOh14GgAf3oAUC4YL1DhEDZQvIcsUdwd6guM9lgh3H3SOjg=s128-c0x00000000-cc-rp-mo-ba7","rating":5,"relative_time_description":"a year ago","text":"Great place. Where the best are trained.","time":1603988990},{"author_name":"Raul Barboza","author_url":"https://www.google.com/maps/contrib/101204100087932024724/reviews","language":"en","profile_photo_url":"https://lh3.googleusercontent.com/a-/AOh14GgxkAz3d8w7IYjeOzULwHkUIFj8EfNI1itEB2k_mA=s128-c0x00000000-cc-rp-mo-ba3","rating":5,"relative_time_description":"5 months ago","text":"Excellent","time":1626373123}],"types":["university","point_of_interest","establishment"],"url":"https://maps.google.com/?cid=11682548388542703918","utc_offset":-300,"vicinity":"301 Robert B Miller Road, Savannah","website":"https://www.flightsafety.com/locations/savannah-learning-center/"},"status":"OK"}</t>
  </si>
  <si>
    <t>&lt;span class="street-address"&gt;301 Robert B Miller Rd&lt;/span&gt;, &lt;span class="locality"&gt;Savannah&lt;/span&gt;, &lt;span class="region"&gt;GA&lt;/span&gt; &lt;span class="postal-code"&gt;31408&lt;/span&gt;, &lt;span class="country-name"&gt;USA&lt;/span&gt;</t>
  </si>
  <si>
    <t>+1 912-644-1000</t>
  </si>
  <si>
    <t>301 Robert B Miller Road, Savannah</t>
  </si>
  <si>
    <t>1505 S 192nd St</t>
  </si>
  <si>
    <t>98148</t>
  </si>
  <si>
    <t>(206) 493-1800</t>
  </si>
  <si>
    <t>https://www.flightsafety.com/locations/seattle-learning-center/</t>
  </si>
  <si>
    <t>https://maps.google.com/?cid=7827658541558966007</t>
  </si>
  <si>
    <t>ChIJ9aDs0EVbkFQR96asiPhtoWw</t>
  </si>
  <si>
    <t>1505 S 192nd St, Seattle, WA 98148, USA</t>
  </si>
  <si>
    <t>{"html_attributions":[],"result":{"address_components":[{"long_name":"1505","short_name":"1505","types":["street_number"]},{"long_name":"South 192nd Street","short_name":"S 192nd St","types":["route"]},{"long_name":"Seattle","short_name":"Seattle","types":["locality","political"]},{"long_name":"King County","short_name":"King County","types":["administrative_area_level_2","political"]},{"long_name":"Washington","short_name":"WA","types":["administrative_area_level_1","political"]},{"long_name":"United States","short_name":"US","types":["country","political"]},{"long_name":"98148","short_name":"98148","types":["postal_code"]}],"adr_address":"&lt;span class=\"street-address\"&gt;1505 S 192nd St&lt;/span&gt;, &lt;span class=\"locality\"&gt;Seattle&lt;/span&gt;, &lt;span class=\"region\"&gt;WA&lt;/span&gt; &lt;span class=\"postal-code\"&gt;98148&lt;/span&gt;, &lt;span class=\"country-name\"&gt;USA&lt;/span&gt;","formatted_address":"1505 S 192nd St, Seattle, WA 98148, USA","formatted_phone_number":"(206) 493-1800","geometry":{"location":{"lat":47.4308145,"lng":-122.315903},"viewport":{"northeast":{"lat":47.4322380802915,"lng":-122.3145312197085},"southwest":{"lat":47.42954011970851,"lng":-122.3172291802915}}},"icon":"https://maps.gstatic.com/mapfiles/place_api/icons/v1/png_71/school-71.png","id":null,"international_phone_number":"+1 206-493-1800","name":"FlightSafety International","place_id":"ChIJ9aDs0EVbkFQR96asiPhtoWw","rating":5.0,"reference":null,"reviews":[{"author_name":"DaKine HMan","author_url":"https://www.google.com/maps/contrib/114207431564840438391/reviews","language":"en","profile_photo_url":"https://lh3.googleusercontent.com/a-/AOh14GjMIRvr0BsbHa7DJH4H6eR-I8_8qiSM2XrPIcDZgA=s128-c0x00000000-cc-rp-mo-ba5","rating":5,"relative_time_description":"a year ago","text":"The staff is super friendly and very professional here. If you were a pilot in training or a pilot that needs refresher hours on a simulator these are the people that you want to go to the best of the best. There is a reason that they call them Flight Safety","time":1604092842},{"author_name":"Alan Dutton","author_url":"https://www.google.com/maps/contrib/104801579079554869786/reviews","language":"en","profile_photo_url":"https://lh3.googleusercontent.com/a/AATXAJxzy_oMBe-1ns7Zm5opweEfBsa6xdrcOPSN421y=s128-c0x00000000-cc-rp-mo","rating":5,"relative_time_description":"a year ago","text":"This place is always great. Everyone is friendly and courteous.","time":1601419262},{"author_name":"Jack Otto","author_url":"https://www.google.com/maps/contrib/113045251196080353904/reviews","language":"en","profile_photo_url":"https://lh3.googleusercontent.com/a-/AOh14GjRkkgv7__j6S4aAM5rD-rhS9mFIEi3_puX4kE9Pw=s128-c0x00000000-cc-rp-mo-ba6","rating":5,"relative_time_description":"2 years ago","text":"Great place for sim training. Staff is welcoming and there is always plenty of snacks and coffee!","time":1553197949},{"author_name":"Emmanuel Bricaud","author_url":"https://www.google.com/maps/contrib/117111240927889615025/reviews","language":null,"profile_photo_url":"https://lh3.googleusercontent.com/a-/AOh14GjvS47ukL5iAu0UPqkBpjqBXd6YFMPQqObXw2FQ3Rc=s128-c0x00000000-cc-rp-mo-ba3","rating":5,"relative_time_description":"10 months ago","text":"","time":1614565345},{"author_name":"Victoria Mourino","author_url":"https://www.google.com/maps/contrib/116124027757530834228/reviews","language":null,"profile_photo_url":"https://lh3.googleusercontent.com/a-/AOh14GhGRjMLjUhPue8vfp6nQUXrG4HUbstVpQPb_QZk=s128-c0x00000000-cc-rp-mo-ba4","rating":5,"relative_time_description":"5 months ago","text":"","time":1626305958}],"types":["university","point_of_interest","establishment"],"url":"https://maps.google.com/?cid=7827658541558966007","utc_offset":-480,"vicinity":"1505 South 192nd Street, Seattle","website":"https://www.flightsafety.com/locations/seattle-learning-center/"},"status":"OK"}</t>
  </si>
  <si>
    <t>&lt;span class="street-address"&gt;1505 S 192nd St&lt;/span&gt;, &lt;span class="locality"&gt;Seattle&lt;/span&gt;, &lt;span class="region"&gt;WA&lt;/span&gt; &lt;span class="postal-code"&gt;98148&lt;/span&gt;, &lt;span class="country-name"&gt;USA&lt;/span&gt;</t>
  </si>
  <si>
    <t>+1 206-493-1800</t>
  </si>
  <si>
    <t>1505 South 192nd Street, Seattle</t>
  </si>
  <si>
    <t>FlightSafety International - Operations</t>
  </si>
  <si>
    <t>4800 Diplomacy Rd</t>
  </si>
  <si>
    <t>(817) 554-7100</t>
  </si>
  <si>
    <t>https://maps.google.com/?cid=11832335700119876156</t>
  </si>
  <si>
    <t>ChIJr6HNEkt5ToYRPHLR_KDmNKQ</t>
  </si>
  <si>
    <t>4800 Diplomacy Rd, Fort Worth, TX 76155, USA</t>
  </si>
  <si>
    <t>{"html_attributions":[],"result":{"address_components":[{"long_name":"4800","short_name":"4800","types":["street_number"]},{"long_name":"Diplomacy Road","short_name":"Diplomacy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States","short_name":"US","types":["country","political"]},{"long_name":"76155","short_name":"76155","types":["postal_code"]}],"adr_address":"&lt;span class=\"street-address\"&gt;4800 Diplomacy Rd&lt;/span&gt;, &lt;span class=\"locality\"&gt;Fort Worth&lt;/span&gt;, &lt;span class=\"region\"&gt;TX&lt;/span&gt; &lt;span class=\"postal-code\"&gt;76155&lt;/span&gt;, &lt;span class=\"country-name\"&gt;USA&lt;/span&gt;","formatted_address":"4800 Diplomacy Rd, Fort Worth, TX 76155, USA","formatted_phone_number":"(817) 554-7100","geometry":{"location":{"lat":32.8333141,"lng":-97.03653919999999},"viewport":{"northeast":{"lat":32.8345747302915,"lng":-97.03539406970849},"southwest":{"lat":32.8318767697085,"lng":-97.0380920302915}}},"icon":"https://maps.gstatic.com/mapfiles/place_api/icons/v1/png_71/generic_business-71.png","id":null,"international_phone_number":"+1 817-554-7100","name":"FlightSafety International - Operations","place_id":"ChIJr6HNEkt5ToYRPHLR_KDmNKQ","rating":4.8,"reference":null,"reviews":[{"author_name":"Jadir Martins","author_url":"https://www.google.com/maps/contrib/117438588707977784868/reviews","language":"en","profile_photo_url":"https://lh3.googleusercontent.com/a/AATXAJyJEcyz6Lb1KeP2klepsLaR2pacezW-BpFDFCGa=s128-c0x00000000-cc-rp-mo-ba5","rating":5,"relative_time_description":"3 years ago","text":"I think is one of the best helicopter simulator training worldwide. There are some good instructors who has quite patience to the users demonstrating pation to teach and commitment to safety. The living room is perfect, reflecting a hole special care with the customers. If you gonna fly EC135 you'd better learn about the GPS available there prior starting the course to avoid surprises. Hope be back to improve my skills and knowledges as well as my confident.","time":1538017835},{"author_name":"James Washok","author_url":"https://www.google.com/maps/contrib/102450945789378044073/reviews","language":"en","profile_photo_url":"https://lh3.googleusercontent.com/a-/AOh14Gh4Iack5O6wjiyMYgmj5gaJimRj4bvYZQAEGjSoNg=s128-c0x00000000-cc-rp-mo","rating":5,"relative_time_description":"2 years ago","text":"Great place to work. Going through some restructuring so many of us are hoping we will see some 21st century advancements in tech, tools, and personnel.","time":1549371576},{"author_name":"Nomis Heretic","author_url":"https://www.google.com/maps/contrib/103690146635894232183/reviews","language":"en","profile_photo_url":"https://lh3.googleusercontent.com/a-/AOh14GjfBg81jNg4nFRLxAvgUbiST1L3azOn_SSsdCHFtQ=s128-c0x00000000-cc-rp-mo","rating":5,"relative_time_description":"2 years ago","text":"Great place to train in the simulator","time":1565886390},{"author_name":"CHARANJIT SINGH MANDER","author_url":"https://www.google.com/maps/contrib/103505131072070352981/reviews","language":"en","profile_photo_url":"https://lh3.googleusercontent.com/a-/AOh14GhAAG-B17cyimXxTAS-1ZKCAGEFc3N18PWlh5X0YRI=s128-c0x00000000-cc-rp-mo-ba3","rating":5,"relative_time_description":"4 years ago","text":"Excellent training and instruction facility!👍","time":1484336704},{"author_name":"Stephen Janis","author_url":"https://www.google.com/maps/contrib/111345913955709955252/reviews","language":"en","profile_photo_url":"https://lh3.googleusercontent.com/a-/AOh14Ginr-0eoSb_pTi_PC93QjnjKkP2eNKaeK5mDAXsZYY=s128-c0x00000000-cc-rp-mo-ba5","rating":5,"relative_time_description":"4 years ago","text":"Not their training facility. It's next door.","time":1500930770}],"types":["point_of_interest","establishment"],"url":"https://maps.google.com/?cid=11832335700119876156","utc_offset":-360,"vicinity":"4800 Diplomacy Road, Fort Worth","website":"https://www.flightsafety.com/"},"status":"OK"}</t>
  </si>
  <si>
    <t>&lt;span class="street-address"&gt;4800 Diplomacy Rd&lt;/span&gt;, &lt;span class="locality"&gt;Fort Worth&lt;/span&gt;, &lt;span class="region"&gt;TX&lt;/span&gt; &lt;span class="postal-code"&gt;76155&lt;/span&gt;, &lt;span class="country-name"&gt;USA&lt;/span&gt;</t>
  </si>
  <si>
    <t>+1 817-554-7100</t>
  </si>
  <si>
    <t>4800 Diplomacy Road, Fort Worth</t>
  </si>
  <si>
    <t>FlightSafety Textron Aviation Training</t>
  </si>
  <si>
    <t>4105 Bear Rd</t>
  </si>
  <si>
    <t>(321) 281-3200</t>
  </si>
  <si>
    <t>https://www.flightsafety.com/locations/orlando-learning-center/</t>
  </si>
  <si>
    <t>https://maps.google.com/?cid=9488238693734229045</t>
  </si>
  <si>
    <t>ChIJb0f8Pyhj54gRNSQlNNL-rIM</t>
  </si>
  <si>
    <t>4105 Bear Rd, Orlando, FL 32827, USA</t>
  </si>
  <si>
    <t>{"html_attributions":[],"result":{"address_components":[{"long_name":"4105","short_name":"4105","types":["street_number"]},{"long_name":"Bear Road","short_name":"Bear Rd","types":["route"]},{"long_name":"Southeast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States","short_name":"US","types":["country","political"]},{"long_name":"32827","short_name":"32827","types":["postal_code"]}],"adr_address":"&lt;span class=\"street-address\"&gt;4105 Bear Rd&lt;/span&gt;, &lt;span class=\"locality\"&gt;Orlando&lt;/span&gt;, &lt;span class=\"region\"&gt;FL&lt;/span&gt; &lt;span class=\"postal-code\"&gt;32827&lt;/span&gt;, &lt;span class=\"country-name\"&gt;USA&lt;/span&gt;","formatted_address":"4105 Bear Rd, Orlando, FL 32827, USA","formatted_phone_number":"(321) 281-3200","geometry":{"location":{"lat":28.4498176,"lng":-81.3315715},"viewport":{"northeast":{"lat":28.4509126802915,"lng":-81.33022226970849},"southwest":{"lat":28.4482147197085,"lng":-81.33292023029149}}},"icon":"https://maps.gstatic.com/mapfiles/place_api/icons/v1/png_71/school-71.png","id":null,"international_phone_number":"+1 321-281-3200","name":"FlightSafety Textron Aviation Training","place_id":"ChIJb0f8Pyhj54gRNSQlNNL-rIM","rating":4.9,"reference":null,"reviews":[{"author_name":"John Keller","author_url":"https://www.google.com/maps/contrib/101485140799195267896/reviews","language":"en","profile_photo_url":"https://lh3.googleusercontent.com/a/AATXAJzhuBBNw97dMLWDaH_6k-a16YpHNmKEb7MxUkFN=s128-c0x00000000-cc-rp-mo","rating":5,"relative_time_description":"8 months ago","text":"Amazing Simulators and Instructors..","time":1619059862},{"author_name":"Michael Courtney","author_url":"https://www.google.com/maps/contrib/110179269676795004082/reviews","language":"en","profile_photo_url":"https://lh3.googleusercontent.com/a/AATXAJz2oOWs7EU0ZZXAAJqE3j8846vrMyTMiFde6RqG=s128-c0x00000000-cc-rp-mo","rating":5,"relative_time_description":"a year ago","text":"Great staff and facilities. FSI is my first choice for flight training!","time":1600867123},{"author_name":"yousuf saeed","author_url":"https://www.google.com/maps/contrib/105101140319358472451/reviews","language":"en","profile_photo_url":"https://lh3.googleusercontent.com/a/AATXAJxbbXjsqY0uQNbqEKXSKNVU2BD9T2q6MafTmVR4=s128-c0x00000000-cc-rp-mo-ba6","rating":4,"relative_time_description":"2 years ago","text":"Good flight safety learning centre. Instructors and people around are loving and helpful. They have citations all around. Best thing is their refreshments are better than any other flight safety.","time":1550250756},{"author_name":"DIGINOS GOLDENROD","author_url":"https://www.google.com/maps/contrib/108134455107020062560/reviews","language":"en","profile_photo_url":"https://lh3.googleusercontent.com/a-/AOh14GgahrJ3DHQQaa-ELWytzPGllKWgNeU8wDU_mDFM=s128-c0x00000000-cc-rp-mo-ba3","rating":5,"relative_time_description":"2 years ago","text":"this place is awesome to get your pilot certification. i recommend this place","time":1569514718},{"author_name":"A Viz","author_url":"https://www.google.com/maps/contrib/114837239818577047850/reviews","language":"en","profile_photo_url":"https://lh3.googleusercontent.com/a-/AOh14GjURdNcTC9Uzl_r_HVRH1n3PmT10c8eqvoVJfd_=s128-c0x00000000-cc-rp-mo-ba5","rating":5,"relative_time_description":"2 years ago","text":"Top notch training facility.","time":1576003167}],"types":["university","point_of_interest","establishment"],"url":"https://maps.google.com/?cid=9488238693734229045","utc_offset":-300,"vicinity":"4105 Bear Road, Orlando","website":"https://www.flightsafety.com/locations/orlando-learning-center/"},"status":"OK"}</t>
  </si>
  <si>
    <t>&lt;span class="street-address"&gt;4105 Bear Rd&lt;/span&gt;, &lt;span class="locality"&gt;Orlando&lt;/span&gt;, &lt;span class="region"&gt;FL&lt;/span&gt; &lt;span class="postal-code"&gt;32827&lt;/span&gt;, &lt;span class="country-name"&gt;USA&lt;/span&gt;</t>
  </si>
  <si>
    <t>+1 321-281-3200</t>
  </si>
  <si>
    <t>4105 Bear Road, Orlando</t>
  </si>
  <si>
    <t>9027 Airport Blvd</t>
  </si>
  <si>
    <t>78216-4806</t>
  </si>
  <si>
    <t>(210) 248-0100</t>
  </si>
  <si>
    <t>https://www.flightsafety.com/locations/san-antonio-learning-center/</t>
  </si>
  <si>
    <t>https://maps.google.com/?cid=2364834678990182171</t>
  </si>
  <si>
    <t>ChIJyYX-FKyKXIYRGxe8cZyU0SA</t>
  </si>
  <si>
    <t>9027 Airport Blvd, San Antonio, TX 78216, USA</t>
  </si>
  <si>
    <t>{"html_attributions":[],"result":{"address_components":[{"long_name":"9027","short_name":"9027","types":["street_number"]},{"long_name":"Airport Boulevard","short_name":"Airport Blvd","types":["route"]},{"long_name":"Uptown","short_name":"Uptown","types":["neighborhood","political"]},{"long_name":"San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States","short_name":"US","types":["country","political"]},{"long_name":"78216","short_name":"78216","types":["postal_code"]},{"long_name":"4806","short_name":"4806","types":["postal_code_suffix"]}],"adr_address":"&lt;span class=\"street-address\"&gt;9027 Airport Blvd&lt;/span&gt;, &lt;span class=\"locality\"&gt;San Antonio&lt;/span&gt;, &lt;span class=\"region\"&gt;TX&lt;/span&gt; &lt;span class=\"postal-code\"&gt;78216-4806&lt;/span&gt;, &lt;span class=\"country-name\"&gt;USA&lt;/span&gt;","formatted_address":"9027 Airport Blvd, San Antonio, TX 78216, USA","formatted_phone_number":"(210) 248-0100","geometry":{"location":{"lat":29.5238372,"lng":-98.47741239999999},"viewport":{"northeast":{"lat":29.5251286802915,"lng":-98.4757938197085},"southwest":{"lat":29.5224307197085,"lng":-98.4784917802915}}},"icon":"https://maps.gstatic.com/mapfiles/place_api/icons/v1/png_71/school-71.png","id":null,"international_phone_number":"+1 210-248-0100","name":"FlightSafety Textron Aviation Training","place_id":"ChIJyYX-FKyKXIYRGxe8cZyU0SA","rating":4.5,"reference":null,"reviews":[{"author_name":"Eduardo de Blas","author_url":"https://www.google.com/maps/contrib/101854623537873038716/reviews","language":"en","profile_photo_url":"https://lh3.googleusercontent.com/a-/AOh14GiNF2OP4-pxySvp8z0OU3A3SY_K9buGdtO3VuR3uSA=s128-c0x00000000-cc-rp-mo","rating":5,"relative_time_description":"8 months ago","text":"Best experience in my life!!!!! Best trainners ever and the vey best one...my friend Richard Onysko!!!!.","time":1620553276},{"author_name":"Marcus Russell","author_url":"https://www.google.com/maps/contrib/117573945567625892458/reviews","language":"en","profile_photo_url":"https://lh3.googleusercontent.com/a-/AOh14GhusnynWcBvYy-xM3lH7PTjWwJckYRHlL8M_qvF=s128-c0x00000000-cc-rp-mo","rating":2,"relative_time_description":"a year ago","text":"They don’t do light sport training, yet they advertise it.","time":1598633566},{"author_name":"Carlos Baena","author_url":"https://www.google.com/maps/contrib/106212928683381741246/reviews","language":"en","profile_photo_url":"https://lh3.googleusercontent.com/a-/AOh14Gi88P-Pgv1rkwYQVGy3OdcqPY0YJ7m25IjEKfbSbg=s128-c0x00000000-cc-rp-mo","rating":5,"relative_time_description":"6 years ago","text":"Best training pilots","time":1437965510},{"author_name":"Brett Heeres","author_url":"https://www.google.com/maps/contrib/108969668807824340575/reviews","language":"en","profile_photo_url":"https://lh3.googleusercontent.com/a-/AOh14GiBAbKFB7mxdQVPRbkbcRbD4YYDbvFtY9gVr4_qNnc=s128-c0x00000000-cc-rp-mo-ba5","rating":4,"relative_time_description":"5 years ago","text":"Experience was interesting","time":1479912308},{"author_name":"Ron Beesley","author_url":"https://www.google.com/maps/contrib/116224964598134961469/reviews","language":"en","profile_photo_url":"https://lh3.googleusercontent.com/a-/AOh14GjUgYwP93MFFUqq3RaFSbcC4vyLHPnamBZ5ZeD3=s128-c0x00000000-cc-rp-mo","rating":5,"relative_time_description":"7 years ago","text":"Paramount Professional Pilot Training","time":1396009426}],"types":["university","point_of_interest","establishment"],"url":"https://maps.google.com/?cid=2364834678990182171","utc_offset":-360,"vicinity":"9027 Airport Boulevard, San Antonio","website":"https://www.flightsafety.com/locations/san-antonio-learning-center/"},"status":"OK"}</t>
  </si>
  <si>
    <t>&lt;span class="street-address"&gt;9027 Airport Blvd&lt;/span&gt;, &lt;span class="locality"&gt;San Antonio&lt;/span&gt;, &lt;span class="region"&gt;TX&lt;/span&gt; &lt;span class="postal-code"&gt;78216-4806&lt;/span&gt;, &lt;span class="country-name"&gt;USA&lt;/span&gt;</t>
  </si>
  <si>
    <t>+1 210-248-0100</t>
  </si>
  <si>
    <t>9027 Airport Boulevard, San Antonio</t>
  </si>
  <si>
    <t>FlightServ</t>
  </si>
  <si>
    <t>(609) 583-4705</t>
  </si>
  <si>
    <t>http://www.flightserv.net/</t>
  </si>
  <si>
    <t>https://maps.google.com/?cid=15208046037247695016</t>
  </si>
  <si>
    <t>ChIJhWXtstlXwYkRqJjvkUvVDdM</t>
  </si>
  <si>
    <t>{"html_attributions":[],"result":{"address_components":[{"long_name":"601","short_name":"601","types":["street_number"]},{"long_name":"Jack Stephan Way","short_name":"Jack Stephan Way","types":["route"]},{"long_name":"Ewing Township","short_name":"Ewing Township","types":["locality","political"]},{"long_name":"Mercer County","short_name":"Mercer County","types":["administrative_area_level_2","political"]},{"long_name":"New Jersey","short_name":"NJ","types":["administrative_area_level_1","political"]},{"long_name":"United States","short_name":"US","types":["country","political"]},{"long_name":"08628","short_name":"08628","types":["postal_code"]},{"long_name":"3019","short_name":"3019","types":["postal_code_suffix"]}],"adr_address":"&lt;span class=\"street-address\"&gt;601 Jack Stephan Way&lt;/span&gt;, &lt;span class=\"locality\"&gt;Ewing Township&lt;/span&gt;, &lt;span class=\"region\"&gt;NJ&lt;/span&gt; &lt;span class=\"postal-code\"&gt;08628-3019&lt;/span&gt;, &lt;span class=\"country-name\"&gt;USA&lt;/span&gt;","formatted_address":"601 Jack Stephan Way, Ewing Township, NJ 08628, USA","formatted_phone_number":"(609) 583-4705","geometry":{"location":{"lat":40.2699657,"lng":-74.8150328},"viewport":{"northeast":{"lat":40.2712066302915,"lng":-74.81315331970849},"southwest":{"lat":40.2685086697085,"lng":-74.81585128029151}}},"icon":"https://maps.gstatic.com/mapfiles/place_api/icons/v1/png_71/airport-71.png","id":null,"international_phone_number":"+1 609-583-4705","name":"FlightServ","place_id":"ChIJhWXtstlXwYkRqJjvkUvVDdM","rating":3.5,"reference":null,"reviews":[{"author_name":"Mike Marra","author_url":"https://www.google.com/maps/contrib/106220125140034242526/reviews","language":"en","profile_photo_url":"https://lh3.googleusercontent.com/a-/AOh14Gh5bgi7PndATbyVH56JwtmuTtXOmrC9wVTc9TK6=s128-c0x00000000-cc-rp-mo","rating":5,"relative_time_description":"4 years ago","text":"Gateway to Trenton, New Jersey. Highly recommended.","time":1494682903},{"author_name":"Jack Kirk","author_url":"https://www.google.com/maps/contrib/102463850260902633800/reviews","language":null,"profile_photo_url":"https://lh3.googleusercontent.com/a-/AOh14Gg3O6ZFNCYdKG77gcEBghW-sDLbH4yUkkSkb1IEJg=s128-c0x00000000-cc-rp-mo-ba2","rating":5,"relative_time_description":"5 months ago","text":"","time":1628254786},{"author_name":"Jaime A. Cordero Jr.","author_url":"https://www.google.com/maps/contrib/105804427985982075993/reviews","language":null,"profile_photo_url":"https://lh3.googleusercontent.com/a-/AOh14GhJB9hEvW0_XqRyUngqmSWUep__IxeaWbICQRSCo-U=s128-c0x00000000-cc-rp-mo-ba5","rating":3,"relative_time_description":"a year ago","text":"","time":1590537778},{"author_name":"Amaury Luna","author_url":"https://www.google.com/maps/contrib/109461907702841403273/reviews","language":null,"profile_photo_url":"https://lh3.googleusercontent.com/a-/AOh14GiaBQHJmm7Pgl1F8Okk9c0xgsYxkkpN9gvZR57w=s128-c0x00000000-cc-rp-mo","rating":1,"relative_time_description":"5 months ago","text":"","time":1626189320}],"types":["airport","point_of_interest","establishment"],"url":"https://maps.google.com/?cid=15208046037247695016","utc_offset":-300,"vicinity":"601 Jack Stephan Way, Ewing Township","website":"http://www.flightserv.net/"},"status":"OK"}</t>
  </si>
  <si>
    <t>+1 609-583-4705</t>
  </si>
  <si>
    <t>FlipAir Aviation</t>
  </si>
  <si>
    <t>2841 Flight Line Ave</t>
  </si>
  <si>
    <t>(407) 498-6086</t>
  </si>
  <si>
    <t>https://www.flipairaviation.com/contact</t>
  </si>
  <si>
    <t>https://maps.google.com/?cid=2212750647423746815</t>
  </si>
  <si>
    <t>ChIJAQDAdKcU54gR_0I1fP1EtR4</t>
  </si>
  <si>
    <t>2841 Flight Line Ave, Sanford, FL 32773, USA</t>
  </si>
  <si>
    <t>{"html_attributions":[],"result":{"address_components":[{"long_name":"2841","short_name":"2841","types":["street_number"]},{"long_name":"Flight Line Avenue","short_name":"Flight Line Ave","types":["route"]},{"long_name":"Sanford","short_name":"Sanford","types":["locality","political"]},{"long_name":"Seminole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class=\"street-address\"&gt;2841 Flight Line Ave&lt;/span&gt;, &lt;span class=\"locality\"&gt;Sanford&lt;/span&gt;, &lt;span class=\"region\"&gt;FL&lt;/span&gt; &lt;span class=\"postal-code\"&gt;32773&lt;/span&gt;, &lt;span class=\"country-name\"&gt;USA&lt;/span&gt;","formatted_address":"2841 Flight Line Ave, Sanford, FL 32773, USA","formatted_phone_number":"(407) 498-6086","geometry":{"location":{"lat":28.7769437,"lng":-81.25059259999999},"viewport":{"northeast":{"lat":28.7782917302915,"lng":-81.2493404697085},"southwest":{"lat":28.7755937697085,"lng":-81.2520384302915}}},"icon":"https://maps.gstatic.com/mapfiles/place_api/icons/v1/png_71/generic_business-71.png","id":null,"international_phone_number":"+1 407-498-6086","name":"FlipAir Aviation","place_id":"ChIJAQDAdKcU54gR_0I1fP1EtR4","rating":null,"reference":null,"reviews":null,"types":["point_of_interest","establishment"],"url":"https://maps.google.com/?cid=2212750647423746815","utc_offset":-300,"vicinity":"2841 Flight Line Avenue, Sanford","website":null},"status":"OK"}</t>
  </si>
  <si>
    <t>&lt;span class="street-address"&gt;2841 Flight Line Ave&lt;/span&gt;, &lt;span class="locality"&gt;Sanford&lt;/span&gt;, &lt;span class="region"&gt;FL&lt;/span&gt; &lt;span class="postal-code"&gt;32773&lt;/span&gt;, &lt;span class="country-name"&gt;USA&lt;/span&gt;</t>
  </si>
  <si>
    <t>+1 407-498-6086</t>
  </si>
  <si>
    <t>2841 Flight Line Avenue, Sanford</t>
  </si>
  <si>
    <t>Florida Light Sport Aviation</t>
  </si>
  <si>
    <t>2537 Cross Country Dr</t>
  </si>
  <si>
    <t>Port Orange</t>
  </si>
  <si>
    <t>32128-6744</t>
  </si>
  <si>
    <t>(716) 860-7474</t>
  </si>
  <si>
    <t>https://maps.google.com/?cid=6437269364405807412</t>
  </si>
  <si>
    <t>ChIJRZBTixAn54gRNKnpfGHGVVk</t>
  </si>
  <si>
    <t>2537 Cross Country Dr, Port Orange, FL 32128, USA</t>
  </si>
  <si>
    <t>{"html_attributions":[],"result":{"address_components":[{"long_name":"2537","short_name":"2537","types":["street_number"]},{"long_name":"Cross Country Drive","short_name":"Cross Country Dr","types":["route"]},{"long_name":"Spruce Creek","short_name":"Spruce Creek","types":["neighborhood","political"]},{"long_name":"Port Orange","short_name":"Port Orange","types":["locality","political"]},{"long_name":"Volusia County","short_name":"Volusia County","types":["administrative_area_level_2","political"]},{"long_name":"Florida","short_name":"FL","types":["administrative_area_level_1","political"]},{"long_name":"United States","short_name":"US","types":["country","political"]},{"long_name":"32128","short_name":"32128","types":["postal_code"]},{"long_name":"6744","short_name":"6744","types":["postal_code_suffix"]}],"adr_address":"&lt;span class=\"street-address\"&gt;2537 Cross Country Dr&lt;/span&gt;, &lt;span class=\"locality\"&gt;Port Orange&lt;/span&gt;, &lt;span class=\"region\"&gt;FL&lt;/span&gt; &lt;span class=\"postal-code\"&gt;32128-6744&lt;/span&gt;, &lt;span class=\"country-name\"&gt;USA&lt;/span&gt;","formatted_address":"2537 Cross Country Dr, Port Orange, FL 32128, USA","formatted_phone_number":"(716) 860-7474","geometry":{"location":{"lat":29.085103,"lng":-81.045424},"viewport":{"northeast":{"lat":29.0863422302915,"lng":-81.0439393697085},"southwest":{"lat":29.0836442697085,"lng":-81.04663733029152}}},"icon":"https://maps.gstatic.com/mapfiles/place_api/icons/v1/png_71/generic_business-71.png","id":null,"international_phone_number":"+1 716-860-7474","name":"Florida Light Sport Aviation","place_id":"ChIJRZBTixAn54gRNKnpfGHGVVk","rating":null,"reference":null,"reviews":null,"types":["point_of_interest","establishment"],"url":"https://maps.google.com/?cid=6437269364405807412","utc_offset":-300,"vicinity":"2537 Cross Country Drive, Port Orange","website":null},"status":"OK"}</t>
  </si>
  <si>
    <t>&lt;span class="street-address"&gt;2537 Cross Country Dr&lt;/span&gt;, &lt;span class="locality"&gt;Port Orange&lt;/span&gt;, &lt;span class="region"&gt;FL&lt;/span&gt; &lt;span class="postal-code"&gt;32128-6744&lt;/span&gt;, &lt;span class="country-name"&gt;USA&lt;/span&gt;</t>
  </si>
  <si>
    <t>+1 716-860-7474</t>
  </si>
  <si>
    <t>2537 Cross Country Drive, Port Orange</t>
  </si>
  <si>
    <t>Fly Corps Aviation</t>
  </si>
  <si>
    <t>100 Eddie Jungemann Dr</t>
  </si>
  <si>
    <t>(912) 226-2500</t>
  </si>
  <si>
    <t>http://www.flycorps.com/</t>
  </si>
  <si>
    <t>https://maps.google.com/?cid=11086969781138206481</t>
  </si>
  <si>
    <t>ChIJcVc6l52h-4gREa87UEbU3Jk</t>
  </si>
  <si>
    <t>100 Eddie Jungemann Dr, Savannah, GA 31408, USA</t>
  </si>
  <si>
    <t>{"html_attributions":[],"result":{"address_components":[{"long_name":"100","short_name":"100","types":["street_number"]},{"long_name":"Eddie Jungemann Drive","short_name":"Eddie Jungemann Dr","types":["route"]},{"long_name":"Savannah","short_name":"Savannah","types":["locality","political"]},{"long_name":"Chatham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class=\"street-address\"&gt;100 Eddie Jungemann Dr&lt;/span&gt;, &lt;span class=\"locality\"&gt;Savannah&lt;/span&gt;, &lt;span class=\"region\"&gt;GA&lt;/span&gt; &lt;span class=\"postal-code\"&gt;31408&lt;/span&gt;, &lt;span class=\"country-name\"&gt;USA&lt;/span&gt;","formatted_address":"100 Eddie Jungemann Dr, Savannah, GA 31408, USA","formatted_phone_number":"(912) 226-2500","geometry":{"location":{"lat":32.1264607,"lng":-81.207186},"viewport":{"northeast":{"lat":32.1276836802915,"lng":-81.2058388697085},"southwest":{"lat":32.1249857197085,"lng":-81.20853683029151}}},"icon":"https://maps.gstatic.com/mapfiles/place_api/icons/v1/png_71/school-71.png","id":null,"international_phone_number":"+1 912-226-2500","name":"Fly Corps Aviation","place_id":"ChIJcVc6l52h-4gREa87UEbU3Jk","rating":4.7,"reference":null,"reviews":[{"author_name":"Landon Cheben","author_url":"https://www.google.com/maps/contrib/114915465018687703382/reviews","language":"en","profile_photo_url":"https://lh3.googleusercontent.com/a-/AOh14GilaEpCw3-3rRZvvyXaQsP9cF1OoBDfUi1Z0sk8vg=s128-c0x00000000-cc-rp-mo-ba2","rating":5,"relative_time_description":"7 months ago","text":"I’d highly recommend Fly Corps Aviation to anyone interested in flying. The one thing I think makes them stand out the MOST is that they care about their students/customers. The personal time, investment, and effort to accommodate is unmatched. They are truly the standard and are great representatives of the aviation culture. I am a transitioning Soldier and Fly Corps participates in all VA programs. Check them out!","time":1622511127},{"author_name":"James Dernbach","author_url":"https://www.google.com/maps/contrib/108287189476419020378/reviews","language":"en","profile_photo_url":"https://lh3.googleusercontent.com/a/AATXAJxi3tnC8Z2azEaPT2FASokEP2_1zUDKu-E7ZRGX=s128-c0x00000000-cc-rp-mo","rating":5,"relative_time_description":"7 months ago","text":"Facilities and instructors are awesome. They have a great variety of aircraft to accommodate whatever you need.","time":1622854389},{"author_name":"Ian Burke","author_url":"https://www.google.com/maps/contrib/110143732288554268642/reviews","language":"en","profile_photo_url":"https://lh3.googleusercontent.com/a/AATXAJwJTSTsLDk_snwvKoUD8WAL2Z6hxOsyol3Hh8nk=s128-c0x00000000-cc-rp-mo","rating":5,"relative_time_description":"12 months ago","text":"Great school, great instructors, great facility, great airplanes. Everyone from the owner down was a helping hand in my process of using my remaining VA benefits to get my MEI. Highly recommend to anyone needing to use VA benefits or just anyone looking for a professional flight school to work with in or near Savannah. Well worth the drive down from Charleston to get this done.","time":1611535986},{"author_name":"Adam McDonough","author_url":"https://www.google.com/maps/contrib/105862125231156031495/reviews","language":"en","profile_photo_url":"https://lh3.googleusercontent.com/a-/AOh14Gh3XgfYaKRAuGjNQCPVn3xMrV7kPx6-3q813A6tBQ=s128-c0x00000000-cc-rp-mo","rating":5,"relative_time_description":"a year ago","text":"Flycorps is an Incredibly professional outfit top to bottom! HIGHLY RECOMMEND!  Great flight instructors for every application. Very nice and clean facilities. Impeccable maintenance program. I felt very well prepared for all checkrides and the flight training was very reasonable priced as compared to most flight schools. They have recently partnered with Liberty University so I expect they will continue to grow and get even better!","time":1597974575},{"author_name":"Kiel Orquia","author_url":"https://www.google.com/maps/contrib/104279899434565500961/reviews","language":"en","profile_photo_url":"https://lh3.googleusercontent.com/a-/AOh14GhqZMj7GZA8TabOq9aKjrNc1rnTzc4UpIJSp-sF=s128-c0x00000000-cc-rp-mo","rating":5,"relative_time_description":"a year ago","text":"Great school with excellent staff and instructor! Finished my Commercial Multi engine check ride within a week. Excellent school facility, your money is well spent here","time":1593105716}],"types":["university","point_of_interest","establishment"],"url":"https://maps.google.com/?cid=11086969781138206481","utc_offset":-300,"vicinity":"100 Eddie Jungemann Drive, Savannah","website":"http://www.flycorps.com/"},"status":"OK"}</t>
  </si>
  <si>
    <t>&lt;span class="street-address"&gt;100 Eddie Jungemann Dr&lt;/span&gt;, &lt;span class="locality"&gt;Savannah&lt;/span&gt;, &lt;span class="region"&gt;GA&lt;/span&gt; &lt;span class="postal-code"&gt;31408&lt;/span&gt;, &lt;span class="country-name"&gt;USA&lt;/span&gt;</t>
  </si>
  <si>
    <t>+1 912-226-2500</t>
  </si>
  <si>
    <t>100 Eddie Jungemann Drive, Savannah</t>
  </si>
  <si>
    <t>Fly Eagle Sport</t>
  </si>
  <si>
    <t>6635 N Glen Harbor Blvd</t>
  </si>
  <si>
    <t>(602) 899-2028</t>
  </si>
  <si>
    <t>https://www.flyeaglesport.org/</t>
  </si>
  <si>
    <t>https://maps.google.com/?cid=8089740153711519641</t>
  </si>
  <si>
    <t>ChIJdyzPeeNAK4cRmWcw-86HRHA</t>
  </si>
  <si>
    <t>6635 N Glen Harbor Blvd, Glendale, AZ 85307, USA</t>
  </si>
  <si>
    <t>{"html_attributions":[],"result":{"address_components":[{"long_name":"6635","short_name":"6635","types":["street_number"]},{"long_name":"North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class=\"street-address\"&gt;6635 N Glen Harbor Blvd&lt;/span&gt;, &lt;span class=\"locality\"&gt;Glendale&lt;/span&gt;, &lt;span class=\"region\"&gt;AZ&lt;/span&gt; &lt;span class=\"postal-code\"&gt;85307&lt;/span&gt;, &lt;span class=\"country-name\"&gt;USA&lt;/span&gt;","formatted_address":"6635 N Glen Harbor Blvd, Glendale, AZ 85307, USA","formatted_phone_number":"(602) 899-2028","geometry":{"location":{"lat":33.5257712,"lng":-112.2995135},"viewport":{"northeast":{"lat":33.52720993029151,"lng":-112.2983885197085},"southwest":{"lat":33.52451196970851,"lng":-112.3010864802915}}},"icon":"https://maps.gstatic.com/mapfiles/place_api/icons/v1/png_71/school-71.png","id":null,"international_phone_number":"+1 602-899-2028","name":"Fly Eagle Sport","place_id":"ChIJdyzPeeNAK4cRmWcw-86HRHA","rating":5.0,"reference":null,"reviews":[{"author_name":"Craig Rochlis","author_url":"https://www.google.com/maps/contrib/107885866333214610587/reviews","language":"en","profile_photo_url":"https://lh3.googleusercontent.com/a-/AOh14GjxYdD6bRwIFges6pGGHM87VZlKEB_i9VjFLiIEbw=s128-c0x00000000-cc-rp-mo","rating":5,"relative_time_description":"4 months ago","text":"I researched carefully which flight school I wanted to attend- and I felt it was important not to limit the location to be close to where I live.  I considered schools located in various parts of the US.  One of my parameters also was to try to pick an area which didn’t have extremely high air traffic and multiple Class B airports nearby as I thought that it would be less stressful to learn in a more open air environment and, once I obtain my certificate, and had more hours logged, I could feel more comfortable in those busy parts of the country such as Southern California or near large Cities like Chicago or New York.  That could be addressed once I had more experience.  Cost was also a high consideration along with the quality of the planes available for training. I also read student reviews carefully as I was able to eliminate several schools which looked good on paper, but did not treat their students fairly regarding rental cancellations, conditions and maintenance of the airplanes, and payment requirements. I also wanted to condense my training to as close to minimum hour requirements as possible (of course depending on my progress and capabilities).  During my training, I had my primary instructor who was an incredible teacher, but I also (at his recommendation) flew with several of the other instructors to get a different perspective on my learning).  This turned out to be quite important as I picked up useful tips from each of the other instructors who had different approaches to similar issues.I progressed quite quickly, although when I had some difficulty with a particular maneuver, special attention was paid to that until I mastered that issue.The light sport planes they use are fun and easy to learn to fly. And, they have low fuel consumption, so they are able to keep the rental rates extremely reasonable. This can make a difference of thousands of dollars over the course of your training. All of the instructors support each other and the students and work as a team to move you to your private certificate.  My instructor signed me off ready for my check ride at six weeks of training (52 hours logged) and I passed my check ride the following week. I also want to thank Dave, the general office manager/maintenance manager for all of his assistance.  The entire experience was excellent , and I would not hesitate to highly recommend Fly Eagle Sport in Glendale, Arizona as your flight school.","time":1630632159},{"author_name":"Taylor Williams","author_url":"https://www.google.com/maps/contrib/116389016358267351587/reviews","language":"en","profile_photo_url":"https://lh3.googleusercontent.com/a-/AOh14GiQ-xnPcud8jKIwSaEj1n4xySslCl9vWA_qp7sBAw=s128-c0x00000000-cc-rp-mo","rating":5,"relative_time_description":"5 months ago","text":"This is the place to learn how to fly no matter what stage you're at. I came in with 0 knowledge and just passed my Private Pilot checkride with 50 hours of flight training. They're organized, extremely knowledgeable and they truly want you to succeed. You won't regret trusting Tyler and his group to get you where you need to go. Wesley was my CFI but I flew with most of the staff here and everyone was great. Dave handles the maintenance and he is incredible. You'll never have an issue trusting the airworthiness of any aircraft you fly in. 5/5 without question!","time":1626371686},{"author_name":"Steven Gurley","author_url":"https://www.google.com/maps/contrib/111704290328292832238/reviews","language":"en","profile_photo_url":"https://lh3.googleusercontent.com/a-/AOh14Gj_hReHPMHf5hL9t63_9SP1cjrH--4-QdQ-TYf-tw=s128-c0x00000000-cc-rp-mo-ba3","rating":5,"relative_time_description":"a year ago","text":"Founded by an awesome military pilot. Outstanding aircraft. Talented instructors. Affordable rates. What more can one ask from a flight school?","time":1592179856},{"author_name":"lordquiles2","author_url":"https://www.google.com/maps/contrib/117898615469165709736/reviews","language":"en","profile_photo_url":"https://lh3.googleusercontent.com/a-/AOh14Gj6m3za3fLQJcdHUXtW544u7zkrEVIIqVa7rD6V=s128-c0x00000000-cc-rp-mo","rating":5,"relative_time_description":"2 years ago","text":"After having trouble at a flight school at the same airport I found Fly Eagle Sport. Dave and Tyler exelent team!!!!. they have an excellent fleet\nin that airport and in others. They treated me better than I expected. They are willing to help you at any time, they are for you. If you are going to make a budget or have it, they will do everything possible to be in your budget or even save you. If you work, no problem, they will adapt to your itineraries. extremely excellent !! They are clear and responsible.","time":1575489071},{"author_name":"Daniel Ellis","author_url":"https://www.google.com/maps/contrib/116899264172012688174/reviews","language":"en","profile_photo_url":"https://lh3.googleusercontent.com/a-/AOh14GhMr1cQ9LGiJE-Uk9c-st3vH1g23cuk5ttuqsuwqrE=s128-c0x00000000-cc-rp-mo","rating":5,"relative_time_description":"2 years ago","text":"I've done some part time flight instructing through these guys, and my experiences have been nothing but awesome. Tyler is the man; real cool and easy to work with. The planes are very well maintained and are a blast to fly. You can absolutely expect great quality instruction personalized for what your needs are. Highly recommended for training!","time":1560979614}],"types":["university","point_of_interest","establishment"],"url":"https://maps.google.com/?cid=8089740153711519641","utc_offset":-420,"vicinity":"6635 North Glen Harbor Boulevard, Glendale","website":"https://www.flyeaglesport.org/"},"status":"OK"}</t>
  </si>
  <si>
    <t>&lt;span class="street-address"&gt;6635 N Glen Harbor Blvd&lt;/span&gt;, &lt;span class="locality"&gt;Glendale&lt;/span&gt;, &lt;span class="region"&gt;AZ&lt;/span&gt; &lt;span class="postal-code"&gt;85307&lt;/span&gt;, &lt;span class="country-name"&gt;USA&lt;/span&gt;</t>
  </si>
  <si>
    <t>+1 602-899-2028</t>
  </si>
  <si>
    <t>6635 North Glen Harbor Boulevard, Glendale</t>
  </si>
  <si>
    <t>Fly For Fun Airport (W56)</t>
  </si>
  <si>
    <t>8807 NE 142nd Ave</t>
  </si>
  <si>
    <t>98682</t>
  </si>
  <si>
    <t>https://maps.google.com/?cid=16613037108817210066</t>
  </si>
  <si>
    <t>ChIJZwbjyoSxlVQR0qpuFztdjeY</t>
  </si>
  <si>
    <t>8807 NE 142nd Ave, Vancouver, WA 98682, USA</t>
  </si>
  <si>
    <t>{"html_attributions":[],"result":{"address_components":[{"long_name":"8807","short_name":"8807","types":["street_number"]},{"long_name":"Northeast 142nd Avenue","short_name":"NE 142nd Ave","types":["route"]},{"long_name":"North Sifton - Orchards Area","short_name":"North Sifton - Orchards Area","types":["neighborhood","political"]},{"long_name":"Vancouver","short_name":"Vancouver","types":["locality","political"]},{"long_name":"Clark County","short_name":"Clark County","types":["administrative_area_level_2","political"]},{"long_name":"Washington","short_name":"WA","types":["administrative_area_level_1","political"]},{"long_name":"United States","short_name":"US","types":["country","political"]},{"long_name":"98682","short_name":"98682","types":["postal_code"]}],"adr_address":"&lt;span class=\"street-address\"&gt;8807 NE 142nd Ave&lt;/span&gt;, &lt;span class=\"locality\"&gt;Vancouver&lt;/span&gt;, &lt;span class=\"region\"&gt;WA&lt;/span&gt; &lt;span class=\"postal-code\"&gt;98682&lt;/span&gt;, &lt;span class=\"country-name\"&gt;USA&lt;/span&gt;","formatted_address":"8807 NE 142nd Ave, Vancouver, WA 98682, USA","formatted_phone_number":null,"geometry":{"location":{"lat":45.68728,"lng":-122.521853},"viewport":{"northeast":{"lat":45.6889759302915,"lng":-122.5205157697085},"southwest":{"lat":45.6862779697085,"lng":-122.5232137302915}}},"icon":"https://maps.gstatic.com/mapfiles/place_api/icons/v1/png_71/airport-71.png","id":null,"international_phone_number":null,"name":"Fly For Fun Airport (W56)","place_id":"ChIJZwbjyoSxlVQR0qpuFztdjeY","rating":null,"reference":null,"reviews":null,"types":["airport","point_of_interest","establishment"],"url":"https://maps.google.com/?cid=16613037108817210066","utc_offset":-480,"vicinity":"8807 Northeast 142nd Avenue, Vancouver","website":null},"status":"OK"}</t>
  </si>
  <si>
    <t>&lt;span class="street-address"&gt;8807 NE 142nd Ave&lt;/span&gt;, &lt;span class="locality"&gt;Vancouver&lt;/span&gt;, &lt;span class="region"&gt;WA&lt;/span&gt; &lt;span class="postal-code"&gt;98682&lt;/span&gt;, &lt;span class="country-name"&gt;USA&lt;/span&gt;</t>
  </si>
  <si>
    <t>8807 Northeast 142nd Avenue, Vancouver</t>
  </si>
  <si>
    <t>FLY. At Goodyear</t>
  </si>
  <si>
    <t>(623) 469-4422</t>
  </si>
  <si>
    <t>http://www.flygoodyear.com/</t>
  </si>
  <si>
    <t>https://maps.google.com/?cid=10787576004624055609</t>
  </si>
  <si>
    <t>ChIJQ5rfuR05K4cROf0knzgrtZU</t>
  </si>
  <si>
    <t>{"html_attributions":[],"result":{"address_components":[{"long_name":"1658","short_name":"1658","types":["street_number"]},{"long_name":"South Litchfield Road","short_name":"S Litchfield Rd","types":["route"]},{"long_name":"Goodyear","short_name":"Goodyear","types":["locality","political"]},{"long_name":"Maricopa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States","short_name":"US","types":["country","political"]},{"long_name":"85338","short_name":"85338","types":["postal_code"]}],"adr_address":"&lt;span class=\"street-address\"&gt;1658 S Litchfield Rd&lt;/span&gt;, &lt;span class=\"locality\"&gt;Goodyear&lt;/span&gt;, &lt;span class=\"region\"&gt;AZ&lt;/span&gt; &lt;span class=\"postal-code\"&gt;85338&lt;/span&gt;, &lt;span class=\"country-name\"&gt;USA&lt;/span&gt;","formatted_address":"1658 S Litchfield Rd, Goodyear, AZ 85338, USA","formatted_phone_number":"(623) 469-4422","geometry":{"location":{"lat":33.4292118,"lng":-112.3655281},"viewport":{"northeast":{"lat":33.43072368029149,"lng":-112.3643854197085},"southwest":{"lat":33.42802571970849,"lng":-112.3670833802915}}},"icon":"https://maps.gstatic.com/mapfiles/place_api/icons/v1/png_71/school-71.png","id":null,"international_phone_number":"+1 623-469-4422","name":"FLY. At Goodyear","place_id":"ChIJQ5rfuR05K4cROf0knzgrtZU","rating":4.8,"reference":null,"reviews":[{"author_name":"Chris Dunn","author_url":"https://www.google.com/maps/contrib/102261554554163241264/reviews","language":"en","profile_photo_url":"https://lh3.googleusercontent.com/a-/AOh14GhWlmqJKkB6mR8E3Et018robFK_Gf8-8yIG3m4adQ=s128-c0x00000000-cc-rp-mo","rating":5,"relative_time_description":"2 weeks ago","text":"I recently moved back to the Phoenix area and needed to finish up my CFII training and checkride on a somewhat tight deadline.  FLY Goodyear was able to work with me and accommodate my schedule and get it done!  Quality aircraft, professional instruction with an emphasis on safety and good value for the budget-minded aviator.  Would not hesitate to recommend FLY Goodyear in the West Valley...and I live in the EAST Valley!","time":1640882896},{"author_name":"Afterhours101","author_url":"https://www.google.com/maps/contrib/112879235904055559061/reviews","language":"en","profile_photo_url":"https://lh3.googleusercontent.com/a-/AOh14GgxfPkU0ke_PGm3UT14v-teXxho4r2UIdyXLyP5xA=s128-c0x00000000-cc-rp-mo","rating":5,"relative_time_description":"2 weeks ago","text":"Went for a discovery flight, not sure what to expect. The lady behind the counter was super nice! Met the instructor for the flight who was mike next. Dude was awesome, he answered all my questions explaining exactly what to expect. He pretty much allowed to fly the entire time with minor help on landing. Given this may change based on knowledge of each new flyer but i had alot of fun! Will for sure be considering them for the school i get my private pilot license! Also, last thing. Its 100 bucks for a discovery flight. Thats cheaper then most in the valley. Interested in flying? Dont hesitate. That pricing is like 4 trips to starbucks, and way more fun.","time":1641349689},{"author_name":"Clayne Capson","author_url":"https://www.google.com/maps/contrib/111258503668416948205/reviews","language":"en","profile_photo_url":"https://lh3.googleusercontent.com/a-/AOh14Gjet2o9ptINOPTmFBRCS76XyoK9rnvIKj81S5-dHw=s128-c0x00000000-cc-rp-mo","rating":5,"relative_time_description":"2 months ago","text":"I did my Private Pilot training at Fly Goodyear from September 2020 to May 2021. My experience was highly satisfying and worthwhile. My instructors were Gaby and Max. They are very knowledgeable and highly skilled, as are all of the CFIs at Fly Goodyear. During my time at Fly Goodyear, they were flexible and accommodating of my work and college schedule, they were effective teachers with high (achievable) expectations for me, and they were patient with some of the extra training that I needed (it took a long time but I finally got the hang of landings). The instructor and aircraft rental rates are well worth the price. I enjoyed learning to fly in the 172s and I appreciate that they’re equipped with the classic “steam gauges” since it helped emphasize the importance of developing the skills to fly and navigate rather than relying too much on automation. I still like to rent their 172s from time to time. The Goodyear Airport is a prime location for flight training. The airport is well maintained, Lux Air (the FBO) is very professional, and the ATC controllers are friendly. Overall, Fly Goodyear truly laid a solid foundation for my flying career and gave me some of the most memorable experiences that I’ll ever have. I’ve already recommended Fly Goodyear to multiple people. Best flight school in the valley.","time":1636422642},{"author_name":"Jonathan Miller","author_url":"https://www.google.com/maps/contrib/100411254353238408470/reviews","language":"en","profile_photo_url":"https://lh3.googleusercontent.com/a-/AOh14GgBTfS-qy7FNK4iU_HszwOMkVdQYd8Veau5yXPzow=s128-c0x00000000-cc-rp-mo","rating":5,"relative_time_description":"8 months ago","text":"Visiting pilot looking for some dual instruction. John was great. Effectively used on time on the ground for a thorough brief. Plane was in excellent condition. Great morning for a flight. For pilots or those just looking for a discovery flight this would be a great place. Based out of a swank FBO to boot! Can't say enough positive things and wish my flight ops looked like this one did.","time":1620059093},{"author_name":"Connor Wickline","author_url":"https://www.google.com/maps/contrib/109862095987484793783/reviews","language":"en","profile_photo_url":"https://lh3.googleusercontent.com/a-/AOh14Giz5Bxno3Jdsq8eWau5qE78632a-yFZWTyJ1WXN=s128-c0x00000000-cc-rp-mo","rating":5,"relative_time_description":"5 months ago","text":"Finished the commercial certificate here in 2 months. Max, my instructor, was professional with how he went about teaching. Fly Goodyear will guide you towards your goal so if interested in flying, don’t hesitate to call!","time":1627713808}],"types":["university","point_of_interest","establishment"],"url":"https://maps.google.com/?cid=10787576004624055609","utc_offset":-420,"vicinity":"1658 South Litchfield Road, Goodyear","website":"http://www.flygoodyear.com/"},"status":"OK"}</t>
  </si>
  <si>
    <t>+1 623-469-4422</t>
  </si>
  <si>
    <t>Flyboys Aeroworks</t>
  </si>
  <si>
    <t>1719 N Marshall Ave</t>
  </si>
  <si>
    <t>(619) 750-5649</t>
  </si>
  <si>
    <t>https://maps.google.com/?cid=4354558604432769331</t>
  </si>
  <si>
    <t>ChIJs7kyECNY2YARMwHWsvp_bjw</t>
  </si>
  <si>
    <t>1719 N Marshall Ave, El Cajon, CA 92020, USA</t>
  </si>
  <si>
    <t>{"html_attributions":[],"result":{"address_components":[{"long_name":"1719","short_name":"1719","types":["street_number"]},{"long_name":"North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class=\"street-address\"&gt;1719 N Marshall Ave&lt;/span&gt;, &lt;span class=\"locality\"&gt;El Cajon&lt;/span&gt;, &lt;span class=\"region\"&gt;CA&lt;/span&gt; &lt;span class=\"postal-code\"&gt;92020&lt;/span&gt;, &lt;span class=\"country-name\"&gt;USA&lt;/span&gt;","formatted_address":"1719 N Marshall Ave, El Cajon, CA 92020, USA","formatted_phone_number":"(619) 750-5649","geometry":{"location":{"lat":32.81720189999999,"lng":-116.9754809},"viewport":{"northeast":{"lat":32.8183740802915,"lng":-116.9740339197085},"southwest":{"lat":32.8156761197085,"lng":-116.9767318802915}}},"icon":"https://maps.gstatic.com/mapfiles/place_api/icons/v1/png_71/shopping-71.png","id":null,"international_phone_number":"+1 619-750-5649","name":"Flyboys Aeroworks","place_id":"ChIJs7kyECNY2YARMwHWsvp_bjw","rating":3.0,"reference":null,"reviews":[{"author_name":"Brennen Emm","author_url":"https://www.google.com/maps/contrib/114515925244271282198/reviews","language":null,"profile_photo_url":"https://lh3.googleusercontent.com/a-/AOh14GizQSzQ41i3rIFK2G8xbO8G6Msaq_flw6IFpKb7=s128-c0x00000000-cc-rp-mo","rating":1,"relative_time_description":"2 years ago","text":"","time":1570484722},{"author_name":"William Vincent","author_url":"https://www.google.com/maps/contrib/107764454839346538171/reviews","language":null,"profile_photo_url":"https://lh3.googleusercontent.com/a/AATXAJzySYbEDKDYWXCC1sxn8IKYF17cDm3QpTxsqUXy=s128-c0x00000000-cc-rp-mo","rating":5,"relative_time_description":"2 years ago","text":"","time":1559507362}],"types":["point_of_interest","store","establishment"],"url":"https://maps.google.com/?cid=4354558604432769331","utc_offset":-480,"vicinity":"1719 North Marshall Avenue, El Cajon","website":null},"status":"OK"}</t>
  </si>
  <si>
    <t>&lt;span class="street-address"&gt;1719 N Marshall Ave&lt;/span&gt;, &lt;span class="locality"&gt;El Cajon&lt;/span&gt;, &lt;span class="region"&gt;CA&lt;/span&gt; &lt;span class="postal-code"&gt;92020&lt;/span&gt;, &lt;span class="country-name"&gt;USA&lt;/span&gt;</t>
  </si>
  <si>
    <t>+1 619-750-5649</t>
  </si>
  <si>
    <t>1719 North Marshall Avenue, El Cajon</t>
  </si>
  <si>
    <t>FlyFlorida - Private Jet Charter Flights</t>
  </si>
  <si>
    <t>405 5th Ave S</t>
  </si>
  <si>
    <t>Suite 7</t>
  </si>
  <si>
    <t>34102-6525</t>
  </si>
  <si>
    <t>(941) 256-7343</t>
  </si>
  <si>
    <t>https://flyflorida.com/destinations/sarasota-fort-myers-naples/?utm_source=gmb&amp;utm_medium=organic</t>
  </si>
  <si>
    <t>https://maps.google.com/?cid=18223456303902651753</t>
  </si>
  <si>
    <t>FlyFlorida - Private Jet Charter</t>
  </si>
  <si>
    <t>ChIJVyIfmevh2ogRaXX41fS45vw</t>
  </si>
  <si>
    <t>405 5th Ave S Suite 7, Naples, FL 34102, USA</t>
  </si>
  <si>
    <t>{"html_attributions":[],"result":{"address_components":[{"long_name":"Suite 7","short_name":"Suite 7","types":["subpremise"]},{"long_name":"405","short_name":"405","types":["street_number"]},{"long_name":"5th Avenue South","short_name":"5th Ave S","types":["route"]},{"long_name":"Old Naples","short_name":"Old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States","short_name":"US","types":["country","political"]},{"long_name":"34102","short_name":"34102","types":["postal_code"]},{"long_name":"6525","short_name":"6525","types":["postal_code_suffix"]}],"adr_address":"&lt;span class=\"street-address\"&gt;405 5th Ave S Suite 7&lt;/span&gt;, &lt;span class=\"locality\"&gt;Naples&lt;/span&gt;, &lt;span class=\"region\"&gt;FL&lt;/span&gt; &lt;span class=\"postal-code\"&gt;34102-6525&lt;/span&gt;, &lt;span class=\"country-name\"&gt;USA&lt;/span&gt;","formatted_address":"405 5th Ave S Suite 7, Naples, FL 34102, USA","formatted_phone_number":"(941) 256-7343","geometry":{"location":{"lat":26.14131,"lng":-81.8015242},"viewport":{"northeast":{"lat":26.14255648029151,"lng":-81.80009881970848},"southwest":{"lat":26.1398585197085,"lng":-81.8027967802915}}},"icon":"https://maps.gstatic.com/mapfiles/place_api/icons/v1/png_71/generic_business-71.png","id":null,"international_phone_number":"+1 941-256-7343","name":"FlyFlorida - Private Jet Charter","place_id":"ChIJVyIfmevh2ogRaXX41fS45vw","rating":5.0,"reference":null,"reviews":[{"author_name":"Andrew Smith","author_url":"https://www.google.com/maps/contrib/101320807566193384015/reviews","language":"en","profile_photo_url":"https://lh3.googleusercontent.com/a-/AOh14GivrufnirDqQ_gMX3EXLCrWB5Z2acugEjyfUc37wA=s128-c0x00000000-cc-rp-mo-ba2","rating":5,"relative_time_description":"a year ago","text":"Booked a private charter with FlyFlorida and it was one of the best companies I've ever flown with. Call these people, they know what they're doing and will get you a great price for your trip!","time":1609177721},{"author_name":"Jonathan Waltz","author_url":"https://www.google.com/maps/contrib/106570374695235263407/reviews","language":"en","profile_photo_url":"https://lh3.googleusercontent.com/a-/AOh14Ghyc2n_U9oD-EzAffNVV6grs-whZ7f1F2J97Yki8w=s128-c0x00000000-cc-rp-mo","rating":5,"relative_time_description":"a year ago","text":"Awesome experience all around. The customer service was phenomenal, the plane was fantastic. Will definitely use again next time I am in need.","time":1605891076},{"author_name":"Kimberly Piersall","author_url":"https://www.google.com/maps/contrib/110511308344527669372/reviews","language":"en","profile_photo_url":"https://lh3.googleusercontent.com/a/AATXAJyQojCddyXgE5tq-INHtwK4QezqlOfLmorpC3aj=s128-c0x00000000-cc-rp-mo","rating":5,"relative_time_description":"a year ago","text":"My private jet charter to New York was extremely comfortable and relaxing. With covid-19, I was a bit nervous about flying but I felt incredibly safe and had minimal contact with others thanks to the drive up service organized for me. I was very impressed and I will definitely  work with Flyflorida to book again.","time":1605891499},{"author_name":"Trevor Ackerman","author_url":"https://www.google.com/maps/contrib/105833803462121722075/reviews","language":"en","profile_photo_url":"https://lh3.googleusercontent.com/a/AATXAJw5_t0zdfRjVBGImNq3D5HVzehWSGs7kMrnp25t=s128-c0x00000000-cc-rp-mo","rating":5,"relative_time_description":"a year ago","text":"Fantastic private charter service! They were super attentive to detail. The jet was luxurious and well maintained. Highly recommend!","time":1606691041},{"author_name":"Jessie Ceraolo","author_url":"https://www.google.com/maps/contrib/112557533224437908261/reviews","language":"en","profile_photo_url":"https://lh3.googleusercontent.com/a/AATXAJwZJ_fI7IyJywbdQkm6qTvbLRL4ZMzwntvgr8Fc=s128-c0x00000000-cc-rp-mo","rating":5,"relative_time_description":"a year ago","text":"A top-tier experience! If you need to book a Jet Charter, call this group. They found me a great deal when I had to leave town last minute to see a family member. Thank you!!","time":1607441057}],"types":["point_of_interest","establishment"],"url":"https://maps.google.com/?cid=18223456303902651753","utc_offset":-300,"vicinity":"405 5th Avenue South Suite 7, Naples","website":"https://flyflorida.com/destinations/sarasota-fort-myers-naples/?utm_source=gmb&amp;utm_medium=organic"},"status":"OK"}</t>
  </si>
  <si>
    <t>&lt;span class="street-address"&gt;405 5th Ave S Suite 7&lt;/span&gt;, &lt;span class="locality"&gt;Naples&lt;/span&gt;, &lt;span class="region"&gt;FL&lt;/span&gt; &lt;span class="postal-code"&gt;34102-6525&lt;/span&gt;, &lt;span class="country-name"&gt;USA&lt;/span&gt;</t>
  </si>
  <si>
    <t>+1 941-256-7343</t>
  </si>
  <si>
    <t>405 5th Avenue South Suite 7, Naples</t>
  </si>
  <si>
    <t>Flying Academy</t>
  </si>
  <si>
    <t>14569 SW 127th St</t>
  </si>
  <si>
    <t>(305) 255-8753</t>
  </si>
  <si>
    <t>https://flyingacademy.com/location/miami/</t>
  </si>
  <si>
    <t>https://maps.google.com/?cid=926892240759392098</t>
  </si>
  <si>
    <t>Flying Academy Miami</t>
  </si>
  <si>
    <t>ChIJq6rampTB2YgR3VcVqssrzpM</t>
  </si>
  <si>
    <t>14569 SW 127th St, Miami, FL 33186, USA</t>
  </si>
  <si>
    <t>{"html_attributions":[],"result":{"address_components":[{"long_name":"14569","short_name":"14569","types":["street_number"]},{"long_name":"Southwest 127th Street","short_name":"SW 127th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class=\"street-address\"&gt;14569 SW 127th St&lt;/span&gt;, &lt;span class=\"locality\"&gt;Miami&lt;/span&gt;, &lt;span class=\"region\"&gt;FL&lt;/span&gt; &lt;span class=\"postal-code\"&gt;33186&lt;/span&gt;, &lt;span class=\"country-name\"&gt;USA&lt;/span&gt;","formatted_address":"14569 SW 127th St, Miami, FL 33186, USA","formatted_phone_number":"(305) 255-8753","geometry":{"location":{"lat":25.6504754,"lng":-80.43060899999999},"viewport":{"northeast":{"lat":25.6517525802915,"lng":-80.42925566970848},"southwest":{"lat":25.6490546197085,"lng":-80.4319536302915}}},"icon":"https://maps.gstatic.com/mapfiles/place_api/icons/v1/png_71/school-71.png","id":null,"international_phone_number":"+1 305-255-8753","name":"Flying Academy Miami","place_id":"ChIJfbc-e5PB2YgRYoeHA5X73Aw","rating":4.2,"reference":null,"reviews":[{"author_name":"Jan Richter","author_url":"https://www.google.com/maps/contrib/114008615233163608334/reviews","language":"en","profile_photo_url":"https://lh3.googleusercontent.com/a/AATXAJxFiJoFvBUmVZ5oCzF8VGLCL_rbMa0EwETn8r-i=s128-c0x00000000-cc-rp-mo","rating":5,"relative_time_description":"in the last week","text":"I recently did some time building at Flying Academy. The people there were super nice and the staff was very helpful whenever I needed something. They had very good capacities and I was able to finish all of my hours in even less time than anticipated. I can definitely recommend this school to other people that are looking for a place to build hours.","time":1642112644},{"author_name":"Christoph Krönke","author_url":"https://www.google.com/maps/contrib/118427059348881404058/reviews","language":"en","profile_photo_url":"https://lh3.googleusercontent.com/a-/AOh14Giy7f2YsrYepz2C_5np9FyLM-fa3-CDNFjKIo4tA7g=s128-c0x00000000-cc-rp-mo","rating":5,"relative_time_description":"in the last week","text":"Fantastic flight school which offered us a friendly and professional service! We were building time towards our CPL for our EASA license and had no trouble whatsoever. Greatly recommend them for any other Time Builders looking for a lifelasting experience in Miami/Florida!","time":1642500435},{"author_name":"Edward Hoyos","author_url":"https://www.google.com/maps/contrib/105142754758967407098/reviews","language":"en","profile_photo_url":"https://lh3.googleusercontent.com/a/AATXAJzt9kdgMQF5iqn3MPujaigKVJFgHlZzOir3lRhx=s128-c0x00000000-cc-rp-mo","rating":5,"relative_time_description":"3 months ago","text":"Best place to get your license for a cheap and quality price as well as the fastest way to get your licenses.","time":1632841749},{"author_name":"Youssef","author_url":"https://www.google.com/maps/contrib/101101281562114509418/reviews","language":"en","profile_photo_url":"https://lh3.googleusercontent.com/a-/AOh14GhOMmoCcMcXlCqXvOirTFYPjDjAqc4_VNSd0i81=s128-c0x00000000-cc-rp-mo-ba2","rating":5,"relative_time_description":"9 months ago","text":"Talking through my experience, it's the perfect💯 place to pursuit your studies or hours building🛩️ : Miami has a nice weather that helped to fly daily and the academy with their friendly stuff makes that experience better.🤞🏼\nI've been there twice, once before the pandemic and once after, both in March.\nBoth times I was carried well by the academy and its management🌹, very helpful and caring, they care about everything , really everything, from the aircraft condition, where to stay and even the everyday mood, that's really important specially when you're far away from the family and friends.\nTalking about serious things, money, it worth the value : aircrafts are well maintained, there's choices between cessna 172/152...\nI did my search before going and I'm happy that I made my decision to be with Miami flying academy 👍🏼 the experience is unforgettable 🤙🏼🤙🏼🎉","time":1619089255},{"author_name":"Om Asal","author_url":"https://www.google.com/maps/contrib/102219425604026862467/reviews","language":"en","profile_photo_url":"https://lh3.googleusercontent.com/a/AATXAJwf-1B6v8GPwmKSFAt1WkDYlIbFUZAFCbOnPitg=s128-c0x00000000-cc-rp-mo","rating":1,"relative_time_description":"a year ago","text":"I don't Recommend at all please guys don’t waste your money and time they don’t care about you they only care about your money. All five stars are fake .The staff is the worst .they always trying to take advantage of you . Worst experience in my life. You want to waste your money and time go with the school.","time":1601401360}],"types":["university","point_of_interest","establishment"],"url":"https://maps.google.com/?cid=926892240759392098","utc_offset":-300,"vicinity":"14569 Southwest 127th Street, Miami","website":"https://flyingacademy.com/location/miami/"},"status":"OK"}</t>
  </si>
  <si>
    <t>&lt;span class="street-address"&gt;14569 SW 127th St&lt;/span&gt;, &lt;span class="locality"&gt;Miami&lt;/span&gt;, &lt;span class="region"&gt;FL&lt;/span&gt; &lt;span class="postal-code"&gt;33186&lt;/span&gt;, &lt;span class="country-name"&gt;USA&lt;/span&gt;</t>
  </si>
  <si>
    <t>+1 305-255-8753</t>
  </si>
  <si>
    <t>14569 Southwest 127th Street, Miami</t>
  </si>
  <si>
    <t>Flying Cacti, LLC</t>
  </si>
  <si>
    <t>6951 N Glen Harbor Blvd</t>
  </si>
  <si>
    <t>(623) 209-8826</t>
  </si>
  <si>
    <t>http://www.flying-cacti.com/</t>
  </si>
  <si>
    <t>https://maps.google.com/?cid=2172845329870039766</t>
  </si>
  <si>
    <t>ChIJlQSuhwNBK4cR1irFtlB_Jx4</t>
  </si>
  <si>
    <t>6951 N Glen Harbor Blvd, Glendale, AZ 85307, USA</t>
  </si>
  <si>
    <t>{"html_attributions":[],"result":{"address_components":[{"long_name":"6951","short_name":"6951","types":["street_number"]},{"long_name":"North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class=\"street-address\"&gt;6951 N Glen Harbor Blvd&lt;/span&gt;, &lt;span class=\"locality\"&gt;Glendale&lt;/span&gt;, &lt;span class=\"region\"&gt;AZ&lt;/span&gt; &lt;span class=\"postal-code\"&gt;85307&lt;/span&gt;, &lt;span class=\"country-name\"&gt;USA&lt;/span&gt;","formatted_address":"6951 N Glen Harbor Blvd, Glendale, AZ 85307, USA","formatted_phone_number":"(623) 209-8826","geometry":{"location":{"lat":33.5353712,"lng":-112.2944199},"viewport":{"northeast":{"lat":33.5367168802915,"lng":-112.2930623197085},"southwest":{"lat":33.5340189197085,"lng":-112.2957602802915}}},"icon":"https://maps.gstatic.com/mapfiles/place_api/icons/v1/png_71/school-71.png","id":null,"international_phone_number":"+1 623-209-8826","name":"Flying Cacti, LLC","place_id":"ChIJlQSuhwNBK4cR1irFtlB_Jx4","rating":4.3,"reference":null,"reviews":[{"author_name":"Stephen Smith","author_url":"https://www.google.com/maps/contrib/107890009629050452351/reviews","language":"en","profile_photo_url":"https://lh3.googleusercontent.com/a-/AOh14GgID0lacymZtXKaSTkmKFB_ZV_wRGLQTuJ3D2ikgQ=s128-c0x00000000-cc-rp-mo","rating":5,"relative_time_description":"8 months ago","text":"I am a happy customer of F-C Flight School. They use the Vans RV-12 flight trainer and employ a group of highly-experienced flight instructors. The primary owner is working hard to build a quality facility in their new hangars. The company recently acquired a brand new Vans RV-12is to serve as the instrument training aircraft. The primary owner is very personable and takes a close interest in his customers (students.) I can't wait to return to finish my Sport Pilot training (I had to take a break to take care of some life-changes back home.) I gave them the highest rating Google offers and would add a sixth star, if there was one!","time":1618747077},{"author_name":"Kenny Nielson","author_url":"https://www.google.com/maps/contrib/102453891553289377985/reviews","language":"en","profile_photo_url":"https://lh3.googleusercontent.com/a-/AOh14Gi7s3BuaMT79nLM-XrFDcTZUQxZSxxTeFpVzeafJA=s128-c0x00000000-cc-rp-mo","rating":5,"relative_time_description":"9 months ago","text":"Flying Cacti  is a great school for getting your Pilots License. Well organized and the owners are very polite and professional. They really make it affordable and allow to train with my busy work schedule.  Planes are well maintained and have updated electronic systems ..  I am very happy I found the flying cacti pilot training school.  I highly suggest this school to anyone looking to get their pilot's licence...","time":1617987513},{"author_name":"José Rosado","author_url":"https://www.google.com/maps/contrib/113941407776485326158/reviews","language":"en","profile_photo_url":"https://lh3.googleusercontent.com/a-/AOh14Gi4S5BkPKZr5TYlFNpnt4O7bKC1UkwuhORRoV05=s128-c0x00000000-cc-rp-mo","rating":5,"relative_time_description":"7 months ago","text":"Flying Cacti is an amazing flight school and a hidden gem. As others mentioned the owner, Adam is supper accessible and ready to jump in to help at any moment. Not that I had any issues with the school, but I broke their door after a solo flight (he'll tell you about it) and had to get a hold of Adam during his day off. My CFI, Connor, is the best I've flown with (I tried 4 different schools over the last 15 years).  He is knowledgeable, professional and kind. He was clear about my progress at all times, so we never winged a ground or flight lesson. I'm so grateful to Flying Cacti for helping me achieve a life-long dream and recommend them to anyone.","time":1621427339},{"author_name":"Jason Ginn","author_url":"https://www.google.com/maps/contrib/115588639151617352928/reviews","language":"en","profile_photo_url":"https://lh3.googleusercontent.com/a/AATXAJy3QubKh89FunU_ekZL6P5Ba2CBpC6Yidg4vAs5=s128-c0x00000000-cc-rp-mo","rating":5,"relative_time_description":"5 months ago","text":"Best place to go if you have an interest in flying!!! Recommend to anyone.","time":1626732178},{"author_name":"Ethan Maurice","author_url":"https://www.google.com/maps/contrib/100606963006546588093/reviews","language":"en","profile_photo_url":"https://lh3.googleusercontent.com/a/AATXAJwnOekzCJJIQte0cKH_yfXhQYD4JVgiAIgijOja=s128-c0x00000000-cc-rp-mo","rating":1,"relative_time_description":"a year ago","text":"I am the flight student in the green sweater in Flying Cacti's introductory video on the homepage of their website and I am writing this review to say that I highly recommend choosing another flight school. What is probably most important to say is that 35 hours into my flight training Frank informed me that I had spent my entire PPL package even though I was still 5 hours short of the promised 40 hour FAA minimum. I suspect I would have had to pay about four or five thousand dollars more than the package cost to finish my training at Flying Cacti (and I was a great, fast advancing student). The ground school was terrible, Frank spent about 80% of the time telling jokes and 20% teaching at a very basic level -- I had to learn just about everything from textbooks and YouTube. The RV-12 was often down for days at a time and our flights were scheduled in small two hour blocks allowing for flights of just over an hour with too many students to get up into air regularly. The result was an overly priced, poorly taught, frustratingly slow education in flight. When my pre-purchased PPL package \"ran out\" at 35 hours, I went to another flight school a few hangers down, learned an entirely new plane with a great instructor, accurate pricing, and passed my checkride for my PPL in a matter of a couple weeks. Flying Cacti sucked a lot of money, time, and energy away from my efforts to become a professional pilot and I watched them do the same thing to many of my peers.","time":1608579760}],"types":["university","point_of_interest","establishment"],"url":"https://maps.google.com/?cid=2172845329870039766","utc_offset":-420,"vicinity":"6951 North Glen Harbor Boulevard, Glendale","website":null},"status":"OK"}</t>
  </si>
  <si>
    <t>&lt;span class="street-address"&gt;6951 N Glen Harbor Blvd&lt;/span&gt;, &lt;span class="locality"&gt;Glendale&lt;/span&gt;, &lt;span class="region"&gt;AZ&lt;/span&gt; &lt;span class="postal-code"&gt;85307&lt;/span&gt;, &lt;span class="country-name"&gt;USA&lt;/span&gt;</t>
  </si>
  <si>
    <t>+1 623-209-8826</t>
  </si>
  <si>
    <t>6951 North Glen Harbor Boulevard, Glendale</t>
  </si>
  <si>
    <t>Flying Helicopters Made Easy</t>
  </si>
  <si>
    <t>(855) 359-6969</t>
  </si>
  <si>
    <t>http://www.flyinghelicoptersmadeeasy.com/</t>
  </si>
  <si>
    <t>https://maps.google.com/?cid=10510143173183586586</t>
  </si>
  <si>
    <t>ChIJt5BmRSgr6IkRGsEa6IeH25E</t>
  </si>
  <si>
    <t>At Sheltair, 1100 New Hwy, Farmingdale, NY 11735, USA</t>
  </si>
  <si>
    <t>{"html_attributions":[],"result":{"address_components":[{"long_name":"1100","short_name":"1100","types":["street_number"]},{"long_name":"New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States","short_name":"US","types":["country","political"]},{"long_name":"11735","short_name":"11735","types":["postal_code"]}],"adr_address":"At Sheltair, &lt;span class=\"street-address\"&gt;1100 New Hwy&lt;/span&gt;, &lt;span class=\"locality\"&gt;Farmingdale&lt;/span&gt;, &lt;span class=\"region\"&gt;NY&lt;/span&gt; &lt;span class=\"postal-code\"&gt;11735&lt;/span&gt;, &lt;span class=\"country-name\"&gt;USA&lt;/span&gt;","formatted_address":"At Sheltair, 1100 New Hwy, Farmingdale, NY 11735, USA","formatted_phone_number":"(855) 359-6969","geometry":{"location":{"lat":40.734666,"lng":-73.41282799999999},"viewport":{"northeast":{"lat":40.73605338029149,"lng":-73.41122201970849},"southwest":{"lat":40.7333554197085,"lng":-73.4139199802915}}},"icon":"https://maps.gstatic.com/mapfiles/place_api/icons/v1/png_71/school-71.png","id":null,"international_phone_number":"+1 855-359-6969","name":"Flying Helicopters Made Easy","place_id":"ChIJt5BmRSgr6IkRGsEa6IeH25E","rating":4.9,"reference":null,"reviews":[{"author_name":"Natalie Roddin","author_url":"https://www.google.com/maps/contrib/112084385585424238601/reviews","language":"en","profile_photo_url":"https://lh3.googleusercontent.com/a-/AOh14Ghd35VTwM8Ju3YLzqguic0jRfjiwee2Pu5iXruUDRg=s128-c0x00000000-cc-rp-mo","rating":5,"relative_time_description":"3 years ago","text":"Great experience! Super accomdating place. Bart was the pilot! Recommend","time":1521128597},{"author_name":"Emily Pinkertonnj","author_url":"https://www.google.com/maps/contrib/110267556102904982510/reviews","language":"en","profile_photo_url":"https://lh3.googleusercontent.com/a/AATXAJxPbxgG5bQriI2I0lfYUQ0J19wy2rvoAZmkCVV7=s128-c0x00000000-cc-rp-mo","rating":4,"relative_time_description":"3 years ago","text":"Amazing experience, our pilot is really nice and patient, he let me took control almost the entire time, except for taking off and landing. Would definitely come again and recommend to friends!","time":1526281375},{"author_name":"Diane C Carroll","author_url":"https://www.google.com/maps/contrib/112611428214844766400/reviews","language":"en","profile_photo_url":"https://lh3.googleusercontent.com/a/AATXAJwypOrKmhk-3EVrE6c9ajV-0HxpSfevxi9Szv0U=s128-c0x00000000-cc-rp-mo","rating":5,"relative_time_description":"4 years ago","text":"Had a great time. Bruce was professional and made us feel comfortable Can’t wait to do it again","time":1512793346},{"author_name":"Andy Brown","author_url":"https://www.google.com/maps/contrib/111047204807781960497/reviews","language":"en","profile_photo_url":"https://lh3.googleusercontent.com/a/AATXAJyE_V5qMOujFwzSyVGR75vazn9BpsGPlbSDDwyO=s128-c0x00000000-cc-rp-mo","rating":5,"relative_time_description":"4 years ago","text":"Easy to get to from Manhattan. The flight offered very good VFM compared to the ones based on Manhattan. It also felt more 'private' than I suspect they would have. A much longer flight for not much more. Yaron was superb as was the flight. He made sure it was the right day to fly and that we saw all the sights and was professional but informally relaxing at the same time. Sure, it is a fair amount of cash to splash but you will not regret it. It will be an experience that will last in memory for a very long time. I cannot recommend Yaron and FHME enough.","time":1487972289},{"author_name":"Amir Fridman","author_url":"https://www.google.com/maps/contrib/117006573587081441908/reviews","language":"en","profile_photo_url":"https://lh3.googleusercontent.com/a-/AOh14GibWRIuMJSr7Wz9W8OMuCMB-nJqiDAxOqHMYSrkug=s128-c0x00000000-cc-rp-mo","rating":5,"relative_time_description":"4 years ago","text":"Best helicopter service in New York","time":1492456546}],"types":["university","point_of_interest","establishment"],"url":"https://maps.google.com/?cid=10510143173183586586","utc_offset":-300,"vicinity":"At Sheltair, 1100 New Highway, Farmingdale","website":"http://www.flyinghelicoptersmadeeasy.com/"},"status":"OK"}</t>
  </si>
  <si>
    <t>At Sheltair, &lt;span class="street-address"&gt;1100 New Hwy&lt;/span&gt;, &lt;span class="locality"&gt;Farmingdale&lt;/span&gt;, &lt;span class="region"&gt;NY&lt;/span&gt; &lt;span class="postal-code"&gt;11735&lt;/span&gt;, &lt;span class="country-name"&gt;USA&lt;/span&gt;</t>
  </si>
  <si>
    <t>+1 855-359-6969</t>
  </si>
  <si>
    <t>At Sheltair, 1100 New Highway, Farmingdale</t>
  </si>
  <si>
    <t>Flying Tigers Aviation Corporate Offices</t>
  </si>
  <si>
    <t>(909) 606-0100</t>
  </si>
  <si>
    <t>http://flyingtigersaviation.net/</t>
  </si>
  <si>
    <t>https://maps.google.com/?cid=6401467539215523600</t>
  </si>
  <si>
    <t>ChIJK3HK_3rL3IAREJ8ifM-U1lg</t>
  </si>
  <si>
    <t>{"html_attributions":[],"result":{"address_components":[{"long_name":"7000","short_name":"7000","types":["street_number"]},{"long_name":"Merrill Avenue","short_name":"Merrill Ave","types":["route"]},{"long_name":"Ontario Ranch","short_name":"Ontario Ranch","types":["neighborhood","political"]},{"long_name":"Chino","short_name":"Chino","types":["locality","political"]},{"long_name":"San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Ave&lt;/span&gt;, &lt;span class=\"locality\"&gt;Chino&lt;/span&gt;, &lt;span class=\"region\"&gt;CA&lt;/span&gt; &lt;span class=\"postal-code\"&gt;91710&lt;/span&gt;, &lt;span class=\"country-name\"&gt;USA&lt;/span&gt;","formatted_address":"7000 Merrill Ave, Chino, CA 91710, USA","formatted_phone_number":"(909) 606-0100","geometry":{"location":{"lat":33.9826264,"lng":-117.6357376},"viewport":{"northeast":{"lat":33.98411838029151,"lng":-117.6343898197085},"southwest":{"lat":33.98142041970851,"lng":-117.6370877802915}}},"icon":"https://maps.gstatic.com/mapfiles/place_api/icons/v1/png_71/school-71.png","id":null,"international_phone_number":"+1 909-606-0100","name":"Flying Tigers Aviation Corporate Offices","place_id":"ChIJK3HK_3rL3IAREJ8ifM-U1lg","rating":3.7,"reference":null,"reviews":[{"author_name":"Barbara James","author_url":"https://www.google.com/maps/contrib/118336994540920261110/reviews","language":"en","profile_photo_url":"https://lh3.googleusercontent.com/a/AATXAJxzL6ZT-A2N0L-0esSUEaEIDch9CkmZZJ9Fy2jN=s128-c0x00000000-cc-rp-mo","rating":5,"relative_time_description":"7 months ago","text":"Flying Tigers Rocks! Michael really bailed us out of a bind and we are forever grateful. Stop in at Chino...check out their hospitality and unique aviation goodies. Super friendly and fun. Thanks guys!","time":1621572517},{"author_name":"alex sze","author_url":"https://www.google.com/maps/contrib/100536122946716266423/reviews","language":"en","profile_photo_url":"https://lh3.googleusercontent.com/a/AATXAJy0zs9Fci50VVNro6EPZdTF8W3tNN5VR8UaxKgh=s128-c0x00000000-cc-rp-mo","rating":5,"relative_time_description":"6 months ago","text":"I had fouled spark plugs and while waiting for my mechanic to arrive, a friendly Flying Tigers staff welcomed me to their air conditioned lobby and was very helpful and supportive. Definitely a great experience while stranded!!","time":1624835481},{"author_name":"Benjamin Hagen","author_url":"https://www.google.com/maps/contrib/118041989910905799138/reviews","language":"en","profile_photo_url":"https://lh3.googleusercontent.com/a-/AOh14GhCKcxSRSzFdVOVDcwNrz8iHKNjjiOXvvwEiycX=s128-c0x00000000-cc-rp-mo-ba4","rating":5,"relative_time_description":"a year ago","text":"The owner is amazing. The girl that fueled the plain funny sweet and oh so adorable","time":1601963356},{"author_name":"Brenda Schwetz","author_url":"https://www.google.com/maps/contrib/105120336617252917636/reviews","language":"en","profile_photo_url":"https://lh3.googleusercontent.com/a-/AOh14GieC2NgrzY2EyNbCv5uTYMkNoFfVISl_gnEfFx90g=s128-c0x00000000-cc-rp-mo","rating":5,"relative_time_description":"2 years ago","text":"Friendly, Hard Working Staff with the best location for easily accessible fueling (Base of the Tower) at KCNO!","time":1574891179},{"author_name":"Victoria Thayer","author_url":"https://www.google.com/maps/contrib/107440891950856434385/reviews","language":"en","profile_photo_url":"https://lh3.googleusercontent.com/a-/AOh14GglBojHw6yUeYmaYi5RvYiAsKSawie63-slx8Rtgw=s128-c0x00000000-cc-rp-mo","rating":5,"relative_time_description":"2 years ago","text":"Best FBO by a long shot! The staff is always friendly and welcoming and the ambiance could not be beat! Amazing fuel prices, staff, and overall experience. Thank you flying tigers for always being top notch!!!!","time":1557009242}],"types":["point_of_interest","establishment"],"url":"https://maps.google.com/?cid=6401467539215523600","utc_offset":-480,"vicinity":"7000 Merrill Avenue, Chino","website":"http://flyingtigersaviation.net/"},"status":"OK"}</t>
  </si>
  <si>
    <t>+1 909-606-0100</t>
  </si>
  <si>
    <t>Flying Vikings Inc.</t>
  </si>
  <si>
    <t>21593 Skywest Dr</t>
  </si>
  <si>
    <t>(510) 670-4719</t>
  </si>
  <si>
    <t>http://www.flyingvikings.com/</t>
  </si>
  <si>
    <t>https://maps.google.com/?cid=12794582620188451638</t>
  </si>
  <si>
    <t>ChIJRaEriRCRj4ARNiO4vRp9j7E</t>
  </si>
  <si>
    <t>21593 Skywest Dr, Hayward, CA 94541, USA</t>
  </si>
  <si>
    <t>{"html_attributions":[],"result":{"address_components":[{"long_name":"21593","short_name":"21593","types":["street_number"]},{"long_name":"Skywest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States","short_name":"US","types":["country","political"]},{"long_name":"94541","short_name":"94541","types":["postal_code"]}],"adr_address":"&lt;span class=\"street-address\"&gt;21593 Skywest Dr&lt;/span&gt;, &lt;span class=\"locality\"&gt;Hayward&lt;/span&gt;, &lt;span class=\"region\"&gt;CA&lt;/span&gt; &lt;span class=\"postal-code\"&gt;94541&lt;/span&gt;, &lt;span class=\"country-name\"&gt;USA&lt;/span&gt;","formatted_address":"21593 Skywest Dr, Hayward, CA 94541, USA","formatted_phone_number":"(510) 670-4719","geometry":{"location":{"lat":37.660578,"lng":-122.1168944},"viewport":{"northeast":{"lat":37.6620186302915,"lng":-122.1153843197085},"southwest":{"lat":37.65932066970851,"lng":-122.1180822802915}}},"icon":"https://maps.gstatic.com/mapfiles/place_api/icons/v1/png_71/generic_business-71.png","id":null,"international_phone_number":"+1 510-670-4719","name":"Flying Vikings Inc.","place_id":"ChIJRaEriRCRj4ARNiO4vRp9j7E","rating":3.4,"reference":null,"reviews":[{"author_name":"Ad D","author_url":"https://www.google.com/maps/contrib/109106670188102803008/reviews","language":"en","profile_photo_url":"https://lh3.googleusercontent.com/a/AATXAJzldrHHYeFfL5mSki-HXrxYdnVrSuPUEZ5kwfdi=s128-c0x00000000-cc-rp-mo","rating":1,"relative_time_description":"a month ago","text":"They took my money and didn’t let me fly. Beware people! These people are frauds. Their planes are unsafe too.","time":1638243305},{"author_name":"윤현수[OO - YOON HYUN SOO] ‍","author_url":"https://www.google.com/maps/contrib/107061696537469269126/reviews","language":"en","profile_photo_url":"https://lh3.googleusercontent.com/a/AATXAJxnHA6XXmtc_E25ZO2DaThZf7JYH-EsNzxZ2tc=s128-c0x00000000-cc-rp-mo","rating":1,"relative_time_description":"7 months ago","text":"When I transfered to another school,They didn,t return my money. It was more than 1,000dollars.","time":1622714019},{"author_name":"Sanjay Srinivasan","author_url":"https://www.google.com/maps/contrib/100511346633877887326/reviews","language":"en","profile_photo_url":"https://lh3.googleusercontent.com/a-/AOh14Gjxg9OnI1F7igfNzXLfV57YciTW3vBHf_eCSIl6MQ=s128-c0x00000000-cc-rp-mo","rating":5,"relative_time_description":"10 months ago","text":"These guys are amazing, did all my training here, extremely accomodating family run school who went out their way to help their students. I go back and see them everytime I'm in town :)","time":1614997893},{"author_name":"Benjamin Yaffe","author_url":"https://www.google.com/maps/contrib/101829486079648446306/reviews","language":"en","profile_photo_url":"https://lh3.googleusercontent.com/a-/AOh14Gja5Kf0MydtMBtI23eLzg7d2A1Y5tWgl0qt1Ovy0g=s128-c0x00000000-cc-rp-mo","rating":1,"relative_time_description":"a year ago","text":"Scheduled a test here a week in advance and they were uncertified to offer any exams when I showed up. No masks and insisted on talking to me at very close distance. Entirely unprofessional, unsafe and disappointing. Will avoid at all costs in the future. Not a positive look into their safety culture or attention to detail.","time":1597343159},{"author_name":"Ed Word","author_url":"https://www.google.com/maps/contrib/108406671389327027495/reviews","language":"en","profile_photo_url":"https://lh3.googleusercontent.com/a-/AOh14Ghd9KsyPrCunMNYIy05LdRcGLtB2WvNXL2H-rtLYA=s128-c0x00000000-cc-rp-mo-ba4","rating":5,"relative_time_description":"2 years ago","text":"This review is for Mats, the chief pilot &amp; instructor at Flying Vikings.\n\nDid about 1/2 of my flight training here with Mats, and glad I did. I've had 4 instructors over the years and 2 of them were just plain bad... which apparently is quite common. Those bad instructors were sour, rude, and demeaning to me as a student pilot.\n\nMats was the opposite. He's patient, nice, and accommodating. When I don't get it the first time he'll help me learn at my own pace without making me stress about those failures or mistakes.\n\nRegarding Flying Vikings — the planes are not the newest but are well maintained... and the booking system is paper, not online. If you want the newest planes and the latest G1000s though, go down the street and pay 30% more per hour.","time":1571082939}],"types":["point_of_interest","establishment"],"url":"https://maps.google.com/?cid=12794582620188451638","utc_offset":-480,"vicinity":"21593 Skywest Drive, Hayward","website":"http://www.flyingvikings.com/"},"status":"OK"}</t>
  </si>
  <si>
    <t>&lt;span class="street-address"&gt;21593 Skywest Dr&lt;/span&gt;, &lt;span class="locality"&gt;Hayward&lt;/span&gt;, &lt;span class="region"&gt;CA&lt;/span&gt; &lt;span class="postal-code"&gt;94541&lt;/span&gt;, &lt;span class="country-name"&gt;USA&lt;/span&gt;</t>
  </si>
  <si>
    <t>+1 510-670-4719</t>
  </si>
  <si>
    <t>21593 Skywest Drive, Hayward</t>
  </si>
  <si>
    <t>Foothill Aircraft Sales &amp; Service</t>
  </si>
  <si>
    <t>91786-2198</t>
  </si>
  <si>
    <t>(909) 985-1977</t>
  </si>
  <si>
    <t>http://foothillaircraft.com/</t>
  </si>
  <si>
    <t>https://maps.google.com/?cid=4670058474824043120</t>
  </si>
  <si>
    <t>ChIJpcKevAgxw4ARcIowmHBhz0A</t>
  </si>
  <si>
    <t>{"html_attributions":[],"result":{"address_components":[{"long_name":"1749","short_name":"1749","types":["street_number"]},{"long_name":"West 13th Street","short_name":"W 13th St","types":["route"]},{"long_name":"Upland","short_name":"Upland","types":["locality","political"]},{"long_name":"San Bernardino County","short_name":"San Bernardino County","types":["administrative_area_level_2","political"]},{"long_name":"California","short_name":"CA","types":["administrative_area_level_1","political"]},{"long_name":"United States","short_name":"US","types":["country","political"]},{"long_name":"91786","short_name":"91786","types":["postal_code"]},{"long_name":"2198","short_name":"2198","types":["postal_code_suffix"]}],"adr_address":"&lt;span class=\"street-address\"&gt;1749 W 13th St&lt;/span&gt;, &lt;span class=\"locality\"&gt;Upland&lt;/span&gt;, &lt;span class=\"region\"&gt;CA&lt;/span&gt; &lt;span class=\"postal-code\"&gt;91786-2198&lt;/span&gt;, &lt;span class=\"country-name\"&gt;USA&lt;/span&gt;","formatted_address":"1749 W 13th St, Upland, CA 91786, USA","formatted_phone_number":"(909) 985-1977","geometry":{"location":{"lat":34.11105,"lng":-117.684643},"viewport":{"northeast":{"lat":34.1123871302915,"lng":-117.6831482197085},"southwest":{"lat":34.1096891697085,"lng":-117.6858461802915}}},"icon":"https://maps.gstatic.com/mapfiles/place_api/icons/v1/png_71/generic_business-71.png","id":null,"international_phone_number":"+1 909-985-1977","name":"Foothill Aircraft Sales &amp; Service","place_id":"ChIJpcKevAgxw4ARcIowmHBhz0A","rating":4.2,"reference":null,"reviews":[{"author_name":"Richard French","author_url":"https://www.google.com/maps/contrib/107371478348245611459/reviews","language":"en","profile_photo_url":"https://lh3.googleusercontent.com/a/AATXAJzVOQVotGkgxETim5RUrRtoEG4pbaNxje8t8ay2=s128-c0x00000000-cc-rp-mo","rating":5,"relative_time_description":"2 years ago","text":"Just had an annual inspection completed at Foothill Aircraft Sales and Service. Very happy and impressed with their expertise, knowledge and just their overall operation.\nThey welcomed me to stop by at any time to see the progress on my plane, which was important to me, as this was my first annual that was not done in my hangar.\nEach time i left after stopping by,  I always had a good feeling of relief that they were just as concerned about my plane as me!\nOverall everyone I dealt with there, from the owner Curtis, to Mike my mechanic and even the receptionist Emily, was very pleasant and easy to work with.\nPricing I thought, was very fair too!\nWill be going back for any service I may need from this point on!","time":1547772468},{"author_name":"David Powers","author_url":"https://www.google.com/maps/contrib/102752386369801913628/reviews","language":"en","profile_photo_url":"https://lh3.googleusercontent.com/a-/AOh14Gj9jwEAR5ClWXny7n8mI8vyWY0ddaoTl2RNFf6r9Q=s128-c0x00000000-cc-rp-mo-ba2","rating":5,"relative_time_description":"5 years ago","text":"Foothill Aircraft has been maintaining and providing annual service on our aircraft for the past 5 years. Curtis and his staff are amazing, their inspections are very comprehensive and the pricing is fair, however the best part is that they care for this plane while it is in their shop as if it were their own. I have never had the plane come back with a scratch on it, smudge or loose screw. It is always clean and in excellent condition.\nFoothill Aircraft even offers to fly their customers back to their home airport, truly VIP service.","time":1481157880},{"author_name":"Rmp Management","author_url":"https://www.google.com/maps/contrib/108666957867263033969/reviews","language":"en","profile_photo_url":"https://lh3.googleusercontent.com/a-/AOh14Gi4VIDYskEqk7DIM98WOyAQgfdB5uWNGmP_LxWB=s128-c0x00000000-cc-rp-mo","rating":5,"relative_time_description":"2 years ago","text":"We have used Foothill Aircraft Service Department for thirteen years. We've always had great service, the front office staff and their technicians have always been professional,  knowledgeable and a pleasure to work with. Over the years they have serviced several of our planes and we cannot be more happy with the overall experience.","time":1547838716},{"author_name":"Abraham Abel","author_url":"https://www.google.com/maps/contrib/111606267531710072891/reviews","language":null,"profile_photo_url":"https://lh3.googleusercontent.com/a/AATXAJx4n-MMQRWEyKWd-8Lr13shnI-YdQZgeTPCyQs1=s128-c0x00000000-cc-rp-mo","rating":5,"relative_time_description":"a year ago","text":"","time":1595606314},{"author_name":"Benny Kim","author_url":"https://www.google.com/maps/contrib/105992380222413901661/reviews","language":null,"profile_photo_url":"https://lh3.googleusercontent.com/a-/AOh14Gg6Jp8C4w0tzPU1u78EYu4tVCmwv8yAtj9uz8YZ=s128-c0x00000000-cc-rp-mo","rating":1,"relative_time_description":"3 years ago","text":"","time":1543347658}],"types":["point_of_interest","store","establishment"],"url":"https://maps.google.com/?cid=4670058474824043120","utc_offset":-480,"vicinity":"1749 West 13th Street, Upland","website":"http://foothillaircraft.com/"},"status":"OK"}</t>
  </si>
  <si>
    <t>&lt;span class="street-address"&gt;1749 W 13th St&lt;/span&gt;, &lt;span class="locality"&gt;Upland&lt;/span&gt;, &lt;span class="region"&gt;CA&lt;/span&gt; &lt;span class="postal-code"&gt;91786-2198&lt;/span&gt;, &lt;span class="country-name"&gt;USA&lt;/span&gt;</t>
  </si>
  <si>
    <t>+1 909-985-1977</t>
  </si>
  <si>
    <t>Foothill Flying Club</t>
  </si>
  <si>
    <t>(909) 229-7990</t>
  </si>
  <si>
    <t>http://www.foothillflyingclub.com/</t>
  </si>
  <si>
    <t>https://maps.google.com/?cid=5972174666086959677</t>
  </si>
  <si>
    <t>ChIJyfbsKQ8xw4ARPUqzhDdt4VI</t>
  </si>
  <si>
    <t>{"html_attributions":[],"result":{"address_components":[{"long_name":"1749","short_name":"1749","types":["street_number"]},{"long_name":"West 13th Street","short_name":"W 13th St","types":["route"]},{"long_name":"Upland","short_name":"Upland","types":["locality","political"]},{"long_name":"San Bernardino County","short_name":"San Bernardino County","types":["administrative_area_level_2","political"]},{"long_name":"California","short_name":"CA","types":["administrative_area_level_1","political"]},{"long_name":"United States","short_name":"US","types":["country","political"]},{"long_name":"91786","short_name":"91786","types":["postal_code"]}],"adr_address":"&lt;span class=\"street-address\"&gt;1749 W 13th St&lt;/span&gt;, &lt;span class=\"locality\"&gt;Upland&lt;/span&gt;, &lt;span class=\"region\"&gt;CA&lt;/span&gt; &lt;span class=\"postal-code\"&gt;91786&lt;/span&gt;, &lt;span class=\"country-name\"&gt;USA&lt;/span&gt;","formatted_address":"1749 W 13th St, Upland, CA 91786, USA","formatted_phone_number":"(909) 229-7990","geometry":{"location":{"lat":34.1115492,"lng":-117.6843522},"viewport":{"northeast":{"lat":34.1128119302915,"lng":-117.6829854197085},"southwest":{"lat":34.1101139697085,"lng":-117.6856833802915}}},"icon":"https://maps.gstatic.com/mapfiles/place_api/icons/v1/png_71/school-71.png","id":null,"international_phone_number":"+1 909-229-7990","name":"Foothill Flying Club","place_id":"ChIJyfbsKQ8xw4ARPUqzhDdt4VI","rating":4.7,"reference":null,"reviews":[{"author_name":"Alvin Luna","author_url":"https://www.google.com/maps/contrib/113539126842813743972/reviews","language":"en","profile_photo_url":"https://lh3.googleusercontent.com/a-/AOh14GhIpLv8foKiP3gE-Vca0lrZ683Y6vgNTPcho3f40hE=s128-c0x00000000-cc-rp-mo-ba5","rating":5,"relative_time_description":"6 months ago","text":"The club to join. I have enjoyed everyone I have met so far. This is where I'm taking my flight lessons. Ann is very kind and patient. Kurt is very smart and a GREAT teacher; very patient.","time":1623761808},{"author_name":"juan ruiz","author_url":"https://www.google.com/maps/contrib/106928410110371219661/reviews","language":"en","profile_photo_url":"https://lh3.googleusercontent.com/a/AATXAJx59Ol39EDQeympvWcNZMeeMz13Qvh5LwLfCfbB=s128-c0x00000000-cc-rp-mo","rating":5,"relative_time_description":"10 months ago","text":"My wife and I , got my son-in-law. Flight lessons  for a Christmas gift. Their  staff is very friendly and professional. My wife contacted the owner of the flying club, and she is marvelous to schedule a date , we can’t say how wonderful she is She wanted us to have a great flight experience making sure the weather was perfect, and Meddy the pilot is very nice and professional.\nGreat school.","time":1615604494},{"author_name":"Joe DeMirjyn","author_url":"https://www.google.com/maps/contrib/100493690689240547290/reviews","language":"en","profile_photo_url":"https://lh3.googleusercontent.com/a/AATXAJx54Znvt4IcENGuQ1gbF-vNs5TBMdz3wT_hQxU2=s128-c0x00000000-cc-rp-mo","rating":5,"relative_time_description":"5 months ago","text":"Great instructors and planes! Definitely recommend taking lessons here!","time":1626547365},{"author_name":"Michael Kobel","author_url":"https://www.google.com/maps/contrib/109207121023297926405/reviews","language":"en","profile_photo_url":"https://lh3.googleusercontent.com/a-/AOh14Gher60nISdkAPM45diiCxTvDPKXaS6rUwyWsx14pQ=s128-c0x00000000-cc-rp-mo","rating":5,"relative_time_description":"8 months ago","text":"Friendly,  casual atmosphere.  Convenient parking.","time":1618701998},{"author_name":"David Jeremiah Mullins","author_url":"https://www.google.com/maps/contrib/113532929843363575224/reviews","language":"en","profile_photo_url":"https://lh3.googleusercontent.com/a-/AOh14GhUiozHaF7P_s5eAEMiHNTa6TqFjBZpKDLS0x8Ypw=s128-c0x00000000-cc-rp-mo","rating":5,"relative_time_description":"2 years ago","text":"WOW... What a great experience.  I've been flying for over 20 years now and I'm thrilled to have reliable planes available to rent.  The planes, prices and people are all great. 5 stars!!!!!","time":1569960259}],"types":["airport","university","point_of_interest","store","establishment"],"url":"https://maps.google.com/?cid=5972174666086959677","utc_offset":-480,"vicinity":"1749 West 13th Street, Upland","website":"http://www.foothillflyingclub.com/"},"status":"OK"}</t>
  </si>
  <si>
    <t>+1 909-229-7990</t>
  </si>
  <si>
    <t>Force Aviation</t>
  </si>
  <si>
    <t>5555 Apollo Dr</t>
  </si>
  <si>
    <t>https://www.force-aviation.com/</t>
  </si>
  <si>
    <t>https://maps.google.com/?cid=7733906949042734237</t>
  </si>
  <si>
    <t>ChIJEW06HfyRToYRnQSe52RbVGs</t>
  </si>
  <si>
    <t>5555 Apollo Dr, Dallas, TX 75237, USA</t>
  </si>
  <si>
    <t>{"html_attributions":[],"result":{"address_components":[{"long_name":"5555","short_name":"5555","types":["street_number"]},{"long_name":"Apollo Drive","short_name":"Apollo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class=\"street-address\"&gt;5555 Apollo Dr&lt;/span&gt;, &lt;span class=\"locality\"&gt;Dallas&lt;/span&gt;, &lt;span class=\"region\"&gt;TX&lt;/span&gt; &lt;span class=\"postal-code\"&gt;75237&lt;/span&gt;, &lt;span class=\"country-name\"&gt;USA&lt;/span&gt;","formatted_address":"5555 Apollo Dr, Dallas, TX 75237, USA","formatted_phone_number":"(214) 337-7000","geometry":{"location":{"lat":32.6782958,"lng":-96.86229399999999},"viewport":{"northeast":{"lat":32.6805602,"lng":-96.8598328},"southwest":{"lat":32.677541,"lng":-96.8631144}}},"icon":"https://maps.gstatic.com/mapfiles/place_api/icons/v1/png_71/generic_business-71.png","id":null,"international_phone_number":"+1 214-337-7000","name":"Force Aviation","place_id":"ChIJEW06HfyRToYRnQSe52RbVGs","rating":3.0,"reference":null,"reviews":[{"author_name":"Ben Roper","author_url":"https://www.google.com/maps/contrib/118263504227293494533/reviews","language":"en","profile_photo_url":"https://lh3.googleusercontent.com/a-/AOh14GiVztbho0szuzTnTMDwzuOCh_0A4UeYr36BtRb8=s128-c0x00000000-cc-rp-mo","rating":1,"relative_time_description":"2 months ago","text":"Was at an AOPA event in Ft. Worth. President of Force Aviation approached me when I was at the Garmin table talking to the Garmin rep. Gave me his card and said Force is an elite Garmin dealer and could help me plan potential panel upgrades. Emailed him about a week after the show, no response. Followed up with a text, no response. Don't bother contacting them, they apparently do not have time to follow up.","time":1635000151},{"author_name":"Kelly Brown","author_url":"https://www.google.com/maps/contrib/101467416731391619294/reviews","language":null,"profile_photo_url":"https://lh3.googleusercontent.com/a/AATXAJxgKWcfaiLprXH2j42yjlE7dDtUzBqynI9d8r78=s128-c0x00000000-cc-rp-mo","rating":5,"relative_time_description":"6 months ago","text":"","time":1624900080}],"types":["point_of_interest","establishment"],"url":"https://maps.google.com/?cid=7733906949042734237","utc_offset":-360,"vicinity":"5555 Apollo Drive, Dallas","website":"https://www.force-aviation.com/"},"status":"OK"}</t>
  </si>
  <si>
    <t>&lt;span class="street-address"&gt;5555 Apollo Dr&lt;/span&gt;, &lt;span class="locality"&gt;Dallas&lt;/span&gt;, &lt;span class="region"&gt;TX&lt;/span&gt; &lt;span class="postal-code"&gt;75237&lt;/span&gt;, &lt;span class="country-name"&gt;USA&lt;/span&gt;</t>
  </si>
  <si>
    <t>5555 Apollo Drive, Dallas</t>
  </si>
  <si>
    <t>Fort Worth Aviation Museum</t>
  </si>
  <si>
    <t>3300 Ross Ave</t>
  </si>
  <si>
    <t>(855) 733-8627</t>
  </si>
  <si>
    <t>http://www.fortworthaviationmuseum.com/</t>
  </si>
  <si>
    <t>https://maps.google.com/?cid=18212273786513249636</t>
  </si>
  <si>
    <t>ChIJl7LpayZ0ToYRZNVHHYT-vvw</t>
  </si>
  <si>
    <t>3300 Ross Ave, Fort Worth, TX 76106, USA</t>
  </si>
  <si>
    <t>{"html_attributions":[],"result":{"address_components":[{"long_name":"3300","short_name":"3300","types":["street_number"]},{"long_name":"Ross Avenue","short_name":"Ross Ave","types":["route"]},{"long_name":"Far Greater Northside Historical","short_name":"Far Greater Northside Historical","types":["neighborhood","political"]},{"long_name":"Fort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class=\"street-address\"&gt;3300 Ross Ave&lt;/span&gt;, &lt;span class=\"locality\"&gt;Fort Worth&lt;/span&gt;, &lt;span class=\"region\"&gt;TX&lt;/span&gt; &lt;span class=\"postal-code\"&gt;76106&lt;/span&gt;, &lt;span class=\"country-name\"&gt;USA&lt;/span&gt;","formatted_address":"3300 Ross Ave, Fort Worth, TX 76106, USA","formatted_phone_number":"(855) 733-8627","geometry":{"location":{"lat":32.8053549,"lng":-97.3559542},"viewport":{"northeast":{"lat":32.8067028302915,"lng":-97.35472441970849},"southwest":{"lat":32.8040048697085,"lng":-97.35742238029151}}},"icon":"https://maps.gstatic.com/mapfiles/place_api/icons/v1/png_71/museum-71.png","id":null,"international_phone_number":"+1 855-733-8627","name":"Fort Worth Aviation Museum","place_id":"ChIJl7LpayZ0ToYRZNVHHYT-vvw","rating":4.7,"reference":null,"reviews":[{"author_name":"Brian Davis","author_url":"https://www.google.com/maps/contrib/103387355077752155311/reviews","language":"en","profile_photo_url":"https://lh3.googleusercontent.com/a-/AOh14GgJGBIBUjPL-J_j3lwJ9DKA3jUoe09Mznpzx4KaWNs=s128-c0x00000000-cc-rp-mo-ba4","rating":5,"relative_time_description":"2 weeks ago","text":"I had no idea this place existed! It's really fun to get up close and personal to some America's air craft and touch them, look in cockpits, and through engine bays. Lots of amazing history told and experienced by the staff. I strongly encourage a personal tour from in of the volunteers. Some have flown the very aircraft on the premises. There's even a movie star plane from Top Gun.","time":1639924139},{"author_name":"M Mendoza","author_url":"https://www.google.com/maps/contrib/100182186473716581026/reviews","language":"en","profile_photo_url":"https://lh3.googleusercontent.com/a-/AOh14Ggw9uhCkOtWYgnEzes6rzahowRH_ZyUJkQOt0M1Lg=s128-c0x00000000-cc-rp-mo-ba3","rating":5,"relative_time_description":"3 months ago","text":"First time going was during their annual Hops and Props event. It was awesome. It’s a small air museum but the staff was excellent, the planes were awesome, and the vendors that came were from all over the place. It was a well done event. We also had the opportunity to fly on a WWII C-47.\n\nDefinitely worth a visit and worth your time speaking with the volunteers that flew on some of these iconic aircraft.","time":1633612473},{"author_name":"Peter K","author_url":"https://www.google.com/maps/contrib/106001519537110296713/reviews","language":"en","profile_photo_url":"https://lh3.googleusercontent.com/a/AATXAJzCpid8DJiSi-BytbxguK1r3aj38tKOF7aV6h6-=s128-c0x00000000-cc-rp-mo","rating":5,"relative_time_description":"9 months ago","text":"As an aviation buff, I am very impressed with this museum. The staff are knowledgable and friendly. Inside they have several cool displays, and outside are some awesome aircraft with a a rich history. I'll certainly be back here.","time":1618288077},{"author_name":"Cheri Wood","author_url":"https://www.google.com/maps/contrib/114571509214527719555/reviews","language":"en","profile_photo_url":"https://lh3.googleusercontent.com/a-/AOh14GhN9qo4K0chMNA3apyepLz7rBJI-Yv6MvwI3v5FZKA=s128-c0x00000000-cc-rp-mo-ba5","rating":4,"relative_time_description":"2 months ago","text":"It was ok. My husband especially liked that you can touch the planes. I've been to nicer museums but this is worth the small admission to be sure. It is unique.","time":1635008093},{"author_name":"Greg Hutto","author_url":"https://www.google.com/maps/contrib/117237186260002140674/reviews","language":"en","profile_photo_url":"https://lh3.googleusercontent.com/a/AATXAJx5IsyK0sLBcp0Sg4jmnT3td65Qo5Ovzq9hXNB2=s128-c0x00000000-cc-rp-mo","rating":5,"relative_time_description":"5 months ago","text":"My son Ryan and I had a great time seeing the planes and learning about the history of aviation in north Texas.\nGib Akers volunteered to show us around. He had some great stories and insight about the people who built and flew the planes on display. It was a lot of fun!\nThanks to Gib and thanks to everyone who works there or donates their time and memorabilia!\nGreg Hutto","time":1627153786}],"types":["museum","tourist_attraction","point_of_interest","establishment"],"url":"https://maps.google.com/?cid=18212273786513249636","utc_offset":-360,"vicinity":"3300 Ross Avenue, Fort Worth","website":"http://www.fortworthaviationmuseum.com/"},"status":"OK"}</t>
  </si>
  <si>
    <t>&lt;span class="street-address"&gt;3300 Ross Ave&lt;/span&gt;, &lt;span class="locality"&gt;Fort Worth&lt;/span&gt;, &lt;span class="region"&gt;TX&lt;/span&gt; &lt;span class="postal-code"&gt;76106&lt;/span&gt;, &lt;span class="country-name"&gt;USA&lt;/span&gt;</t>
  </si>
  <si>
    <t>+1 855-733-8627</t>
  </si>
  <si>
    <t>3300 Ross Avenue, Fort Worth</t>
  </si>
  <si>
    <t>Founders Aviation</t>
  </si>
  <si>
    <t>224 Terminal Ln</t>
  </si>
  <si>
    <t>77498-5750</t>
  </si>
  <si>
    <t>(281) 565-1240</t>
  </si>
  <si>
    <t>https://maps.google.com/?cid=16341504381269030210</t>
  </si>
  <si>
    <t>ChIJbfIvT9HgQIYRQrUHXaevyOI</t>
  </si>
  <si>
    <t>224 Terminal Ln, Sugar Land, TX 77498, USA</t>
  </si>
  <si>
    <t>{"html_attributions":[],"result":{"address_components":[{"long_name":"224","short_name":"224","types":["street_number"]},{"long_name":"Terminal Lane","short_name":"Terminal Ln","types":["route"]},{"long_name":"Sugar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States","short_name":"US","types":["country","political"]},{"long_name":"77498","short_name":"77498","types":["postal_code"]},{"long_name":"5750","short_name":"5750","types":["postal_code_suffix"]}],"adr_address":"&lt;span class=\"street-address\"&gt;224 Terminal Ln&lt;/span&gt;, &lt;span class=\"locality\"&gt;Sugar Land&lt;/span&gt;, &lt;span class=\"region\"&gt;TX&lt;/span&gt; &lt;span class=\"postal-code\"&gt;77498-5750&lt;/span&gt;, &lt;span class=\"country-name\"&gt;USA&lt;/span&gt;","formatted_address":"224 Terminal Ln, Sugar Land, TX 77498, USA","formatted_phone_number":"(281) 565-1240","geometry":{"location":{"lat":29.628789,"lng":-95.6519639},"viewport":{"northeast":{"lat":29.6301551302915,"lng":-95.65061676970849},"southwest":{"lat":29.6274571697085,"lng":-95.6533147302915}}},"icon":"https://maps.gstatic.com/mapfiles/place_api/icons/v1/png_71/generic_business-71.png","id":null,"international_phone_number":"+1 281-565-1240","name":"Founders Aviation","place_id":"ChIJbfIvT9HgQIYRQrUHXaevyOI","rating":5.0,"reference":null,"reviews":[{"author_name":"John “MEDIC871” Lentz","author_url":"https://www.google.com/maps/contrib/103571585534820799644/reviews","language":"en","profile_photo_url":"https://lh3.googleusercontent.com/a-/AOh14GgL5hsQl2lraWiW2GfL5Np3ch0iytBzFtDVP51eNdM=s128-c0x00000000-cc-rp-mo-ba4","rating":5,"relative_time_description":"2 months ago","text":"Excellent service","time":1634681650}],"types":["point_of_interest","establishment"],"url":"https://maps.google.com/?cid=16341504381269030210","utc_offset":-360,"vicinity":"224 Terminal Lane, Sugar Land","website":null},"status":"OK"}</t>
  </si>
  <si>
    <t>&lt;span class="street-address"&gt;224 Terminal Ln&lt;/span&gt;, &lt;span class="locality"&gt;Sugar Land&lt;/span&gt;, &lt;span class="region"&gt;TX&lt;/span&gt; &lt;span class="postal-code"&gt;77498-5750&lt;/span&gt;, &lt;span class="country-name"&gt;USA&lt;/span&gt;</t>
  </si>
  <si>
    <t>+1 281-565-1240</t>
  </si>
  <si>
    <t>224 Terminal Lane, Sugar Land</t>
  </si>
  <si>
    <t>Fox Aviation</t>
  </si>
  <si>
    <t>6781 N Glen Harbor Blvd</t>
  </si>
  <si>
    <t>https://maps.google.com/?cid=13708037389610281452</t>
  </si>
  <si>
    <t>ChIJ-_834fVBK4cR7Gl-p2C7PL4</t>
  </si>
  <si>
    <t>6781 N Glen Harbor Blvd, Glendale, AZ 85307, USA</t>
  </si>
  <si>
    <t>{"html_attributions":[],"result":{"address_components":[{"long_name":"6781","short_name":"6781","types":["street_number"]},{"long_name":"North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class=\"street-address\"&gt;6781 N Glen Harbor Blvd&lt;/span&gt;, &lt;span class=\"locality\"&gt;Glendale&lt;/span&gt;, &lt;span class=\"region\"&gt;AZ&lt;/span&gt; &lt;span class=\"postal-code\"&gt;85307&lt;/span&gt;, &lt;span class=\"country-name\"&gt;USA&lt;/span&gt;","formatted_address":"6781 N Glen Harbor Blvd, Glendale, AZ 85307, USA","formatted_phone_number":null,"geometry":{"location":{"lat":33.5281503,"lng":-112.2981809},"viewport":{"northeast":{"lat":33.5295827802915,"lng":-112.2970398197085},"southwest":{"lat":33.5268848197085,"lng":-112.2997377802915}}},"icon":"https://maps.gstatic.com/mapfiles/place_api/icons/v1/png_71/school-71.png","id":null,"international_phone_number":null,"name":"Fox Aviation","place_id":"ChIJ-_834fVBK4cR7Gl-p2C7PL4","rating":null,"reference":null,"reviews":null,"types":["university","point_of_interest","establishment"],"url":"https://maps.google.com/?cid=13708037389610281452","utc_offset":-420,"vicinity":"6781 North Glen Harbor Boulevard, Glendale","website":null},"status":"OK"}</t>
  </si>
  <si>
    <t>&lt;span class="street-address"&gt;6781 N Glen Harbor Blvd&lt;/span&gt;, &lt;span class="locality"&gt;Glendale&lt;/span&gt;, &lt;span class="region"&gt;AZ&lt;/span&gt; &lt;span class="postal-code"&gt;85307&lt;/span&gt;, &lt;span class="country-name"&gt;USA&lt;/span&gt;</t>
  </si>
  <si>
    <t>6781 North Glen Harbor Boulevard, Glendale</t>
  </si>
  <si>
    <t>Foxfield Aviation</t>
  </si>
  <si>
    <t>1604 Lincoln Ave</t>
  </si>
  <si>
    <t>ChIJh0VaqSdI6IkRAd15dqFlY1k</t>
  </si>
  <si>
    <t>Framici Aviation Services Technology</t>
  </si>
  <si>
    <t>4954 Colina Dr</t>
  </si>
  <si>
    <t>91942-9301</t>
  </si>
  <si>
    <t>(619) 838-8945</t>
  </si>
  <si>
    <t>http://www.framici.com/</t>
  </si>
  <si>
    <t>ChIJy9Q49RdX2YAR6mgWXAD5GEs</t>
  </si>
  <si>
    <t>Freedom Air Avionics</t>
  </si>
  <si>
    <t>(303) 469-5633</t>
  </si>
  <si>
    <t>https://www.freedomairavionics.com/</t>
  </si>
  <si>
    <t>https://maps.google.com/?cid=16591289136534672663</t>
  </si>
  <si>
    <t>ChIJDSHMU5eLa4cRF1XytJAZQOY</t>
  </si>
  <si>
    <t>{"html_attributions":[],"result":{"address_components":[{"long_name":"11905","short_name":"11905","types":["street_number"]},{"long_name":"Corporate Way","short_name":"Corporate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States","short_name":"US","types":["country","political"]},{"long_name":"80021","short_name":"80021","types":["postal_code"]},{"long_name":"2547","short_name":"2547","types":["postal_code_suffix"]}],"adr_address":"&lt;span class=\"street-address\"&gt;11905 Corporate Way&lt;/span&gt;, &lt;span class=\"locality\"&gt;Broomfield&lt;/span&gt;, &lt;span class=\"region\"&gt;CO&lt;/span&gt; &lt;span class=\"postal-code\"&gt;80021-2547&lt;/span&gt;, &lt;span class=\"country-name\"&gt;USA&lt;/span&gt;","formatted_address":"11905 Corporate Way, Broomfield, CO 80021, USA","formatted_phone_number":"(303) 469-5633","geometry":{"location":{"lat":39.91252739999999,"lng":-105.116619},"viewport":{"northeast":{"lat":39.9139172302915,"lng":-105.1153517697085},"southwest":{"lat":39.9112192697085,"lng":-105.1180497302915}}},"icon":"https://maps.gstatic.com/mapfiles/place_api/icons/v1/png_71/shopping-71.png","id":null,"international_phone_number":"+1 303-469-5633","name":"Freedom Air Avionics","place_id":"ChIJDSHMU5eLa4cRF1XytJAZQOY","rating":4.5,"reference":null,"reviews":[{"author_name":"Asher Brand","author_url":"https://www.google.com/maps/contrib/106758707744384209307/reviews","language":"en","profile_photo_url":"https://lh3.googleusercontent.com/a/AATXAJzfmp7jpCrvQjfMV3I4IdcutuMyaZpTqhNyvfz0Fg=s128-c0x00000000-cc-rp-mo","rating":5,"relative_time_description":"a year ago","text":"Had my avionics fixed today.  Blown away by the professionalism and attention to detail of this place. The price was reasonable given the time and effort that went into the repair.  It is clear that the avionics technicians are top notch here.","time":1599611955},{"author_name":"Lem T. Jones","author_url":"https://www.google.com/maps/contrib/104507524189882190251/reviews","language":"en","profile_photo_url":"https://lh3.googleusercontent.com/a-/AOh14GisNN8Fm08Gv8N5M9XjPPqCihDyXRfbxrRVjreQ=s128-c0x00000000-cc-rp-mo","rating":5,"relative_time_description":"a year ago","text":"We had a great experience with Bret and Sheri and would not hesitate to recommend Freedom Air to friends and family. They took our 1963 shotgun panel and turned it into a thing of beauty.  Great communication during the install and they don't cut any corners, you can see the attention to detail.","time":1598140069},{"author_name":"Bruce Saunders","author_url":"https://www.google.com/maps/contrib/108008376444312004134/reviews","language":"en","profile_photo_url":"https://lh3.googleusercontent.com/a/AATXAJyq2024mBG9TBDiX6JG68XD9r6jm4h3yL4GNoM=s128-c0x00000000-cc-rp-mo","rating":1,"relative_time_description":"11 months ago","text":"I would steer clear of this place... after installing a Garman 660 in my aircraft as well as GDL 52 the transponder was not working. Brought the aircraft back to them they cut all the wires to my GDR 52 so I had no weather or Asbee traffic to make the transponder work. Had to have another shop repair all the cut wires and find a new power wire for the transponder","time":1612315084},{"author_name":"Joseph Ramos","author_url":"https://www.google.com/maps/contrib/102949049096782686596/reviews","language":"en","profile_photo_url":"https://lh3.googleusercontent.com/a/AATXAJx1l50oYS1sxsi5jmS0Z-EJ4RXxMMhKo7dWkeM=s128-c0x00000000-cc-rp-mo","rating":5,"relative_time_description":"a year ago","text":"Impressive.  I could just leave that as my review but it wouldn't do their service proper justice.  How often do you get your airplane avionics work done WAY BEFORE anticipated?  How often do you get a quote for the work and then, when you go to pay, the bill is actually LESS?  BOTH were my experience at Freedom.\n\nBret (owner) really is focused on honesty, customer service, and exceeding expectations.  I was a customer of Freedom under the prior ownership AND the current ownership - TRY THEM NOW.  Bret has this place rocking.  I will not go anywhere else in Colorado.","time":1579313847},{"author_name":"Ben Slaughter","author_url":"https://www.google.com/maps/contrib/102982393037444830486/reviews","language":"en","profile_photo_url":"https://lh3.googleusercontent.com/a-/AOh14GjKqYqZzJ6tpIhGX2XiJkHss5ccMB-O-7E_YN9Q=s128-c0x00000000-cc-rp-mo-ba4","rating":5,"relative_time_description":"a year ago","text":"Bret and Sheri are amazing to work with!! I had an ADS-B unit installed by them and I am absolutely astounded at how well it turned out. All of the other places that I received quotes from said that they could not do what I needed within my budget. Freedom was able to work around my last-second timelines and were more than fair with pricing unexpected issues that arose during the installation. Throughout the entire process, they keep me updated and communicated regularly. They are the type of company I have been looking for since I entered the aviation industry. I look forward to working with them again in the future.","time":1580604680}],"types":["point_of_interest","store","establishment"],"url":"https://maps.google.com/?cid=16591289136534672663","utc_offset":-420,"vicinity":"11905 Corporate Way, Broomfield","website":"https://www.freedomairavionics.com/"},"status":"OK"}</t>
  </si>
  <si>
    <t>&lt;span class="street-address"&gt;11905 Corporate Way&lt;/span&gt;, &lt;span class="locality"&gt;Broomfield&lt;/span&gt;, &lt;span class="region"&gt;CO&lt;/span&gt; &lt;span class="postal-code"&gt;80021-2547&lt;/span&gt;, &lt;span class="country-name"&gt;USA&lt;/span&gt;</t>
  </si>
  <si>
    <t>+1 303-469-5633</t>
  </si>
  <si>
    <t>Friedman Aviation Enterprises</t>
  </si>
  <si>
    <t>(925) 818-6642</t>
  </si>
  <si>
    <t>https://maps.google.com/?cid=7462694855505396862</t>
  </si>
  <si>
    <t>ChIJvbHhCexmhYARfsSImW7RkGc</t>
  </si>
  <si>
    <t>{"html_attributions":[],"result":{"address_components":[{"long_name":"145","short_name":"145","types":["street_number"]},{"long_name":"John Glenn Drive","short_name":"John Glenn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States","short_name":"US","types":["country","political"]},{"long_name":"94520","short_name":"94520","types":["postal_code"]},{"long_name":"5606","short_name":"5606","types":["postal_code_suffix"]}],"adr_address":"&lt;span class=\"street-address\"&gt;145 John Glenn Dr&lt;/span&gt;, &lt;span class=\"locality\"&gt;Concord&lt;/span&gt;, &lt;span class=\"region\"&gt;CA&lt;/span&gt; &lt;span class=\"postal-code\"&gt;94520-5606&lt;/span&gt;, &lt;span class=\"country-name\"&gt;USA&lt;/span&gt;","formatted_address":"145 John Glenn Dr, Concord, CA 94520, USA","formatted_phone_number":"(925) 818-6642","geometry":{"location":{"lat":37.98410519999999,"lng":-122.0556457},"viewport":{"northeast":{"lat":37.9854071302915,"lng":-122.0540964697085},"southwest":{"lat":37.9827091697085,"lng":-122.0567944302915}}},"icon":"https://maps.gstatic.com/mapfiles/place_api/icons/v1/png_71/generic_business-71.png","id":null,"international_phone_number":"+1 925-818-6642","name":"Friedman Aviation Enterprises","place_id":"ChIJvbHhCexmhYARfsSImW7RkGc","rating":null,"reference":null,"reviews":null,"types":["point_of_interest","establishment"],"url":"https://maps.google.com/?cid=7462694855505396862","utc_offset":-480,"vicinity":"145 John Glenn Drive, Concord","website":null},"status":"OK"}</t>
  </si>
  <si>
    <t>+1 925-818-6642</t>
  </si>
  <si>
    <t>Front Range Helicopters</t>
  </si>
  <si>
    <t>80021-2760</t>
  </si>
  <si>
    <t>(303) 410-1400</t>
  </si>
  <si>
    <t>https://maps.google.com/?cid=1180570710330938686</t>
  </si>
  <si>
    <t>ChIJCSk_tJCLa4cRPpWBXc46YhA</t>
  </si>
  <si>
    <t>{"html_attributions":[],"result":{"address_components":[{"long_name":"11855","short_name":"11855","types":["street_number"]},{"long_name":"Airport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States","short_name":"US","types":["country","political"]},{"long_name":"80021","short_name":"80021","types":["postal_code"]},{"long_name":"2760","short_name":"2760","types":["postal_code_suffix"]}],"adr_address":"&lt;span class=\"street-address\"&gt;11855 Airport Way&lt;/span&gt;, &lt;span class=\"locality\"&gt;Broomfield&lt;/span&gt;, &lt;span class=\"region\"&gt;CO&lt;/span&gt; &lt;span class=\"postal-code\"&gt;80021-2760&lt;/span&gt;, &lt;span class=\"country-name\"&gt;USA&lt;/span&gt;","formatted_address":"11855 Airport Way, Broomfield, CO 80021, USA","formatted_phone_number":"(303) 410-1400","geometry":{"location":{"lat":39.9112524,"lng":-105.1103052},"viewport":{"northeast":{"lat":39.9124982302915,"lng":-105.1087702697085},"southwest":{"lat":39.90980026970851,"lng":-105.1114682302915}}},"icon":"https://maps.gstatic.com/mapfiles/place_api/icons/v1/png_71/generic_business-71.png","id":null,"international_phone_number":"+1 303-410-1400","name":"Front Range Helicopters","place_id":"ChIJCSk_tJCLa4cRPpWBXc46YhA","rating":null,"reference":null,"reviews":null,"types":["university","point_of_interest","establishment"],"url":"https://maps.google.com/?cid=1180570710330938686","utc_offset":-420,"vicinity":"11855 Airport Way, Broomfield","website":null},"status":"OK"}</t>
  </si>
  <si>
    <t>&lt;span class="street-address"&gt;11855 Airport Way&lt;/span&gt;, &lt;span class="locality"&gt;Broomfield&lt;/span&gt;, &lt;span class="region"&gt;CO&lt;/span&gt; &lt;span class="postal-code"&gt;80021-2760&lt;/span&gt;, &lt;span class="country-name"&gt;USA&lt;/span&gt;</t>
  </si>
  <si>
    <t>+1 303-410-1400</t>
  </si>
  <si>
    <t>FSDO Examiner</t>
  </si>
  <si>
    <t>(210) 508-8028</t>
  </si>
  <si>
    <t>https://fsdoexaminer.com/</t>
  </si>
  <si>
    <t>DFE</t>
  </si>
  <si>
    <t>https://maps.google.com/?cid=2970328004663321286</t>
  </si>
  <si>
    <t>ChIJaaSeNWFhXIYRxiJaMJW5OCk</t>
  </si>
  <si>
    <t>600 Sandau Rd, San Antonio, TX 78216, USA</t>
  </si>
  <si>
    <t>{"html_attributions":[],"result":{"address_components":[{"long_name":"600","short_name":"600","types":["street_number"]},{"long_name":"Sandau Road","short_name":"Sandau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class=\"street-address\"&gt;600 Sandau Rd&lt;/span&gt;, &lt;span class=\"locality\"&gt;San Antonio&lt;/span&gt;, &lt;span class=\"region\"&gt;TX&lt;/span&gt; &lt;span class=\"postal-code\"&gt;78216&lt;/span&gt;, &lt;span class=\"country-name\"&gt;USA&lt;/span&gt;","formatted_address":"600 Sandau Rd, San Antonio, TX 78216, USA","formatted_phone_number":"(210) 508-8028","geometry":{"location":{"lat":29.5373682,"lng":-98.48634729999999},"viewport":{"northeast":{"lat":29.5389274302915,"lng":-98.48478206970849},"southwest":{"lat":29.5362294697085,"lng":-98.4874800302915}}},"icon":"https://maps.gstatic.com/mapfiles/place_api/icons/v1/png_71/generic_business-71.png","id":null,"international_phone_number":"+1 210-508-8028","name":"FSDO Examiner","place_id":"ChIJaaSeNWFhXIYRxiJaMJW5OCk","rating":null,"reference":null,"reviews":null,"types":["point_of_interest","establishment"],"url":"https://maps.google.com/?cid=2970328004663321286","utc_offset":-360,"vicinity":"600 Sandau Road, San Antonio","website":"https://fsdoexaminer.com/"},"status":"OK"}</t>
  </si>
  <si>
    <t>&lt;span class="street-address"&gt;600 Sandau Rd&lt;/span&gt;, &lt;span class="locality"&gt;San Antonio&lt;/span&gt;, &lt;span class="region"&gt;TX&lt;/span&gt; &lt;span class="postal-code"&gt;78216&lt;/span&gt;, &lt;span class="country-name"&gt;USA&lt;/span&gt;</t>
  </si>
  <si>
    <t>+1 210-508-8028</t>
  </si>
  <si>
    <t>600 Sandau Road, San Antonio</t>
  </si>
  <si>
    <t>FW Aviation Management LLC,</t>
  </si>
  <si>
    <t>4301 N Main St</t>
  </si>
  <si>
    <t>(817) 624-0030</t>
  </si>
  <si>
    <t>http://fwaviation.net/</t>
  </si>
  <si>
    <t>https://maps.google.com/?cid=15799427469626295661</t>
  </si>
  <si>
    <t>ChIJlUoRKNR1ToYRbcWfHZPXQts</t>
  </si>
  <si>
    <t>4301 N Main St, Fort Worth, TX 76106, USA</t>
  </si>
  <si>
    <t>{"html_attributions":[],"result":{"address_components":[{"long_name":"4301","short_name":"4301","types":["street_number"]},{"long_name":"North Main Street","short_name":"N Main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class=\"street-address\"&gt;4301 N Main St&lt;/span&gt;, &lt;span class=\"locality\"&gt;Fort Worth&lt;/span&gt;, &lt;span class=\"region\"&gt;TX&lt;/span&gt; &lt;span class=\"postal-code\"&gt;76106&lt;/span&gt;, &lt;span class=\"country-name\"&gt;USA&lt;/span&gt;","formatted_address":"4301 N Main St, Fort Worth, TX 76106, USA","formatted_phone_number":"(817) 624-0030","geometry":{"location":{"lat":32.8228419,"lng":-97.35483239999999},"viewport":{"northeast":{"lat":32.8242809302915,"lng":-97.3533570197085},"southwest":{"lat":32.82158296970851,"lng":-97.3560549802915}}},"icon":"https://maps.gstatic.com/mapfiles/place_api/icons/v1/png_71/generic_business-71.png","id":null,"international_phone_number":"+1 817-624-0030","name":"FW Aviation Management LLC,","place_id":"ChIJlUoRKNR1ToYRbcWfHZPXQts","rating":5.0,"reference":null,"reviews":[{"author_name":"Stormy M Main","author_url":"https://www.google.com/maps/contrib/112751923491812960606/reviews","language":null,"profile_photo_url":"https://lh3.googleusercontent.com/a-/AOh14GhzkpMsz64V5X7z_oLiAmEHzqJmUfUXqnhC7yxZRcU=s128-c0x00000000-cc-rp-mo","rating":5,"relative_time_description":"5 years ago","text":"","time":1482265601}],"types":["point_of_interest","establishment"],"url":"https://maps.google.com/?cid=15799427469626295661","utc_offset":-360,"vicinity":"4301 North Main Street, Fort Worth","website":"http://fwaviation.net/"},"status":"OK"}</t>
  </si>
  <si>
    <t>&lt;span class="street-address"&gt;4301 N Main St&lt;/span&gt;, &lt;span class="locality"&gt;Fort Worth&lt;/span&gt;, &lt;span class="region"&gt;TX&lt;/span&gt; &lt;span class="postal-code"&gt;76106&lt;/span&gt;, &lt;span class="country-name"&gt;USA&lt;/span&gt;</t>
  </si>
  <si>
    <t>+1 817-624-0030</t>
  </si>
  <si>
    <t>4301 North Main Street, Fort Worth</t>
  </si>
  <si>
    <t>G E Aviation Pooler</t>
  </si>
  <si>
    <t>138 Canal St</t>
  </si>
  <si>
    <t># 403</t>
  </si>
  <si>
    <t>31322-4048</t>
  </si>
  <si>
    <t>(912) 988-1010</t>
  </si>
  <si>
    <t>https://maps.google.com/?cid=16120996642236031266</t>
  </si>
  <si>
    <t>ChIJzzATV7Km-4gRImG-jQhJud8</t>
  </si>
  <si>
    <t>138 Canal St # 403, Pooler, GA 31322, USA</t>
  </si>
  <si>
    <t>{"html_attributions":[],"result":{"address_components":[{"long_name":"# 403","short_name":"# 403","types":["subpremise"]},{"long_name":"138","short_name":"138","types":["street_number"]},{"long_name":"Canal Street","short_name":"Canal St","types":["route"]},{"long_name":"Pooler","short_name":"Pooler","types":["locality","political"]},{"long_name":"Chatham County","short_name":"Chatham County","types":["administrative_area_level_2","political"]},{"long_name":"Georgia","short_name":"GA","types":["administrative_area_level_1","political"]},{"long_name":"United States","short_name":"US","types":["country","political"]},{"long_name":"31322","short_name":"31322","types":["postal_code"]},{"long_name":"4048","short_name":"4048","types":["postal_code_suffix"]}],"adr_address":"&lt;span class=\"street-address\"&gt;138 Canal St # 403&lt;/span&gt;, &lt;span class=\"locality\"&gt;Pooler&lt;/span&gt;, &lt;span class=\"region\"&gt;GA&lt;/span&gt; &lt;span class=\"postal-code\"&gt;31322-4048&lt;/span&gt;, &lt;span class=\"country-name\"&gt;USA&lt;/span&gt;","formatted_address":"138 Canal St # 403, Pooler, GA 31322, USA","formatted_phone_number":"(912) 988-1010","geometry":{"location":{"lat":32.1307127,"lng":-81.2549378},"viewport":{"northeast":{"lat":32.13197103029151,"lng":-81.2535658697085},"southwest":{"lat":32.12927306970851,"lng":-81.2562638302915}}},"icon":"https://maps.gstatic.com/mapfiles/place_api/icons/v1/png_71/shopping-71.png","id":null,"international_phone_number":"+1 912-988-1010","name":"G E Aviation Pooler","place_id":"ChIJzzATV7Km-4gRImG-jQhJud8","rating":null,"reference":null,"reviews":null,"types":["point_of_interest","store","establishment"],"url":"https://maps.google.com/?cid=16120996642236031266","utc_offset":-300,"vicinity":"138 Canal Street # 403, Pooler","website":null},"status":"OK"}</t>
  </si>
  <si>
    <t>&lt;span class="street-address"&gt;138 Canal St # 403&lt;/span&gt;, &lt;span class="locality"&gt;Pooler&lt;/span&gt;, &lt;span class="region"&gt;GA&lt;/span&gt; &lt;span class="postal-code"&gt;31322-4048&lt;/span&gt;, &lt;span class="country-name"&gt;USA&lt;/span&gt;</t>
  </si>
  <si>
    <t>+1 912-988-1010</t>
  </si>
  <si>
    <t>138 Canal Street # 403, Pooler</t>
  </si>
  <si>
    <t>GAircraft, Inc.</t>
  </si>
  <si>
    <t>140 S Beach St</t>
  </si>
  <si>
    <t>310</t>
  </si>
  <si>
    <t>(800) 382-2719</t>
  </si>
  <si>
    <t>http://www.gaircraft.com/</t>
  </si>
  <si>
    <t>https://maps.google.com/?cid=2150838632540810845</t>
  </si>
  <si>
    <t>ChIJW9d7gxsn54gRXS7INVdQ2R0</t>
  </si>
  <si>
    <t>140 S Beach St #310, Daytona Beach, FL 32114, USA</t>
  </si>
  <si>
    <t>{"html_attributions":[],"result":{"address_components":[{"long_name":"310","short_name":"310","types":["subpremise"]},{"long_name":"140","short_name":"140","types":["street_number"]},{"long_name":"South Beach Street","short_name":"S Beach St","types":["route"]},{"long_name":"Van Dorn","short_name":"Van Dorn","types":["neighborhood","political"]},{"long_name":"Daytona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class=\"street-address\"&gt;140 S Beach St #310&lt;/span&gt;, &lt;span class=\"locality\"&gt;Daytona Beach&lt;/span&gt;, &lt;span class=\"region\"&gt;FL&lt;/span&gt; &lt;span class=\"postal-code\"&gt;32114&lt;/span&gt;, &lt;span class=\"country-name\"&gt;USA&lt;/span&gt;","formatted_address":"140 S Beach St #310, Daytona Beach, FL 32114, USA","formatted_phone_number":"(800) 382-2719","geometry":{"location":{"lat":29.2111197,"lng":-81.019131},"viewport":{"northeast":{"lat":29.21245133029151,"lng":-81.01765011970849},"southwest":{"lat":29.20975336970851,"lng":-81.0203480802915}}},"icon":"https://maps.gstatic.com/mapfiles/place_api/icons/v1/png_71/generic_business-71.png","id":null,"international_phone_number":"+1 800-382-2719","name":"GAircraft, Inc.","place_id":"ChIJW9d7gxsn54gRXS7INVdQ2R0","rating":null,"reference":null,"reviews":null,"types":["point_of_interest","establishment"],"url":"https://maps.google.com/?cid=2150838632540810845","utc_offset":-300,"vicinity":"140 South Beach Street #310, Daytona Beach","website":"http://www.gaircraft.com/"},"status":"OK"}</t>
  </si>
  <si>
    <t>&lt;span class="street-address"&gt;140 S Beach St #310&lt;/span&gt;, &lt;span class="locality"&gt;Daytona Beach&lt;/span&gt;, &lt;span class="region"&gt;FL&lt;/span&gt; &lt;span class="postal-code"&gt;32114&lt;/span&gt;, &lt;span class="country-name"&gt;USA&lt;/span&gt;</t>
  </si>
  <si>
    <t>+1 800-382-2719</t>
  </si>
  <si>
    <t>140 South Beach Street #310, Daytona Beach</t>
  </si>
  <si>
    <t>Gairplanes</t>
  </si>
  <si>
    <t>1050 N Fairway Dr</t>
  </si>
  <si>
    <t>Avondale</t>
  </si>
  <si>
    <t>85323</t>
  </si>
  <si>
    <t>(623) 606-9662</t>
  </si>
  <si>
    <t>https://gairplanes.com/</t>
  </si>
  <si>
    <t>https://maps.google.com/?cid=5151732491576021681</t>
  </si>
  <si>
    <t>ChIJn5NfFTE_K4cRsRI68mehfkc</t>
  </si>
  <si>
    <t>1050 N Fairway Dr, Avondale, AZ 85323, USA</t>
  </si>
  <si>
    <t>{"html_attributions":[],"result":{"address_components":[{"long_name":"1050","short_name":"1050","types":["street_number"]},{"long_name":"North Fairway Drive","short_name":"N Fairway Dr","types":["route"]},{"long_name":"Avondale Commerce Center","short_name":"Avondale Commerce Center","types":["neighborhood","political"]},{"long_name":"Avondale","short_name":"Avondale","types":["locality","political"]},{"long_name":"Maricopa County","short_name":"Maricopa County","types":["administrative_area_level_2","political"]},{"long_name":"Arizona","short_name":"AZ","types":["administrative_area_level_1","political"]},{"long_name":"United States","short_name":"US","types":["country","political"]},{"long_name":"85323","short_name":"85323","types":["postal_code"]}],"adr_address":"&lt;span class=\"street-address\"&gt;1050 N Fairway Dr&lt;/span&gt;, &lt;span class=\"locality\"&gt;Avondale&lt;/span&gt;, &lt;span class=\"region\"&gt;AZ&lt;/span&gt; &lt;span class=\"postal-code\"&gt;85323&lt;/span&gt;, &lt;span class=\"country-name\"&gt;USA&lt;/span&gt;","formatted_address":"1050 N Fairway Dr, Avondale, AZ 85323, USA","formatted_phone_number":"(623) 606-9662","geometry":{"location":{"lat":33.4537215,"lng":-112.3261558},"viewport":{"northeast":{"lat":33.4550703302915,"lng":-112.3248571197085},"southwest":{"lat":33.4523723697085,"lng":-112.3275550802915}}},"icon":"https://maps.gstatic.com/mapfiles/place_api/icons/v1/png_71/shopping-71.png","id":null,"international_phone_number":"+1 623-606-9662","name":"Gairplanes","place_id":"ChIJn5NfFTE_K4cRsRI68mehfkc","rating":null,"reference":null,"reviews":null,"types":["point_of_interest","store","establishment"],"url":"https://maps.google.com/?cid=5151732491576021681","utc_offset":-420,"vicinity":"1050 North Fairway Drive, Avondale","website":"https://gairplanes.com/"},"status":"OK"}</t>
  </si>
  <si>
    <t>&lt;span class="street-address"&gt;1050 N Fairway Dr&lt;/span&gt;, &lt;span class="locality"&gt;Avondale&lt;/span&gt;, &lt;span class="region"&gt;AZ&lt;/span&gt; &lt;span class="postal-code"&gt;85323&lt;/span&gt;, &lt;span class="country-name"&gt;USA&lt;/span&gt;</t>
  </si>
  <si>
    <t>+1 623-606-9662</t>
  </si>
  <si>
    <t>1050 North Fairway Drive, Avondale</t>
  </si>
  <si>
    <t>Galaxy Aviation</t>
  </si>
  <si>
    <t>Aura Jets</t>
  </si>
  <si>
    <t>http://www.galaxyaviation.com/</t>
  </si>
  <si>
    <t>https://maps.google.com/?cid=9845515602240379031</t>
  </si>
  <si>
    <t>ChIJeahiZBge2YgRl5gaxkZMoog</t>
  </si>
  <si>
    <t>Parking lot, 3700 Airport Rd, Boca Raton, FL 33431, USA</t>
  </si>
  <si>
    <t>{"html_attributions":[],"result":{"address_components":[{"long_name":"Parking lot","short_name":"Parking lot","types":["premise"]},{"long_name":"3700","short_name":"3700","types":["street_number"]},{"long_name":"Airport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States","short_name":"US","types":["country","political"]},{"long_name":"33431","short_name":"33431","types":["postal_code"]},{"long_name":"6422","short_name":"6422","types":["postal_code_suffix"]}],"adr_address":"&lt;span class=\"extended-address\"&gt;Parking lot&lt;/span&gt;, &lt;span class=\"street-address\"&gt;3700 Airport Rd&lt;/span&gt;, &lt;span class=\"locality\"&gt;Boca Raton&lt;/span&gt;, &lt;span class=\"region\"&gt;FL&lt;/span&gt; &lt;span class=\"postal-code\"&gt;33431-6422&lt;/span&gt;, &lt;span class=\"country-name\"&gt;USA&lt;/span&gt;","formatted_address":"Parking lot, 3700 Airport Rd, Boca Raton, FL 33431, USA","formatted_phone_number":"(561) 368-1110","geometry":{"location":{"lat":26.3832686,"lng":-80.10604140000001},"viewport":{"northeast":{"lat":26.3846798802915,"lng":-80.1047826197085},"southwest":{"lat":26.3819819197085,"lng":-80.10748058029152}}},"icon":"https://maps.gstatic.com/mapfiles/place_api/icons/v1/png_71/generic_business-71.png","id":null,"international_phone_number":"+1 561-368-1110","name":"Galaxy Aviation","place_id":"ChIJeahiZBge2YgRl5gaxkZMoog","rating":5.0,"reference":null,"reviews":[{"author_name":"William Mcdonald","author_url":"https://www.google.com/maps/contrib/114545828775484133747/reviews","language":"en","profile_photo_url":"https://lh3.googleusercontent.com/a-/AOh14GgtKZD7oDbJviT1uTNVQobajKH2mUtoQG8RUzgpIw=s128-c0x00000000-cc-rp-mo-ba4","rating":5,"relative_time_description":"2 years ago","text":"Great crew nothing but smiles","time":1578121131},{"author_name":"Mike G","author_url":"https://www.google.com/maps/contrib/116465414270579940454/reviews","language":null,"profile_photo_url":"https://lh3.googleusercontent.com/a-/AOh14Ghm047MbXxnaYdXztSCy5-Tg8t5xLxnLafMDsnyog=s128-c0x00000000-cc-rp-mo-ba4","rating":5,"relative_time_description":"9 years ago","text":"","time":1335883523},{"author_name":"Karen Lewars","author_url":"https://www.google.com/maps/contrib/109308304985820247005/reviews","language":null,"profile_photo_url":"https://lh3.googleusercontent.com/a-/AOh14GgUF0PrfUaMIxCQAbeUUOSbE60Cz0MY5XLthH-SArU=s128-c0x00000000-cc-rp-mo-ba3","rating":5,"relative_time_description":"2 years ago","text":"","time":1567983020}],"types":["point_of_interest","establishment"],"url":"https://maps.google.com/?cid=9845515602240379031","utc_offset":-300,"vicinity":"Parking lot, 3700 Airport Road, Boca Raton","website":"http://www.galaxyaviation.com/"},"status":"OK"}</t>
  </si>
  <si>
    <t>&lt;span class="extended-address"&gt;Parking lot&lt;/span&gt;, &lt;span class="street-address"&gt;3700 Airport Rd&lt;/span&gt;, &lt;span class="locality"&gt;Boca Raton&lt;/span&gt;, &lt;span class="region"&gt;FL&lt;/span&gt; &lt;span class="postal-code"&gt;33431-6422&lt;/span&gt;, &lt;span class="country-name"&gt;USA&lt;/span&gt;</t>
  </si>
  <si>
    <t>Parking lot, 3700 Airport Road, Boca Raton</t>
  </si>
  <si>
    <t>Galaxy Aviation Corporation</t>
  </si>
  <si>
    <t>49 Eugene Dr</t>
  </si>
  <si>
    <t>Montville</t>
  </si>
  <si>
    <t>07045-9192</t>
  </si>
  <si>
    <t>(973) 257-5600</t>
  </si>
  <si>
    <t>http://www.galaxyaviationcorp.com/</t>
  </si>
  <si>
    <t>https://maps.google.com/?cid=15170145315182644328</t>
  </si>
  <si>
    <t>ChIJ3d0EUD8Gw4kRaIyEDsouh9I</t>
  </si>
  <si>
    <t>49 Eugene Dr, Montville, NJ 07045, USA</t>
  </si>
  <si>
    <t>{"html_attributions":[],"result":{"address_components":[{"long_name":"49","short_name":"49","types":["street_number"]},{"long_name":"Eugene Drive","short_name":"Eugene Dr","types":["route"]},{"long_name":"Montville","short_name":"Montville","types":["locality","political"]},{"long_name":"Morris County","short_name":"Morris County","types":["administrative_area_level_2","political"]},{"long_name":"New Jersey","short_name":"NJ","types":["administrative_area_level_1","political"]},{"long_name":"United States","short_name":"US","types":["country","political"]},{"long_name":"07045","short_name":"07045","types":["postal_code"]},{"long_name":"9192","short_name":"9192","types":["postal_code_suffix"]}],"adr_address":"&lt;span class=\"street-address\"&gt;49 Eugene Dr&lt;/span&gt;, &lt;span class=\"locality\"&gt;Montville&lt;/span&gt;, &lt;span class=\"region\"&gt;NJ&lt;/span&gt; &lt;span class=\"postal-code\"&gt;07045-9192&lt;/span&gt;, &lt;span class=\"country-name\"&gt;USA&lt;/span&gt;","formatted_address":"49 Eugene Dr, Montville, NJ 07045, USA","formatted_phone_number":"(973) 257-5600","geometry":{"location":{"lat":40.905523,"lng":-74.38290599999999},"viewport":{"northeast":{"lat":40.90678173029149,"lng":-74.38154711970849},"southwest":{"lat":40.90408376970849,"lng":-74.38424508029149}}},"icon":"https://maps.gstatic.com/mapfiles/place_api/icons/v1/png_71/generic_business-71.png","id":null,"international_phone_number":"+1 973-257-5600","name":"Galaxy Aviation Corporation","place_id":"ChIJ3d0EUD8Gw4kRaIyEDsouh9I","rating":null,"reference":null,"reviews":null,"types":["point_of_interest","establishment"],"url":"https://maps.google.com/?cid=15170145315182644328","utc_offset":-300,"vicinity":"49 Eugene Drive, Montville","website":"http://www.galaxyaviationcorp.com/"},"status":"OK"}</t>
  </si>
  <si>
    <t>&lt;span class="street-address"&gt;49 Eugene Dr&lt;/span&gt;, &lt;span class="locality"&gt;Montville&lt;/span&gt;, &lt;span class="region"&gt;NJ&lt;/span&gt; &lt;span class="postal-code"&gt;07045-9192&lt;/span&gt;, &lt;span class="country-name"&gt;USA&lt;/span&gt;</t>
  </si>
  <si>
    <t>+1 973-257-5600</t>
  </si>
  <si>
    <t>49 Eugene Drive, Montville</t>
  </si>
  <si>
    <t>Gallagher Insurance, Risk Management &amp; Consulting</t>
  </si>
  <si>
    <t>2029 Trawood Dr</t>
  </si>
  <si>
    <t>79935</t>
  </si>
  <si>
    <t>(915) 229-2626</t>
  </si>
  <si>
    <t>http://www.ajg.com/locations/</t>
  </si>
  <si>
    <t>https://maps.google.com/?cid=15056627360527152718</t>
  </si>
  <si>
    <t>ChIJ0Wp5cJtF54YRTvalm8_i89A</t>
  </si>
  <si>
    <t>2029 Trawood Dr, El Paso, TX 79935, USA</t>
  </si>
  <si>
    <t>{"html_attributions":[],"result":{"address_components":[{"long_name":"2029","short_name":"2029","types":["street_number"]},{"long_name":"Trawood Drive","short_name":"Trawood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States","short_name":"US","types":["country","political"]},{"long_name":"79935","short_name":"79935","types":["postal_code"]}],"adr_address":"&lt;span class=\"street-address\"&gt;2029 Trawood Dr&lt;/span&gt;, &lt;span class=\"locality\"&gt;El Paso&lt;/span&gt;, &lt;span class=\"region\"&gt;TX&lt;/span&gt; &lt;span class=\"postal-code\"&gt;79935&lt;/span&gt;, &lt;span class=\"country-name\"&gt;USA&lt;/span&gt;","formatted_address":"2029 Trawood Dr, El Paso, TX 79935, USA","formatted_phone_number":"(915) 229-2626","geometry":{"location":{"lat":31.765918,"lng":-106.3309502},"viewport":{"northeast":{"lat":31.7672022802915,"lng":-106.3296004197085},"southwest":{"lat":31.7645043197085,"lng":-106.3322983802915}}},"icon":"https://maps.gstatic.com/mapfiles/place_api/icons/v1/png_71/generic_business-71.png","id":null,"international_phone_number":"+1 915-229-2626","name":"Gallagher Insurance, Risk Management &amp; Consulting","place_id":"ChIJ0Wp5cJtF54YRTvalm8_i89A","rating":null,"reference":null,"reviews":null,"types":["insurance_agency","point_of_interest","establishment"],"url":"https://maps.google.com/?cid=15056627360527152718","utc_offset":-420,"vicinity":"2029 Trawood Drive, El Paso","website":"http://www.ajg.com/locations/"},"status":"OK"}</t>
  </si>
  <si>
    <t>&lt;span class="street-address"&gt;2029 Trawood Dr&lt;/span&gt;, &lt;span class="locality"&gt;El Paso&lt;/span&gt;, &lt;span class="region"&gt;TX&lt;/span&gt; &lt;span class="postal-code"&gt;79935&lt;/span&gt;, &lt;span class="country-name"&gt;USA&lt;/span&gt;</t>
  </si>
  <si>
    <t>+1 915-229-2626</t>
  </si>
  <si>
    <t>2029 Trawood Drive, El Paso</t>
  </si>
  <si>
    <t>6560 Montana Ave</t>
  </si>
  <si>
    <t>(915) 260-6916</t>
  </si>
  <si>
    <t>https://maps.google.com/?cid=1246097753217165784</t>
  </si>
  <si>
    <t>ChIJg6VqSVda54YR2Onr700HSxE</t>
  </si>
  <si>
    <t>6560 Montana Ave, El Paso, TX 79925, USA</t>
  </si>
  <si>
    <t>{"html_attributions":[],"result":{"address_components":[{"long_name":"6560","short_name":"6560","types":["street_number"]},{"long_name":"Montana Avenue","short_name":"Montana Ave","types":["route"]},{"long_name":"El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class=\"street-address\"&gt;6560 Montana Ave&lt;/span&gt;, &lt;span class=\"locality\"&gt;El Paso&lt;/span&gt;, &lt;span class=\"region\"&gt;TX&lt;/span&gt; &lt;span class=\"postal-code\"&gt;79925&lt;/span&gt;, &lt;span class=\"country-name\"&gt;USA&lt;/span&gt;","formatted_address":"6560 Montana Ave, El Paso, TX 79925, USA","formatted_phone_number":"(915) 260-6916","geometry":{"location":{"lat":31.78853449999999,"lng":-106.4006566},"viewport":{"northeast":{"lat":31.7900129802915,"lng":-106.3992178197085},"southwest":{"lat":31.7873150197085,"lng":-106.4019157802915}}},"icon":"https://maps.gstatic.com/mapfiles/place_api/icons/v1/png_71/generic_business-71.png","id":null,"international_phone_number":"+1 915-260-6916","name":"Gallagher Insurance, Risk Management &amp; Consulting","place_id":"ChIJg6VqSVda54YR2Onr700HSxE","rating":4.2,"reference":null,"reviews":[{"author_name":"John C","author_url":"https://www.google.com/maps/contrib/104007932533585678651/reviews","language":"en","profile_photo_url":"https://lh3.googleusercontent.com/a/AATXAJwoP-dh-zuCzdDEUqthJqL40QhOOIv1QMWXHRir=s128-c0x00000000-cc-rp-mo-ba3","rating":4,"relative_time_description":"a year ago","text":"I would go back","time":1582257751},{"author_name":"Zita Soriano","author_url":"https://www.google.com/maps/contrib/115287811660620364635/reviews","language":"en-US","profile_photo_url":"https://lh3.googleusercontent.com/a/AATXAJxpuqZnDCDw137qgK5wR3p8kIXta-89vyGIBotD=s128-c0x00000000-cc-rp-mo","rating":4,"relative_time_description":"a year ago","text":"It's okay","time":1594496042},{"author_name":"Jose Lopez","author_url":"https://www.google.com/maps/contrib/113519816113723478231/reviews","language":"en-US","profile_photo_url":"https://lh3.googleusercontent.com/a/AATXAJz-dnLIiwEICq3_GGIa9b8e-PbocsUggmdaqB9P=s128-c0x00000000-cc-rp-mo-ba4","rating":5,"relative_time_description":"a year ago","text":"Opportunities","time":1583937926},{"author_name":"Linda Maya","author_url":"https://www.google.com/maps/contrib/104787462749617785160/reviews","language":null,"profile_photo_url":"https://lh3.googleusercontent.com/a-/AOh14Ggi33JDgQdQ7Y-HeSdl0N2M3lx91aiCqrPqVSb2fNU=s128-c0x00000000-cc-rp-mo","rating":5,"relative_time_description":"a year ago","text":"","time":1583204684},{"author_name":"arolyn Redding","author_url":"https://www.google.com/maps/contrib/114546472289704648455/reviews","language":null,"profile_photo_url":"https://lh3.googleusercontent.com/a/AATXAJyLgUXaTWMmqa6wdX-ZH24TqbEzLB85YmWkSDSJ=s128-c0x00000000-cc-rp-mo","rating":2,"relative_time_description":"a year ago","text":"","time":1592114596}],"types":["insurance_agency","point_of_interest","establishment"],"url":"https://maps.google.com/?cid=1246097753217165784","utc_offset":-420,"vicinity":"6560 Montana Avenue, El Paso","website":"http://www.ajg.com/locations/"},"status":"OK"}</t>
  </si>
  <si>
    <t>&lt;span class="street-address"&gt;6560 Montana Ave&lt;/span&gt;, &lt;span class="locality"&gt;El Paso&lt;/span&gt;, &lt;span class="region"&gt;TX&lt;/span&gt; &lt;span class="postal-code"&gt;79925&lt;/span&gt;, &lt;span class="country-name"&gt;USA&lt;/span&gt;</t>
  </si>
  <si>
    <t>+1 915-260-6916</t>
  </si>
  <si>
    <t>6560 Montana Avenue, El Paso</t>
  </si>
  <si>
    <t>Galvin Flying</t>
  </si>
  <si>
    <t>7001 Perimeter Rd S</t>
  </si>
  <si>
    <t>(206) 763-9706</t>
  </si>
  <si>
    <t>http://www.galvinflying.com/</t>
  </si>
  <si>
    <t>https://maps.google.com/?cid=6390449358285797066</t>
  </si>
  <si>
    <t>ChIJ_2XfFfRBkFQRyna_U9Vvr1g</t>
  </si>
  <si>
    <t>7001 Perimeter Rd S, Seattle, WA 98108, USA</t>
  </si>
  <si>
    <t>{"html_attributions":[],"result":{"address_components":[{"long_name":"7001","short_name":"7001","types":["street_number"]},{"long_name":"Perimeter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class=\"street-address\"&gt;7001 Perimeter Rd S&lt;/span&gt;, &lt;span class=\"locality\"&gt;Seattle&lt;/span&gt;, &lt;span class=\"region\"&gt;WA&lt;/span&gt; &lt;span class=\"postal-code\"&gt;98108&lt;/span&gt;, &lt;span class=\"country-name\"&gt;USA&lt;/span&gt;","formatted_address":"7001 Perimeter Rd S, Seattle, WA 98108, USA","formatted_phone_number":"(206) 763-9706","geometry":{"location":{"lat":47.53948009999999,"lng":-122.3059},"viewport":{"northeast":{"lat":47.5409235802915,"lng":-122.3043463197085},"southwest":{"lat":47.5382256197085,"lng":-122.3070442802915}}},"icon":"https://maps.gstatic.com/mapfiles/place_api/icons/v1/png_71/school-71.png","id":null,"international_phone_number":"+1 206-763-9706","name":"Galvin Flying","place_id":"ChIJ_2XfFfRBkFQRyna_U9Vvr1g","rating":4.6,"reference":null,"reviews":[{"author_name":"Mohanad Alali","author_url":"https://www.google.com/maps/contrib/111895493086510988016/reviews","language":"en","profile_photo_url":"https://lh3.googleusercontent.com/a-/AOh14GgULlIr78w58Kc0wxgojdxBanyOqawsWs8KIuzuxw=s128-c0x00000000-cc-rp-mo","rating":4,"relative_time_description":"8 months ago","text":"I spend 11 years as cabin attendant with airlines its been so amaizing","time":1619662500},{"author_name":"Crocogator Crunch","author_url":"https://www.google.com/maps/contrib/106932710026731625953/reviews","language":"en","profile_photo_url":"https://lh3.googleusercontent.com/a/AATXAJzVPI_BxLrCjmr8yzCZHn4FyyvMZldzUynh2CyT=s128-c0x00000000-cc-rp-mo-ba3","rating":5,"relative_time_description":"7 months ago","text":"I went flying with the instructor James for my birthday, and the experience was incredible. I did the \"Intro to Flying\" experience which let me take control of the plane as well, and I got plenty of flight time. The experience is nothing like a commercial flight, and I think its worthy of everyone's bucket list. I also cannot overstate how amazing James was, he made all the smallest technical things entertaining, and also asked us how intense of an experience we want. He could keep it very tame, or make it an experience like a roller coaster","time":1621735246},{"author_name":"Ryan McGillivray","author_url":"https://www.google.com/maps/contrib/115042969618815179139/reviews","language":"en","profile_photo_url":"https://lh3.googleusercontent.com/a-/AOh14GgnsHbi1l0fDr1OGMo5pzmLlqPZUXkkuNHgFfbmeA=s128-c0x00000000-cc-rp-mo","rating":5,"relative_time_description":"a year ago","text":"Fantastic flight school, and fantastic aircraft to rent just for a day trip or longer if you would like","time":1605822030},{"author_name":"Benjamin Allen","author_url":"https://www.google.com/maps/contrib/111488831251573542750/reviews","language":"en","profile_photo_url":"https://lh3.googleusercontent.com/a-/AOh14GiJq8ItTrpZ0OutCpKSu3FYIKBZYa6CbgN7jy0Lshc=s128-c0x00000000-cc-rp-mo-ba8","rating":5,"relative_time_description":"in the last week","text":"Shout out to the maintenance people who keep us wheels up.","time":1641315471},{"author_name":"Antoine Victor","author_url":"https://www.google.com/maps/contrib/104638806763161986486/reviews","language":"en","profile_photo_url":"https://lh3.googleusercontent.com/a-/AOh14GiSbFZ9RqYXrpPraDynx_eNvbhK1Kw-dhkBf4SAWnE=s128-c0x00000000-cc-rp-mo-ba6","rating":5,"relative_time_description":"a year ago","text":"Galvin Flying is on Boeing Field and is a great place to get your private pilots license.  Be aware that the prices in their website are not up to date.  Everything is at least $10 or more per hour than is published on their website.","time":1592089131}],"types":["airport","university","point_of_interest","establishment"],"url":"https://maps.google.com/?cid=6390449358285797066","utc_offset":-480,"vicinity":"7001 Perimeter Road South, Seattle","website":"http://www.galvinflying.com/"},"status":"OK"}</t>
  </si>
  <si>
    <t>&lt;span class="street-address"&gt;7001 Perimeter Rd S&lt;/span&gt;, &lt;span class="locality"&gt;Seattle&lt;/span&gt;, &lt;span class="region"&gt;WA&lt;/span&gt; &lt;span class="postal-code"&gt;98108&lt;/span&gt;, &lt;span class="country-name"&gt;USA&lt;/span&gt;</t>
  </si>
  <si>
    <t>+1 206-763-9706</t>
  </si>
  <si>
    <t>airport,university,point_of_interest,establishment</t>
  </si>
  <si>
    <t>7001 Perimeter Road South, Seattle</t>
  </si>
  <si>
    <t>Gama Aviation</t>
  </si>
  <si>
    <t>(781) 278-9958</t>
  </si>
  <si>
    <t>https://www.gamaaviation.com/</t>
  </si>
  <si>
    <t>https://maps.google.com/?cid=6141301792436578760</t>
  </si>
  <si>
    <t>ChIJi0h-hwqb44kRyOmmNHFJOlU</t>
  </si>
  <si>
    <t>L.G. Hanscom Field Airport, Hangar 13, Suite 2000, Bedford, MA 01730, USA</t>
  </si>
  <si>
    <t>{"html_attributions":[],"result":{"address_components":[{"long_name":"Bedford","short_name":"Bedford","types":["locality","political"]},{"long_name":"Middlesex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States","short_name":"US","types":["country","political"]},{"long_name":"01730","short_name":"01730","types":["postal_code"]}],"adr_address":"L.G. Hanscom Field Airport, Hangar 13, Suite 2000, &lt;span class=\"locality\"&gt;Bedford&lt;/span&gt;, &lt;span class=\"region\"&gt;MA&lt;/span&gt; &lt;span class=\"postal-code\"&gt;01730&lt;/span&gt;, &lt;span class=\"country-name\"&gt;USA&lt;/span&gt;","formatted_address":"L.G. Hanscom Field Airport, Hangar 13, Suite 2000, Bedford, MA 01730, USA","formatted_phone_number":"(781) 278-9958","geometry":{"location":{"lat":42.461906,"lng":-71.2902544},"viewport":{"northeast":{"lat":42.4634468302915,"lng":-71.2890121197085},"southwest":{"lat":42.4607488697085,"lng":-71.29171008029151}}},"icon":"https://maps.gstatic.com/mapfiles/place_api/icons/v1/png_71/generic_business-71.png","id":null,"international_phone_number":"+1 781-278-9958","name":"Gama Aviation","place_id":"ChIJi0h-hwqb44kRyOmmNHFJOlU","rating":null,"reference":null,"reviews":null,"types":["point_of_interest","establishment"],"url":"https://maps.google.com/?cid=6141301792436578760","utc_offset":-300,"vicinity":"L.G. Hanscom Field Airport, Hangar 13, Suite 2000, Bedford","website":"https://www.gamaaviation.com/"},"status":"OK"}</t>
  </si>
  <si>
    <t>L.G. Hanscom Field Airport, Hangar 13, Suite 2000, &lt;span class="locality"&gt;Bedford&lt;/span&gt;, &lt;span class="region"&gt;MA&lt;/span&gt; &lt;span class="postal-code"&gt;01730&lt;/span&gt;, &lt;span class="country-name"&gt;USA&lt;/span&gt;</t>
  </si>
  <si>
    <t>+1 781-278-9958</t>
  </si>
  <si>
    <t>L.G. Hanscom Field Airport, Hangar 13, Suite 2000, Bedford</t>
  </si>
  <si>
    <t>Garden State Helicopters</t>
  </si>
  <si>
    <t>(862) 200-0785</t>
  </si>
  <si>
    <t>http://www.gardenstatehelicopters.com/</t>
  </si>
  <si>
    <t>https://maps.google.com/?cid=12788827576272625726</t>
  </si>
  <si>
    <t>ChIJ5-RFQXgEw4kRPiBzKewKe7E</t>
  </si>
  <si>
    <t>1 Airport Rd, Morristown, NJ 07960, USA</t>
  </si>
  <si>
    <t>{"html_attributions":[],"result":{"address_components":[{"long_name":"1","short_name":"1","types":["street_number"]},{"long_name":"Airport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class=\"street-address\"&gt;1 Airport Rd&lt;/span&gt;, &lt;span class=\"locality\"&gt;Morristown&lt;/span&gt;, &lt;span class=\"region\"&gt;NJ&lt;/span&gt; &lt;span class=\"postal-code\"&gt;07960&lt;/span&gt;, &lt;span class=\"country-name\"&gt;USA&lt;/span&gt;","formatted_address":"1 Airport Rd, Morristown, NJ 07960, USA","formatted_phone_number":"(862) 200-0785","geometry":{"location":{"lat":40.7958928,"lng":-74.4209223},"viewport":{"northeast":{"lat":40.7973501802915,"lng":-74.41961901970849},"southwest":{"lat":40.7946522197085,"lng":-74.42231698029151}}},"icon":"https://maps.gstatic.com/mapfiles/place_api/icons/v1/png_71/school-71.png","id":null,"international_phone_number":"+1 862-200-0785","name":"Garden State Helicopters","place_id":"ChIJ5-RFQXgEw4kRPiBzKewKe7E","rating":4.9,"reference":null,"reviews":[{"author_name":"Kristen Rivoli","author_url":"https://www.google.com/maps/contrib/118387837622963386713/reviews","language":"en","profile_photo_url":"https://lh3.googleusercontent.com/a/AATXAJznmzdjJrgANT1WYxZt2bEe5ics-OozWeWzSnDI=s128-c0x00000000-cc-rp-mo","rating":5,"relative_time_description":"a month ago","text":"This was our first time on a helicopter so I really appreciated the staff keeping in contact with us over the weekend to let us know about the changing weather conditions. They were accommodating in rescheduling a couple of times due to the wind and cloudiness. Our pilot Raf was amazing! So friendly and knowledgeable, and really helped us to feel comfortable for our first ever ride. He was such a doll, even after I got sick all over the back of his helicopter!!! :| I felt terrible but he was so kind about it, which I appreciate more than he knows! I highly recommend taking a ride with Garden State Helicopters and Raf if you can get him! You will learn and see a lot!","time":1638289543},{"author_name":"Caz Nlevez","author_url":"https://www.google.com/maps/contrib/109319371829098445941/reviews","language":"en","profile_photo_url":"https://lh3.googleusercontent.com/a/AATXAJydQHdL563P-uEbwUZIu3KbopNLbYf_Zd7VD68_=s128-c0x00000000-cc-rp-mo","rating":3,"relative_time_description":"5 months ago","text":"Wonderful experience. The price wasnt bad. Was able to bring a bottle of champagne for my proposal. You can bring along one other person for no charge. But I specifically mentioned I wanted a sunset tour. The sunset came when we already landed. You are a pilot. This is your job. It was a simple request.","time":1627613314},{"author_name":"Mickey L","author_url":"https://www.google.com/maps/contrib/102296059891804934938/reviews","language":"en","profile_photo_url":"https://lh3.googleusercontent.com/a-/AOh14GidMJ1AxkuDiviexmhkdIyad4M4uiQaib_my00b=s128-c0x00000000-cc-rp-mo","rating":5,"relative_time_description":"8 months ago","text":"Garden State helicopter is awesome have great tours and the flight instructors know their stuff... love these guys","time":1619567379},{"author_name":"Salvatore Simeone","author_url":"https://www.google.com/maps/contrib/104576883447131839361/reviews","language":"en","profile_photo_url":"https://lh3.googleusercontent.com/a/AATXAJyHRJYdzKCCALJZHiwKjJtY-W6lEtHyRDfRaJwY=s128-c0x00000000-cc-rp-mo","rating":5,"relative_time_description":"8 months ago","text":"Ive Been a student pilot with garden state for just about 10 months. Due to the incredible instructor Adam, i was able to obtain my Private license in a short amount of time. Words cant describe what an amazing school this is and their instructors. They are personable, professional, and most importantly safe. Ive learned more then just how to fly helis from these guys and id reccomend this to anyone in the tristate! Special Thanks to Adam, Kelly, Raf, Mike for helping me out on this journey!","time":1619022873},{"author_name":"Shenoa Brown","author_url":"https://www.google.com/maps/contrib/116720365185208404265/reviews","language":"en","profile_photo_url":"https://lh3.googleusercontent.com/a-/AOh14Gjjsb0hCb98TzY2xCuiyv4mG95-XI28_HUgGTwZ=s128-c0x00000000-cc-rp-mo-ba3","rating":5,"relative_time_description":"a year ago","text":"These guys are so sweet! They helped me book my surprise helicopter ride over the phone as I live in atlanta and was traveling to NY. They kept in touch about my reservation and showed us everything we wanted to see and more during the ride. Very informational, patient, and fun. Best prices too!!!","time":1583450741}],"types":["airport","travel_agency","university","point_of_interest","establishment"],"url":"https://maps.google.com/?cid=12788827576272625726","utc_offset":-300,"vicinity":"1 Airport Road, Morristown","website":"http://www.gardenstatehelicopters.com/"},"status":"OK"}</t>
  </si>
  <si>
    <t>&lt;span class="street-address"&gt;1 Airport Rd&lt;/span&gt;, &lt;span class="locality"&gt;Morristown&lt;/span&gt;, &lt;span class="region"&gt;NJ&lt;/span&gt; &lt;span class="postal-code"&gt;07960&lt;/span&gt;, &lt;span class="country-name"&gt;USA&lt;/span&gt;</t>
  </si>
  <si>
    <t>+1 862-200-0785</t>
  </si>
  <si>
    <t>1 Airport Road, Morristown</t>
  </si>
  <si>
    <t>Gardner Aircraft Sales Inc.</t>
  </si>
  <si>
    <t>100 Cessna Blvd</t>
  </si>
  <si>
    <t># I</t>
  </si>
  <si>
    <t>32128-6933</t>
  </si>
  <si>
    <t>(386) 767-6555</t>
  </si>
  <si>
    <t>https://www.gardneraircraft.com/</t>
  </si>
  <si>
    <t>https://maps.google.com/?cid=3429309828128369343</t>
  </si>
  <si>
    <t>ChIJfzRfhhsn54gRv-pYkh5bly8</t>
  </si>
  <si>
    <t>100 Cessna Blvd # I, Port Orange, FL 32128, USA</t>
  </si>
  <si>
    <t>{"html_attributions":[],"result":{"address_components":[{"long_name":"# I","short_name":"# I","types":["subpremise"]},{"long_name":"100","short_name":"100","types":["street_number"]},{"long_name":"Cessna Boulevard","short_name":"Cessna Blvd","types":["route"]},{"long_name":"Port Orange","short_name":"Port Orange","types":["locality","political"]},{"long_name":"Volusia County","short_name":"Volusia County","types":["administrative_area_level_2","political"]},{"long_name":"Florida","short_name":"FL","types":["administrative_area_level_1","political"]},{"long_name":"United States","short_name":"US","types":["country","political"]},{"long_name":"32128","short_name":"32128","types":["postal_code"]},{"long_name":"6933","short_name":"6933","types":["postal_code_suffix"]}],"adr_address":"&lt;span class=\"street-address\"&gt;100 Cessna Blvd # I&lt;/span&gt;, &lt;span class=\"locality\"&gt;Port Orange&lt;/span&gt;, &lt;span class=\"region\"&gt;FL&lt;/span&gt; &lt;span class=\"postal-code\"&gt;32128-6933&lt;/span&gt;, &lt;span class=\"country-name\"&gt;USA&lt;/span&gt;","formatted_address":"100 Cessna Blvd # I, Port Orange, FL 32128, USA","formatted_phone_number":"(386) 767-6555","geometry":{"location":{"lat":29.0785436,"lng":-81.0454309},"viewport":{"northeast":{"lat":29.0798925802915,"lng":-81.04408191970849},"southwest":{"lat":29.0771946197085,"lng":-81.04677988029151}}},"icon":"https://maps.gstatic.com/mapfiles/place_api/icons/v1/png_71/shopping-71.png","id":null,"international_phone_number":"+1 386-767-6555","name":"Gardner Aircraft Sales Inc.","place_id":"ChIJfzRfhhsn54gRv-pYkh5bly8","rating":5.0,"reference":null,"reviews":[{"author_name":"Zachary North","author_url":"https://www.google.com/maps/contrib/108667091585881669784/reviews","language":"en","profile_photo_url":"https://lh3.googleusercontent.com/a/AATXAJz-Fk0FPKKmXt4FQJJTltchKmCAvgy6H4-h8sg=s128-c0x00000000-cc-rp-mo","rating":5,"relative_time_description":"a year ago","text":"Phil is a great guy, did a great job.  I inherited a plane from a deceased family member.  I didn't know anything about planes, and it was in poor shape.  Phil and his team walked me through everything, and got me a good price, and got it done quickly.  I'd recommend them to anyone in the market.","time":1593703736},{"author_name":"Hunter Fooks","author_url":"https://www.google.com/maps/contrib/107207640391960131304/reviews","language":"en","profile_photo_url":"https://lh3.googleusercontent.com/a-/AOh14Gi-Z4sHtfSQDeWLOrwY8sOt7K3q-bsGq0oMUDTN3Q=s128-c0x00000000-cc-rp-mo","rating":5,"relative_time_description":"2 years ago","text":"Phil and grant are great and have been in the business for years! Very knowledgeable people. Highly recommend.","time":1556750511},{"author_name":"Stephen White","author_url":"https://www.google.com/maps/contrib/106846098034389066682/reviews","language":"en","profile_photo_url":"https://lh3.googleusercontent.com/a/AATXAJw_MC3KcS2-AV8v-PCvH0uaJZDTjpWwBOgn1q3J=s128-c0x00000000-cc-rp-mo-ba4","rating":5,"relative_time_description":"10 months ago","text":"Great honest people","time":1614448086},{"author_name":"Megan Thomas","author_url":"https://www.google.com/maps/contrib/107300311720336173157/reviews","language":null,"profile_photo_url":"https://lh3.googleusercontent.com/a-/AOh14Gi9LIOA9lXKTzlT6OoMb5Asm4rjkQmKkB2jCbSZ=s128-c0x00000000-cc-rp-mo","rating":5,"relative_time_description":"2 years ago","text":"","time":1578091676},{"author_name":"Daniel White","author_url":"https://www.google.com/maps/contrib/104691526543692407220/reviews","language":null,"profile_photo_url":"https://lh3.googleusercontent.com/a-/AOh14Gj5oU4HNRfHeABD5f-OLfCBuA628DjEb0ybCs4EQw=s128-c0x00000000-cc-rp-mo","rating":5,"relative_time_description":"2 years ago","text":"","time":1576622705}],"types":["point_of_interest","store","establishment"],"url":"https://maps.google.com/?cid=3429309828128369343","utc_offset":-300,"vicinity":"100 Cessna Boulevard # I, Port Orange","website":"https://www.gardneraircraft.com/"},"status":"OK"}</t>
  </si>
  <si>
    <t>&lt;span class="street-address"&gt;100 Cessna Blvd # I&lt;/span&gt;, &lt;span class="locality"&gt;Port Orange&lt;/span&gt;, &lt;span class="region"&gt;FL&lt;/span&gt; &lt;span class="postal-code"&gt;32128-6933&lt;/span&gt;, &lt;span class="country-name"&gt;USA&lt;/span&gt;</t>
  </si>
  <si>
    <t>+1 386-767-6555</t>
  </si>
  <si>
    <t>100 Cessna Boulevard # I, Port Orange</t>
  </si>
  <si>
    <t>GARNER AIRCRAFT GROUP</t>
  </si>
  <si>
    <t>999 Vanderbilt Beach Rd</t>
  </si>
  <si>
    <t>200</t>
  </si>
  <si>
    <t>34108</t>
  </si>
  <si>
    <t>(239) 325-5111</t>
  </si>
  <si>
    <t>http://garneraircraftgroup.com/</t>
  </si>
  <si>
    <t>https://maps.google.com/?cid=16812897919474907704</t>
  </si>
  <si>
    <t>ChIJ32iUv5Qe24gROLo0R5RpU-k</t>
  </si>
  <si>
    <t>999 Vanderbilt Beach Rd #200, Naples, FL 34108, USA</t>
  </si>
  <si>
    <t>{"html_attributions":[],"result":{"address_components":[{"long_name":"200","short_name":"200","types":["subpremise"]},{"long_name":"999","short_name":"999","types":["street_number"]},{"long_name":"Vanderbilt Beach Road","short_name":"Vanderbilt Beach Rd","types":["route"]},{"long_name":"Naples","short_name":"Naples","types":["locality","political"]},{"long_name":"Collier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States","short_name":"US","types":["country","political"]},{"long_name":"34108","short_name":"34108","types":["postal_code"]}],"adr_address":"&lt;span class=\"street-address\"&gt;999 Vanderbilt Beach Rd #200&lt;/span&gt;, &lt;span class=\"locality\"&gt;Naples&lt;/span&gt;, &lt;span class=\"region\"&gt;FL&lt;/span&gt; &lt;span class=\"postal-code\"&gt;34108&lt;/span&gt;, &lt;span class=\"country-name\"&gt;USA&lt;/span&gt;","formatted_address":"999 Vanderbilt Beach Rd #200, Naples, FL 34108, USA","formatted_phone_number":"(239) 325-5111","geometry":{"location":{"lat":26.2513607,"lng":-81.7993051},"viewport":{"northeast":{"lat":26.2523183802915,"lng":-81.7981391197085},"southwest":{"lat":26.2496204197085,"lng":-81.8008370802915}}},"icon":"https://maps.gstatic.com/mapfiles/place_api/icons/v1/png_71/generic_business-71.png","id":null,"international_phone_number":"+1 239-325-5111","name":"GARNER AIRCRAFT GROUP","place_id":"ChIJ32iUv5Qe24gROLo0R5RpU-k","rating":4.0,"reference":null,"reviews":[{"author_name":"Ruben Lopez","author_url":"https://www.google.com/maps/contrib/117354433565290049506/reviews","language":null,"profile_photo_url":"https://lh3.googleusercontent.com/a/AATXAJzNb7csOPU2-agGGxyjUuLunKbN6QWRsD42yvL-=s128-c0x00000000-cc-rp-mo-ba3","rating":4,"relative_time_description":"3 years ago","text":"","time":1538534237}],"types":["point_of_interest","establishment"],"url":"https://maps.google.com/?cid=16812897919474907704","utc_offset":-300,"vicinity":"999 Vanderbilt Beach Road #200, Naples","website":"http://garneraircraftgroup.com/"},"status":"OK"}</t>
  </si>
  <si>
    <t>&lt;span class="street-address"&gt;999 Vanderbilt Beach Rd #200&lt;/span&gt;, &lt;span class="locality"&gt;Naples&lt;/span&gt;, &lt;span class="region"&gt;FL&lt;/span&gt; &lt;span class="postal-code"&gt;34108&lt;/span&gt;, &lt;span class="country-name"&gt;USA&lt;/span&gt;</t>
  </si>
  <si>
    <t>+1 239-325-5111</t>
  </si>
  <si>
    <t>999 Vanderbilt Beach Road #200, Naples</t>
  </si>
  <si>
    <t>Garrett Aviation Consltng Group</t>
  </si>
  <si>
    <t>1227 Bob Harmon Rd</t>
  </si>
  <si>
    <t>31408-9026</t>
  </si>
  <si>
    <t>https://maps.google.com/?cid=12802958133062997436</t>
  </si>
  <si>
    <t>ChIJJZc-wryh-4gRvBVry5Y-rbE</t>
  </si>
  <si>
    <t>1227 Bob Harmon Rd, Savannah, GA 31408, USA</t>
  </si>
  <si>
    <t>{"html_attributions":[],"result":{"address_components":[{"long_name":"1227","short_name":"1227","types":["street_number"]},{"long_name":"Bob Harmon Road","short_name":"Bob Harmon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States","short_name":"US","types":["country","political"]},{"long_name":"31408","short_name":"31408","types":["postal_code"]},{"long_name":"9026","short_name":"9026","types":["postal_code_suffix"]}],"adr_address":"&lt;span class=\"street-address\"&gt;1227 Bob Harmon Rd&lt;/span&gt;, &lt;span class=\"locality\"&gt;Savannah&lt;/span&gt;, &lt;span class=\"region\"&gt;GA&lt;/span&gt; &lt;span class=\"postal-code\"&gt;31408-9026&lt;/span&gt;, &lt;span class=\"country-name\"&gt;USA&lt;/span&gt;","formatted_address":"1227 Bob Harmon Rd, Savannah, GA 31408, USA","formatted_phone_number":"(912) 401-0335","geometry":{"location":{"lat":32.1153765,"lng":-81.19547899999999},"viewport":{"northeast":{"lat":32.1168080302915,"lng":-81.1941259197085},"southwest":{"lat":32.1141100697085,"lng":-81.1968238802915}}},"icon":"https://maps.gstatic.com/mapfiles/place_api/icons/v1/png_71/generic_business-71.png","id":null,"international_phone_number":"+1 912-401-0335","name":"Garrett Aviation Consltng Group","place_id":"ChIJJZc-wryh-4gRvBVry5Y-rbE","rating":5.0,"reference":null,"reviews":[{"author_name":"James Wilcox","author_url":"https://www.google.com/maps/contrib/100531614989675645306/reviews","language":null,"profile_photo_url":"https://lh3.googleusercontent.com/a/AATXAJxTTOGLKupcLoIoZKwsjsAk45lVBm0UUeocGEV7=s128-c0x00000000-cc-rp-mo-ba2","rating":5,"relative_time_description":"8 months ago","text":"","time":1620590392}],"types":["point_of_interest","establishment"],"url":"https://maps.google.com/?cid=12802958133062997436","utc_offset":-300,"vicinity":"1227 Bob Harmon Road, Savannah","website":null},"status":"OK"}</t>
  </si>
  <si>
    <t>&lt;span class="street-address"&gt;1227 Bob Harmon Rd&lt;/span&gt;, &lt;span class="locality"&gt;Savannah&lt;/span&gt;, &lt;span class="region"&gt;GA&lt;/span&gt; &lt;span class="postal-code"&gt;31408-9026&lt;/span&gt;, &lt;span class="country-name"&gt;USA&lt;/span&gt;</t>
  </si>
  <si>
    <t>1227 Bob Harmon Road, Savannah</t>
  </si>
  <si>
    <t>Gat Airline Ground Support</t>
  </si>
  <si>
    <t>79925-1099</t>
  </si>
  <si>
    <t>(915) 781-7821</t>
  </si>
  <si>
    <t>https://www.gatags.com/</t>
  </si>
  <si>
    <t>HNDL</t>
  </si>
  <si>
    <t>https://maps.google.com/?cid=11773635067187321432</t>
  </si>
  <si>
    <t>ChIJZXDOrV9a54YRWFrI1rZaZKM</t>
  </si>
  <si>
    <t>{"html_attributions":[],"result":{"address_components":[{"long_name":"6701","short_name":"6701","types":["street_number"]},{"long_name":"Convair Road","short_name":"Convair Rd","types":["route"]},{"long_name":"East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States","short_name":"US","types":["country","political"]},{"long_name":"79925","short_name":"79925","types":["postal_code"]},{"long_name":"1099","short_name":"1099","types":["postal_code_suffix"]}],"adr_address":"&lt;span class=\"street-address\"&gt;6701 Convair Rd&lt;/span&gt;, &lt;span class=\"locality\"&gt;El Paso&lt;/span&gt;, &lt;span class=\"region\"&gt;TX&lt;/span&gt; &lt;span class=\"postal-code\"&gt;79925-1099&lt;/span&gt;, &lt;span class=\"country-name\"&gt;USA&lt;/span&gt;","formatted_address":"6701 Convair Rd, El Paso, TX 79925, USA","formatted_phone_number":"(915) 781-7821","geometry":{"location":{"lat":31.7990931,"lng":-106.39603},"viewport":{"northeast":{"lat":31.80034108029149,"lng":-106.3949516697085},"southwest":{"lat":31.7976431197085,"lng":-106.3976496302915}}},"icon":"https://maps.gstatic.com/mapfiles/place_api/icons/v1/png_71/generic_business-71.png","id":null,"international_phone_number":"+1 915-781-7821","name":"Gat Airline Ground Support","place_id":"ChIJZXDOrV9a54YRWFrI1rZaZKM","rating":3.7,"reference":null,"reviews":[{"author_name":"robert alvarado","author_url":"https://www.google.com/maps/contrib/110877780502499670412/reviews","language":"en","profile_photo_url":"https://lh3.googleusercontent.com/a/AATXAJwSqjL82y7w_encOlQvNtA29eOfWW5i1IUCSJ-j=s128-c0x00000000-cc-rp-mo","rating":1,"relative_time_description":"5 months ago","text":"Dangerous job...\nAnd the pay is only 9 dollars an hr.","time":1628197334},{"author_name":"tomas molina","author_url":"https://www.google.com/maps/contrib/116855796353955436543/reviews","language":"en","profile_photo_url":"https://lh3.googleusercontent.com/a/AATXAJxYzZjNKsbZt7t3ubxGjJSLzwvhNmoaZwDl46w6=s128-c0x00000000-cc-rp-mo-ba4","rating":5,"relative_time_description":"3 years ago","text":"Excellent place to work and earn a living.","time":1544009569},{"author_name":"Sam Singletary","author_url":"https://www.google.com/maps/contrib/108741873793266333097/reviews","language":null,"profile_photo_url":"https://lh3.googleusercontent.com/a-/AOh14GgNNMPClpHVyWIvNOczaAJeaJOZPWeluWE5IiaFvA=s128-c0x00000000-cc-rp-mo","rating":5,"relative_time_description":"a month ago","text":"","time":1638028644}],"types":["point_of_interest","establishment"],"url":"https://maps.google.com/?cid=11773635067187321432","utc_offset":-420,"vicinity":"6701 Convair Road, El Paso","website":"https://www.gatags.com/"},"status":"OK"}</t>
  </si>
  <si>
    <t>&lt;span class="street-address"&gt;6701 Convair Rd&lt;/span&gt;, &lt;span class="locality"&gt;El Paso&lt;/span&gt;, &lt;span class="region"&gt;TX&lt;/span&gt; &lt;span class="postal-code"&gt;79925-1099&lt;/span&gt;, &lt;span class="country-name"&gt;USA&lt;/span&gt;</t>
  </si>
  <si>
    <t>+1 915-781-7821</t>
  </si>
  <si>
    <t>6701 Convair Road, El Paso</t>
  </si>
  <si>
    <t>400 Airways Ave</t>
  </si>
  <si>
    <t>(912) 964-9950</t>
  </si>
  <si>
    <t>GSE</t>
  </si>
  <si>
    <t>https://maps.google.com/?cid=7281904820391026611</t>
  </si>
  <si>
    <t>ChIJ87shTH-h-4gRs5-cW9qFDmU</t>
  </si>
  <si>
    <t>400 Airways Ave, Savannah, GA 31408, USA</t>
  </si>
  <si>
    <t>{"html_attributions":[],"result":{"address_components":[{"long_name":"400","short_name":"400","types":["street_number"]},{"long_name":"Airways Avenue","short_name":"Airways Ave","types":["route"]},{"long_name":"Savannah","short_name":"Savannah","types":["locality","political"]},{"long_name":"Chatham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class=\"street-address\"&gt;400 Airways Ave&lt;/span&gt;, &lt;span class=\"locality\"&gt;Savannah&lt;/span&gt;, &lt;span class=\"region\"&gt;GA&lt;/span&gt; &lt;span class=\"postal-code\"&gt;31408&lt;/span&gt;, &lt;span class=\"country-name\"&gt;USA&lt;/span&gt;","formatted_address":"400 Airways Ave, Savannah, GA 31408, USA","formatted_phone_number":"(912) 964-9950","geometry":{"location":{"lat":32.1356321,"lng":-81.2087563},"viewport":{"northeast":{"lat":32.1369795802915,"lng":-81.20797130000003},"southwest":{"lat":32.1342816197085,"lng":-81.2111113}}},"icon":"https://maps.gstatic.com/mapfiles/place_api/icons/v1/png_71/generic_business-71.png","id":null,"international_phone_number":"+1 912-964-9950","name":"Gat Airline Ground Support","place_id":"ChIJ87shTH-h-4gRs5-cW9qFDmU","rating":4.5,"reference":null,"reviews":[{"author_name":"Tina Wynn","author_url":"https://www.google.com/maps/contrib/105673830057588621688/reviews","language":"en","profile_photo_url":"https://lh3.googleusercontent.com/a/AATXAJx7kY6eitY8Ln3wmrHAjjqA3ruRZIh9odB1sVI2=s128-c0x00000000-cc-rp-mo-ba4","rating":4,"relative_time_description":"2 years ago","text":"Nice and clean place. Small airport with very few eating places to choose.","time":1553134641},{"author_name":"Ke Kisner","author_url":"https://www.google.com/maps/contrib/115601523147301129240/reviews","language":"en","profile_photo_url":"https://lh3.googleusercontent.com/a/AATXAJx_w0nC02jTMmJrRFi40DUyEmo2fD_0G4qc2WMf=s128-c0x00000000-cc-rp-mo-ba3","rating":5,"relative_time_description":"3 years ago","text":"Fly allegiant air good prices","time":1539204252}],"types":["point_of_interest","establishment"],"url":"https://maps.google.com/?cid=7281904820391026611","utc_offset":-300,"vicinity":"400 Airways Avenue, Savannah","website":null},"status":"OK"}</t>
  </si>
  <si>
    <t>&lt;span class="street-address"&gt;400 Airways Ave&lt;/span&gt;, &lt;span class="locality"&gt;Savannah&lt;/span&gt;, &lt;span class="region"&gt;GA&lt;/span&gt; &lt;span class="postal-code"&gt;31408&lt;/span&gt;, &lt;span class="country-name"&gt;USA&lt;/span&gt;</t>
  </si>
  <si>
    <t>+1 912-964-9950</t>
  </si>
  <si>
    <t>400 Airways Avenue, Savannah</t>
  </si>
  <si>
    <t>GB Aviation Services</t>
  </si>
  <si>
    <t>2525 1/2 Shelter Island Dr</t>
  </si>
  <si>
    <t>92106</t>
  </si>
  <si>
    <t>(619) 854-1840</t>
  </si>
  <si>
    <t>https://gbaviationservices.business.site/?utm_source=gmb&amp;utm_medium=referral</t>
  </si>
  <si>
    <t>https://maps.google.com/?cid=4430924557362032904</t>
  </si>
  <si>
    <t>ChIJ81dYNJ-r3oARCHEerGjOfT0</t>
  </si>
  <si>
    <t>2525 1/2 Shelter Island Dr, San Diego, CA 92106, USA</t>
  </si>
  <si>
    <t>{"html_attributions":[],"result":{"address_components":[{"long_name":"2525 1/2","short_name":"2525 1/2","types":["street_number"]},{"long_name":"Shelter Island Drive","short_name":"Shelter Island Dr","types":["route"]},{"long_name":"Point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States","short_name":"US","types":["country","political"]},{"long_name":"92106","short_name":"92106","types":["postal_code"]}],"adr_address":"&lt;span class=\"street-address\"&gt;2525 1/2 Shelter Island Dr&lt;/span&gt;, &lt;span class=\"locality\"&gt;San Diego&lt;/span&gt;, &lt;span class=\"region\"&gt;CA&lt;/span&gt; &lt;span class=\"postal-code\"&gt;92106&lt;/span&gt;, &lt;span class=\"country-name\"&gt;USA&lt;/span&gt;","formatted_address":"2525 1/2 Shelter Island Dr, San Diego, CA 92106, USA","formatted_phone_number":"(619) 854-1840","geometry":{"location":{"lat":32.7217851,"lng":-117.2298908},"viewport":{"northeast":{"lat":32.7231804802915,"lng":-117.2285021197085},"southwest":{"lat":32.7204825197085,"lng":-117.2312000802915}}},"icon":"https://maps.gstatic.com/mapfiles/place_api/icons/v1/png_71/generic_business-71.png","id":null,"international_phone_number":"+1 619-854-1840","name":"GB Aviation Services","place_id":"ChIJ81dYNJ-r3oARCHEerGjOfT0","rating":null,"reference":null,"reviews":null,"types":["point_of_interest","establishment"],"url":"https://maps.google.com/?cid=4430924557362032904","utc_offset":-480,"vicinity":"2525 1/2 Shelter Island Drive, San Diego","website":"https://gbaviationservices.business.site/?utm_source=gmb&amp;utm_medium=referral"},"status":"OK"}</t>
  </si>
  <si>
    <t>&lt;span class="street-address"&gt;2525 1/2 Shelter Island Dr&lt;/span&gt;, &lt;span class="locality"&gt;San Diego&lt;/span&gt;, &lt;span class="region"&gt;CA&lt;/span&gt; &lt;span class="postal-code"&gt;92106&lt;/span&gt;, &lt;span class="country-name"&gt;USA&lt;/span&gt;</t>
  </si>
  <si>
    <t>+1 619-854-1840</t>
  </si>
  <si>
    <t>2525 1/2 Shelter Island Drive, San Diego</t>
  </si>
  <si>
    <t>GE Aviation</t>
  </si>
  <si>
    <t>600 E Dallas Rd</t>
  </si>
  <si>
    <t>Ste 300</t>
  </si>
  <si>
    <t>76051-4191</t>
  </si>
  <si>
    <t>(817) 410-4980</t>
  </si>
  <si>
    <t>http://www.geaviation.com/</t>
  </si>
  <si>
    <t>OEME</t>
  </si>
  <si>
    <t>https://maps.google.com/?cid=3219603760261290457</t>
  </si>
  <si>
    <t>ChIJ-8pNbhkrTIYR2dniz49Uriw</t>
  </si>
  <si>
    <t>600 E Dallas Rd Ste 300, Grapevine, TX 76051, USA</t>
  </si>
  <si>
    <t>{"html_attributions":[],"result":{"address_components":[{"long_name":"Ste 300","short_name":"Ste 300","types":["subpremise"]},{"long_name":"600","short_name":"600","types":["street_number"]},{"long_name":"East Dallas Road","short_name":"E Dallas Rd","types":["route"]},{"long_name":"Grapevine","short_name":"Grapevine","types":["locality","political"]},{"long_name":"Tarrant County","short_name":"Tarrant County","types":["administrative_area_level_2","political"]},{"long_name":"Texas","short_name":"TX","types":["administrative_area_level_1","political"]},{"long_name":"United States","short_name":"US","types":["country","political"]},{"long_name":"76051","short_name":"76051","types":["postal_code"]},{"long_name":"4191","short_name":"4191","types":["postal_code_suffix"]}],"adr_address":"&lt;span class=\"street-address\"&gt;600 E Dallas Rd Ste 300&lt;/span&gt;, &lt;span class=\"locality\"&gt;Grapevine&lt;/span&gt;, &lt;span class=\"region\"&gt;TX&lt;/span&gt; &lt;span class=\"postal-code\"&gt;76051-4191&lt;/span&gt;, &lt;span class=\"country-name\"&gt;USA&lt;/span&gt;","formatted_address":"600 E Dallas Rd Ste 300, Grapevine, TX 76051, USA","formatted_phone_number":"(817) 410-4980","geometry":{"location":{"lat":32.9319416,"lng":-97.06747399999999},"viewport":{"northeast":{"lat":32.9334984802915,"lng":-97.0663614197085},"southwest":{"lat":32.9308005197085,"lng":-97.0690593802915}}},"icon":"https://maps.gstatic.com/mapfiles/place_api/icons/v1/png_71/generic_business-71.png","id":null,"international_phone_number":"+1 817-410-4980","name":"GE Aviation","place_id":"ChIJ-8pNbhkrTIYR2dniz49Uriw","rating":null,"reference":null,"reviews":null,"types":["point_of_interest","establishment"],"url":"https://maps.google.com/?cid=3219603760261290457","utc_offset":-360,"vicinity":"600 East Dallas Road Ste 300, Grapevine","website":"http://www.geaviation.com/"},"status":"OK"}</t>
  </si>
  <si>
    <t>&lt;span class="street-address"&gt;600 E Dallas Rd Ste 300&lt;/span&gt;, &lt;span class="locality"&gt;Grapevine&lt;/span&gt;, &lt;span class="region"&gt;TX&lt;/span&gt; &lt;span class="postal-code"&gt;76051-4191&lt;/span&gt;, &lt;span class="country-name"&gt;USA&lt;/span&gt;</t>
  </si>
  <si>
    <t>+1 817-410-4980</t>
  </si>
  <si>
    <t>600 East Dallas Road Ste 300, Grapevine</t>
  </si>
  <si>
    <t>15225 FAA Blvd</t>
  </si>
  <si>
    <t>(682) 738-2200</t>
  </si>
  <si>
    <t>https://maps.google.com/?cid=1385179280872845359</t>
  </si>
  <si>
    <t>ChIJeRDB0Q6BToYRLzCoijclORM</t>
  </si>
  <si>
    <t>15225 FAA Blvd, Fort Worth, TX 76155, USA</t>
  </si>
  <si>
    <t>{"html_attributions":[],"result":{"address_components":[{"long_name":"15225","short_name":"15225","types":["street_number"]},{"long_name":"FAA Boulevard","short_name":"FAA Blvd","types":["route"]},{"long_name":"Fort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States","short_name":"US","types":["country","political"]},{"long_name":"76155","short_name":"76155","types":["postal_code"]}],"adr_address":"&lt;span class=\"street-address\"&gt;15225 FAA Blvd&lt;/span&gt;, &lt;span class=\"locality\"&gt;Fort Worth&lt;/span&gt;, &lt;span class=\"region\"&gt;TX&lt;/span&gt; &lt;span class=\"postal-code\"&gt;76155&lt;/span&gt;, &lt;span class=\"country-name\"&gt;USA&lt;/span&gt;","formatted_address":"15225 FAA Blvd, Fort Worth, TX 76155, USA","formatted_phone_number":"(682) 738-2200","geometry":{"location":{"lat":32.8298912,"lng":-97.03618619999999},"viewport":{"northeast":{"lat":32.83139003029149,"lng":-97.03472501970849},"southwest":{"lat":32.8286920697085,"lng":-97.0374229802915}}},"icon":"https://maps.gstatic.com/mapfiles/place_api/icons/v1/png_71/generic_business-71.png","id":null,"international_phone_number":"+1 682-738-2200","name":"GE Aviation","place_id":"ChIJeRDB0Q6BToYRLzCoijclORM","rating":4.0,"reference":null,"reviews":[{"author_name":"Jason Middleton","author_url":"https://www.google.com/maps/contrib/105038792396670705882/reviews","language":null,"profile_photo_url":"https://lh3.googleusercontent.com/a/AATXAJyOM5NIuPCXMWILJ7vmq1u7wDjBJPP16IdHBWMt=s128-c0x00000000-cc-rp-mo-ba2","rating":4,"relative_time_description":"a year ago","text":"","time":1599571041}],"types":["point_of_interest","establishment"],"url":"https://maps.google.com/?cid=1385179280872845359","utc_offset":-360,"vicinity":"15225 FAA Boulevard, Fort Worth","website":"http://www.geaviation.com/"},"status":"OK"}</t>
  </si>
  <si>
    <t>&lt;span class="street-address"&gt;15225 FAA Blvd&lt;/span&gt;, &lt;span class="locality"&gt;Fort Worth&lt;/span&gt;, &lt;span class="region"&gt;TX&lt;/span&gt; &lt;span class="postal-code"&gt;76155&lt;/span&gt;, &lt;span class="country-name"&gt;USA&lt;/span&gt;</t>
  </si>
  <si>
    <t>+1 682-738-2200</t>
  </si>
  <si>
    <t>15225 FAA Boulevard, Fort Worth</t>
  </si>
  <si>
    <t>400 The Professional Dr</t>
  </si>
  <si>
    <t>West Jefferson</t>
  </si>
  <si>
    <t>28694-8451</t>
  </si>
  <si>
    <t>(336) 246-1721</t>
  </si>
  <si>
    <t>https://maps.google.com/?cid=18441652990736390898</t>
  </si>
  <si>
    <t>ChIJbRFAelurUYgR8trc36_p7f8</t>
  </si>
  <si>
    <t>400 The Professional Dr, West Jefferson, NC 28694, USA</t>
  </si>
  <si>
    <t>{"html_attributions":[],"result":{"address_components":[{"long_name":"400","short_name":"400","types":["street_number"]},{"long_name":"The Professional Drive","short_name":"The Professional Dr","types":["route"]},{"long_name":"West Jefferson","short_name":"West Jefferson","types":["locality","political"]},{"long_name":"Ashe County","short_name":"Ashe County","types":["administrative_area_level_2","political"]},{"long_name":"North Carolina","short_name":"NC","types":["administrative_area_level_1","political"]},{"long_name":"United States","short_name":"US","types":["country","political"]},{"long_name":"28694","short_name":"28694","types":["postal_code"]},{"long_name":"8451","short_name":"8451","types":["postal_code_suffix"]}],"adr_address":"&lt;span class=\"street-address\"&gt;400 The Professional Dr&lt;/span&gt;, &lt;span class=\"locality\"&gt;West Jefferson&lt;/span&gt;, &lt;span class=\"region\"&gt;NC&lt;/span&gt; &lt;span class=\"postal-code\"&gt;28694-8451&lt;/span&gt;, &lt;span class=\"country-name\"&gt;USA&lt;/span&gt;","formatted_address":"400 The Professional Dr, West Jefferson, NC 28694, USA","formatted_phone_number":"(336) 246-1721","geometry":{"location":{"lat":36.384498,"lng":-81.49988499999999},"viewport":{"northeast":{"lat":36.38606483029151,"lng":-81.49753734999999},"southwest":{"lat":36.38336686970851,"lng":-81.50066755}}},"icon":"https://maps.gstatic.com/mapfiles/place_api/icons/v1/png_71/generic_business-71.png","id":null,"international_phone_number":"+1 336-246-1721","name":"GE Aviation","place_id":"ChIJbRFAelurUYgR8trc36_p7f8","rating":4.2,"reference":null,"reviews":[{"author_name":"RG Minor","author_url":"https://www.google.com/maps/contrib/114579067580827363049/reviews","language":"en","profile_photo_url":"https://lh3.googleusercontent.com/a-/AOh14GgXQ9myPR3GG_e28c-mFt7syG-03Jfq6KmAM04bBQ=s128-c0x00000000-cc-rp-mo-ba3","rating":5,"relative_time_description":"4 years ago","text":"Never worked here but have been on tour and it is nice and kept clean.\nMake parts for Large planes and done very precision. Great local jobs","time":1488255271},{"author_name":"Henryk Kazimierczak","author_url":"https://www.google.com/maps/contrib/106652906798134516132/reviews","language":"en","profile_photo_url":"https://lh3.googleusercontent.com/a/AATXAJywOaIlYcn0kjMSGwK7hn2_B8DFOv1NJeCxY0QX=s128-c0x00000000-cc-rp-mo-ba6","rating":5,"relative_time_description":"2 years ago","text":"Nice view from this place.","time":1566582015},{"author_name":"Daniel Dominguez","author_url":"https://www.google.com/maps/contrib/111377651097634118835/reviews","language":null,"profile_photo_url":"https://lh3.googleusercontent.com/a-/AOh14GjY8QOFf0ph82gVPVXza6BJwLsXdi6jEYWKpugsz0w=s128-c0x00000000-cc-rp-mo-ba3","rating":5,"relative_time_description":"5 years ago","text":"","time":1468433162},{"author_name":"Jason Eldreth","author_url":"https://www.google.com/maps/contrib/114252628447423665489/reviews","language":null,"profile_photo_url":"https://lh3.googleusercontent.com/a/AATXAJyHVPD43NRp7c5z01DPcotedgy6bCGOpCo5dncr=s128-c0x00000000-cc-rp-mo-ba3","rating":1,"relative_time_description":"3 years ago","text":"","time":1532409350},{"author_name":"Brian Rapien","author_url":"https://www.google.com/maps/contrib/110177155043706672316/reviews","language":null,"profile_photo_url":"https://lh3.googleusercontent.com/a-/AOh14Gg52Ph7zEtXGSqLvnMf5ubgkTVQnPJJBefT5Ng2iQ=s128-c0x00000000-cc-rp-mo-ba3","rating":5,"relative_time_description":"4 years ago","text":"","time":1514941454}],"types":["point_of_interest","establishment"],"url":"https://maps.google.com/?cid=18441652990736390898","utc_offset":-300,"vicinity":"400 The Professional Drive, West Jefferson","website":"http://www.geaviation.com/"},"status":"OK"}</t>
  </si>
  <si>
    <t>&lt;span class="street-address"&gt;400 The Professional Dr&lt;/span&gt;, &lt;span class="locality"&gt;West Jefferson&lt;/span&gt;, &lt;span class="region"&gt;NC&lt;/span&gt; &lt;span class="postal-code"&gt;28694-8451&lt;/span&gt;, &lt;span class="country-name"&gt;USA&lt;/span&gt;</t>
  </si>
  <si>
    <t>+1 336-246-1721</t>
  </si>
  <si>
    <t>400 The Professional Drive, West Jefferson</t>
  </si>
  <si>
    <t>Veterans Memorial Hwy</t>
  </si>
  <si>
    <t>Bohemia</t>
  </si>
  <si>
    <t>(631) 467-5500</t>
  </si>
  <si>
    <t>https://maps.google.com/?cid=13927912319967167243</t>
  </si>
  <si>
    <t>ChIJh5UFWs036IkRCwNuNnbiScE</t>
  </si>
  <si>
    <t>United States, New York, Bohemia, Veterans Memorial Hwy, 1000 MacArthur</t>
  </si>
  <si>
    <t>{"html_attributions":[],"result":{"address_components":[{"long_name":"Veterans Memorial Highway","short_name":"Veterans Memorial Hwy","types":["route"]},{"long_name":"Bohemia","short_name":"Bohemia","types":["locality","political"]},{"long_name":"Islip","short_name":"Islip","types":["administrative_area_level_3","political"]},{"long_name":"Suffolk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States","short_name":"US","types":["country","political"]}],"adr_address":"&lt;span class=\"country-name\"&gt;United States&lt;/span&gt;, &lt;span class=\"region\"&gt;New York&lt;/span&gt;, &lt;span class=\"locality\"&gt;Bohemia&lt;/span&gt;, &lt;span class=\"street-address\"&gt;Veterans Memorial Hwy&lt;/span&gt;, 1000 MacArthur","formatted_address":"United States, New York, Bohemia, Veterans Memorial Hwy, 1000 MacArthur","formatted_phone_number":"(631) 467-5500","geometry":{"location":{"lat":40.7844084,"lng":-73.1000555},"viewport":{"northeast":{"lat":40.7859083802915,"lng":-73.0981984197085},"southwest":{"lat":40.7832104197085,"lng":-73.1008963802915}}},"icon":"https://maps.gstatic.com/mapfiles/place_api/icons/v1/png_71/generic_business-71.png","id":null,"international_phone_number":"+1 631-467-5500","name":"GE Aviation","place_id":"ChIJh5UFWs036IkRCwNuNnbiScE","rating":4.2,"reference":null,"reviews":[{"author_name":"Rodney Eason","author_url":"https://www.google.com/maps/contrib/100268961907220517028/reviews","language":"en","profile_photo_url":"https://lh3.googleusercontent.com/a-/AOh14GiSO291h2aFARhyq27j-dP7wtHeAkFGLoS1MgT_DA=s128-c0x00000000-cc-rp-mo","rating":4,"relative_time_description":"3 months ago","text":"Wonderful place to work, still employed there.","time":1633874238},{"author_name":"Pablo Rivera","author_url":"https://www.google.com/maps/contrib/112792626917901511422/reviews","language":"en","profile_photo_url":"https://lh3.googleusercontent.com/a-/AOh14GgdCtEMGKQysNOIbxUwkdrYnfyIO_rtnzMksuRA=s128-c0x00000000-cc-rp-mo","rating":4,"relative_time_description":"a year ago","text":"Close to the public due to Pandemic but personel is working inside.","time":1603406476},{"author_name":"Tim Grevstad","author_url":"https://www.google.com/maps/contrib/104987529754357769978/reviews","language":"en","profile_photo_url":"https://lh3.googleusercontent.com/a-/AOh14GgnMdSKOe_HX80Z0kWouesVN2ikxcMNgrTAE7QQCZc=s128-c0x00000000-cc-rp-mo-ba3","rating":5,"relative_time_description":"2 years ago","text":"Great place to work, very family oriented, great people.","time":1569941170},{"author_name":"John Conway","author_url":"https://www.google.com/maps/contrib/118104685823144386830/reviews","language":"en","profile_photo_url":"https://lh3.googleusercontent.com/a/AATXAJxxH7DQn0j_6qxDDKEKJp789aKNig_BlyY9U8R5=s128-c0x00000000-cc-rp-mo","rating":5,"relative_time_description":"2 years ago","text":"I work here","time":1556898399},{"author_name":"Philip Roberts","author_url":"https://www.google.com/maps/contrib/106679954708057047629/reviews","language":"en","profile_photo_url":"https://lh3.googleusercontent.com/a/AATXAJxhzcqkho8iieK2CUbJTcMIFm22BzFT0rKmbAK4=s128-c0x00000000-cc-rp-mo-ba3","rating":5,"relative_time_description":"5 years ago","text":"Great work environment","time":1473851797}],"types":["point_of_interest","establishment"],"url":"https://maps.google.com/?cid=13927912319967167243","utc_offset":-300,"vicinity":"1000 MacArthur, Veterans Memorial Highway, Bohemia","website":"http://www.geaviation.com/"},"status":"OK"}</t>
  </si>
  <si>
    <t>&lt;span class="country-name"&gt;United States&lt;/span&gt;, &lt;span class="region"&gt;New York&lt;/span&gt;, &lt;span class="locality"&gt;Bohemia&lt;/span&gt;, &lt;span class="street-address"&gt;Veterans Memorial Hwy&lt;/span&gt;, 1000 MacArthur</t>
  </si>
  <si>
    <t>+1 631-467-5500</t>
  </si>
  <si>
    <t>1000 MacArthur, Veterans Memorial Highway, Bohemia</t>
  </si>
  <si>
    <t>20415 72nd Ave S</t>
  </si>
  <si>
    <t>98032-2357</t>
  </si>
  <si>
    <t>(253) 867-3900</t>
  </si>
  <si>
    <t>https://www.geaviation.com/</t>
  </si>
  <si>
    <t>https://maps.google.com/?cid=4720544764567187894</t>
  </si>
  <si>
    <t>ChIJaRNy6WNckFQRtnFb7nO-gkE</t>
  </si>
  <si>
    <t>20415 72nd Ave S #300, Kent, WA 98032, USA</t>
  </si>
  <si>
    <t>{"html_attributions":[],"result":{"address_components":[{"long_name":"300","short_name":"300","types":["subpremise"]},{"long_name":"20415","short_name":"20415","types":["street_number"]},{"long_name":"72nd Avenue South","short_name":"72nd Ave S","types":["route"]},{"long_name":"Kent","short_name":"Kent","types":["locality","political"]},{"long_name":"King County","short_name":"King County","types":["administrative_area_level_2","political"]},{"long_name":"Washington","short_name":"WA","types":["administrative_area_level_1","political"]},{"long_name":"United States","short_name":"US","types":["country","political"]},{"long_name":"98032","short_name":"98032","types":["postal_code"]},{"long_name":"2357","short_name":"2357","types":["postal_code_suffix"]}],"adr_address":"&lt;span class=\"street-address\"&gt;20415 72nd Ave S #300&lt;/span&gt;, &lt;span class=\"locality\"&gt;Kent&lt;/span&gt;, &lt;span class=\"region\"&gt;WA&lt;/span&gt; &lt;span class=\"postal-code\"&gt;98032-2357&lt;/span&gt;, &lt;span class=\"country-name\"&gt;USA&lt;/span&gt;","formatted_address":"20415 72nd Ave S #300, Kent, WA 98032, USA","formatted_phone_number":"(253) 867-3900","geometry":{"location":{"lat":47.41866909999999,"lng":-122.2452725},"viewport":{"northeast":{"lat":47.42004488029149,"lng":-122.2437527697085},"southwest":{"lat":47.41734691970849,"lng":-122.2464507302915}}},"icon":"https://maps.gstatic.com/mapfiles/place_api/icons/v1/png_71/generic_business-71.png","id":null,"international_phone_number":"+1 253-867-3900","name":"GE Aviation","place_id":"ChIJaRNy6WNckFQRtnFb7nO-gkE","rating":null,"reference":null,"reviews":null,"types":["point_of_interest","establishment"],"url":"https://maps.google.com/?cid=4720544764567187894","utc_offset":-480,"vicinity":"20415 72nd Avenue South #300, Kent","website":"https://www.geaviation.com/"},"status":"OK"}</t>
  </si>
  <si>
    <t>&lt;span class="street-address"&gt;20415 72nd Ave S #300&lt;/span&gt;, &lt;span class="locality"&gt;Kent&lt;/span&gt;, &lt;span class="region"&gt;WA&lt;/span&gt; &lt;span class="postal-code"&gt;98032-2357&lt;/span&gt;, &lt;span class="country-name"&gt;USA&lt;/span&gt;</t>
  </si>
  <si>
    <t>+1 253-867-3900</t>
  </si>
  <si>
    <t>20415 72nd Avenue South #300, Kent</t>
  </si>
  <si>
    <t>GE Aviation Digital</t>
  </si>
  <si>
    <t>400 W 15th St</t>
  </si>
  <si>
    <t>1000</t>
  </si>
  <si>
    <t>(512) 452-8178</t>
  </si>
  <si>
    <t>https://www.geaviation.com/digital</t>
  </si>
  <si>
    <t>https://maps.google.com/?cid=6265184912655900328</t>
  </si>
  <si>
    <t>ChIJv_JWnIfKRIYRqN790nto8lY</t>
  </si>
  <si>
    <t>400 W 15th St #1000, Austin, TX 78701, USA</t>
  </si>
  <si>
    <t>{"html_attributions":[],"result":{"address_components":[{"long_name":"1000","short_name":"1000","types":["subpremise"]},{"long_name":"400","short_name":"400","types":["street_number"]},{"long_name":"West 15th Street","short_name":"W 15th St","types":["route"]},{"long_name":"North Side","short_name":"North Side","types":["neighborhood","political"]},{"long_name":"Austin","short_name":"Austin","types":["locality","political"]},{"long_name":"Travis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States","short_name":"US","types":["country","political"]},{"long_name":"78701","short_name":"78701","types":["postal_code"]}],"adr_address":"&lt;span class=\"street-address\"&gt;400 W 15th St #1000&lt;/span&gt;, &lt;span class=\"locality\"&gt;Austin&lt;/span&gt;, &lt;span class=\"region\"&gt;TX&lt;/span&gt; &lt;span class=\"postal-code\"&gt;78701&lt;/span&gt;, &lt;span class=\"country-name\"&gt;USA&lt;/span&gt;","formatted_address":"400 W 15th St #1000, Austin, TX 78701, USA","formatted_phone_number":"(512) 452-8178","geometry":{"location":{"lat":30.27817360000001,"lng":-97.7431081},"viewport":{"northeast":{"lat":30.2794828802915,"lng":-97.7419275697085},"southwest":{"lat":30.2767849197085,"lng":-97.74462553029151}}},"icon":"https://maps.gstatic.com/mapfiles/place_api/icons/v1/png_71/generic_business-71.png","id":null,"international_phone_number":"+1 512-452-8178","name":"GE Aviation Digital","place_id":"ChIJv_JWnIfKRIYRqN790nto8lY","rating":4.3,"reference":null,"reviews":[{"author_name":"Brian O","author_url":"https://www.google.com/maps/contrib/110373784941625671786/reviews","language":"en","profile_photo_url":"https://lh3.googleusercontent.com/a-/AOh14GhadpKRVgRrHqhX-nev_R2Eb2_-iD0gALaV61I7=s128-c0x00000000-cc-rp-mo-ba3","rating":5,"relative_time_description":"5 years ago","text":"I love this place because I'm here. And I'm awesome. So, obviously.","time":1472172597},{"author_name":"Arlon Rosenoff","author_url":"https://www.google.com/maps/contrib/113410482811970213694/reviews","language":"en","profile_photo_url":"https://lh3.googleusercontent.com/a-/AOh14Ghvr-rVQeePssnyUBOLXK7-uwbEUr7k8XVVlnIk=s128-c0x00000000-cc-rp-mo","rating":1,"relative_time_description":"3 years ago","text":"Unresponsive to customer inquiries. No software documentation/user guides, and lack of training gets a negative one star.","time":1537223030},{"author_name":"Eduardo","author_url":"https://www.google.com/maps/contrib/117320254868539209656/reviews","language":"en","profile_photo_url":"https://lh3.googleusercontent.com/a-/AOh14GhoPYAp6BRHIDEfhDfY8OnSwiIEBinGAxugTt_hLA=s128-c0x00000000-cc-rp-mo-ba4","rating":4,"relative_time_description":"2 years ago","text":"Nice speech received from personnel","time":1573442396},{"author_name":"Karsten Kaehler","author_url":"https://www.google.com/maps/contrib/100556619612802389744/reviews","language":null,"profile_photo_url":"https://lh3.googleusercontent.com/a/AATXAJwf0x6Yr5IvjFyWkm4pL5E7pkbAdMNmnAOhQqEk=s128-c0x00000000-cc-rp-mo","rating":4,"relative_time_description":"2 years ago","text":"","time":1562742952},{"author_name":"Andrew Coleman","author_url":"https://www.google.com/maps/contrib/101044370806332275162/reviews","language":null,"profile_photo_url":"https://lh3.googleusercontent.com/a/AATXAJxzkqhfT83aygAPDHfQDz9N0YsC_8gngK-g2FXr=s128-c0x00000000-cc-rp-mo","rating":5,"relative_time_description":"a year ago","text":"","time":1582875062}],"types":["point_of_interest","establishment"],"url":"https://maps.google.com/?cid=6265184912655900328","utc_offset":-360,"vicinity":"400 West 15th Street #1000, Austin","website":"https://www.geaviation.com/digital"},"status":"OK"}</t>
  </si>
  <si>
    <t>&lt;span class="street-address"&gt;400 W 15th St #1000&lt;/span&gt;, &lt;span class="locality"&gt;Austin&lt;/span&gt;, &lt;span class="region"&gt;TX&lt;/span&gt; &lt;span class="postal-code"&gt;78701&lt;/span&gt;, &lt;span class="country-name"&gt;USA&lt;/span&gt;</t>
  </si>
  <si>
    <t>+1 512-452-8178</t>
  </si>
  <si>
    <t>400 West 15th Street #1000, Austin</t>
  </si>
  <si>
    <t>GE Carter Field</t>
  </si>
  <si>
    <t>https://maps.google.com/?cid=16049856410113132617</t>
  </si>
  <si>
    <t>ChIJeRDB0Q6BToYRScjRhF6LvN4</t>
  </si>
  <si>
    <t>{"html_attributions":[],"result":{"address_components":[{"long_name":"15225","short_name":"15225","types":["street_number"]},{"long_name":"FAA Boulevard","short_name":"FAA Blvd","types":["route"]},{"long_name":"Fort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States","short_name":"US","types":["country","political"]},{"long_name":"76155","short_name":"76155","types":["postal_code"]}],"adr_address":"&lt;span class=\"street-address\"&gt;15225 FAA Blvd&lt;/span&gt;, &lt;span class=\"locality\"&gt;Fort Worth&lt;/span&gt;, &lt;span class=\"region\"&gt;TX&lt;/span&gt; &lt;span class=\"postal-code\"&gt;76155&lt;/span&gt;, &lt;span class=\"country-name\"&gt;USA&lt;/span&gt;","formatted_address":"15225 FAA Blvd, Fort Worth, TX 76155, USA","formatted_phone_number":null,"geometry":{"location":{"lat":32.830193,"lng":-97.03580099999999},"viewport":{"northeast":{"lat":32.8315107802915,"lng":-97.0344753697085},"southwest":{"lat":32.8288128197085,"lng":-97.03717333029151}}},"icon":"https://maps.gstatic.com/mapfiles/place_api/icons/v1/png_71/generic_business-71.png","id":null,"international_phone_number":null,"name":"GE Carter Field","place_id":"ChIJeRDB0Q6BToYRScjRhF6LvN4","rating":5.0,"reference":null,"reviews":[{"author_name":"A Robinson","author_url":"https://www.google.com/maps/contrib/115484090744724749977/reviews","language":null,"profile_photo_url":"https://lh3.googleusercontent.com/a-/AOh14GjNDxywWqnzwueLhiecSoVcFtfo9hUObmyZM8xteA=s128-c0x00000000-cc-rp-mo","rating":5,"relative_time_description":"2 years ago","text":"","time":1562986336}],"types":["point_of_interest","establishment"],"url":"https://maps.google.com/?cid=16049856410113132617","utc_offset":-360,"vicinity":"15225 FAA Boulevard, Fort Worth","website":null},"status":"OK"}</t>
  </si>
  <si>
    <t>GEM Aviation Maintenance</t>
  </si>
  <si>
    <t>741 Neeson Rd</t>
  </si>
  <si>
    <t>Marina</t>
  </si>
  <si>
    <t>93933</t>
  </si>
  <si>
    <t>(661) 444-8091</t>
  </si>
  <si>
    <t>http://gemavmx.com/</t>
  </si>
  <si>
    <t>https://maps.google.com/?cid=5360903627213402577</t>
  </si>
  <si>
    <t>ChIJmRXWAg_ljYAR0XEoF3LBZUo</t>
  </si>
  <si>
    <t>741 Neeson Rd, Marina, CA 93933, USA</t>
  </si>
  <si>
    <t>{"html_attributions":[],"result":{"address_components":[{"long_name":"741","short_name":"741","types":["street_number"]},{"long_name":"Neeson Road","short_name":"Neeson Rd","types":["route"]},{"long_name":"Marina","short_name":"Marina","types":["locality","political"]},{"long_name":"Monterey County","short_name":"Monterey County","types":["administrative_area_level_2","political"]},{"long_name":"California","short_name":"CA","types":["administrative_area_level_1","political"]},{"long_name":"United States","short_name":"US","types":["country","political"]},{"long_name":"93933","short_name":"93933","types":["postal_code"]}],"adr_address":"&lt;span class=\"street-address\"&gt;741 Neeson Rd&lt;/span&gt;, &lt;span class=\"locality\"&gt;Marina&lt;/span&gt;, &lt;span class=\"region\"&gt;CA&lt;/span&gt; &lt;span class=\"postal-code\"&gt;93933&lt;/span&gt;, &lt;span class=\"country-name\"&gt;USA&lt;/span&gt;","formatted_address":"741 Neeson Rd, Marina, CA 93933, USA","formatted_phone_number":"(661) 444-8091","geometry":{"location":{"lat":36.6797055,"lng":-121.7661677},"viewport":{"northeast":{"lat":36.68077513029149,"lng":-121.7650438697085},"southwest":{"lat":36.67807716970849,"lng":-121.7677418302915}}},"icon":"https://maps.gstatic.com/mapfiles/place_api/icons/v1/png_71/generic_business-71.png","id":null,"international_phone_number":"+1 661-444-8091","name":"GEM Aviation Maintenance","place_id":"ChIJmRXWAg_ljYAR0XEoF3LBZUo","rating":5.0,"reference":null,"reviews":[{"author_name":"Daniel Patton","author_url":"https://www.google.com/maps/contrib/100641424251142087749/reviews","language":"en","profile_photo_url":"https://lh3.googleusercontent.com/a-/AOh14GjUcaA3RMERrHmacjP0gQs2ar5M_UUB1YQbgD4D5A=s128-c0x00000000-cc-rp-mo","rating":5,"relative_time_description":"9 years ago","text":"The GEM team is professional all the way. What a great group to work with. Excellent attention to detail and integrity came to mind within the first 5 minutes of speaking with them.Their team of engineers, technicians and service staff made it very clear to me that they are a leader in jet engine repair, prop plane service and aeronautics servicing. Great people, exceptional service and strong ethics, you wont find a more honest group under one hanger,","time":1342164649}],"types":["point_of_interest","establishment"],"url":"https://maps.google.com/?cid=5360903627213402577","utc_offset":-480,"vicinity":"741 Neeson Road, Marina","website":"http://gemavmx.com/"},"status":"OK"}</t>
  </si>
  <si>
    <t>&lt;span class="street-address"&gt;741 Neeson Rd&lt;/span&gt;, &lt;span class="locality"&gt;Marina&lt;/span&gt;, &lt;span class="region"&gt;CA&lt;/span&gt; &lt;span class="postal-code"&gt;93933&lt;/span&gt;, &lt;span class="country-name"&gt;USA&lt;/span&gt;</t>
  </si>
  <si>
    <t>+1 661-444-8091</t>
  </si>
  <si>
    <t>741 Neeson Road, Marina</t>
  </si>
  <si>
    <t>General Aero Co</t>
  </si>
  <si>
    <t># 204</t>
  </si>
  <si>
    <t>07960-4651</t>
  </si>
  <si>
    <t>(973) 734-9994</t>
  </si>
  <si>
    <t>https://www.generalaerocompany.com/</t>
  </si>
  <si>
    <t>https://maps.google.com/?cid=6946310333322096017</t>
  </si>
  <si>
    <t>ChIJGRmg9xOmw4kRke1J7XFAZmA</t>
  </si>
  <si>
    <t>1 Airport Rd # 204, Morristown, NJ 07960, USA</t>
  </si>
  <si>
    <t>{"html_attributions":[],"result":{"address_components":[{"long_name":"# 204","short_name":"# 204","types":["subpremise"]},{"long_name":"1","short_name":"1","types":["street_number"]},{"long_name":"Airport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States","short_name":"US","types":["country","political"]},{"long_name":"07960","short_name":"07960","types":["postal_code"]},{"long_name":"4651","short_name":"4651","types":["postal_code_suffix"]}],"adr_address":"&lt;span class=\"street-address\"&gt;1 Airport Rd # 204&lt;/span&gt;, &lt;span class=\"locality\"&gt;Morristown&lt;/span&gt;, &lt;span class=\"region\"&gt;NJ&lt;/span&gt; &lt;span class=\"postal-code\"&gt;07960-4651&lt;/span&gt;, &lt;span class=\"country-name\"&gt;USA&lt;/span&gt;","formatted_address":"1 Airport Rd # 204, Morristown, NJ 07960, USA","formatted_phone_number":"(973) 734-9994","geometry":{"location":{"lat":40.7959035,"lng":-74.42087839999999},"viewport":{"northeast":{"lat":40.7973608802915,"lng":-74.4195751197085},"southwest":{"lat":40.79466291970851,"lng":-74.4222730802915}}},"icon":"https://maps.gstatic.com/mapfiles/place_api/icons/v1/png_71/generic_business-71.png","id":null,"international_phone_number":"+1 973-734-9994","name":"General Aero Co","place_id":"ChIJGRmg9xOmw4kRke1J7XFAZmA","rating":null,"reference":null,"reviews":null,"types":["point_of_interest","establishment"],"url":"https://maps.google.com/?cid=6946310333322096017","utc_offset":-300,"vicinity":"1 Airport Road # 204, Morristown","website":"https://www.generalaerocompany.com/"},"status":"OK"}</t>
  </si>
  <si>
    <t>&lt;span class="street-address"&gt;1 Airport Rd # 204&lt;/span&gt;, &lt;span class="locality"&gt;Morristown&lt;/span&gt;, &lt;span class="region"&gt;NJ&lt;/span&gt; &lt;span class="postal-code"&gt;07960-4651&lt;/span&gt;, &lt;span class="country-name"&gt;USA&lt;/span&gt;</t>
  </si>
  <si>
    <t>+1 973-734-9994</t>
  </si>
  <si>
    <t>1 Airport Road # 204, Morristown</t>
  </si>
  <si>
    <t>General Aviation Security Magazine</t>
  </si>
  <si>
    <t>78239-2623</t>
  </si>
  <si>
    <t>https://maps.google.com/?cid=11229848488050910343</t>
  </si>
  <si>
    <t>ChIJ_b8N1mPzXIYRh2S7m7Nv2Js</t>
  </si>
  <si>
    <t>{"html_attributions":[],"result":{"address_components":[{"long_name":"705","short_name":"705","types":["street_number"]},{"long_name":"Golfcrest Drive","short_name":"Golfcrest Dr","types":["route"]},{"long_name":"Northeast Side","short_name":"Northeast Side","types":["neighborhood","political"]},{"long_name":"Windcrest","short_name":"Windcrest","types":["locality","political"]},{"long_name":"Bexar County","short_name":"Bexar County","types":["administrative_area_level_2","political"]},{"long_name":"Texas","short_name":"TX","types":["administrative_area_level_1","political"]},{"long_name":"United States","short_name":"US","types":["country","political"]},{"long_name":"78239","short_name":"78239","types":["postal_code"]},{"long_name":"2623","short_name":"2623","types":["postal_code_suffix"]}],"adr_address":"&lt;span class=\"street-address\"&gt;705 Golfcrest Dr&lt;/span&gt;, &lt;span class=\"locality\"&gt;Windcrest&lt;/span&gt;, &lt;span class=\"region\"&gt;TX&lt;/span&gt; &lt;span class=\"postal-code\"&gt;78239-2623&lt;/span&gt;, &lt;span class=\"country-name\"&gt;USA&lt;/span&gt;","formatted_address":"705 Golfcrest Dr, Windcrest, TX 78239, USA","formatted_phone_number":"(210) 653-8442","geometry":{"location":{"lat":29.5169701,"lng":-98.3731376},"viewport":{"northeast":{"lat":29.5182009802915,"lng":-98.3717883697085},"southwest":{"lat":29.5155030197085,"lng":-98.37448633029152}}},"icon":"https://maps.gstatic.com/mapfiles/place_api/icons/v1/png_71/generic_business-71.png","id":null,"international_phone_number":"+1 210-653-8442","name":"General Aviation Security Magazine","place_id":"ChIJ_b8N1mPzXIYRh2S7m7Nv2Js","rating":null,"reference":null,"reviews":null,"types":["point_of_interest","establishment"],"url":"https://maps.google.com/?cid=11229848488050910343","utc_offset":-360,"vicinity":"705 Golfcrest Drive, Windcrest","website":null},"status":"OK"}</t>
  </si>
  <si>
    <t>&lt;span class="street-address"&gt;705 Golfcrest Dr&lt;/span&gt;, &lt;span class="locality"&gt;Windcrest&lt;/span&gt;, &lt;span class="region"&gt;TX&lt;/span&gt; &lt;span class="postal-code"&gt;78239-2623&lt;/span&gt;, &lt;span class="country-name"&gt;USA&lt;/span&gt;</t>
  </si>
  <si>
    <t>Geneva Aviation</t>
  </si>
  <si>
    <t>19717 62nd Ave S</t>
  </si>
  <si>
    <t># E101</t>
  </si>
  <si>
    <t>98032-1153</t>
  </si>
  <si>
    <t>(253) 395-9105</t>
  </si>
  <si>
    <t>https://maps.google.com/?cid=48312881729187026</t>
  </si>
  <si>
    <t>ChIJ--kCPY9ckFQR0iyLWU-kqwA</t>
  </si>
  <si>
    <t>19717 62nd Ave S # E101, Kent, WA 98032, USA</t>
  </si>
  <si>
    <t>{"html_attributions":[],"result":{"address_components":[{"long_name":"# E101","short_name":"# E101","types":["subpremise"]},{"long_name":"19717","short_name":"19717","types":["street_number"]},{"long_name":"62nd Avenue South","short_name":"62nd Ave S","types":["route"]},{"long_name":"Kent","short_name":"Kent","types":["locality","political"]},{"long_name":"King County","short_name":"King County","types":["administrative_area_level_2","political"]},{"long_name":"Washington","short_name":"WA","types":["administrative_area_level_1","political"]},{"long_name":"United States","short_name":"US","types":["country","political"]},{"long_name":"98032","short_name":"98032","types":["postal_code"]},{"long_name":"1153","short_name":"1153","types":["postal_code_suffix"]}],"adr_address":"&lt;span class=\"street-address\"&gt;19717 62nd Ave S # E101&lt;/span&gt;, &lt;span class=\"locality\"&gt;Kent&lt;/span&gt;, &lt;span class=\"region\"&gt;WA&lt;/span&gt; &lt;span class=\"postal-code\"&gt;98032-1153&lt;/span&gt;, &lt;span class=\"country-name\"&gt;USA&lt;/span&gt;","formatted_address":"19717 62nd Ave S # E101, Kent, WA 98032, USA","formatted_phone_number":"(253) 395-9105","geometry":{"location":{"lat":47.4248816,"lng":-122.258776},"viewport":{"northeast":{"lat":47.4260884802915,"lng":-122.2574255197085},"southwest":{"lat":47.4233905197085,"lng":-122.2601234802915}}},"icon":"https://maps.gstatic.com/mapfiles/place_api/icons/v1/png_71/shopping-71.png","id":null,"international_phone_number":"+1 253-395-9105","name":"Geneva Aviation","place_id":"ChIJ--kCPY9ckFQR0iyLWU-kqwA","rating":null,"reference":null,"reviews":null,"types":["point_of_interest","store","establishment"],"url":"https://maps.google.com/?cid=48312881729187026","utc_offset":-480,"vicinity":"19717 62nd Avenue South # E101, Kent","website":null},"status":"OK"}</t>
  </si>
  <si>
    <t>&lt;span class="street-address"&gt;19717 62nd Ave S # E101&lt;/span&gt;, &lt;span class="locality"&gt;Kent&lt;/span&gt;, &lt;span class="region"&gt;WA&lt;/span&gt; &lt;span class="postal-code"&gt;98032-1153&lt;/span&gt;, &lt;span class="country-name"&gt;USA&lt;/span&gt;</t>
  </si>
  <si>
    <t>+1 253-395-9105</t>
  </si>
  <si>
    <t>19717 62nd Avenue South # E101, Kent</t>
  </si>
  <si>
    <t>GGETSNU Aircraft supply store</t>
  </si>
  <si>
    <t>5588 Aviation Way</t>
  </si>
  <si>
    <t>90278</t>
  </si>
  <si>
    <t>https://maps.google.com/?cid=4027879997656886131</t>
  </si>
  <si>
    <t>ChIJ40nSW-C1woARc2s9aoTn5Tc</t>
  </si>
  <si>
    <t>5588 Aviation Way, Redondo Beach, CA 90278, USA</t>
  </si>
  <si>
    <t>{"html_attributions":[],"result":{"address_components":[{"long_name":"5588","short_name":"5588","types":["street_number"]},{"long_name":"Aviation Way","short_name":"Aviation Way","types":["route"]},{"long_name":"North Redondo","short_name":"North Redondo","types":["neighborhood","political"]},{"long_name":"Redondo Beach","short_name":"Redondo Beach","types":["locality","political"]},{"long_name":"Los Angeles County","short_name":"Los Angeles County","types":["administrative_area_level_2","political"]},{"long_name":"California","short_name":"CA","types":["administrative_area_level_1","political"]},{"long_name":"United States","short_name":"US","types":["country","political"]},{"long_name":"90278","short_name":"90278","types":["postal_code"]}],"adr_address":"&lt;span class=\"street-address\"&gt;5588 Aviation Way&lt;/span&gt;, &lt;span class=\"locality\"&gt;Redondo Beach&lt;/span&gt;, &lt;span class=\"region\"&gt;CA&lt;/span&gt; &lt;span class=\"postal-code\"&gt;90278&lt;/span&gt;, &lt;span class=\"country-name\"&gt;USA&lt;/span&gt;","formatted_address":"5588 Aviation Way, Redondo Beach, CA 90278, USA","formatted_phone_number":null,"geometry":{"location":{"lat":33.87274,"lng":-118.379956},"viewport":{"northeast":{"lat":33.8740896302915,"lng":-118.3786454197085},"southwest":{"lat":33.87139166970851,"lng":-118.3813433802915}}},"icon":"https://maps.gstatic.com/mapfiles/place_api/icons/v1/png_71/shopping-71.png","id":null,"international_phone_number":null,"name":"GGETSNU Aircraft supply store","place_id":"ChIJ40nSW-C1woARc2s9aoTn5Tc","rating":null,"reference":null,"reviews":null,"types":["point_of_interest","store","establishment"],"url":"https://maps.google.com/?cid=4027879997656886131","utc_offset":-480,"vicinity":"5588 Aviation Way, Redondo Beach","website":null},"status":"OK"}</t>
  </si>
  <si>
    <t>&lt;span class="street-address"&gt;5588 Aviation Way&lt;/span&gt;, &lt;span class="locality"&gt;Redondo Beach&lt;/span&gt;, &lt;span class="region"&gt;CA&lt;/span&gt; &lt;span class="postal-code"&gt;90278&lt;/span&gt;, &lt;span class="country-name"&gt;USA&lt;/span&gt;</t>
  </si>
  <si>
    <t>5588 Aviation Way, Redondo Beach</t>
  </si>
  <si>
    <t>Glenco Aviation Group</t>
  </si>
  <si>
    <t>1100 Glendon Ave</t>
  </si>
  <si>
    <t>90024-3503</t>
  </si>
  <si>
    <t>(310) 254-9951</t>
  </si>
  <si>
    <t>https://www.glencoeaviationgroup.com/</t>
  </si>
  <si>
    <t>https://maps.google.com/?cid=8727406853437671890</t>
  </si>
  <si>
    <t>ChIJn-FonoG8woAR0kl2HUv6HXk</t>
  </si>
  <si>
    <t>1100 Glendon Ave, Los Angeles, CA 90024, USA</t>
  </si>
  <si>
    <t>{"html_attributions":[],"result":{"address_components":[{"long_name":"1100","short_name":"1100","types":["street_number"]},{"long_name":"Glendon Avenue","short_name":"Glendon Ave","types":["route"]},{"long_name":"Westwood","short_name":"Westwood","types":["neighborhood","political"]},{"long_name":"Los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States","short_name":"US","types":["country","political"]},{"long_name":"90024","short_name":"90024","types":["postal_code"]},{"long_name":"3503","short_name":"3503","types":["postal_code_suffix"]}],"adr_address":"&lt;span class=\"street-address\"&gt;1100 Glendon Ave&lt;/span&gt;, &lt;span class=\"locality\"&gt;Los Angeles&lt;/span&gt;, &lt;span class=\"region\"&gt;CA&lt;/span&gt; &lt;span class=\"postal-code\"&gt;90024-3503&lt;/span&gt;, &lt;span class=\"country-name\"&gt;USA&lt;/span&gt;","formatted_address":"1100 Glendon Ave, Los Angeles, CA 90024, USA","formatted_phone_number":"(310) 254-9951","geometry":{"location":{"lat":34.06059550000001,"lng":-118.443832},"viewport":{"northeast":{"lat":34.0618948302915,"lng":-118.4426442697085},"southwest":{"lat":34.0591968697085,"lng":-118.4453422302915}}},"icon":"https://maps.gstatic.com/mapfiles/place_api/icons/v1/png_71/generic_business-71.png","id":null,"international_phone_number":"+1 310-254-9951","name":"Glenco Aviation Group","place_id":"ChIJn-FonoG8woAR0kl2HUv6HXk","rating":null,"reference":null,"reviews":null,"types":["point_of_interest","establishment"],"url":"https://maps.google.com/?cid=8727406853437671890","utc_offset":-480,"vicinity":"1100 Glendon Avenue, Los Angeles","website":"https://www.glencoeaviationgroup.com/"},"status":"OK"}</t>
  </si>
  <si>
    <t>&lt;span class="street-address"&gt;1100 Glendon Ave&lt;/span&gt;, &lt;span class="locality"&gt;Los Angeles&lt;/span&gt;, &lt;span class="region"&gt;CA&lt;/span&gt; &lt;span class="postal-code"&gt;90024-3503&lt;/span&gt;, &lt;span class="country-name"&gt;USA&lt;/span&gt;</t>
  </si>
  <si>
    <t>+1 310-254-9951</t>
  </si>
  <si>
    <t>1100 Glendon Avenue, Los Angeles</t>
  </si>
  <si>
    <t>Glendale Aero Services</t>
  </si>
  <si>
    <t>(623) 877-3333</t>
  </si>
  <si>
    <t>https://glendaleaeroservices.com/</t>
  </si>
  <si>
    <t>https://maps.google.com/?cid=8992806999314966309</t>
  </si>
  <si>
    <t>ChIJD0wl7gJBK4cRJafQ51HezHw</t>
  </si>
  <si>
    <t>{"html_attributions":[],"result":{"address_components":[{"long_name":"6841","short_name":"6841","types":["street_number"]},{"long_name":"North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class=\"street-address\"&gt;6841 N Glen Harbor Blvd&lt;/span&gt;, &lt;span class=\"locality\"&gt;Glendale&lt;/span&gt;, &lt;span class=\"region\"&gt;AZ&lt;/span&gt; &lt;span class=\"postal-code\"&gt;85307&lt;/span&gt;, &lt;span class=\"country-name\"&gt;USA&lt;/span&gt;","formatted_address":"6841 N Glen Harbor Blvd, Glendale, AZ 85307, USA","formatted_phone_number":"(623) 877-3333","geometry":{"location":{"lat":33.531815,"lng":-112.2961461},"viewport":{"northeast":{"lat":33.53317923029149,"lng":-112.2948329197085},"southwest":{"lat":33.5304812697085,"lng":-112.2975308802915}}},"icon":"https://maps.gstatic.com/mapfiles/place_api/icons/v1/png_71/generic_business-71.png","id":null,"international_phone_number":"+1 623-877-3333","name":"Glendale Aero Services","place_id":"ChIJD0wl7gJBK4cRJafQ51HezHw","rating":4.5,"reference":null,"reviews":[{"author_name":"Ted Moran","author_url":"https://www.google.com/maps/contrib/117395401527056084697/reviews","language":"en","profile_photo_url":"https://lh3.googleusercontent.com/a/AATXAJyu9JQfiyqbhBbKfWjLzWPt3kF8eFkJgH-lLb6n=s128-c0x00000000-cc-rp-mo","rating":5,"relative_time_description":"2 months ago","text":"The avionics manager stopped in the middle of a project he was working on to help me solve a Garmin ADSB problem I was having. Very impressive service from an individual who goes above and beyond what one would expect.","time":1635877036},{"author_name":"Carl Schultz","author_url":"https://www.google.com/maps/contrib/114893658431504662864/reviews","language":"en","profile_photo_url":"https://lh3.googleusercontent.com/a/AATXAJzf7spxycz7vBqFhRXfSHnHzSmqCA-3zPokE7-D=s128-c0x00000000-cc-rp-mo","rating":5,"relative_time_description":"3 months ago","text":"I have found John Fisher and staff to be exceptionally knowledgeable and accommodating.  I highly recommend this SC.","time":1632330565},{"author_name":"allen pryka","author_url":"https://www.google.com/maps/contrib/102528528980952469480/reviews","language":"en","profile_photo_url":"https://lh3.googleusercontent.com/a/AATXAJzRcpxlgguAcYAo08dcKfu4O2C7Yx1EpdwfNv8=s128-c0x00000000-cc-rp-mo","rating":5,"relative_time_description":"2 months ago","text":"Flight was great","time":1635531915},{"author_name":"Eric","author_url":"https://www.google.com/maps/contrib/115325813251881533799/reviews","language":"en","profile_photo_url":"https://lh3.googleusercontent.com/a-/AOh14Gj41Tmslde9XQksKemGqfdFswvx2p_od4A0NGfN9g=s128-c0x00000000-cc-rp-mo-ba6","rating":5,"relative_time_description":"2 years ago","text":"Stopped in to meet for a work flight that I had to go on.  The lobby is extremely welcoming and clean, i was impressed.  They staff was helpful and friendly, there was even complimentary coffee, tea, and lemonade.\n\nOverall, a great place!","time":1563289180},{"author_name":"Max Shrapnel","author_url":"https://www.google.com/maps/contrib/108911262280183352587/reviews","language":"en","profile_photo_url":"https://lh3.googleusercontent.com/a/AATXAJxqz58F2GkuWPTx1tInN_cuvs02ztxmlO1ZhE6F=s128-c0x00000000-cc-rp-mo-ba2","rating":5,"relative_time_description":"a year ago","text":"Top notch customer service. Highly punctual and friendly fuel technicians.","time":1579809209}],"types":["point_of_interest","establishment"],"url":"https://maps.google.com/?cid=8992806999314966309","utc_offset":-420,"vicinity":"6841 North Glen Harbor Boulevard, Glendale","website":"https://glendaleaeroservices.com/"},"status":"OK"}</t>
  </si>
  <si>
    <t>+1 623-877-3333</t>
  </si>
  <si>
    <t>Glendale Airport Hangars</t>
  </si>
  <si>
    <t>85307-3701</t>
  </si>
  <si>
    <t>(623) 476-4765</t>
  </si>
  <si>
    <t>http://www.glendalehangars.com/</t>
  </si>
  <si>
    <t>https://maps.google.com/?cid=2167914040134275342</t>
  </si>
  <si>
    <t>ChIJLYoc0OVAK4cRDhHJWVX6FR4</t>
  </si>
  <si>
    <t>{"html_attributions":[],"result":{"address_components":[{"long_name":"6635","short_name":"6635","types":["street_number"]},{"long_name":"North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States","short_name":"US","types":["country","political"]},{"long_name":"85307","short_name":"85307","types":["postal_code"]},{"long_name":"3701","short_name":"3701","types":["postal_code_suffix"]}],"adr_address":"&lt;span class=\"street-address\"&gt;6635 N Glen Harbor Blvd&lt;/span&gt;, &lt;span class=\"locality\"&gt;Glendale&lt;/span&gt;, &lt;span class=\"region\"&gt;AZ&lt;/span&gt; &lt;span class=\"postal-code\"&gt;85307-3701&lt;/span&gt;, &lt;span class=\"country-name\"&gt;USA&lt;/span&gt;","formatted_address":"6635 N Glen Harbor Blvd, Glendale, AZ 85307, USA","formatted_phone_number":"(623) 476-4765","geometry":{"location":{"lat":33.5258118,"lng":-112.2994901},"viewport":{"northeast":{"lat":33.5272505302915,"lng":-112.2983651197085},"southwest":{"lat":33.5245525697085,"lng":-112.3010630802915}}},"icon":"https://maps.gstatic.com/mapfiles/place_api/icons/v1/png_71/airport-71.png","id":null,"international_phone_number":"+1 623-476-4765","name":"Glendale Airport Hangars","place_id":"ChIJLYoc0OVAK4cRDhHJWVX6FR4","rating":4.6,"reference":null,"reviews":[{"author_name":"Kenny Nielson","author_url":"https://www.google.com/maps/contrib/102453891553289377985/reviews","language":"en","profile_photo_url":"https://lh3.googleusercontent.com/a-/AOh14Gi7s3BuaMT79nLM-XrFDcTZUQxZSxxTeFpVzeafJA=s128-c0x00000000-cc-rp-mo","rating":5,"relative_time_description":"9 months ago","text":"Great place to run out of fly smalle aircraft flying cacti is a great outfit.. I am looking forward to getting my pilot's licence  With that training centre..","time":1617821545},{"author_name":"MarSac (MarSac)","author_url":"https://www.google.com/maps/contrib/110532544582584272225/reviews","language":"en","profile_photo_url":"https://lh3.googleusercontent.com/a-/AOh14Ghvhz3QQ0KQ-DC87p-IQLSE4ubJlc7u7glN-dAxojk=s128-c0x00000000-cc-rp-mo-ba5","rating":5,"relative_time_description":"3 months ago","text":"Very nice municipal airport!","time":1633193870},{"author_name":"Dennis Reed","author_url":"https://www.google.com/maps/contrib/100094930429261745114/reviews","language":"en","profile_photo_url":"https://lh3.googleusercontent.com/a/AATXAJwjSGnkGusfOadBmBsWIsh4y-zPXLGl4n0lu8afsMc=s128-c0x00000000-cc-rp-mo","rating":4,"relative_time_description":"10 months ago","text":"Better than I hoped for by a long ways...","time":1613519331},{"author_name":"Fred Kirkland","author_url":"https://www.google.com/maps/contrib/111332439503316452074/reviews","language":"en","profile_photo_url":"https://lh3.googleusercontent.com/a-/AOh14GiRZTVJBykNmvL7vmEz2X9RwuAWo-3EtP2ydpsZ=s128-c0x00000000-cc-rp-mo","rating":4,"relative_time_description":"a year ago","text":"Prices a little high for a covered tie down. Otherwise great.","time":1599512658},{"author_name":"Steve Dahl","author_url":"https://www.google.com/maps/contrib/102109497481369569752/reviews","language":null,"profile_photo_url":"https://lh3.googleusercontent.com/a-/AOh14GgdPQ86CajTCZtpSDALerK4otd5ztJcVVxjfLaXvw=s128-c0x00000000-cc-rp-mo-ba4","rating":5,"relative_time_description":"11 months ago","text":"","time":1612139661}],"types":["airport","storage","point_of_interest","establishment"],"url":"https://maps.google.com/?cid=2167914040134275342","utc_offset":-420,"vicinity":"6635 North Glen Harbor Boulevard, Glendale","website":"http://www.glendalehangars.com/"},"status":"OK"}</t>
  </si>
  <si>
    <t>&lt;span class="street-address"&gt;6635 N Glen Harbor Blvd&lt;/span&gt;, &lt;span class="locality"&gt;Glendale&lt;/span&gt;, &lt;span class="region"&gt;AZ&lt;/span&gt; &lt;span class="postal-code"&gt;85307-3701&lt;/span&gt;, &lt;span class="country-name"&gt;USA&lt;/span&gt;</t>
  </si>
  <si>
    <t>+1 623-476-4765</t>
  </si>
  <si>
    <t>airport,storage,point_of_interest,establishment</t>
  </si>
  <si>
    <t>Global Aero Export LLC</t>
  </si>
  <si>
    <t>4310 Wiley Post Rd</t>
  </si>
  <si>
    <t>(972) 748-3571</t>
  </si>
  <si>
    <t>https://globalaeroexport.com/about-us</t>
  </si>
  <si>
    <t>https://maps.google.com/?cid=17602046028767507218</t>
  </si>
  <si>
    <t>ChIJ__8_q0ohTIYREjPDgJoHR_Q</t>
  </si>
  <si>
    <t>4310 Wiley Post Rd, Addison, TX 75001, USA</t>
  </si>
  <si>
    <t>{"html_attributions":[],"result":{"address_components":[{"long_name":"4310","short_name":"4310","types":["street_number"]},{"long_name":"Wiley Post Road","short_name":"Wiley Post Rd","types":["route"]},{"long_name":"Addison","short_name":"Addison","types":["locality","political"]},{"long_name":"Dallas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class=\"street-address\"&gt;4310 Wiley Post Rd&lt;/span&gt;, &lt;span class=\"locality\"&gt;Addison&lt;/span&gt;, &lt;span class=\"region\"&gt;TX&lt;/span&gt; &lt;span class=\"postal-code\"&gt;75001&lt;/span&gt;, &lt;span class=\"country-name\"&gt;USA&lt;/span&gt;","formatted_address":"4310 Wiley Post Rd, Addison, TX 75001, USA","formatted_phone_number":"(972) 748-3571","geometry":{"location":{"lat":32.9598455,"lng":-96.8350162},"viewport":{"northeast":{"lat":32.9612840802915,"lng":-96.83368461970849},"southwest":{"lat":32.9585861197085,"lng":-96.8363825802915}}},"icon":"https://maps.gstatic.com/mapfiles/place_api/icons/v1/png_71/generic_business-71.png","id":null,"international_phone_number":"+1 972-748-3571","name":"Global Aero Export LLC","place_id":"ChIJ__8_q0ohTIYREjPDgJoHR_Q","rating":null,"reference":null,"reviews":null,"types":["point_of_interest","store","establishment"],"url":"https://maps.google.com/?cid=17602046028767507218","utc_offset":-360,"vicinity":"4310 Wiley Post Road, Addison","website":"https://globalaeroexport.com/about-us"},"status":"OK"}</t>
  </si>
  <si>
    <t>&lt;span class="street-address"&gt;4310 Wiley Post Rd&lt;/span&gt;, &lt;span class="locality"&gt;Addison&lt;/span&gt;, &lt;span class="region"&gt;TX&lt;/span&gt; &lt;span class="postal-code"&gt;75001&lt;/span&gt;, &lt;span class="country-name"&gt;USA&lt;/span&gt;</t>
  </si>
  <si>
    <t>+1 972-748-3571</t>
  </si>
  <si>
    <t>4310 Wiley Post Road, Addison</t>
  </si>
  <si>
    <t>Global Aerospace, Inc.</t>
  </si>
  <si>
    <t>115 Tabor Rd</t>
  </si>
  <si>
    <t>Suite 3A</t>
  </si>
  <si>
    <t>Morris Plains</t>
  </si>
  <si>
    <t>07950</t>
  </si>
  <si>
    <t>(973) 490-8500</t>
  </si>
  <si>
    <t>http://www.global-aero.com/</t>
  </si>
  <si>
    <t>https://maps.google.com/?cid=3905190080150075314</t>
  </si>
  <si>
    <t>ChIJaQ0PwHanw4kRsne5868FMjY</t>
  </si>
  <si>
    <t>115 Tabor Rd Suite 3A, Morris Plains, NJ 07950, USA</t>
  </si>
  <si>
    <t>{"html_attributions":[],"result":{"address_components":[{"long_name":"Suite 3A","short_name":"Suite 3A","types":["subpremise"]},{"long_name":"115","short_name":"115","types":["street_number"]},{"long_name":"Tabor Road","short_name":"Tabor Rd","types":["route"]},{"long_name":"Morris Plains","short_name":"Morris Plains","types":["locality","political"]},{"long_name":"Morris County","short_name":"Morris County","types":["administrative_area_level_2","political"]},{"long_name":"New Jersey","short_name":"NJ","types":["administrative_area_level_1","political"]},{"long_name":"United States","short_name":"US","types":["country","political"]},{"long_name":"07950","short_name":"07950","types":["postal_code"]}],"adr_address":"&lt;span class=\"street-address\"&gt;115 Tabor Rd Suite 3A&lt;/span&gt;, &lt;span class=\"locality\"&gt;Morris Plains&lt;/span&gt;, &lt;span class=\"region\"&gt;NJ&lt;/span&gt; &lt;span class=\"postal-code\"&gt;07950&lt;/span&gt;, &lt;span class=\"country-name\"&gt;USA&lt;/span&gt;","formatted_address":"115 Tabor Rd Suite 3A, Morris Plains, NJ 07950, USA","formatted_phone_number":"(973) 490-8500","geometry":{"location":{"lat":40.83615890000001,"lng":-74.47710769999999},"viewport":{"northeast":{"lat":40.83751283029149,"lng":-74.4753922197085},"southwest":{"lat":40.8348148697085,"lng":-74.4780901802915}}},"icon":"https://maps.gstatic.com/mapfiles/place_api/icons/v1/png_71/generic_business-71.png","id":null,"international_phone_number":"+1 973-490-8500","name":"Global Aerospace, Inc.","place_id":"ChIJaQ0PwHanw4kRsne5868FMjY","rating":4.2,"reference":null,"reviews":[{"author_name":"Jen Jenkins","author_url":"https://www.google.com/maps/contrib/112538103223642009457/reviews","language":"en","profile_photo_url":"https://lh3.googleusercontent.com/a-/AOh14Ggts9mRcYb6Ob2vuVxaDZY_G6EDBVNHqR4wOjQ76A=s128-c0x00000000-cc-rp-mo","rating":1,"relative_time_description":"4 years ago","text":"Good luck getting an actual payout. I've been waiting 5 months for a check on a wrongful death. This company adds insult to injury.","time":1496848300},{"author_name":"Alexander Treubig","author_url":"https://www.google.com/maps/contrib/101716799729745777809/reviews","language":null,"profile_photo_url":"https://lh3.googleusercontent.com/a-/AOh14GiBn_21iMbNA0QIm1u2fzaDbEghZ8Wz_mwDC7Ea4Q=s128-c0x00000000-cc-rp-mo","rating":5,"relative_time_description":"3 months ago","text":"","time":1631632056},{"author_name":"Nutan Thaker","author_url":"https://www.google.com/maps/contrib/101102597798756366883/reviews","language":null,"profile_photo_url":"https://lh3.googleusercontent.com/a/AATXAJxsOfu99SnEqw_fkN1RMw1v-E_xttrSqHWEfaYY=s128-c0x00000000-cc-rp-mo","rating":5,"relative_time_description":"a month ago","text":"","time":1637322102},{"author_name":"The Travelling “RJ” Bhuiyans","author_url":"https://www.google.com/maps/contrib/104150459445812698123/reviews","language":null,"profile_photo_url":"https://lh3.googleusercontent.com/a-/AOh14Gj_vs2CGEWskPZs-8RK7orfV4-aRxJHNl1XObVllcE=s128-c0x00000000-cc-rp-mo-ba6","rating":5,"relative_time_description":"2 years ago","text":"","time":1553722601},{"author_name":"Keyur Amin","author_url":"https://www.google.com/maps/contrib/113475518908980175393/reviews","language":null,"profile_photo_url":"https://lh3.googleusercontent.com/a/AATXAJyESbF142n3_mwBSXlYZhSSgaHzGOmlfsTZpMP-gQ=s128-c0x00000000-cc-rp-mo","rating":5,"relative_time_description":"4 years ago","text":"","time":1507802700}],"types":["point_of_interest","establishment"],"url":"https://maps.google.com/?cid=3905190080150075314","utc_offset":-300,"vicinity":"115 Tabor Road Suite 3A, Morris Plains","website":"http://www.global-aero.com/"},"status":"OK"}</t>
  </si>
  <si>
    <t>&lt;span class="street-address"&gt;115 Tabor Rd Suite 3A&lt;/span&gt;, &lt;span class="locality"&gt;Morris Plains&lt;/span&gt;, &lt;span class="region"&gt;NJ&lt;/span&gt; &lt;span class="postal-code"&gt;07950&lt;/span&gt;, &lt;span class="country-name"&gt;USA&lt;/span&gt;</t>
  </si>
  <si>
    <t>+1 973-490-8500</t>
  </si>
  <si>
    <t>115 Tabor Road Suite 3A, Morris Plains</t>
  </si>
  <si>
    <t>Global Aircraft Consulting</t>
  </si>
  <si>
    <t>(817) 231-0012</t>
  </si>
  <si>
    <t>http://globalaircraft.us/</t>
  </si>
  <si>
    <t>https://maps.google.com/?cid=2805352464229966282</t>
  </si>
  <si>
    <t>ChIJF4MvGovUTYYRyqEx7DOd7iY</t>
  </si>
  <si>
    <t>Southlake, TX 76092, USA</t>
  </si>
  <si>
    <t>{"html_attributions":[],"result":{"address_components":[{"long_name":"Southlake","short_name":"Southlake","types":["locality","political"]},{"long_name":"Tarrant County","short_name":"Tarrant County","types":["administrative_area_level_2","political"]},{"long_name":"Texas","short_name":"TX","types":["administrative_area_level_1","political"]},{"long_name":"United States","short_name":"US","types":["country","political"]},{"long_name":"76092","short_name":"76092","types":["postal_code"]}],"adr_address":"&lt;span class=\"locality\"&gt;Southlake&lt;/span&gt;, &lt;span class=\"region\"&gt;TX&lt;/span&gt; &lt;span class=\"postal-code\"&gt;76092&lt;/span&gt;, &lt;span class=\"country-name\"&gt;USA&lt;/span&gt;","formatted_address":"Southlake, TX 76092, USA","formatted_phone_number":"(817) 231-0012","geometry":{"location":{"lat":32.94458970000001,"lng":-97.1313948},"viewport":{"northeast":{"lat":32.9459360302915,"lng":-97.1302156197085},"southwest":{"lat":32.9432380697085,"lng":-97.13291358029151}}},"icon":"https://maps.gstatic.com/mapfiles/place_api/icons/v1/png_71/generic_business-71.png","id":null,"international_phone_number":"+1 817-231-0012","name":"Global Aircraft Consulting","place_id":"ChIJF4MvGovUTYYRyqEx7DOd7iY","rating":null,"reference":null,"reviews":null,"types":["point_of_interest","establishment"],"url":"https://maps.google.com/?cid=2805352464229966282","utc_offset":-360,"vicinity":"Southlake","website":"http://globalaircraft.us/"},"status":"OK"}</t>
  </si>
  <si>
    <t>&lt;span class="locality"&gt;Southlake&lt;/span&gt;, &lt;span class="region"&gt;TX&lt;/span&gt; &lt;span class="postal-code"&gt;76092&lt;/span&gt;, &lt;span class="country-name"&gt;USA&lt;/span&gt;</t>
  </si>
  <si>
    <t>+1 817-231-0012</t>
  </si>
  <si>
    <t>Global Aircraft Interiors Inc</t>
  </si>
  <si>
    <t>(631) 981-8470</t>
  </si>
  <si>
    <t>http://www.globalaircraftinteriors.com/</t>
  </si>
  <si>
    <t>https://maps.google.com/?cid=10462906068623396757</t>
  </si>
  <si>
    <t>ChIJVdX9cLY36IkRlY-TcqK1M5E</t>
  </si>
  <si>
    <t>{"html_attributions":[],"result":{"address_components":[{"long_name":"1965","short_name":"1965","types":["street_number"]},{"long_name":"Smithtown Avenue","short_name":"Smithtown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class=\"street-address\"&gt;1965 Smithtown Ave&lt;/span&gt;, &lt;span class=\"locality\"&gt;Ronkonkoma&lt;/span&gt;, &lt;span class=\"region\"&gt;NY&lt;/span&gt; &lt;span class=\"postal-code\"&gt;11779&lt;/span&gt;, &lt;span class=\"country-name\"&gt;USA&lt;/span&gt;","formatted_address":"1965 Smithtown Ave, Ronkonkoma, NY 11779, USA","formatted_phone_number":"(631) 981-8470","geometry":{"location":{"lat":40.7954062,"lng":-73.11006499999999},"viewport":{"northeast":{"lat":40.7967577802915,"lng":-73.1089441697085},"southwest":{"lat":40.7940598197085,"lng":-73.11164213029151}}},"icon":"https://maps.gstatic.com/mapfiles/place_api/icons/v1/png_71/shopping-71.png","id":null,"international_phone_number":"+1 631-981-8470","name":"Global Aircraft Interiors Inc","place_id":"ChIJVdX9cLY36IkRlY-TcqK1M5E","rating":5.0,"reference":null,"reviews":[{"author_name":"Gary Gabriel","author_url":"https://www.google.com/maps/contrib/112653857466768937620/reviews","language":"en","profile_photo_url":"https://lh3.googleusercontent.com/a-/AOh14GgUUIe243fpNmV9kUtilZ5tArLL3OzVgDo5yDWnEQ=s128-c0x00000000-cc-rp-mo","rating":5,"relative_time_description":"a year ago","text":"Robert Roth gives 110% each and every time. AOG is a dirty word to Robert. His attention to detail and the fact that he literally grew up working in this business, coupled with his level of energy and commitment to each challenge as though it were his only endeavor makes Robert and Global Aircraft Interiors stand out amongst the best in the industry. You can depend on Robert and Global each and every time. Simply second to none, time and again.","time":1602940321}],"types":["point_of_interest","store","establishment"],"url":"https://maps.google.com/?cid=10462906068623396757","utc_offset":-300,"vicinity":"1965 Smithtown Avenue, Ronkonkoma","website":"http://www.globalaircraftinteriors.com/"},"status":"OK"}</t>
  </si>
  <si>
    <t>+1 631-981-8470</t>
  </si>
  <si>
    <t>Global Aircraft Service Inc</t>
  </si>
  <si>
    <t>4570 Westgrove Dr</t>
  </si>
  <si>
    <t>152</t>
  </si>
  <si>
    <t>(972) 267-6650</t>
  </si>
  <si>
    <t>https://www.globalaircraftservice.com/</t>
  </si>
  <si>
    <t>https://maps.google.com/?cid=10047829498962379371</t>
  </si>
  <si>
    <t>ChIJS-akcFMhTIYRawJYkbEPcYs</t>
  </si>
  <si>
    <t>4570 Westgrove Dr #152, Addison, TX 75001, USA</t>
  </si>
  <si>
    <t>{"html_attributions":[],"result":{"address_components":[{"long_name":"152","short_name":"152","types":["subpremise"]},{"long_name":"4570","short_name":"4570","types":["street_number"]},{"long_name":"Westgrove Drive","short_name":"Westgrove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class=\"street-address\"&gt;4570 Westgrove Dr #152&lt;/span&gt;, &lt;span class=\"locality\"&gt;Addison&lt;/span&gt;, &lt;span class=\"region\"&gt;TX&lt;/span&gt; &lt;span class=\"postal-code\"&gt;75001&lt;/span&gt;, &lt;span class=\"country-name\"&gt;USA&lt;/span&gt;","formatted_address":"4570 Westgrove Dr #152, Addison, TX 75001, USA","formatted_phone_number":"(972) 267-6650","geometry":{"location":{"lat":32.9752617,"lng":-96.83183389999999},"viewport":{"northeast":{"lat":32.97688643029149,"lng":-96.83048286970849},"southwest":{"lat":32.97418846970849,"lng":-96.8331808302915}}},"icon":"https://maps.gstatic.com/mapfiles/place_api/icons/v1/png_71/generic_business-71.png","id":null,"international_phone_number":"+1 972-267-6650","name":"Global Aircraft Service Inc","place_id":"ChIJS-akcFMhTIYRawJYkbEPcYs","rating":5.0,"reference":null,"reviews":[{"author_name":"Locatory.com","author_url":"https://www.google.com/maps/contrib/107530666284414133549/reviews","language":null,"profile_photo_url":"https://lh3.googleusercontent.com/a-/AOh14Gi9vxv2OGDnr0lfmKtVDVvRFD-uFKxgKrt5exxdCQ=s128-c0x00000000-cc-rp-mo","rating":5,"relative_time_description":"7 years ago","text":"","time":1412862945}],"types":["point_of_interest","establishment"],"url":"https://maps.google.com/?cid=10047829498962379371","utc_offset":-360,"vicinity":"4570 Westgrove Drive #152, Addison","website":"https://www.globalaircraftservice.com/"},"status":"OK"}</t>
  </si>
  <si>
    <t>&lt;span class="street-address"&gt;4570 Westgrove Dr #152&lt;/span&gt;, &lt;span class="locality"&gt;Addison&lt;/span&gt;, &lt;span class="region"&gt;TX&lt;/span&gt; &lt;span class="postal-code"&gt;75001&lt;/span&gt;, &lt;span class="country-name"&gt;USA&lt;/span&gt;</t>
  </si>
  <si>
    <t>+1 972-267-6650</t>
  </si>
  <si>
    <t>4570 Westgrove Drive #152, Addison</t>
  </si>
  <si>
    <t>Global Airline Training &amp; Simulation</t>
  </si>
  <si>
    <t>735 Primera Blvd</t>
  </si>
  <si>
    <t>Heathrow</t>
  </si>
  <si>
    <t>32746</t>
  </si>
  <si>
    <t>(407) 322-5605</t>
  </si>
  <si>
    <t>https://www.gats-event.com/contact-us/</t>
  </si>
  <si>
    <t>https://maps.google.com/?cid=13624060135327739350</t>
  </si>
  <si>
    <t>ChIJVVVlRLJy54gR1i3FfIJiEr0</t>
  </si>
  <si>
    <t>735 Primera Blvd, Heathrow, FL 32746, USA</t>
  </si>
  <si>
    <t>{"html_attributions":[],"result":{"address_components":[{"long_name":"735","short_name":"735","types":["street_number"]},{"long_name":"Primera Boulevard","short_name":"Primera Blvd","types":["route"]},{"long_name":"Heathrow","short_name":"Heathrow","types":["locality","political"]},{"long_name":"Seminole County","short_name":"Seminole County","types":["administrative_area_level_2","political"]},{"long_name":"Florida","short_name":"FL","types":["administrative_area_level_1","political"]},{"long_name":"United States","short_name":"US","types":["country","political"]},{"long_name":"32746","short_name":"32746","types":["postal_code"]}],"adr_address":"&lt;span class=\"street-address\"&gt;735 Primera Blvd&lt;/span&gt;, &lt;span class=\"locality\"&gt;Heathrow&lt;/span&gt;, &lt;span class=\"region\"&gt;FL&lt;/span&gt; &lt;span class=\"postal-code\"&gt;32746&lt;/span&gt;, &lt;span class=\"country-name\"&gt;USA&lt;/span&gt;","formatted_address":"735 Primera Blvd, Heathrow, FL 32746, USA","formatted_phone_number":"(407) 322-5605","geometry":{"location":{"lat":28.7649664,"lng":-81.3527032},"viewport":{"northeast":{"lat":28.7662735302915,"lng":-81.35120541970849},"southwest":{"lat":28.7635755697085,"lng":-81.35390338029151}}},"icon":"https://maps.gstatic.com/mapfiles/place_api/icons/v1/png_71/school-71.png","id":null,"international_phone_number":"+1 407-322-5605","name":"Global Airline Training &amp; Simulation","place_id":"ChIJVVVlRLJy54gR1i3FfIJiEr0","rating":null,"reference":null,"reviews":null,"types":["university","point_of_interest","establishment"],"url":"https://maps.google.com/?cid=13624060135327739350","utc_offset":-300,"vicinity":"735 Primera Boulevard, Heathrow","website":"https://www.gats-event.com/contact-us/"},"status":"OK"}</t>
  </si>
  <si>
    <t>&lt;span class="street-address"&gt;735 Primera Blvd&lt;/span&gt;, &lt;span class="locality"&gt;Heathrow&lt;/span&gt;, &lt;span class="region"&gt;FL&lt;/span&gt; &lt;span class="postal-code"&gt;32746&lt;/span&gt;, &lt;span class="country-name"&gt;USA&lt;/span&gt;</t>
  </si>
  <si>
    <t>+1 407-322-5605</t>
  </si>
  <si>
    <t>735 Primera Boulevard, Heathrow</t>
  </si>
  <si>
    <t>Global Aviation Buy Sell Specialist</t>
  </si>
  <si>
    <t>12 Marts Ln</t>
  </si>
  <si>
    <t>Pine Brook</t>
  </si>
  <si>
    <t>07058</t>
  </si>
  <si>
    <t>(862) 703-1543</t>
  </si>
  <si>
    <t>http://www.globalaviationbuysellspecialist.com/contact/</t>
  </si>
  <si>
    <t>https://maps.google.com/?cid=16497652983970354608</t>
  </si>
  <si>
    <t>ChIJAQDM0z8Hw4kRsFU3Cftv8-Q</t>
  </si>
  <si>
    <t>12 Marts Ln, Pine Brook, NJ 07058, USA</t>
  </si>
  <si>
    <t>{"html_attributions":[],"result":{"address_components":[{"long_name":"12","short_name":"12","types":["street_number"]},{"long_name":"Marts Lane","short_name":"Marts Ln","types":["route"]},{"long_name":"Pine Brook","short_name":"Pine Brook","types":["neighborhood","political"]},{"long_name":"Montville","short_name":"Montville","types":["locality","political"]},{"long_name":"Morris County","short_name":"Morris County","types":["administrative_area_level_2","political"]},{"long_name":"New Jersey","short_name":"NJ","types":["administrative_area_level_1","political"]},{"long_name":"United States","short_name":"US","types":["country","political"]},{"long_name":"07058","short_name":"07058","types":["postal_code"]}],"adr_address":"&lt;span class=\"street-address\"&gt;12 Marts Ln&lt;/span&gt;, &lt;span class=\"locality\"&gt;Pine Brook&lt;/span&gt;, &lt;span class=\"region\"&gt;NJ&lt;/span&gt; &lt;span class=\"postal-code\"&gt;07058&lt;/span&gt;, &lt;span class=\"country-name\"&gt;USA&lt;/span&gt;","formatted_address":"12 Marts Ln, Pine Brook, NJ 07058, USA","formatted_phone_number":"(862) 703-1543","geometry":{"location":{"lat":40.8659437,"lng":-74.3347588},"viewport":{"northeast":{"lat":40.8673414302915,"lng":-74.33354601970849},"southwest":{"lat":40.8646434697085,"lng":-74.3362439802915}}},"icon":"https://maps.gstatic.com/mapfiles/place_api/icons/v1/png_71/generic_business-71.png","id":null,"international_phone_number":"+1 862-703-1543","name":"Global Aviation Buy Sell Specialist","place_id":"ChIJAQDM0z8Hw4kRsFU3Cftv8-Q","rating":null,"reference":null,"reviews":null,"types":["point_of_interest","establishment"],"url":"https://maps.google.com/?cid=16497652983970354608","utc_offset":-300,"vicinity":"12 Marts Lane, Pine Brook","website":"http://www.globalaviationbuysellspecialist.com/contact/"},"status":"OK"}</t>
  </si>
  <si>
    <t>&lt;span class="street-address"&gt;12 Marts Ln&lt;/span&gt;, &lt;span class="locality"&gt;Pine Brook&lt;/span&gt;, &lt;span class="region"&gt;NJ&lt;/span&gt; &lt;span class="postal-code"&gt;07058&lt;/span&gt;, &lt;span class="country-name"&gt;USA&lt;/span&gt;</t>
  </si>
  <si>
    <t>+1 862-703-1543</t>
  </si>
  <si>
    <t>12 Marts Lane, Pine Brook</t>
  </si>
  <si>
    <t>Global Aviation Center</t>
  </si>
  <si>
    <t>#106</t>
  </si>
  <si>
    <t>(631) 391-9110</t>
  </si>
  <si>
    <t>http://www.globalaviationcorp.net/</t>
  </si>
  <si>
    <t>https://maps.google.com/?cid=16825935737472933844</t>
  </si>
  <si>
    <t>ChIJjY7nRCgr6IkR1N-f1We7gek</t>
  </si>
  <si>
    <t>Atlantic Aviation Building, 9100 Republic Airport #106, Farmingdale, NY 11735, USA</t>
  </si>
  <si>
    <t>{"html_attributions":[],"result":{"address_components":[{"long_name":"#106","short_name":"#106","types":["subpremise"]},{"long_name":"9100","short_name":"9100","types":["street_number"]},{"long_name":"Republic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States","short_name":"US","types":["country","political"]},{"long_name":"11735","short_name":"11735","types":["postal_code"]}],"adr_address":"Atlantic Aviation Building, &lt;span class=\"street-address\"&gt;9100 Republic Airport #106&lt;/span&gt;, &lt;span class=\"locality\"&gt;Farmingdale&lt;/span&gt;, &lt;span class=\"region\"&gt;NY&lt;/span&gt; &lt;span class=\"postal-code\"&gt;11735&lt;/span&gt;, &lt;span class=\"country-name\"&gt;USA&lt;/span&gt;","formatted_address":"Atlantic Aviation Building, 9100 Republic Airport #106, Farmingdale, NY 11735, USA","formatted_phone_number":"(631) 391-9110","geometry":{"location":{"lat":40.7208747,"lng":-73.415788},"viewport":{"northeast":{"lat":40.72204593029149,"lng":-73.4145199697085},"southwest":{"lat":40.71934796970849,"lng":-73.41721793029151}}},"icon":"https://maps.gstatic.com/mapfiles/place_api/icons/v1/png_71/school-71.png","id":null,"international_phone_number":"+1 631-391-9110","name":"Global Aviation Center","place_id":"ChIJjY7nRCgr6IkR1N-f1We7gek","rating":4.7,"reference":null,"reviews":[{"author_name":"Eugene “EZFPV” Zak","author_url":"https://www.google.com/maps/contrib/100744739384303833233/reviews","language":"en","profile_photo_url":"https://lh3.googleusercontent.com/a-/AOh14GhlxfxZqAy1ZJ796eRBMrdQOgiBdPfeZ-e5S60nSw=s128-c0x00000000-cc-rp-mo","rating":5,"relative_time_description":"6 months ago","text":"It was an amazing experience at Global Aviation Center. Darian was our instructor and I couldn’t ask for a better first time flying, very professional and made feel comfortable and confident while in the air. Looking forward to sign up for more classes and pursue my private pilot license. Thank you Global Aviation Center!","time":1625419107},{"author_name":"Palak Patel","author_url":"https://www.google.com/maps/contrib/115116604472035951614/reviews","language":"en","profile_photo_url":"https://lh3.googleusercontent.com/a-/AOh14GiHov-fK7GS66CyMOSuKXo6pbHfkqMIjPgH7zWrmA=s128-c0x00000000-cc-rp-mo-ba4","rating":5,"relative_time_description":"8 months ago","text":"We took introductory flight on march 2021.absolutely amazing experience while taking controls of flight from pilot seat and seeing up close view of takeoff and landing. Most recommended adventure for person who always wanted to be a pilot.\nPS. If you have motion sickness then must take a medicine before flight.","time":1620594939},{"author_name":"Amit J","author_url":"https://www.google.com/maps/contrib/116983523083176899449/reviews","language":"en","profile_photo_url":"https://lh3.googleusercontent.com/a-/AOh14GgNEc-qhnW-8jwoephhgTzVAhi4GzPBwmlP7XAiuA=s128-c0x00000000-cc-rp-mo-ba3","rating":5,"relative_time_description":"8 months ago","text":"I had a wonderful first flight with the instructor, Mr. Bubbles.  Hand-flying the Piper Archer was an amazing, one-of-a-kind experience.  The entire team involved were fun to chat with and professional when getting down to the task at hand.  The pre-flight inspection was thorough and their equipment functioned flawlessly.  I learned a great deal and highly recommend them.","time":1619996455},{"author_name":"Mrs. Gonzalez","author_url":"https://www.google.com/maps/contrib/111967305364013208600/reviews","language":"en","profile_photo_url":"https://lh3.googleusercontent.com/a-/AOh14Gg_FpwMJm9K5RFU2BLqG_yFobfBQHwcVWQCZM8=s128-c0x00000000-cc-rp-mo-ba3","rating":5,"relative_time_description":"8 months ago","text":"Best flight experience ever. First flight but it definitely won't be my last. Thank you Yuri. What an amazing instructor.","time":1619744136},{"author_name":"Billy","author_url":"https://www.google.com/maps/contrib/116525834355337070351/reviews","language":"en","profile_photo_url":"https://lh3.googleusercontent.com/a-/AOh14GgR4GBi3nrQ0mhztVTKMACXB7eefagygiC-7HLLRw=s128-c0x00000000-cc-rp-mo","rating":5,"relative_time_description":"12 months ago","text":"Amazing place, amazing people and thank you so much for having the books and maps I needed to study for my commercial pilot check ride. Blessings!","time":1610548005}],"types":["airport","university","point_of_interest","establishment"],"url":"https://maps.google.com/?cid=16825935737472933844","utc_offset":-300,"vicinity":"Atlantic Aviation Building, 9100 Republic Airport #106, Farmingdale","website":"http://www.globalaviationcorp.net/"},"status":"OK"}</t>
  </si>
  <si>
    <t>Atlantic Aviation Building, &lt;span class="street-address"&gt;9100 Republic Airport #106&lt;/span&gt;, &lt;span class="locality"&gt;Farmingdale&lt;/span&gt;, &lt;span class="region"&gt;NY&lt;/span&gt; &lt;span class="postal-code"&gt;11735&lt;/span&gt;, &lt;span class="country-name"&gt;USA&lt;/span&gt;</t>
  </si>
  <si>
    <t>+1 631-391-9110</t>
  </si>
  <si>
    <t>Atlantic Aviation Building, 9100 Republic Airport #106, Farmingdale</t>
  </si>
  <si>
    <t>Global Aviation Co</t>
  </si>
  <si>
    <t>Peachtree Corners</t>
  </si>
  <si>
    <t>(770) 849-0900</t>
  </si>
  <si>
    <t>http://globalaviation.aero/</t>
  </si>
  <si>
    <t>https://maps.google.com/?cid=8997750023454093335</t>
  </si>
  <si>
    <t>ChIJHec643Ch9YgRF3C-Zflt3nw</t>
  </si>
  <si>
    <t>120 Technology Pkwy, Peachtree Corners, GA 30092, USA</t>
  </si>
  <si>
    <t>{"html_attributions":[],"result":{"address_components":[{"long_name":"120","short_name":"120","types":["street_number"]},{"long_name":"Technology Parkway","short_name":"Technology Pkwy","types":["route"]},{"long_name":"Peachtree Corners","short_name":"Peachtree Corners","types":["locality","political"]},{"long_name":"Gwinnett County","short_name":"Gwinnett County","types":["administrative_area_level_2","political"]},{"long_name":"Georgia","short_name":"GA","types":["administrative_area_level_1","political"]},{"long_name":"United States","short_name":"US","types":["country","political"]},{"long_name":"30092","short_name":"30092","types":["postal_code"]}],"adr_address":"&lt;span class=\"street-address\"&gt;120 Technology Pkwy&lt;/span&gt;, &lt;span class=\"locality\"&gt;Peachtree Corners&lt;/span&gt;, &lt;span class=\"region\"&gt;GA&lt;/span&gt; &lt;span class=\"postal-code\"&gt;30092&lt;/span&gt;, &lt;span class=\"country-name\"&gt;USA&lt;/span&gt;","formatted_address":"120 Technology Pkwy, Peachtree Corners, GA 30092, USA","formatted_phone_number":"(770) 849-0900","geometry":{"location":{"lat":33.9661814,"lng":-84.2172758},"viewport":{"northeast":{"lat":33.9678131802915,"lng":-84.21628561970849},"southwest":{"lat":33.9651152197085,"lng":-84.2189835802915}}},"icon":"https://maps.gstatic.com/mapfiles/place_api/icons/v1/png_71/generic_business-71.png","id":null,"international_phone_number":"+1 770-849-0900","name":"Global Aviation Co","place_id":"ChIJHec643Ch9YgRF3C-Zflt3nw","rating":4.6,"reference":null,"reviews":[{"author_name":"Nigel Brown","author_url":"https://www.google.com/maps/contrib/102765458267293104675/reviews","language":"en","profile_photo_url":"https://lh3.googleusercontent.com/a/AATXAJw7wuwXz3Nwsj3cikqCHZdR_ei97DQsf79t0DR3=s128-c0x00000000-cc-rp-mo-ba4","rating":4,"relative_time_description":"3 years ago","text":"Never been there was recommended that I look them up as they are a great company","time":1536062995},{"author_name":"Brenda Holben","author_url":"https://www.google.com/maps/contrib/111487292923218684311/reviews","language":"en","profile_photo_url":"https://lh3.googleusercontent.com/a-/AOh14GiObdghVnJ1rEPzddyB6392XGQ-uc-J6On95clH=s128-c0x00000000-cc-rp-mo","rating":5,"relative_time_description":"2 years ago","text":"Hear it is a great company!","time":1549367358},{"author_name":"Christine Marie Turner","author_url":"https://www.google.com/maps/contrib/102119578621587643072/reviews","language":"en","profile_photo_url":"https://lh3.googleusercontent.com/a-/AOh14Gjk05CnVOX-OlE4IEaKyntz3Sb9lYV4laMa_wnSRTE=s128-c0x00000000-cc-rp-mo-ba4","rating":5,"relative_time_description":"5 years ago","text":"Great company!","time":1484345467},{"author_name":"consistently good, occasionally brilliant","author_url":"https://www.google.com/maps/contrib/110987068896494445938/reviews","language":"en","profile_photo_url":"https://lh3.googleusercontent.com/a-/AOh14GiZ_gqgyulMvKQZmPIi7H4Xz_XoAZNrfnCTasnFcw=s128-c0x00000000-cc-rp-mo-ba3","rating":5,"relative_time_description":"4 years ago","text":"Great company!!","time":1501401908},{"author_name":"Richie Phillips","author_url":"https://www.google.com/maps/contrib/103838813612043388523/reviews","language":null,"profile_photo_url":"https://lh3.googleusercontent.com/a-/AOh14GgYXEhhYwMNGtRWMYPSh8bf31WBgTYY4mBcTw7HReo=s128-c0x00000000-cc-rp-mo-ba4","rating":4,"relative_time_description":"3 weeks ago","text":"","time":1640372253}],"types":["point_of_interest","establishment"],"url":"https://maps.google.com/?cid=8997750023454093335","utc_offset":-300,"vicinity":"120 Technology Parkway, Peachtree Corners","website":"http://globalaviation.aero/"},"status":"OK"}</t>
  </si>
  <si>
    <t>&lt;span class="street-address"&gt;120 Technology Pkwy&lt;/span&gt;, &lt;span class="locality"&gt;Peachtree Corners&lt;/span&gt;, &lt;span class="region"&gt;GA&lt;/span&gt; &lt;span class="postal-code"&gt;30092&lt;/span&gt;, &lt;span class="country-name"&gt;USA&lt;/span&gt;</t>
  </si>
  <si>
    <t>+1 770-849-0900</t>
  </si>
  <si>
    <t>120 Technology Parkway, Peachtree Corners</t>
  </si>
  <si>
    <t>Global Aviation Company</t>
  </si>
  <si>
    <t>8700 Freeport Pkwy</t>
  </si>
  <si>
    <t>(214) 267-0800</t>
  </si>
  <si>
    <t>https://maps.google.com/?cid=237894668404130013</t>
  </si>
  <si>
    <t>ChIJG7e0ZSoqTIYR3QAwxPArTQM</t>
  </si>
  <si>
    <t>8700 Freeport Pkwy, Irving, TX 75063, USA</t>
  </si>
  <si>
    <t>{"html_attributions":[],"result":{"address_components":[{"long_name":"8700","short_name":"8700","types":["street_number"]},{"long_name":"Freeport Parkway","short_name":"Freeport Pkwy","types":["route"]},{"long_name":"Las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States","short_name":"US","types":["country","political"]},{"long_name":"75063","short_name":"75063","types":["postal_code"]}],"adr_address":"&lt;span class=\"street-address\"&gt;8700 Freeport Pkwy&lt;/span&gt;, &lt;span class=\"locality\"&gt;Irving&lt;/span&gt;, &lt;span class=\"region\"&gt;TX&lt;/span&gt; &lt;span class=\"postal-code\"&gt;75063&lt;/span&gt;, &lt;span class=\"country-name\"&gt;USA&lt;/span&gt;","formatted_address":"8700 Freeport Pkwy, Irving, TX 75063, USA","formatted_phone_number":"(214) 267-0800","geometry":{"location":{"lat":32.92691469999999,"lng":-97.0105974},"viewport":{"northeast":{"lat":32.92835583029149,"lng":-97.00931351970848},"southwest":{"lat":32.92565786970849,"lng":-97.0120114802915}}},"icon":"https://maps.gstatic.com/mapfiles/place_api/icons/v1/png_71/generic_business-71.png","id":null,"international_phone_number":"+1 214-267-0800","name":"Global Aviation Company","place_id":"ChIJG7e0ZSoqTIYR3QAwxPArTQM","rating":null,"reference":null,"reviews":null,"types":["point_of_interest","establishment"],"url":"https://maps.google.com/?cid=237894668404130013","utc_offset":-360,"vicinity":"8700 Freeport Parkway, Irving","website":"http://globalaviation.aero/"},"status":"OK"}</t>
  </si>
  <si>
    <t>&lt;span class="street-address"&gt;8700 Freeport Pkwy&lt;/span&gt;, &lt;span class="locality"&gt;Irving&lt;/span&gt;, &lt;span class="region"&gt;TX&lt;/span&gt; &lt;span class="postal-code"&gt;75063&lt;/span&gt;, &lt;span class="country-name"&gt;USA&lt;/span&gt;</t>
  </si>
  <si>
    <t>+1 214-267-0800</t>
  </si>
  <si>
    <t>8700 Freeport Parkway, Irving</t>
  </si>
  <si>
    <t>Global Aviation Group</t>
  </si>
  <si>
    <t>100 Aviation Dr N</t>
  </si>
  <si>
    <t>(239) 643-5335</t>
  </si>
  <si>
    <t>https://www.globalaviationgroup.com/</t>
  </si>
  <si>
    <t>https://maps.google.com/?cid=13509864462844761967</t>
  </si>
  <si>
    <t>ChIJSfK1jCTi2ogRbxeJjyaufLs</t>
  </si>
  <si>
    <t>100 Aviation Dr N # 102, Naples, FL 34104, USA</t>
  </si>
  <si>
    <t>{"html_attributions":[],"result":{"address_components":[{"long_name":"# 102","short_name":"# 102","types":["subpremise"]},{"long_name":"100","short_name":"100","types":["street_number"]},{"long_name":"Aviation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States","short_name":"US","types":["country","political"]},{"long_name":"34104","short_name":"34104","types":["postal_code"]},{"long_name":"3583","short_name":"3583","types":["postal_code_suffix"]}],"adr_address":"&lt;span class=\"street-address\"&gt;100 Aviation Dr N # 102&lt;/span&gt;, &lt;span class=\"locality\"&gt;Naples&lt;/span&gt;, &lt;span class=\"region\"&gt;FL&lt;/span&gt; &lt;span class=\"postal-code\"&gt;34104-3583&lt;/span&gt;, &lt;span class=\"country-name\"&gt;USA&lt;/span&gt;","formatted_address":"100 Aviation Dr N # 102, Naples, FL 34104, USA","formatted_phone_number":"(239) 643-5335","geometry":{"location":{"lat":26.1526117,"lng":-81.76964720000001},"viewport":{"northeast":{"lat":26.1539551802915,"lng":-81.76829821970848},"southwest":{"lat":26.1512572197085,"lng":-81.77099618029149}}},"icon":"https://maps.gstatic.com/mapfiles/place_api/icons/v1/png_71/generic_business-71.png","id":null,"international_phone_number":"+1 239-643-5335","name":"Global Aviation Group","place_id":"ChIJSfK1jCTi2ogRbxeJjyaufLs","rating":null,"reference":null,"reviews":null,"types":["point_of_interest","establishment"],"url":"https://maps.google.com/?cid=13509864462844761967","utc_offset":-300,"vicinity":"100 Aviation Drive North # 102, Naples","website":"https://www.globalaviationgroup.com/"},"status":"OK"}</t>
  </si>
  <si>
    <t>&lt;span class="street-address"&gt;100 Aviation Dr N # 102&lt;/span&gt;, &lt;span class="locality"&gt;Naples&lt;/span&gt;, &lt;span class="region"&gt;FL&lt;/span&gt; &lt;span class="postal-code"&gt;34104-3583&lt;/span&gt;, &lt;span class="country-name"&gt;USA&lt;/span&gt;</t>
  </si>
  <si>
    <t>+1 239-643-5335</t>
  </si>
  <si>
    <t>100 Aviation Drive North # 102, Naples</t>
  </si>
  <si>
    <t>Global Aviation Services</t>
  </si>
  <si>
    <t>9400 Freight Ln</t>
  </si>
  <si>
    <t>78719-2307</t>
  </si>
  <si>
    <t>GSEMX</t>
  </si>
  <si>
    <t>https://maps.google.com/?cid=7720771519183351654</t>
  </si>
  <si>
    <t>ChIJf09T4sy2RIYRZm_gUMqwJWs</t>
  </si>
  <si>
    <t>9400 Freight Ln, Austin, TX 78719, USA</t>
  </si>
  <si>
    <t>{"html_attributions":[],"result":{"address_components":[{"long_name":"9400","short_name":"9400","types":["street_number"]},{"long_name":"Freight Lane","short_name":"Freight Ln","types":["route"]},{"long_name":"Austin","short_name":"Austin","types":["locality","political"]},{"long_name":"Travis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States","short_name":"US","types":["country","political"]},{"long_name":"78719","short_name":"78719","types":["postal_code"]},{"long_name":"2307","short_name":"2307","types":["postal_code_suffix"]}],"adr_address":"&lt;span class=\"street-address\"&gt;9400 Freight Ln&lt;/span&gt;, &lt;span class=\"locality\"&gt;Austin&lt;/span&gt;, &lt;span class=\"region\"&gt;TX&lt;/span&gt; &lt;span class=\"postal-code\"&gt;78719-2307&lt;/span&gt;, &lt;span class=\"country-name\"&gt;USA&lt;/span&gt;","formatted_address":"9400 Freight Ln, Austin, TX 78719, USA","formatted_phone_number":null,"geometry":{"location":{"lat":30.2144804,"lng":-97.66995059999999},"viewport":{"northeast":{"lat":30.2155922802915,"lng":-97.6686719697085},"southwest":{"lat":30.2128943197085,"lng":-97.6713699302915}}},"icon":"https://maps.gstatic.com/mapfiles/place_api/icons/v1/png_71/generic_business-71.png","id":null,"international_phone_number":null,"name":"Global Aviation Services","place_id":"ChIJf09T4sy2RIYRZm_gUMqwJWs","rating":4.6,"reference":null,"reviews":[{"author_name":"Tom Holman","author_url":"https://www.google.com/maps/contrib/117540711560067858309/reviews","language":"en","profile_photo_url":"https://lh3.googleusercontent.com/a-/AOh14Ggc6cQbZvHLaDlTAWN_6tOuKd1vKqfVdV8CXyzKTw=s128-c0x00000000-cc-rp-mo","rating":5,"relative_time_description":"a year ago","text":"The service there is always prompt and courteous; I always look forward to pick-ups and deliveries there.","time":1600187907},{"author_name":"John Talley","author_url":"https://www.google.com/maps/contrib/111933078162599662600/reviews","language":null,"profile_photo_url":"https://lh3.googleusercontent.com/a-/AOh14GiD3AOxD8g6VPR2vdfcSvRf3lZpS99hphmyjf2N-A=s128-c0x00000000-cc-rp-mo-ba4","rating":5,"relative_time_description":"a year ago","text":"","time":1594350918},{"author_name":"Ashton Myers","author_url":"https://www.google.com/maps/contrib/103403843593029836404/reviews","language":null,"profile_photo_url":"https://lh3.googleusercontent.com/a-/AOh14Ghhe2bm0QSPRyq7kpJHYZFtjtfOAW_0je67GWYaqg=s128-c0x00000000-cc-rp-mo-ba2","rating":3,"relative_time_description":"a year ago","text":"","time":1592342714},{"author_name":"David Rodriguez","author_url":"https://www.google.com/maps/contrib/111656348621121231072/reviews","language":null,"profile_photo_url":"https://lh3.googleusercontent.com/a/AATXAJyJqIZaqajEA1CzK8jrYkccfxiu3sDhgZYA5qlk=s128-c0x00000000-cc-rp-mo-ba3","rating":5,"relative_time_description":"a year ago","text":"","time":1597690782},{"author_name":"nate hawthorne","author_url":"https://www.google.com/maps/contrib/112887099087936616061/reviews","language":null,"profile_photo_url":"https://lh3.googleusercontent.com/a-/AOh14GiBYpR9taS226vB6V3bNX2Fjn0ZEKIqNad21Y5lYg=s128-c0x00000000-cc-rp-mo-ba4","rating":5,"relative_time_description":"a year ago","text":"","time":1590645542}],"types":["point_of_interest","establishment"],"url":"https://maps.google.com/?cid=7720771519183351654","utc_offset":-360,"vicinity":"9400 Freight Lane, Austin","website":null},"status":"OK"}</t>
  </si>
  <si>
    <t>&lt;span class="street-address"&gt;9400 Freight Ln&lt;/span&gt;, &lt;span class="locality"&gt;Austin&lt;/span&gt;, &lt;span class="region"&gt;TX&lt;/span&gt; &lt;span class="postal-code"&gt;78719-2307&lt;/span&gt;, &lt;span class="country-name"&gt;USA&lt;/span&gt;</t>
  </si>
  <si>
    <t>9400 Freight Lane, Austin</t>
  </si>
  <si>
    <t>1920 W Airfield Dr</t>
  </si>
  <si>
    <t>(972) 456-8588</t>
  </si>
  <si>
    <t>http://globalaviationservicesllc.com/</t>
  </si>
  <si>
    <t>https://maps.google.com/?cid=12147152287670181844</t>
  </si>
  <si>
    <t>ChIJhefCp-gqTIYR1J8ns6Vak6g</t>
  </si>
  <si>
    <t>1920 W Airfield Dr, Dallas, TX 75261, USA</t>
  </si>
  <si>
    <t>{"html_attributions":[],"result":{"address_components":[{"long_name":"1920","short_name":"1920","types":["street_number"]},{"long_name":"West Airfield Drive","short_name":"W Airfield Dr","types":["route"]},{"long_name":"Dallas","short_name":"Dallas","types":["locality","political"]},{"long_name":"Tarrant County","short_name":"Tarrant County","types":["administrative_area_level_2","political"]},{"long_name":"Texas","short_name":"TX","types":["administrative_area_level_1","political"]},{"long_name":"United States","short_name":"US","types":["country","political"]},{"long_name":"75261","short_name":"75261","types":["postal_code"]}],"adr_address":"&lt;span class=\"street-address\"&gt;1920 W Airfield Dr&lt;/span&gt;, &lt;span class=\"locality\"&gt;Dallas&lt;/span&gt;, &lt;span class=\"region\"&gt;TX&lt;/span&gt; &lt;span class=\"postal-code\"&gt;75261&lt;/span&gt;, &lt;span class=\"country-name\"&gt;USA&lt;/span&gt;","formatted_address":"1920 W Airfield Dr, Dallas, TX 75261, USA","formatted_phone_number":"(972) 456-8588","geometry":{"location":{"lat":32.9129278,"lng":-97.0660972},"viewport":{"northeast":{"lat":32.9142954302915,"lng":-97.0651085697085},"southwest":{"lat":32.9115974697085,"lng":-97.0678065302915}}},"icon":"https://maps.gstatic.com/mapfiles/place_api/icons/v1/png_71/generic_business-71.png","id":null,"international_phone_number":"+1 972-456-8588","name":"Global Aviation Services","place_id":"ChIJhefCp-gqTIYR1J8ns6Vak6g","rating":5.0,"reference":null,"reviews":[{"author_name":"J Anderson","author_url":"https://www.google.com/maps/contrib/117619823178799185063/reviews","language":"en","profile_photo_url":"https://lh3.googleusercontent.com/a/AATXAJxrykXUiAsm8dnUNb-rwK7JQ9hWClavei9TBlrw=s128-c0x00000000-cc-rp-mo","rating":5,"relative_time_description":"3 months ago","text":"Good group of recruiters","time":1633309646}],"types":["point_of_interest","establishment"],"url":"https://maps.google.com/?cid=12147152287670181844","utc_offset":-360,"vicinity":"1920 West Airfield Drive, Dallas","website":"http://globalaviationservicesllc.com/"},"status":"OK"}</t>
  </si>
  <si>
    <t>&lt;span class="street-address"&gt;1920 W Airfield Dr&lt;/span&gt;, &lt;span class="locality"&gt;Dallas&lt;/span&gt;, &lt;span class="region"&gt;TX&lt;/span&gt; &lt;span class="postal-code"&gt;75261&lt;/span&gt;, &lt;span class="country-name"&gt;USA&lt;/span&gt;</t>
  </si>
  <si>
    <t>+1 972-456-8588</t>
  </si>
  <si>
    <t>1920 West Airfield Drive, Dallas</t>
  </si>
  <si>
    <t>1449 S 23rd St</t>
  </si>
  <si>
    <t>85034-4806</t>
  </si>
  <si>
    <t>(602) 275-1396</t>
  </si>
  <si>
    <t>http://www.globalaviationservicesllc.com/locations/</t>
  </si>
  <si>
    <t>ChIJwZzu8hYOK4cRh0vHLX9G26c</t>
  </si>
  <si>
    <t>Global Aviation Services, LLC</t>
  </si>
  <si>
    <t>560 Gulfstream Rd</t>
  </si>
  <si>
    <t>31408-9643</t>
  </si>
  <si>
    <t>http://www.globalaviationservicesllc.com/</t>
  </si>
  <si>
    <t>https://maps.google.com/?cid=14690759947114247538</t>
  </si>
  <si>
    <t>ChIJpxDPB4Ch-4gRcvVHQFYQ4Ms</t>
  </si>
  <si>
    <t>560 Gulfstream Rd #200, Savannah, GA 31408, USA</t>
  </si>
  <si>
    <t>{"html_attributions":[],"result":{"address_components":[{"long_name":"200","short_name":"200","types":["subpremise"]},{"long_name":"560","short_name":"560","types":["street_number"]},{"long_name":"Gulfstream Road","short_name":"Gulfstream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States","short_name":"US","types":["country","political"]},{"long_name":"31408","short_name":"31408","types":["postal_code"]},{"long_name":"9643","short_name":"9643","types":["postal_code_suffix"]}],"adr_address":"&lt;span class=\"street-address\"&gt;560 Gulfstream Rd #200&lt;/span&gt;, &lt;span class=\"locality\"&gt;Savannah&lt;/span&gt;, &lt;span class=\"region\"&gt;GA&lt;/span&gt; &lt;span class=\"postal-code\"&gt;31408-9643&lt;/span&gt;, &lt;span class=\"country-name\"&gt;USA&lt;/span&gt;","formatted_address":"560 Gulfstream Rd #200, Savannah, GA 31408, USA","formatted_phone_number":null,"geometry":{"location":{"lat":32.1406787,"lng":-81.20718529999999},"viewport":{"northeast":{"lat":32.1418960802915,"lng":-81.2058412197085},"southwest":{"lat":32.1391981197085,"lng":-81.20853918029151}}},"icon":"https://maps.gstatic.com/mapfiles/place_api/icons/v1/png_71/generic_business-71.png","id":null,"international_phone_number":null,"name":"Global Aviation Services, LLC","place_id":"ChIJpxDPB4Ch-4gRcvVHQFYQ4Ms","rating":5.0,"reference":null,"reviews":[{"author_name":"LaMonte Morman","author_url":"https://www.google.com/maps/contrib/114821278806645539930/reviews","language":null,"profile_photo_url":"https://lh3.googleusercontent.com/a/AATXAJzRO-5OW81ejgt2x8zbRvkb_xB1-85dwnzXPor8=s128-c0x00000000-cc-rp-mo","rating":5,"relative_time_description":"2 months ago","text":"","time":1635617176}],"types":["point_of_interest","establishment"],"url":"https://maps.google.com/?cid=14690759947114247538","utc_offset":-300,"vicinity":"560 Gulfstream Road #200, Savannah","website":"http://www.globalaviationservicesllc.com/"},"status":"OK"}</t>
  </si>
  <si>
    <t>&lt;span class="street-address"&gt;560 Gulfstream Rd #200&lt;/span&gt;, &lt;span class="locality"&gt;Savannah&lt;/span&gt;, &lt;span class="region"&gt;GA&lt;/span&gt; &lt;span class="postal-code"&gt;31408-9643&lt;/span&gt;, &lt;span class="country-name"&gt;USA&lt;/span&gt;</t>
  </si>
  <si>
    <t>560 Gulfstream Road #200, Savannah</t>
  </si>
  <si>
    <t>Global Aviation Systems Inc</t>
  </si>
  <si>
    <t>8949 E 9th St</t>
  </si>
  <si>
    <t>Rancho Cucamonga</t>
  </si>
  <si>
    <t>91730</t>
  </si>
  <si>
    <t>(909) 321-4491</t>
  </si>
  <si>
    <t>https://maps.google.com/?cid=16418844479824464264</t>
  </si>
  <si>
    <t>ChIJVVVV3CU0w4ARiAlSShB02-M</t>
  </si>
  <si>
    <t>8949 E 9th St, Rancho Cucamonga, CA 91730, USA</t>
  </si>
  <si>
    <t>{"html_attributions":[],"result":{"address_components":[{"long_name":"8949","short_name":"8949","types":["street_number"]},{"long_name":"East 9th Street","short_name":"E 9th St","types":["route"]},{"long_name":"Rancho Cucamonga","short_name":"Rancho Cucamonga","types":["locality","political"]},{"long_name":"San Bernardino County","short_name":"San Bernardino County","types":["administrative_area_level_2","political"]},{"long_name":"California","short_name":"CA","types":["administrative_area_level_1","political"]},{"long_name":"United States","short_name":"US","types":["country","political"]},{"long_name":"91730","short_name":"91730","types":["postal_code"]}],"adr_address":"&lt;span class=\"street-address\"&gt;8949 E 9th St&lt;/span&gt;, &lt;span class=\"locality\"&gt;Rancho Cucamonga&lt;/span&gt;, &lt;span class=\"region\"&gt;CA&lt;/span&gt; &lt;span class=\"postal-code\"&gt;91730&lt;/span&gt;, &lt;span class=\"country-name\"&gt;USA&lt;/span&gt;","formatted_address":"8949 E 9th St, Rancho Cucamonga, CA 91730, USA","formatted_phone_number":"(909) 321-4491","geometry":{"location":{"lat":34.0950935,"lng":-117.6099279},"viewport":{"northeast":{"lat":34.09644263029151,"lng":-117.6084126197085},"southwest":{"lat":34.09374466970851,"lng":-117.6111105802915}}},"icon":"https://maps.gstatic.com/mapfiles/place_api/icons/v1/png_71/generic_business-71.png","id":null,"international_phone_number":"+1 909-321-4491","name":"Global Aviation Systems Inc","place_id":"ChIJVVVV3CU0w4ARiAlSShB02-M","rating":null,"reference":null,"reviews":null,"types":["point_of_interest","establishment"],"url":"https://maps.google.com/?cid=16418844479824464264","utc_offset":-480,"vicinity":"8949 East 9th Street, Rancho Cucamonga","website":null},"status":"OK"}</t>
  </si>
  <si>
    <t>&lt;span class="street-address"&gt;8949 E 9th St&lt;/span&gt;, &lt;span class="locality"&gt;Rancho Cucamonga&lt;/span&gt;, &lt;span class="region"&gt;CA&lt;/span&gt; &lt;span class="postal-code"&gt;91730&lt;/span&gt;, &lt;span class="country-name"&gt;USA&lt;/span&gt;</t>
  </si>
  <si>
    <t>+1 909-321-4491</t>
  </si>
  <si>
    <t>8949 East 9th Street, Rancho Cucamonga</t>
  </si>
  <si>
    <t>Global Aviation Training Academy LLC</t>
  </si>
  <si>
    <t>2221 Smithtown Ave</t>
  </si>
  <si>
    <t>11779-7328</t>
  </si>
  <si>
    <t>(516) 341-6381</t>
  </si>
  <si>
    <t>http://www.globalaviationtrainingacademy.com/</t>
  </si>
  <si>
    <t>https://maps.google.com/?cid=17685851198421985039</t>
  </si>
  <si>
    <t>ChIJM0bmCrA36IkRD-dbGPbDcPU</t>
  </si>
  <si>
    <t>2221 Smithtown Ave, Ronkonkoma, NY 11779, USA</t>
  </si>
  <si>
    <t>{"html_attributions":[],"result":{"address_components":[{"long_name":"2221","short_name":"2221","types":["street_number"]},{"long_name":"Smithtown Avenue","short_name":"Smithtown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States","short_name":"US","types":["country","political"]},{"long_name":"11779","short_name":"11779","types":["postal_code"]},{"long_name":"7328","short_name":"7328","types":["postal_code_suffix"]}],"adr_address":"&lt;span class=\"street-address\"&gt;2221 Smithtown Ave&lt;/span&gt;, &lt;span class=\"locality\"&gt;Ronkonkoma&lt;/span&gt;, &lt;span class=\"region\"&gt;NY&lt;/span&gt; &lt;span class=\"postal-code\"&gt;11779-7328&lt;/span&gt;, &lt;span class=\"country-name\"&gt;USA&lt;/span&gt;","formatted_address":"2221 Smithtown Ave, Ronkonkoma, NY 11779, USA","formatted_phone_number":"(516) 341-6381","geometry":{"location":{"lat":40.8008421,"lng":-73.1093473},"viewport":{"northeast":{"lat":40.8021619302915,"lng":-73.1083239197085},"southwest":{"lat":40.7994639697085,"lng":-73.1110218802915}}},"icon":"https://maps.gstatic.com/mapfiles/place_api/icons/v1/png_71/school-71.png","id":null,"international_phone_number":"+1 516-341-6381","name":"Global Aviation Training Academy LLC","place_id":"ChIJM0bmCrA36IkRD-dbGPbDcPU","rating":null,"reference":null,"reviews":null,"types":["university","point_of_interest","establishment"],"url":"https://maps.google.com/?cid=17685851198421985039","utc_offset":-300,"vicinity":"2221 Smithtown Avenue, Ronkonkoma","website":"http://www.globalaviationtrainingacademy.com/"},"status":"OK"}</t>
  </si>
  <si>
    <t>&lt;span class="street-address"&gt;2221 Smithtown Ave&lt;/span&gt;, &lt;span class="locality"&gt;Ronkonkoma&lt;/span&gt;, &lt;span class="region"&gt;NY&lt;/span&gt; &lt;span class="postal-code"&gt;11779-7328&lt;/span&gt;, &lt;span class="country-name"&gt;USA&lt;/span&gt;</t>
  </si>
  <si>
    <t>+1 516-341-6381</t>
  </si>
  <si>
    <t>2221 Smithtown Avenue, Ronkonkoma</t>
  </si>
  <si>
    <t>Global Avionics Training Specialists, LLC</t>
  </si>
  <si>
    <t>5338 W Barbara Ave</t>
  </si>
  <si>
    <t>85302</t>
  </si>
  <si>
    <t>(623) 696-5088</t>
  </si>
  <si>
    <t>http://globalavionicstrainingspecialists.com/</t>
  </si>
  <si>
    <t>https://maps.google.com/?cid=11573597998902390011</t>
  </si>
  <si>
    <t>ChIJ4TzOOrtrK4cR-6y_eQ-unaA</t>
  </si>
  <si>
    <t>5338 W Barbara Ave, Glendale, AZ 85302, USA</t>
  </si>
  <si>
    <t>{"html_attributions":[],"result":{"address_components":[{"long_name":"5338","short_name":"5338","types":["street_number"]},{"long_name":"West Barbara Avenue","short_name":"W Barbara Ave","types":["route"]},{"long_name":"Glendale","short_name":"Glendale","types":["locality","political"]},{"long_name":"Maricopa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States","short_name":"US","types":["country","political"]},{"long_name":"85302","short_name":"85302","types":["postal_code"]}],"adr_address":"&lt;span class=\"street-address\"&gt;5338 W Barbara Ave&lt;/span&gt;, &lt;span class=\"locality\"&gt;Glendale&lt;/span&gt;, &lt;span class=\"region\"&gt;AZ&lt;/span&gt; &lt;span class=\"postal-code\"&gt;85302&lt;/span&gt;, &lt;span class=\"country-name\"&gt;USA&lt;/span&gt;","formatted_address":"5338 W Barbara Ave, Glendale, AZ 85302, USA","formatted_phone_number":"(623) 696-5088","geometry":{"location":{"lat":33.564143,"lng":-112.1750339},"viewport":{"northeast":{"lat":33.5653782302915,"lng":-112.1736852197085},"southwest":{"lat":33.5626802697085,"lng":-112.1763831802915}}},"icon":"https://maps.gstatic.com/mapfiles/place_api/icons/v1/png_71/school-71.png","id":null,"international_phone_number":"+1 623-696-5088","name":"Global Avionics Training Specialists, LLC","place_id":"ChIJ4TzOOrtrK4cR-6y_eQ-unaA","rating":5.0,"reference":null,"reviews":[{"author_name":"Typical Rag","author_url":"https://www.google.com/maps/contrib/102631498417251035415/reviews","language":null,"profile_photo_url":"https://lh3.googleusercontent.com/a-/AOh14GhyPNUwpsO5XqNjT6z_6NOZOO-SFl-cKHSanftovA=s128-c0x00000000-cc-rp-mo","rating":5,"relative_time_description":"2 years ago","text":"","time":1557464758}],"types":["point_of_interest","establishment"],"url":"https://maps.google.com/?cid=11573597998902390011","utc_offset":-420,"vicinity":"5338 West Barbara Avenue, Glendale","website":"http://globalavionicstrainingspecialists.com/"},"status":"OK"}</t>
  </si>
  <si>
    <t>&lt;span class="street-address"&gt;5338 W Barbara Ave&lt;/span&gt;, &lt;span class="locality"&gt;Glendale&lt;/span&gt;, &lt;span class="region"&gt;AZ&lt;/span&gt; &lt;span class="postal-code"&gt;85302&lt;/span&gt;, &lt;span class="country-name"&gt;USA&lt;/span&gt;</t>
  </si>
  <si>
    <t>+1 623-696-5088</t>
  </si>
  <si>
    <t>5338 West Barbara Avenue, Glendale</t>
  </si>
  <si>
    <t>Global One Training Group</t>
  </si>
  <si>
    <t>1642 Hangar Rd</t>
  </si>
  <si>
    <t>(407) 745-1122</t>
  </si>
  <si>
    <t>http://www.globalonetraininggroup.com/</t>
  </si>
  <si>
    <t>https://maps.google.com/?cid=8065555333172719178</t>
  </si>
  <si>
    <t>ChIJPdngJ6YU54gRSm4Epteb7m8</t>
  </si>
  <si>
    <t>1642 Hangar Rd, Sanford, FL 32773, USA</t>
  </si>
  <si>
    <t>{"html_attributions":[],"result":{"address_components":[{"long_name":"1642","short_name":"1642","types":["street_number"]},{"long_name":"Hangar Road","short_name":"Hangar Rd","types":["route"]},{"long_name":"Sanford","short_name":"Sanford","types":["locality","political"]},{"long_name":"Seminole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class=\"street-address\"&gt;1642 Hangar Rd&lt;/span&gt;, &lt;span class=\"locality\"&gt;Sanford&lt;/span&gt;, &lt;span class=\"region\"&gt;FL&lt;/span&gt; &lt;span class=\"postal-code\"&gt;32773&lt;/span&gt;, &lt;span class=\"country-name\"&gt;USA&lt;/span&gt;","formatted_address":"1642 Hangar Rd, Sanford, FL 32773, USA","formatted_phone_number":"(407) 745-1122","geometry":{"location":{"lat":28.7734164,"lng":-81.24894689999999},"viewport":{"northeast":{"lat":28.7747083302915,"lng":-81.2475272697085},"southwest":{"lat":28.7720103697085,"lng":-81.2502252302915}}},"icon":"https://maps.gstatic.com/mapfiles/place_api/icons/v1/png_71/school-71.png","id":null,"international_phone_number":"+1 407-745-1122","name":"Global One Training Group","place_id":"ChIJPdngJ6YU54gRSm4Epteb7m8","rating":4.5,"reference":null,"reviews":[{"author_name":"Abdurrahim Zubair","author_url":"https://www.google.com/maps/contrib/114989444510614391666/reviews","language":null,"profile_photo_url":"https://lh3.googleusercontent.com/a-/AOh14GjCg6M1Hu_yfMsatzhmdeqS1gmIPKn9jteg7Xq6=s128-c0x00000000-cc-rp-mo","rating":3,"relative_time_description":"a year ago","text":"","time":1579786306},{"author_name":"Sergio Madrigal","author_url":"https://www.google.com/maps/contrib/106073106166505141995/reviews","language":null,"profile_photo_url":"https://lh3.googleusercontent.com/a/AATXAJwP_2hz-Xzw9AxMEBlwF761Wl8nUYg2Wxa8xmHL=s128-c0x00000000-cc-rp-mo-ba4","rating":5,"relative_time_description":"a month ago","text":"","time":1638995518},{"author_name":"Andres Hernandez","author_url":"https://www.google.com/maps/contrib/104587308105614637879/reviews","language":null,"profile_photo_url":"https://lh3.googleusercontent.com/a-/AOh14Gh9GdTsAcOWFyP0GiKBb4Rmr5ShlmFtbGqw1Cb_ezU=s128-c0x00000000-cc-rp-mo","rating":5,"relative_time_description":"a year ago","text":"","time":1601995774},{"author_name":"Denise Costa","author_url":"https://www.google.com/maps/contrib/107723620021678767115/reviews","language":null,"profile_photo_url":"https://lh3.googleusercontent.com/a-/AOh14Gg3uPAtxQHXUFGcERLp5TxdChdPeSiMe8iTd6Xbuw=s128-c0x00000000-cc-rp-mo","rating":5,"relative_time_description":"4 years ago","text":"","time":1504028151}],"types":["point_of_interest","establishment"],"url":"https://maps.google.com/?cid=8065555333172719178","utc_offset":-300,"vicinity":"1642 Hangar Road, Sanford","website":null},"status":"OK"}</t>
  </si>
  <si>
    <t>&lt;span class="street-address"&gt;1642 Hangar Rd&lt;/span&gt;, &lt;span class="locality"&gt;Sanford&lt;/span&gt;, &lt;span class="region"&gt;FL&lt;/span&gt; &lt;span class="postal-code"&gt;32773&lt;/span&gt;, &lt;span class="country-name"&gt;USA&lt;/span&gt;</t>
  </si>
  <si>
    <t>+1 407-745-1122</t>
  </si>
  <si>
    <t>1642 Hangar Road, Sanford</t>
  </si>
  <si>
    <t>GlobalSelect at Sugar Land Regional Airport</t>
  </si>
  <si>
    <t>(281) 275-2400</t>
  </si>
  <si>
    <t>http://www.globalselectfbo.com/</t>
  </si>
  <si>
    <t>https://maps.google.com/?cid=7503057330912708457</t>
  </si>
  <si>
    <t>ChIJBXhKO9fgQIYRaUdxuuM2IGg</t>
  </si>
  <si>
    <t>12888 S Texas 6 B, Sugar Land, TX 77498, USA</t>
  </si>
  <si>
    <t>{"html_attributions":[],"result":{"address_components":[{"long_name":"B","short_name":"B","types":["subpremise"]},{"long_name":"12888","short_name":"12888","types":["street_number"]},{"long_name":"South Texas 6","short_name":"S Texas 6","types":["route"]},{"long_name":"Sugar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States","short_name":"US","types":["country","political"]},{"long_name":"77498","short_name":"77498","types":["postal_code"]}],"adr_address":"&lt;span class=\"street-address\"&gt;12888 S Texas 6 B&lt;/span&gt;, &lt;span class=\"locality\"&gt;Sugar Land&lt;/span&gt;, &lt;span class=\"region\"&gt;TX&lt;/span&gt; &lt;span class=\"postal-code\"&gt;77498&lt;/span&gt;, &lt;span class=\"country-name\"&gt;USA&lt;/span&gt;","formatted_address":"12888 S Texas 6 B, Sugar Land, TX 77498, USA","formatted_phone_number":"(281) 275-2400","geometry":{"location":{"lat":29.627137,"lng":-95.65359409999999},"viewport":{"northeast":{"lat":29.6285185302915,"lng":-95.65178251970849},"southwest":{"lat":29.6258205697085,"lng":-95.6544804802915}}},"icon":"https://maps.gstatic.com/mapfiles/place_api/icons/v1/png_71/airport-71.png","id":null,"international_phone_number":"+1 281-275-2400","name":"GlobalSelect at Sugar Land Regional Airport","place_id":"ChIJBXhKO9fgQIYRaUdxuuM2IGg","rating":4.8,"reference":null,"reviews":[{"author_name":"dadbeh j","author_url":"https://www.google.com/maps/contrib/102663874586964570135/reviews","language":"en","profile_photo_url":"https://lh3.googleusercontent.com/a-/AOh14GgnLiW9qmSyf6HhJXb5D_Eu5knYRMuenHnGo5_XVQ=s128-c0x00000000-cc-rp-mo-ba4","rating":5,"relative_time_description":"a month ago","text":"I come to Houston to see my sister once a month. This is the best airport in the area. Customer service is top notch, and fuel prices are competitive.  Pilot lounge is very well equipped, quiet and comfortable.","time":1638589524},{"author_name":"Paul Blunt","author_url":"https://www.google.com/maps/contrib/109668900462827070933/reviews","language":"en","profile_photo_url":"https://lh3.googleusercontent.com/a/AATXAJyPh_VlxFt3I8fE1KvaXxT7YWgbTqqmjGVwDT6Z=s128-c0x00000000-cc-rp-mo-ba3","rating":3,"relative_time_description":"6 months ago","text":"Use caution if you’re a T hangar tenant with fueling.\n\nMost frustrating is the high hangar monthly rate with the airport claiming there is WiFi that reaches the whole t hangar ramp area but the WiFi doesn’t reach….\n\nPlan 2 hours if you want the plane to be pulled out.\n\nSeveral times the plane wasn’t pushed back when we asked it to be.\n\nOver 7 times the plane has been filled incorrectly.","time":1625154476},{"author_name":"Harry Feingersh","author_url":"https://www.google.com/maps/contrib/110982470287748020532/reviews","language":"en","profile_photo_url":"https://lh3.googleusercontent.com/a/AATXAJwzUv5MFEFiSTprcwFCH25P_gZKAXFRsFw2kjVnOQ=s128-c0x00000000-cc-rp-mo-ba3","rating":5,"relative_time_description":"7 months ago","text":"Great FBO at KSGR one of the nicest cleanest airport facilities in the Houston Area","time":1622489335},{"author_name":"Jay Robinson","author_url":"https://www.google.com/maps/contrib/103199135713551221146/reviews","language":"en","profile_photo_url":"https://lh3.googleusercontent.com/a-/AOh14GisGQbNvnPykqPSFRz0yEW_5lncf-E3BATdshvueA=s128-c0x00000000-cc-rp-mo-ba4","rating":5,"relative_time_description":"11 months ago","text":"Global Select is a top notch FBO in every sense of the word. Great facilities, friendly staff, and everything a small or large aircraft and crew need.","time":1612295886},{"author_name":"Chilly H","author_url":"https://www.google.com/maps/contrib/108632730434822222216/reviews","language":"en","profile_photo_url":"https://lh3.googleusercontent.com/a-/AOh14Ghp7pBICXkDJGccJHCEA4_hcIwxfWorTFCObfFzjBU=s128-c0x00000000-cc-rp-mo-ba6","rating":5,"relative_time_description":"4 months ago","text":"Glorious!","time":1628981119}],"types":["airport","point_of_interest","establishment"],"url":"https://maps.google.com/?cid=7503057330912708457","utc_offset":-360,"vicinity":"12888 South Texas 6 B, Sugar Land","website":"http://www.globalselectfbo.com/"},"status":"OK"}</t>
  </si>
  <si>
    <t>&lt;span class="street-address"&gt;12888 S Texas 6 B&lt;/span&gt;, &lt;span class="locality"&gt;Sugar Land&lt;/span&gt;, &lt;span class="region"&gt;TX&lt;/span&gt; &lt;span class="postal-code"&gt;77498&lt;/span&gt;, &lt;span class="country-name"&gt;USA&lt;/span&gt;</t>
  </si>
  <si>
    <t>+1 281-275-2400</t>
  </si>
  <si>
    <t>12888 South Texas 6 B, Sugar Land</t>
  </si>
  <si>
    <t>GO Aviation</t>
  </si>
  <si>
    <t>200 Commander Rd</t>
  </si>
  <si>
    <t>76106-2706</t>
  </si>
  <si>
    <t>(817) 740-9828</t>
  </si>
  <si>
    <t>https://maps.google.com/?cid=3109333148011210139</t>
  </si>
  <si>
    <t>ChIJI3HyWNV1ToYRmyWOLwaSJis</t>
  </si>
  <si>
    <t>200 Commander Rd, Fort Worth, TX 76106, USA</t>
  </si>
  <si>
    <t>{"html_attributions":[],"result":{"address_components":[{"long_name":"200","short_name":"200","types":["street_number"]},{"long_name":"Commander Road","short_name":"Commander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States","short_name":"US","types":["country","political"]},{"long_name":"76106","short_name":"76106","types":["postal_code"]},{"long_name":"2706","short_name":"2706","types":["postal_code_suffix"]}],"adr_address":"&lt;span class=\"street-address\"&gt;200 Commander Rd&lt;/span&gt;, &lt;span class=\"locality\"&gt;Fort Worth&lt;/span&gt;, &lt;span class=\"region\"&gt;TX&lt;/span&gt; &lt;span class=\"postal-code\"&gt;76106-2706&lt;/span&gt;, &lt;span class=\"country-name\"&gt;USA&lt;/span&gt;","formatted_address":"200 Commander Rd, Fort Worth, TX 76106, USA","formatted_phone_number":"(817) 740-9828","geometry":{"location":{"lat":32.8181664,"lng":-97.3535813},"viewport":{"northeast":{"lat":32.8194042802915,"lng":-97.35211961970849},"southwest":{"lat":32.8167063197085,"lng":-97.35481758029151}}},"icon":"https://maps.gstatic.com/mapfiles/place_api/icons/v1/png_71/school-71.png","id":null,"international_phone_number":"+1 817-740-9828","name":"GO Aviation","place_id":"ChIJI3HyWNV1ToYRmyWOLwaSJis","rating":4.5,"reference":null,"reviews":[{"author_name":"Chris Hale","author_url":"https://www.google.com/maps/contrib/109363620495688615995/reviews","language":"en","profile_photo_url":"https://lh3.googleusercontent.com/a/AATXAJzUu3XnfdNt8J9ZMTmr4ue-UtSfWCC6oRykuCORqw=s128-c0x00000000-cc-rp-mo-ba3","rating":4,"relative_time_description":"5 years ago","text":"This flight school is probably the best kept secret around for low cost/high quality flight instruction. It's a bit of a hole-in-the-wall type place, but the instruction is top notch.\n\nOwner/instructor Dennis Oxelgren brings 50 years of flying experience to the table. He's not looking to build hours so that he can leave to an airline, like so many instructor pilots do. Dennis will give you excellent and personalized instruction where you know you won't fall through the gaps.\n\nI have gone here for initial private pilot instruction as well as for instrument rating instruction. It's not fancy, but you will be a better pilot for going to this school.","time":1463331688},{"author_name":"marc ble","author_url":"https://www.google.com/maps/contrib/104444062580300769270/reviews","language":null,"profile_photo_url":"https://lh3.googleusercontent.com/a/AATXAJxUgAmtvGOl0UlQ9x1SZVQFVwZFibRpY9Mt6y0h=s128-c0x00000000-cc-rp-mo","rating":5,"relative_time_description":"a year ago","text":"","time":1609201085}],"types":["university","point_of_interest","establishment"],"url":"https://maps.google.com/?cid=3109333148011210139","utc_offset":-360,"vicinity":"200 Commander Road, Fort Worth","website":null},"status":"OK"}</t>
  </si>
  <si>
    <t>&lt;span class="street-address"&gt;200 Commander Rd&lt;/span&gt;, &lt;span class="locality"&gt;Fort Worth&lt;/span&gt;, &lt;span class="region"&gt;TX&lt;/span&gt; &lt;span class="postal-code"&gt;76106-2706&lt;/span&gt;, &lt;span class="country-name"&gt;USA&lt;/span&gt;</t>
  </si>
  <si>
    <t>+1 817-740-9828</t>
  </si>
  <si>
    <t>200 Commander Road, Fort Worth</t>
  </si>
  <si>
    <t>Go By Air, LLC</t>
  </si>
  <si>
    <t>463 Pooler Pkwy</t>
  </si>
  <si>
    <t>339</t>
  </si>
  <si>
    <t>http://msg-3.com/</t>
  </si>
  <si>
    <t>https://maps.google.com/?cid=6587228434496370928</t>
  </si>
  <si>
    <t>ChIJQeS2J1Oh-4gR8DiCTFyJals</t>
  </si>
  <si>
    <t>463 Pooler Pkwy #339, Pooler, GA 31322, USA</t>
  </si>
  <si>
    <t>{"html_attributions":[],"result":{"address_components":[{"long_name":"339","short_name":"339","types":["subpremise"]},{"long_name":"463","short_name":"463","types":["street_number"]},{"long_name":"Pooler Parkway","short_name":"Pooler Pkwy","types":["route"]},{"long_name":"Pooler","short_name":"Pooler","types":["locality","political"]},{"long_name":"Chatham County","short_name":"Chatham County","types":["administrative_area_level_2","political"]},{"long_name":"Georgia","short_name":"GA","types":["administrative_area_level_1","political"]},{"long_name":"United States","short_name":"US","types":["country","political"]},{"long_name":"31322","short_name":"31322","types":["postal_code"]}],"adr_address":"&lt;span class=\"street-address\"&gt;463 Pooler Pkwy #339&lt;/span&gt;, &lt;span class=\"locality\"&gt;Pooler&lt;/span&gt;, &lt;span class=\"region\"&gt;GA&lt;/span&gt; &lt;span class=\"postal-code\"&gt;31322&lt;/span&gt;, &lt;span class=\"country-name\"&gt;USA&lt;/span&gt;","formatted_address":"463 Pooler Pkwy #339, Pooler, GA 31322, USA","formatted_phone_number":null,"geometry":{"location":{"lat":32.13555,"lng":-81.25101269999999},"viewport":{"northeast":{"lat":32.1367794302915,"lng":-81.2498656697085},"southwest":{"lat":32.1340814697085,"lng":-81.2525636302915}}},"icon":"https://maps.gstatic.com/mapfiles/place_api/icons/v1/png_71/shopping-71.png","id":null,"international_phone_number":null,"name":"Go By Air, LLC","place_id":"ChIJQeS2J1Oh-4gR8DiCTFyJals","rating":null,"reference":null,"reviews":null,"types":["point_of_interest","store","establishment"],"url":"https://maps.google.com/?cid=6587228434496370928","utc_offset":-300,"vicinity":"463 Pooler Parkway #339, Pooler","website":"http://msg-3.com/"},"status":"OK"}</t>
  </si>
  <si>
    <t>&lt;span class="street-address"&gt;463 Pooler Pkwy #339&lt;/span&gt;, &lt;span class="locality"&gt;Pooler&lt;/span&gt;, &lt;span class="region"&gt;GA&lt;/span&gt; &lt;span class="postal-code"&gt;31322&lt;/span&gt;, &lt;span class="country-name"&gt;USA&lt;/span&gt;</t>
  </si>
  <si>
    <t>463 Pooler Parkway #339, Pooler</t>
  </si>
  <si>
    <t>Goal Aircraft</t>
  </si>
  <si>
    <t>#206</t>
  </si>
  <si>
    <t>(407) 844-0012</t>
  </si>
  <si>
    <t>http://goalaircraft.com/</t>
  </si>
  <si>
    <t>https://maps.google.com/?cid=7137241763249946317</t>
  </si>
  <si>
    <t>ChIJ0z-wtQd754gRzX6YppGTDGM</t>
  </si>
  <si>
    <t>321 N Crystal Lake Dr #206, Orlando, FL 32803, USA</t>
  </si>
  <si>
    <t>{"html_attributions":[],"result":{"address_components":[{"long_name":"#206","short_name":"#206","types":["subpremise"]},{"long_name":"321","short_name":"321","types":["street_number"]},{"long_name":"North Crystal Lake Drive","short_name":"N Crystal Lake Dr","types":["route"]},{"long_name":"Northeast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class=\"street-address\"&gt;321 N Crystal Lake Dr #206&lt;/span&gt;, &lt;span class=\"locality\"&gt;Orlando&lt;/span&gt;, &lt;span class=\"region\"&gt;FL&lt;/span&gt; &lt;span class=\"postal-code\"&gt;32803&lt;/span&gt;, &lt;span class=\"country-name\"&gt;USA&lt;/span&gt;","formatted_address":"321 N Crystal Lake Dr #206, Orlando, FL 32803, USA","formatted_phone_number":"(407) 844-0012","geometry":{"location":{"lat":28.5465533,"lng":-81.3432981},"viewport":{"northeast":{"lat":28.5477242802915,"lng":-81.3420509697085},"southwest":{"lat":28.5450263197085,"lng":-81.3447489302915}}},"icon":"https://maps.gstatic.com/mapfiles/place_api/icons/v1/png_71/generic_business-71.png","id":null,"international_phone_number":"+1 407-844-0012","name":"Goal Aircraft","place_id":"ChIJ0z-wtQd754gRzX6YppGTDGM","rating":5.0,"reference":null,"reviews":[{"author_name":"Leandro Martins","author_url":"https://www.google.com/maps/contrib/114134096062943960876/reviews","language":null,"profile_photo_url":"https://lh3.googleusercontent.com/a-/AOh14Gi78GLtIAZEQ6X4jI_c9LWNkWCBB1GOdbZM6iFfxA=s128-c0x00000000-cc-rp-mo","rating":5,"relative_time_description":"7 months ago","text":"","time":1623077275}],"types":["point_of_interest","establishment"],"url":"https://maps.google.com/?cid=7137241763249946317","utc_offset":-300,"vicinity":"321 North Crystal Lake Drive #206, Orlando","website":"http://goalaircraft.com/"},"status":"OK"}</t>
  </si>
  <si>
    <t>&lt;span class="street-address"&gt;321 N Crystal Lake Dr #206&lt;/span&gt;, &lt;span class="locality"&gt;Orlando&lt;/span&gt;, &lt;span class="region"&gt;FL&lt;/span&gt; &lt;span class="postal-code"&gt;32803&lt;/span&gt;, &lt;span class="country-name"&gt;USA&lt;/span&gt;</t>
  </si>
  <si>
    <t>+1 407-844-0012</t>
  </si>
  <si>
    <t>321 North Crystal Lake Drive #206, Orlando</t>
  </si>
  <si>
    <t>GoDirect Trade</t>
  </si>
  <si>
    <t>1944 E Sky Harbor Cir N</t>
  </si>
  <si>
    <t>(833) 294-9943</t>
  </si>
  <si>
    <t>https://www.godirecttrade.com/</t>
  </si>
  <si>
    <t>https://maps.google.com/?cid=11672882660443625572</t>
  </si>
  <si>
    <t>ChIJc4D65EAPK4cRZBiPIO9o_qE</t>
  </si>
  <si>
    <t>1944 E Sky Harbor Cir N, Phoenix, AZ 85034, USA</t>
  </si>
  <si>
    <t>{"html_attributions":[],"result":{"address_components":[{"long_name":"1944","short_name":"1944","types":["street_number"]},{"long_name":"East Sky Harbor Circle North","short_name":"E Sky Harbor Cir N","types":["route"]},{"long_name":"Central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States","short_name":"US","types":["country","political"]},{"long_name":"85034","short_name":"85034","types":["postal_code"]}],"adr_address":"&lt;span class=\"street-address\"&gt;1944 E Sky Harbor Cir N&lt;/span&gt;, &lt;span class=\"locality\"&gt;Phoenix&lt;/span&gt;, &lt;span class=\"region\"&gt;AZ&lt;/span&gt; &lt;span class=\"postal-code\"&gt;85034&lt;/span&gt;, &lt;span class=\"country-name\"&gt;USA&lt;/span&gt;","formatted_address":"1944 E Sky Harbor Cir N, Phoenix, AZ 85034, USA","formatted_phone_number":"(833) 294-9943","geometry":{"location":{"lat":33.4421974,"lng":-112.0398101},"viewport":{"northeast":{"lat":33.4434465302915,"lng":-112.0386595197085},"southwest":{"lat":33.4407485697085,"lng":-112.0413574802915}}},"icon":"https://maps.gstatic.com/mapfiles/place_api/icons/v1/png_71/generic_business-71.png","id":null,"international_phone_number":"+1 833-294-9943","name":"GoDirect Trade","place_id":"ChIJc4D65EAPK4cRZBiPIO9o_qE","rating":5.0,"reference":null,"reviews":[{"author_name":"Joe Pavlov","author_url":"https://www.google.com/maps/contrib/102541629985406154129/reviews","language":"en","profile_photo_url":"https://lh3.googleusercontent.com/a/AATXAJweD6j_OJKIwq6kIVyMbHtszGJg9gxnsOnYDgQ=s128-c0x00000000-cc-rp-mo","rating":5,"relative_time_description":"a year ago","text":"Had an excellent transaction with Keith Doty. First class service from him and his team.\nA genuine pleasure to work with!","time":1598545664},{"author_name":"Jasminka B","author_url":"https://www.google.com/maps/contrib/115210868049085831759/reviews","language":"en","profile_photo_url":"https://lh3.googleusercontent.com/a/AATXAJzRmhhQv5r96qqPHI9R4eI_QLFz2rLBCNcgSlFK=s128-c0x00000000-cc-rp-mo","rating":5,"relative_time_description":"a year ago","text":"I am the leader for the Aircraft on Ground (AOG) team and I frequently use GoDirect Trade to search for alternative part sources. When we need parts, we need them incredibly fast, so being to see what's on the shelf and ready to ship is important to us. The fact that there are air worthiness tags to view is a definite plus.","time":1585176046},{"author_name":"Adam Burkhart","author_url":"https://www.google.com/maps/contrib/102994960417634095416/reviews","language":"en","profile_photo_url":"https://lh3.googleusercontent.com/a-/AOh14GgMo3lviBEHOD1eT-F0hcZvR3OYcRW5-lvDTbP0Tw=s128-c0x00000000-cc-rp-mo-ba3","rating":5,"relative_time_description":"a year ago","text":"Love working with the Go Direct Team. Lisa has always been a huge help. Thank you all.","time":1592417168},{"author_name":"Nate Carlton","author_url":"https://www.google.com/maps/contrib/105926882696534781286/reviews","language":"en","profile_photo_url":"https://lh3.googleusercontent.com/a/AATXAJxWDdd16OYuqzCcp4xbRegWSGhwcDfIdcMqKLJp=s128-c0x00000000-cc-rp-mo","rating":5,"relative_time_description":"a year ago","text":"Great service!","time":1588177881},{"author_name":"Griffin Estate Sales","author_url":"https://www.google.com/maps/contrib/105374468148727087006/reviews","language":null,"profile_photo_url":"https://lh3.googleusercontent.com/a-/AOh14Gj2URLkjGqWHGQocZwlrMHwk9ECrSQvMwx1cwsD4g=s128-c0x00000000-cc-rp-mo","rating":5,"relative_time_description":"a year ago","text":"","time":1585237290}],"types":["point_of_interest","establishment"],"url":"https://maps.google.com/?cid=11672882660443625572","utc_offset":-420,"vicinity":"1944 East Sky Harbor Circle North, Phoenix","website":"https://www.godirecttrade.com/"},"status":"OK"}</t>
  </si>
  <si>
    <t>&lt;span class="street-address"&gt;1944 E Sky Harbor Cir N&lt;/span&gt;, &lt;span class="locality"&gt;Phoenix&lt;/span&gt;, &lt;span class="region"&gt;AZ&lt;/span&gt; &lt;span class="postal-code"&gt;85034&lt;/span&gt;, &lt;span class="country-name"&gt;USA&lt;/span&gt;</t>
  </si>
  <si>
    <t>+1 833-294-9943</t>
  </si>
  <si>
    <t>1944 East Sky Harbor Circle North, Phoenix</t>
  </si>
  <si>
    <t>Gold Seal Aviation</t>
  </si>
  <si>
    <t>(407) 391-1116</t>
  </si>
  <si>
    <t>http://goldsealflighttraining.com/</t>
  </si>
  <si>
    <t>https://maps.google.com/?cid=4841150462895525462</t>
  </si>
  <si>
    <t>ChIJgbDynSZ554gRVg4bTbI4L0M</t>
  </si>
  <si>
    <t>400 Herndon Ave suite a, Orlando, FL 32803, USA</t>
  </si>
  <si>
    <t>{"html_attributions":[],"result":{"address_components":[{"long_name":"suite a","short_name":"suite a","types":["subpremise"]},{"long_name":"400","short_name":"400","types":["street_number"]},{"long_name":"Herndon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States","short_name":"US","types":["country","political"]},{"long_name":"32803","short_name":"32803","types":["postal_code"]},{"long_name":"5102","short_name":"5102","types":["postal_code_suffix"]}],"adr_address":"&lt;span class=\"street-address\"&gt;400 Herndon Ave suite a&lt;/span&gt;, &lt;span class=\"locality\"&gt;Orlando&lt;/span&gt;, &lt;span class=\"region\"&gt;FL&lt;/span&gt; &lt;span class=\"postal-code\"&gt;32803-5102&lt;/span&gt;, &lt;span class=\"country-name\"&gt;USA&lt;/span&gt;","formatted_address":"400 Herndon Ave suite a, Orlando, FL 32803, USA","formatted_phone_number":"(407) 391-1116","geometry":{"location":{"lat":28.54851,"lng":-81.337578},"viewport":{"northeast":{"lat":28.5499680302915,"lng":-81.3362781197085},"southwest":{"lat":28.5472700697085,"lng":-81.3389760802915}}},"icon":"https://maps.gstatic.com/mapfiles/place_api/icons/v1/png_71/school-71.png","id":null,"international_phone_number":"+1 407-391-1116","name":"Gold Seal Aviation","place_id":"ChIJgbDynSZ554gRVg4bTbI4L0M","rating":4.6,"reference":null,"reviews":[{"author_name":"Lucas Jade Zumann","author_url":"https://www.google.com/maps/contrib/102773832519957773227/reviews","language":"en","profile_photo_url":"https://lh3.googleusercontent.com/a/AATXAJwvReTNOfc9uoSGvaeneZn5dor7nYPS7i-hmfyB2Kk=s128-c0x00000000-cc-rp-mo","rating":5,"relative_time_description":"2 years ago","text":"I found Orlando Flight School online and went in to begin my private license training, they were super supportive and were exited jump into my training as soon as possible. I can have personal classes on my own time, on my own schedule. I couldn't have asked for a better team to usher me into the realm of aviation","time":1573858776},{"author_name":"Rob Scherban","author_url":"https://www.google.com/maps/contrib/109997887754347289489/reviews","language":"en","profile_photo_url":"https://lh3.googleusercontent.com/a/AATXAJx8m0t4No2JHQMFV56X1atxSCuZOnLyg_hH492eAzQ=s128-c0x00000000-cc-rp-mo","rating":5,"relative_time_description":"3 years ago","text":"I’ve been a licensed private pilot since 2009 and throughout the years, I’ve worked with 4 different flight instructors at 3 different flight schools; Oren at Gold Seal is the best that I’ve worked with by a long shot. Oren has deep aviation knowledge about everything – weather, mechanical functions, airspace, physics, federal regulations, etc. Everything he teaches you is deliberate for safety. He does not skip over the small details because those details are what will save your life. The small details were never emphasized with my previous instructors. I was a bit embarrassed for having been a licensed pilot so long and not knowing the small details Oren pointed out but I’m glad he did because I’m a safer pilot. Oh yeah, and Gold Seal’s plane has a G1000 glass cockpit for a reasonable price which is awesome.","time":1533245268},{"author_name":"Alvaro Mira","author_url":"https://www.google.com/maps/contrib/108882622804902325507/reviews","language":"en","profile_photo_url":"https://lh3.googleusercontent.com/a-/AOh14GioTNm4ql-8JYIxcyaALgCsPVikU9ZXDOkEqq2muQ=s128-c0x00000000-cc-rp-mo","rating":5,"relative_time_description":"3 years ago","text":"Gold Seal Aviation, one of the best schools to learn how to fly, their airplanes are up to date with all technology and very confortable, very well knowledge instructors with big experience. I will give them 5 stars and will be finishing all my Licenses with them. ( On the photo, first fly solo, owner of the company waiting to salute and congratulate )","time":1533661362},{"author_name":"Kyle Owen","author_url":"https://www.google.com/maps/contrib/111265538236157515417/reviews","language":"en","profile_photo_url":"https://lh3.googleusercontent.com/a/AATXAJwAcTFZYI3HDRoyXOrBwrQ1fpnr_JVFwPMqobPz=s128-c0x00000000-cc-rp-mo-ba3","rating":5,"relative_time_description":"2 years ago","text":"Had a great time doing my Instrument in 713SQ, unfortunately when it came time for commercial I couldn't get in contact with them so I had to go with a different school","time":1553726039},{"author_name":"Derek Wolfe","author_url":"https://www.google.com/maps/contrib/104658347054601542943/reviews","language":"en","profile_photo_url":"https://lh3.googleusercontent.com/a-/AOh14Gj-wndjP6NdYA_Q3Ing9nUcfdD8B8DgWXb6Cj8_sZs=s128-c0x00000000-cc-rp-mo","rating":5,"relative_time_description":"2 years ago","text":"John did an excellent job catering to my time schedule and training requirements.","time":1551042661}],"types":["university","point_of_interest","establishment"],"url":"https://maps.google.com/?cid=4841150462895525462","utc_offset":-300,"vicinity":"400 Herndon Avenue suite a, Orlando","website":"http://goldsealflighttraining.com/"},"status":"OK"}</t>
  </si>
  <si>
    <t>&lt;span class="street-address"&gt;400 Herndon Ave suite a&lt;/span&gt;, &lt;span class="locality"&gt;Orlando&lt;/span&gt;, &lt;span class="region"&gt;FL&lt;/span&gt; &lt;span class="postal-code"&gt;32803-5102&lt;/span&gt;, &lt;span class="country-name"&gt;USA&lt;/span&gt;</t>
  </si>
  <si>
    <t>+1 407-391-1116</t>
  </si>
  <si>
    <t>400 Herndon Avenue suite a, Orlando</t>
  </si>
  <si>
    <t>Gold Star Aviation</t>
  </si>
  <si>
    <t>200 Commander Rd # 2N-C</t>
  </si>
  <si>
    <t>(817) 624-7320</t>
  </si>
  <si>
    <t>http://goldstarav.com/</t>
  </si>
  <si>
    <t>https://maps.google.com/?cid=6221726609348308111</t>
  </si>
  <si>
    <t>ChIJI3HyWNV1ToYRjyzNF2MDWFY</t>
  </si>
  <si>
    <t>200 Commander Rd # 2N-C, Fort Worth, TX 76106, USA</t>
  </si>
  <si>
    <t>{"html_attributions":[],"result":{"address_components":[{"long_name":"200","short_name":"200","types":["street_number"]},{"long_name":"Commander Rd # 2N-C","short_name":"Commander Rd # 2N-C","types":["route"]},{"long_name":"Fort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States","short_name":"US","types":["country","political"]},{"long_name":"76106","short_name":"76106","types":["postal_code"]},{"long_name":"2706","short_name":"2706","types":["postal_code_suffix"]}],"adr_address":"&lt;span class=\"street-address\"&gt;200 Commander Rd # 2N-C&lt;/span&gt;, &lt;span class=\"locality\"&gt;Fort Worth&lt;/span&gt;, &lt;span class=\"region\"&gt;TX&lt;/span&gt; &lt;span class=\"postal-code\"&gt;76106-2706&lt;/span&gt;, &lt;span class=\"country-name\"&gt;USA&lt;/span&gt;","formatted_address":"200 Commander Rd # 2N-C, Fort Worth, TX 76106, USA","formatted_phone_number":"(817) 624-7320","geometry":{"location":{"lat":32.8250104,"lng":-97.3578172},"viewport":{"northeast":{"lat":32.8262380802915,"lng":-97.35628166970848},"southwest":{"lat":32.8235401197085,"lng":-97.3589796302915}}},"icon":"https://maps.gstatic.com/mapfiles/place_api/icons/v1/png_71/school-71.png","id":null,"international_phone_number":"+1 817-624-7320","name":"Gold Star Aviation","place_id":"ChIJI3HyWNV1ToYRjyzNF2MDWFY","rating":1.0,"reference":null,"reviews":[{"author_name":"mark jordison","author_url":"https://www.google.com/maps/contrib/109541622871787262713/reviews","language":"en","profile_photo_url":"https://lh3.googleusercontent.com/a/AATXAJxRoQb2DuPfCNyYEWgXDKyXQdktLyj-SqCc7qKA=s128-c0x00000000-cc-rp-mo","rating":1,"relative_time_description":"3 years ago","text":"Terrible company swore at me when had a wrong number","time":1530498555}],"types":["university","point_of_interest","establishment"],"url":"https://maps.google.com/?cid=6221726609348308111","utc_offset":-360,"vicinity":"200 Commander Rd # 2N-C, Fort Worth","website":"http://goldstarav.com/"},"status":"OK"}</t>
  </si>
  <si>
    <t>&lt;span class="street-address"&gt;200 Commander Rd # 2N-C&lt;/span&gt;, &lt;span class="locality"&gt;Fort Worth&lt;/span&gt;, &lt;span class="region"&gt;TX&lt;/span&gt; &lt;span class="postal-code"&gt;76106-2706&lt;/span&gt;, &lt;span class="country-name"&gt;USA&lt;/span&gt;</t>
  </si>
  <si>
    <t>+1 817-624-7320</t>
  </si>
  <si>
    <t>200 Commander Rd # 2N-C, Fort Worth</t>
  </si>
  <si>
    <t>Golden State Flying Club</t>
  </si>
  <si>
    <t>1640 N Johnson Ave</t>
  </si>
  <si>
    <t>(619) 449-0611</t>
  </si>
  <si>
    <t>http://www.gsfc.com/</t>
  </si>
  <si>
    <t>https://maps.google.com/?cid=4459525448331415060</t>
  </si>
  <si>
    <t>ChIJS1eDjjxY2YARFM6bhsRq4z0</t>
  </si>
  <si>
    <t>1640 N Johnson Ave, El Cajon, CA 92020, USA</t>
  </si>
  <si>
    <t>{"html_attributions":[],"result":{"address_components":[{"long_name":"1640","short_name":"1640","types":["street_number"]},{"long_name":"North Johnson Avenue","short_name":"N Johnson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class=\"street-address\"&gt;1640 N Johnson Ave&lt;/span&gt;, &lt;span class=\"locality\"&gt;El Cajon&lt;/span&gt;, &lt;span class=\"region\"&gt;CA&lt;/span&gt; &lt;span class=\"postal-code\"&gt;92020&lt;/span&gt;, &lt;span class=\"country-name\"&gt;USA&lt;/span&gt;","formatted_address":"1640 N Johnson Ave, El Cajon, CA 92020, USA","formatted_phone_number":"(619) 449-0611","geometry":{"location":{"lat":32.8173329,"lng":-116.9713389},"viewport":{"northeast":{"lat":32.81868343029149,"lng":-116.9698232197085},"southwest":{"lat":32.81598546970849,"lng":-116.9725211802915}}},"icon":"https://maps.gstatic.com/mapfiles/place_api/icons/v1/png_71/school-71.png","id":null,"international_phone_number":"+1 619-449-0611","name":"Golden State Flying Club","place_id":"ChIJS1eDjjxY2YARFM6bhsRq4z0","rating":4.8,"reference":null,"reviews":[{"author_name":"Joshua Namenyi","author_url":"https://www.google.com/maps/contrib/112977716403602070214/reviews","language":"en","profile_photo_url":"https://lh3.googleusercontent.com/a-/AOh14GjEHJY3ynIlsfQ57maC5MaRFOIxukXQaArODn8Y=s128-c0x00000000-cc-rp-mo-ba2","rating":5,"relative_time_description":"5 months ago","text":"Great group of people, they love to help out with any questions whenever they take a break from the stories of the glory days.","time":1627488325},{"author_name":"Jack W Hallmark","author_url":"https://www.google.com/maps/contrib/106079029588065419017/reviews","language":"en","profile_photo_url":"https://lh3.googleusercontent.com/a-/AOh14Ghg2qRUV5MmlSxaoNTVGrc8XjGaw4RO9JSFpRUVOQ=s128-c0x00000000-cc-rp-mo-ba3","rating":5,"relative_time_description":"6 months ago","text":"Great people to learn from.","time":1623812781},{"author_name":"Marilia Blanch","author_url":"https://www.google.com/maps/contrib/112639046529981291989/reviews","language":"en","profile_photo_url":"https://lh3.googleusercontent.com/a-/AOh14GidSj-dnbf6V2kITUlkQDTuWzzO-lDQgc68G3G6qQ=s128-c0x00000000-cc-rp-mo-ba2","rating":5,"relative_time_description":"a year ago","text":"Awesome flying school. Jeff is a wonderful, passionate and very knowledgeable ground instructor.","time":1606892751},{"author_name":"Andrew Gay","author_url":"https://www.google.com/maps/contrib/117815935102500979855/reviews","language":"en","profile_photo_url":"https://lh3.googleusercontent.com/a/AATXAJxqAQUHenSMIv6Jtlm-QpOmOmaMbCzl4FrOFwZm=s128-c0x00000000-cc-rp-mo","rating":5,"relative_time_description":"a year ago","text":"Amazing prices and very friendly staff. Great vibes and environment that keep that passion for flight strong.","time":1597438727},{"author_name":"Claudia Lupe Asmussen","author_url":"https://www.google.com/maps/contrib/104068122321957525549/reviews","language":"en","profile_photo_url":"https://lh3.googleusercontent.com/a/AATXAJw0FTgISztynJlocL9WTumJTeN-Srj9vFOR1wxn=s128-c0x00000000-cc-rp-mo-ba3","rating":5,"relative_time_description":"2 years ago","text":"Great ground school, great teacher, good atmosphere to build up a network...","time":1574206616}],"types":["university","point_of_interest","establishment"],"url":"https://maps.google.com/?cid=4459525448331415060","utc_offset":-480,"vicinity":"1640 North Johnson Avenue, El Cajon","website":"http://www.gsfc.com/"},"status":"OK"}</t>
  </si>
  <si>
    <t>&lt;span class="street-address"&gt;1640 N Johnson Ave&lt;/span&gt;, &lt;span class="locality"&gt;El Cajon&lt;/span&gt;, &lt;span class="region"&gt;CA&lt;/span&gt; &lt;span class="postal-code"&gt;92020&lt;/span&gt;, &lt;span class="country-name"&gt;USA&lt;/span&gt;</t>
  </si>
  <si>
    <t>+1 619-449-0611</t>
  </si>
  <si>
    <t>1640 North Johnson Avenue, El Cajon</t>
  </si>
  <si>
    <t>Golden Wings Flying Club</t>
  </si>
  <si>
    <t>3717 John J Montgomery Dr</t>
  </si>
  <si>
    <t>(619) 569-1906</t>
  </si>
  <si>
    <t>https://maps.google.com/?cid=4975273324459777634</t>
  </si>
  <si>
    <t>ChIJObpTW9r_24ARYt7mfLq4C0U</t>
  </si>
  <si>
    <t>3717 John J Montgomery Dr, San Diego, CA 92123, USA</t>
  </si>
  <si>
    <t>{"html_attributions":[],"result":{"address_components":[{"long_name":"3717","short_name":"3717","types":["street_number"]},{"long_name":"John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class=\"street-address\"&gt;3717 John J Montgomery Dr&lt;/span&gt;, &lt;span class=\"locality\"&gt;San Diego&lt;/span&gt;, &lt;span class=\"region\"&gt;CA&lt;/span&gt; &lt;span class=\"postal-code\"&gt;92123&lt;/span&gt;, &lt;span class=\"country-name\"&gt;USA&lt;/span&gt;","formatted_address":"3717 John J Montgomery Dr, San Diego, CA 92123, USA","formatted_phone_number":"(619) 569-1906","geometry":{"location":{"lat":32.81062329999999,"lng":-117.1394517},"viewport":{"northeast":{"lat":32.81196703029149,"lng":-117.1384308197085},"southwest":{"lat":32.8092690697085,"lng":-117.1411287802915}}},"icon":"https://maps.gstatic.com/mapfiles/place_api/icons/v1/png_71/school-71.png","id":null,"international_phone_number":"+1 619-569-1906","name":"Golden Wings Flying Club","place_id":"ChIJObpTW9r_24ARYt7mfLq4C0U","rating":null,"reference":null,"reviews":null,"types":["university","school","point_of_interest","establishment"],"url":"https://maps.google.com/?cid=4975273324459777634","utc_offset":-480,"vicinity":"3717 John J Montgomery Drive, San Diego","website":null},"status":"OK"}</t>
  </si>
  <si>
    <t>&lt;span class="street-address"&gt;3717 John J Montgomery Dr&lt;/span&gt;, &lt;span class="locality"&gt;San Diego&lt;/span&gt;, &lt;span class="region"&gt;CA&lt;/span&gt; &lt;span class="postal-code"&gt;92123&lt;/span&gt;, &lt;span class="country-name"&gt;USA&lt;/span&gt;</t>
  </si>
  <si>
    <t>+1 619-569-1906</t>
  </si>
  <si>
    <t>3717 John J Montgomery Drive, San Diego</t>
  </si>
  <si>
    <t>Goldstar Aviation</t>
  </si>
  <si>
    <t>14202 SW 142nd Ave</t>
  </si>
  <si>
    <t>33186-6746</t>
  </si>
  <si>
    <t>(305) 256-8989</t>
  </si>
  <si>
    <t>https://maps.google.com/?cid=9633745374089880245</t>
  </si>
  <si>
    <t>ChIJDXut94jB2YgRtaIwP2DwsYU</t>
  </si>
  <si>
    <t>14202 SW 142nd Ave, Miami, FL 33186, USA</t>
  </si>
  <si>
    <t>{"html_attributions":[],"result":{"address_components":[{"long_name":"14202","short_name":"14202","types":["street_number"]},{"long_name":"Southwest 142nd Avenue","short_name":"SW 142nd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States","short_name":"US","types":["country","political"]},{"long_name":"33186","short_name":"33186","types":["postal_code"]},{"long_name":"6746","short_name":"6746","types":["postal_code_suffix"]}],"adr_address":"&lt;span class=\"street-address\"&gt;14202 SW 142nd Ave&lt;/span&gt;, &lt;span class=\"locality\"&gt;Miami&lt;/span&gt;, &lt;span class=\"region\"&gt;FL&lt;/span&gt; &lt;span class=\"postal-code\"&gt;33186-6746&lt;/span&gt;, &lt;span class=\"country-name\"&gt;USA&lt;/span&gt;","formatted_address":"14202 SW 142nd Ave, Miami, FL 33186, USA","formatted_phone_number":"(305) 256-8989","geometry":{"location":{"lat":25.634891,"lng":-80.423446},"viewport":{"northeast":{"lat":25.6364364802915,"lng":-80.4220759697085},"southwest":{"lat":25.6337385197085,"lng":-80.42477393029151}}},"icon":"https://maps.gstatic.com/mapfiles/place_api/icons/v1/png_71/generic_business-71.png","id":null,"international_phone_number":"+1 305-256-8989","name":"Goldstar Aviation","place_id":"ChIJDXut94jB2YgRtaIwP2DwsYU","rating":5.0,"reference":null,"reviews":[{"author_name":"Nicolas Macli (MARA)","author_url":"https://www.google.com/maps/contrib/117082835460097393460/reviews","language":null,"profile_photo_url":"https://lh3.googleusercontent.com/a-/AOh14GjtEsGkdAyHTjb2QlzWAJaeWsOfCF6vQI-Ewyv3pw=s128-c0x00000000-cc-rp-mo","rating":5,"relative_time_description":"a year ago","text":"","time":1586881308}],"types":["point_of_interest","establishment"],"url":"https://maps.google.com/?cid=9633745374089880245","utc_offset":-300,"vicinity":"14202 Southwest 142nd Avenue, Miami","website":null},"status":"OK"}</t>
  </si>
  <si>
    <t>&lt;span class="street-address"&gt;14202 SW 142nd Ave&lt;/span&gt;, &lt;span class="locality"&gt;Miami&lt;/span&gt;, &lt;span class="region"&gt;FL&lt;/span&gt; &lt;span class="postal-code"&gt;33186-6746&lt;/span&gt;, &lt;span class="country-name"&gt;USA&lt;/span&gt;</t>
  </si>
  <si>
    <t>+1 305-256-8989</t>
  </si>
  <si>
    <t>14202 Southwest 142nd Avenue, Miami</t>
  </si>
  <si>
    <t>Goodrich Aerospace</t>
  </si>
  <si>
    <t>110 William White Blvd</t>
  </si>
  <si>
    <t>81001-4802</t>
  </si>
  <si>
    <t>(719) 948-4060</t>
  </si>
  <si>
    <t>http://www.goodrich.com/</t>
  </si>
  <si>
    <t>https://maps.google.com/?cid=3454327980981473634</t>
  </si>
  <si>
    <t>ChIJ_____0-kE4cRYtEXNP888C8</t>
  </si>
  <si>
    <t>110 William White Blvd, Pueblo, CO 81001, USA</t>
  </si>
  <si>
    <t>{"html_attributions":[],"result":{"address_components":[{"long_name":"110","short_name":"110","types":["street_number"]},{"long_name":"William White Boulevard","short_name":"William White Blvd","types":["route"]},{"long_name":"Pueblo","short_name":"Pueblo","types":["locality","political"]},{"long_name":"Pueblo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States","short_name":"US","types":["country","political"]},{"long_name":"81001","short_name":"81001","types":["postal_code"]},{"long_name":"4802","short_name":"4802","types":["postal_code_suffix"]}],"adr_address":"&lt;span class=\"street-address\"&gt;110 William White Blvd&lt;/span&gt;, &lt;span class=\"locality\"&gt;Pueblo&lt;/span&gt;, &lt;span class=\"region\"&gt;CO&lt;/span&gt; &lt;span class=\"postal-code\"&gt;81001-4802&lt;/span&gt;, &lt;span class=\"country-name\"&gt;USA&lt;/span&gt;","formatted_address":"110 William White Blvd, Pueblo, CO 81001, USA","formatted_phone_number":"(719) 948-4060","geometry":{"location":{"lat":38.2777252,"lng":-104.5167236},"viewport":{"northeast":{"lat":38.28008155,"lng":-104.5154095197085},"southwest":{"lat":38.27693975,"lng":-104.5181074802915}}},"icon":"https://maps.gstatic.com/mapfiles/place_api/icons/v1/png_71/generic_business-71.png","id":null,"international_phone_number":"+1 719-948-4060","name":"Goodrich Aerospace","place_id":"ChIJ_____0-kE4cRYtEXNP888C8","rating":null,"reference":null,"reviews":null,"types":["school","point_of_interest","establishment"],"url":"https://maps.google.com/?cid=3454327980981473634","utc_offset":-420,"vicinity":"110 William White Boulevard, Pueblo","website":"http://www.goodrich.com/"},"status":"OK"}</t>
  </si>
  <si>
    <t>&lt;span class="street-address"&gt;110 William White Blvd&lt;/span&gt;, &lt;span class="locality"&gt;Pueblo&lt;/span&gt;, &lt;span class="region"&gt;CO&lt;/span&gt; &lt;span class="postal-code"&gt;81001-4802&lt;/span&gt;, &lt;span class="country-name"&gt;USA&lt;/span&gt;</t>
  </si>
  <si>
    <t>+1 719-948-4060</t>
  </si>
  <si>
    <t>110 William White Boulevard, Pueblo</t>
  </si>
  <si>
    <t>Grand Junction Aircraft</t>
  </si>
  <si>
    <t>(970) 243-9192</t>
  </si>
  <si>
    <t>https://www.gjaircraft.com/</t>
  </si>
  <si>
    <t>https://maps.google.com/?cid=13800337140922079921</t>
  </si>
  <si>
    <t>ChIJyQcXLAoeR4cRsVpKKYOlhL8</t>
  </si>
  <si>
    <t>{"html_attributions":[],"result":{"address_components":[{"long_name":"2845","short_name":"2845","types":["street_number"]},{"long_name":"Aviators Way","short_name":"Aviators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States","short_name":"US","types":["country","political"]},{"long_name":"81506","short_name":"81506","types":["postal_code"]},{"long_name":"8645","short_name":"8645","types":["postal_code_suffix"]}],"adr_address":"&lt;span class=\"street-address\"&gt;2845 Aviators Way&lt;/span&gt;, &lt;span class=\"locality\"&gt;Grand Junction&lt;/span&gt;, &lt;span class=\"region\"&gt;CO&lt;/span&gt; &lt;span class=\"postal-code\"&gt;81506-8645&lt;/span&gt;, &lt;span class=\"country-name\"&gt;USA&lt;/span&gt;","formatted_address":"2845 Aviators Way, Grand Junction, CO 81506, USA","formatted_phone_number":"(970) 243-9192","geometry":{"location":{"lat":39.1191488,"lng":-108.5255348},"viewport":{"northeast":{"lat":39.1205877302915,"lng":-108.5245677697085},"southwest":{"lat":39.1178897697085,"lng":-108.5272657302915}}},"icon":"https://maps.gstatic.com/mapfiles/place_api/icons/v1/png_71/shopping-71.png","id":null,"international_phone_number":"+1 970-243-9192","name":"Grand Junction Aircraft","place_id":"ChIJyQcXLAoeR4cRsVpKKYOlhL8","rating":5.0,"reference":null,"reviews":[{"author_name":"John Elliott","author_url":"https://www.google.com/maps/contrib/114677435760387656363/reviews","language":null,"profile_photo_url":"https://lh3.googleusercontent.com/a-/AOh14GimBAUjkpD5nuxTFPBZuA63fq4f614zTsgGpqsN4w=s128-c0x00000000-cc-rp-mo-ba4","rating":5,"relative_time_description":"2 years ago","text":"","time":1551155795}],"types":["store","point_of_interest","establishment"],"url":"https://maps.google.com/?cid=13800337140922079921","utc_offset":-420,"vicinity":"2845 Aviators Way, Grand Junction","website":"https://www.gjaircraft.com/"},"status":"OK"}</t>
  </si>
  <si>
    <t>+1 970-243-9192</t>
  </si>
  <si>
    <t>store,point_of_interest,establishment</t>
  </si>
  <si>
    <t>Grand Junction Regional Airport</t>
  </si>
  <si>
    <t>(970) 244-9100</t>
  </si>
  <si>
    <t>http://www.gjairport.com/</t>
  </si>
  <si>
    <t>https://maps.google.com/?cid=11213787752961582339</t>
  </si>
  <si>
    <t>ChIJh5L6KR0dR4cRA6XmUYxgn5s</t>
  </si>
  <si>
    <t>{"html_attributions":[],"result":{"address_components":[{"long_name":"2828","short_name":"2828","types":["street_number"]},{"long_name":"Walker Field Drive","short_name":"Walker Field Dr","types":["route"]},{"long_name":"Grand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States","short_name":"US","types":["country","political"]},{"long_name":"81506","short_name":"81506","types":["postal_code"]}],"adr_address":"&lt;span class=\"street-address\"&gt;2828 Walker Field Dr&lt;/span&gt;, &lt;span class=\"locality\"&gt;Grand Junction&lt;/span&gt;, &lt;span class=\"region\"&gt;CO&lt;/span&gt; &lt;span class=\"postal-code\"&gt;81506&lt;/span&gt;, &lt;span class=\"country-name\"&gt;USA&lt;/span&gt;","formatted_address":"2828 Walker Field Dr, Grand Junction, CO 81506, USA","formatted_phone_number":"(970) 244-9100","geometry":{"location":{"lat":39.1222307,"lng":-108.5291468},"viewport":{"northeast":{"lat":39.1234692302915,"lng":-108.5278996697085},"southwest":{"lat":39.1207712697085,"lng":-108.5305976302915}}},"icon":"https://maps.gstatic.com/mapfiles/place_api/icons/v1/png_71/airport-71.png","id":null,"international_phone_number":"+1 970-244-9100","name":"Grand Junction Regional Airport","place_id":"ChIJh5L6KR0dR4cRA6XmUYxgn5s","rating":4.3,"reference":null,"reviews":[{"author_name":"Larry Lasley","author_url":"https://www.google.com/maps/contrib/112167736796462453382/reviews","language":"en","profile_photo_url":"https://lh3.googleusercontent.com/a-/AOh14GhReWK86MkkMp8R678uGNa2fqdsc4TvVHozqDEU9Q=s128-c0x00000000-cc-rp-mo-ba2","rating":5,"relative_time_description":"a month ago","text":"Very easy going place. If you're currently there you can relax.","time":1637972102},{"author_name":"Sadie Z","author_url":"https://www.google.com/maps/contrib/118074911397789894608/reviews","language":"en","profile_photo_url":"https://lh3.googleusercontent.com/a-/AOh14Gi9ZfBN2Iil40UdeqE6-NEMIPTRSJdYyqMRzVrwCg=s128-c0x00000000-cc-rp-mo","rating":3,"relative_time_description":"3 months ago","text":"They say to be there 2 hours before your flight. What they don't tell you is the airport doesn't open until 4 a.m. and it takes a while for ticket agents to arrive.\n\nHowever, returning a rental car is a piece of cake. TSA is just above the check in, car rental and baggage claim. So it is a small airport.\n\nPeople that work there are friendly, and help make your flights enjoyable.","time":1634481739},{"author_name":"April","author_url":"https://www.google.com/maps/contrib/114139869160438167095/reviews","language":"en","profile_photo_url":"https://lh3.googleusercontent.com/a-/AOh14Ghi-5T4N7icFhLZE3r0wB3PZuqz0Hw05tFa7U7Q=s128-c0x00000000-cc-rp-mo-ba6","rating":5,"relative_time_description":"3 months ago","text":"Friendly staff, swift and efficient. The terminal is small, clean, and quiet. The bathroom was clean also. How refreshing. It was easy breezy through TSA.\n\nThere is a bar with a beautiful view of the mountains. Plenty of seatings that are nicely spaced out. It feels so different than the hustle and bustle of the Denver International Airport. Love it!","time":1634751215},{"author_name":"Michael Mancebo","author_url":"https://www.google.com/maps/contrib/116192586432542124951/reviews","language":"en","profile_photo_url":"https://lh3.googleusercontent.com/a-/AOh14GgUcBs9Idghzs4FDyVWTCXs90wibpGozbHhjJq1Cg=s128-c0x00000000-cc-rp-mo-ba5","rating":4,"relative_time_description":"a month ago","text":"Small airport.  But convenient.  Gas station is very close for rental car return.","time":1639278411},{"author_name":"Gin Junior","author_url":"https://www.google.com/maps/contrib/103349341376582239902/reviews","language":"en","profile_photo_url":"https://lh3.googleusercontent.com/a-/AOh14Ggxccm3RTEmGr8i3tPt40_UI9kuQagS_WmwaNRQ=s128-c0x00000000-cc-rp-mo-ba4","rating":5,"relative_time_description":"2 months ago","text":"Tiny hometown feeling airport that is fantastic and easy to get in and out of! It's so clean and the people are great to deal with.","time":1636217156}],"types":["airport","point_of_interest","establishment"],"url":"https://maps.google.com/?cid=11213787752961582339","utc_offset":-420,"vicinity":"2828 Walker Field Drive, Grand Junction","website":"http://www.gjairport.com/"},"status":"OK"}</t>
  </si>
  <si>
    <t>+1 970-244-9100</t>
  </si>
  <si>
    <t>GrandView Aviation - Private Jets in Texas</t>
  </si>
  <si>
    <t>4321 Emma Browning Ave</t>
  </si>
  <si>
    <t>(800) 609-8159</t>
  </si>
  <si>
    <t>http://www.flygv.com/?utm_source=google&amp;utm_medium=organic&amp;utm_campaign=GMB%20Listing</t>
  </si>
  <si>
    <t>https://maps.google.com/?cid=12498584975371814971</t>
  </si>
  <si>
    <t>GrandView Aviation</t>
  </si>
  <si>
    <t>ChIJSV0AX_uxRIYRO0gSlNDkc60</t>
  </si>
  <si>
    <t>4321 Emma Browning Ave, Austin, TX 78719, USA</t>
  </si>
  <si>
    <t>{"html_attributions":[],"result":{"address_components":[{"long_name":"4321","short_name":"4321","types":["street_number"]},{"long_name":"Emma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class=\"street-address\"&gt;4321 Emma Browning Ave&lt;/span&gt;, &lt;span class=\"locality\"&gt;Austin&lt;/span&gt;, &lt;span class=\"region\"&gt;TX&lt;/span&gt; &lt;span class=\"postal-code\"&gt;78719&lt;/span&gt;, &lt;span class=\"country-name\"&gt;USA&lt;/span&gt;","formatted_address":"4321 Emma Browning Ave, Austin, TX 78719, USA","formatted_phone_number":"(800) 609-8159","geometry":{"location":{"lat":30.1842743,"lng":-97.6636699},"viewport":{"northeast":{"lat":30.1856753302915,"lng":-97.66251171970849},"southwest":{"lat":30.1829773697085,"lng":-97.66520968029151}}},"icon":"https://maps.gstatic.com/mapfiles/place_api/icons/v1/png_71/generic_business-71.png","id":null,"international_phone_number":"+1 800-609-8159","name":"GrandView Aviation","place_id":"ChIJSV0AX_uxRIYRO0gSlNDkc60","rating":5.0,"reference":null,"reviews":[{"author_name":"Dave L","author_url":"https://www.google.com/maps/contrib/104017739387603521736/reviews","language":"en","profile_photo_url":"https://lh3.googleusercontent.com/a/AATXAJyRK53JiCKL_mEAXdy81TmjzKJZqCCmcFsitqYB=s128-c0x00000000-cc-rp-mo","rating":5,"relative_time_description":"a year ago","text":"Genuinely nice people on the ground and in the air. Excellent service and communication too. And the best super light jet in the sky!","time":1579478115},{"author_name":"Penn Parrish","author_url":"https://www.google.com/maps/contrib/107030561477861080611/reviews","language":"en","profile_photo_url":"https://lh3.googleusercontent.com/a-/AOh14Ghg4ISIyoMDLPk3FuVJOECbon9FTCOxDFKPGpXX=s128-c0x00000000-cc-rp-mo","rating":5,"relative_time_description":"a year ago","text":"Grand View is a terrific organization, professional and courteous flight personnel and outstanding booking and ancillary services.  I would highly recommend Grand View to any one needing private jet charter services.","time":1580311475}],"types":["point_of_interest","establishment"],"url":"https://maps.google.com/?cid=12498584975371814971","utc_offset":-360,"vicinity":"4321 Emma Browning Avenue, Austin","website":"http://www.flygv.com/?utm_source=google&amp;utm_medium=organic&amp;utm_campaign=GMB%20Listing"},"status":"OK"}</t>
  </si>
  <si>
    <t>&lt;span class="street-address"&gt;4321 Emma Browning Ave&lt;/span&gt;, &lt;span class="locality"&gt;Austin&lt;/span&gt;, &lt;span class="region"&gt;TX&lt;/span&gt; &lt;span class="postal-code"&gt;78719&lt;/span&gt;, &lt;span class="country-name"&gt;USA&lt;/span&gt;</t>
  </si>
  <si>
    <t>+1 800-609-8159</t>
  </si>
  <si>
    <t>4321 Emma Browning Avenue, Austin</t>
  </si>
  <si>
    <t>Great Circle Aviation</t>
  </si>
  <si>
    <t>(858) 504-0584</t>
  </si>
  <si>
    <t>https://maps.google.com/?cid=8754935744630334489</t>
  </si>
  <si>
    <t>ChIJD78u6dr_24ARGaQPkqzHf3k</t>
  </si>
  <si>
    <t>3750 John J Montgomery Dr, San Diego, CA 92123, USA</t>
  </si>
  <si>
    <t>{"html_attributions":[],"result":{"address_components":[{"long_name":"3750","short_name":"3750","types":["street_number"]},{"long_name":"John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class=\"street-address\"&gt;3750 John J Montgomery Dr&lt;/span&gt;, &lt;span class=\"locality\"&gt;San Diego&lt;/span&gt;, &lt;span class=\"region\"&gt;CA&lt;/span&gt; &lt;span class=\"postal-code\"&gt;92123&lt;/span&gt;, &lt;span class=\"country-name\"&gt;USA&lt;/span&gt;","formatted_address":"3750 John J Montgomery Dr, San Diego, CA 92123, USA","formatted_phone_number":"(858) 504-0584","geometry":{"location":{"lat":32.8127497,"lng":-117.1414113},"viewport":{"northeast":{"lat":32.81398593029149,"lng":-117.1399444197085},"southwest":{"lat":32.81128796970849,"lng":-117.1426423802915}}},"icon":"https://maps.gstatic.com/mapfiles/place_api/icons/v1/png_71/generic_business-71.png","id":null,"international_phone_number":"+1 858-504-0584","name":"Great Circle Aviation","place_id":"ChIJD78u6dr_24ARGaQPkqzHf3k","rating":null,"reference":null,"reviews":null,"types":["point_of_interest","establishment"],"url":"https://maps.google.com/?cid=8754935744630334489","utc_offset":-480,"vicinity":"3750 John J Montgomery Drive, San Diego","website":null},"status":"OK"}</t>
  </si>
  <si>
    <t>&lt;span class="street-address"&gt;3750 John J Montgomery Dr&lt;/span&gt;, &lt;span class="locality"&gt;San Diego&lt;/span&gt;, &lt;span class="region"&gt;CA&lt;/span&gt; &lt;span class="postal-code"&gt;92123&lt;/span&gt;, &lt;span class="country-name"&gt;USA&lt;/span&gt;</t>
  </si>
  <si>
    <t>+1 858-504-0584</t>
  </si>
  <si>
    <t>3750 John J Montgomery Drive, San Diego</t>
  </si>
  <si>
    <t>Great Orlando Aviation Auth</t>
  </si>
  <si>
    <t>4006 Wiley Dr</t>
  </si>
  <si>
    <t>(407) 825-2551</t>
  </si>
  <si>
    <t>https://www.orlandoairports.net/</t>
  </si>
  <si>
    <t>https://maps.google.com/?cid=12447364162297938</t>
  </si>
  <si>
    <t>ChIJff4MUbBi54gRUqBIz884LAA</t>
  </si>
  <si>
    <t>4006 Wiley Dr, Orlando, FL 32827, USA</t>
  </si>
  <si>
    <t>{"html_attributions":[],"result":{"address_components":[{"long_name":"4006","short_name":"4006","types":["street_number"]},{"long_name":"Wiley Dr","short_name":"Wiley Dr","types":["route"]},{"long_name":"Southeast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States","short_name":"US","types":["country","political"]},{"long_name":"32827","short_name":"32827","types":["postal_code"]}],"adr_address":"&lt;span class=\"street-address\"&gt;4006 Wiley Dr&lt;/span&gt;, &lt;span class=\"locality\"&gt;Orlando&lt;/span&gt;, &lt;span class=\"region\"&gt;FL&lt;/span&gt; &lt;span class=\"postal-code\"&gt;32827&lt;/span&gt;, &lt;span class=\"country-name\"&gt;USA&lt;/span&gt;","formatted_address":"4006 Wiley Dr, Orlando, FL 32827, USA","formatted_phone_number":"(407) 825-2551","geometry":{"location":{"lat":28.4311539,"lng":-81.30847899999999},"viewport":{"northeast":{"lat":28.4329865302915,"lng":-81.30690486970849},"southwest":{"lat":28.43028856970849,"lng":-81.3096028302915}}},"icon":"https://maps.gstatic.com/mapfiles/place_api/icons/v1/png_71/generic_business-71.png","id":null,"international_phone_number":"+1 407-825-2551","name":"Great Orlando Aviation Auth","place_id":"ChIJff4MUbBi54gRUqBIz884LAA","rating":4.0,"reference":null,"reviews":[{"author_name":"Vankelford Lee","author_url":"https://www.google.com/maps/contrib/112837117430075953893/reviews","language":"en","profile_photo_url":"https://lh3.googleusercontent.com/a-/AOh14Ghah-BiXzty1_tjRBII4l414NozfArqEP1F2A6tiWk=s128-c0x00000000-cc-rp-mo","rating":1,"relative_time_description":"2 years ago","text":"I am the richest ; therefore they give bad help and banking services.","time":1548067106},{"author_name":"Fernando Henrique Costa Reis","author_url":"https://www.google.com/maps/contrib/100540184295776388252/reviews","language":null,"profile_photo_url":"https://lh3.googleusercontent.com/a-/AOh14Gjmek2DidBOfunP9A_7HsBjXROst_DZ3TMkfQUMVg=s128-c0x00000000-cc-rp-mo","rating":5,"relative_time_description":"a year ago","text":"","time":1580471379},{"author_name":"Nisarg Shah","author_url":"https://www.google.com/maps/contrib/117921464205539865441/reviews","language":null,"profile_photo_url":"https://lh3.googleusercontent.com/a-/AOh14Gh4qeZFydtb3pgYjvplilWa0IB4BTW-MLn--FUxpA=s128-c0x00000000-cc-rp-mo","rating":5,"relative_time_description":"5 years ago","text":"","time":1456076546},{"author_name":"Sam B","author_url":"https://www.google.com/maps/contrib/111490608245076576983/reviews","language":null,"profile_photo_url":"https://lh3.googleusercontent.com/a-/AOh14GivCoIquSNUff5c9S9VOaoRp2zlsgxhXMyqtgoYkQ=s128-c0x00000000-cc-rp-mo-ba4","rating":5,"relative_time_description":"3 years ago","text":"","time":1545873504}],"types":["point_of_interest","establishment"],"url":"https://maps.google.com/?cid=12447364162297938","utc_offset":-300,"vicinity":"4006 Wiley Dr, Orlando","website":"https://www.orlandoairports.net/"},"status":"OK"}</t>
  </si>
  <si>
    <t>&lt;span class="street-address"&gt;4006 Wiley Dr&lt;/span&gt;, &lt;span class="locality"&gt;Orlando&lt;/span&gt;, &lt;span class="region"&gt;FL&lt;/span&gt; &lt;span class="postal-code"&gt;32827&lt;/span&gt;, &lt;span class="country-name"&gt;USA&lt;/span&gt;</t>
  </si>
  <si>
    <t>+1 407-825-2551</t>
  </si>
  <si>
    <t>4006 Wiley Dr, Orlando</t>
  </si>
  <si>
    <t>Greater Orlando Aviation</t>
  </si>
  <si>
    <t>2609 Tierra Cir</t>
  </si>
  <si>
    <t>32792-2208</t>
  </si>
  <si>
    <t>(407) 825-4018</t>
  </si>
  <si>
    <t>ChIJgaPkGblv54gR8CBbFoBGwZU</t>
  </si>
  <si>
    <t>Greater Orlando Aviation Authority</t>
  </si>
  <si>
    <t>5855 Cargo Rd</t>
  </si>
  <si>
    <t>32827-4349</t>
  </si>
  <si>
    <t>(407) 825-4800</t>
  </si>
  <si>
    <t>http://www.orlandoairports.net/</t>
  </si>
  <si>
    <t>https://maps.google.com/?cid=6683704177842663452</t>
  </si>
  <si>
    <t>ChIJV7dVawJj54gRHDAbuIlJwVw</t>
  </si>
  <si>
    <t>5855 Cargo Rd, Orlando, FL 32827, USA</t>
  </si>
  <si>
    <t>{"html_attributions":[],"result":{"address_components":[{"long_name":"5855","short_name":"5855","types":["street_number"]},{"long_name":"Cargo Road","short_name":"Cargo Rd","types":["route"]},{"long_name":"Southeast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States","short_name":"US","types":["country","political"]},{"long_name":"32827","short_name":"32827","types":["postal_code"]},{"long_name":"4349","short_name":"4349","types":["postal_code_suffix"]}],"adr_address":"&lt;span class=\"street-address\"&gt;5855 Cargo Rd&lt;/span&gt;, &lt;span class=\"locality\"&gt;Orlando&lt;/span&gt;, &lt;span class=\"region\"&gt;FL&lt;/span&gt; &lt;span class=\"postal-code\"&gt;32827-4349&lt;/span&gt;, &lt;span class=\"country-name\"&gt;USA&lt;/span&gt;","formatted_address":"5855 Cargo Rd, Orlando, FL 32827, USA","formatted_phone_number":"(407) 825-4800","geometry":{"location":{"lat":28.4414323,"lng":-81.3019226},"viewport":{"northeast":{"lat":28.4435095,"lng":-81.3009375697085},"southwest":{"lat":28.4407399,"lng":-81.3036355302915}}},"icon":"https://maps.gstatic.com/mapfiles/place_api/icons/v1/png_71/generic_business-71.png","id":null,"international_phone_number":"+1 407-825-4800","name":"Greater Orlando Aviation Authority","place_id":"ChIJV7dVawJj54gRHDAbuIlJwVw","rating":4.1,"reference":null,"reviews":[{"author_name":"Steven St John","author_url":"https://www.google.com/maps/contrib/105765261464830254048/reviews","language":"en","profile_photo_url":"https://lh3.googleusercontent.com/a-/AOh14Gjz1Mv3O3aGWeA_6_sqTANPS1bPJ_sUA0dFPy0egw=s128-c0x00000000-cc-rp-mo-ba4","rating":5,"relative_time_description":"3 years ago","text":"Very nice set-up from what it used to be. Alot faster &amp; nice staff working there.","time":1528798149},{"author_name":"Karen Doe","author_url":"https://www.google.com/maps/contrib/115465302337544029576/reviews","language":"en","profile_photo_url":"https://lh3.googleusercontent.com/a/AATXAJz0t102SJV29K9Mqf80SpiCRILEyNWyGmhLYKhO=s128-c0x00000000-cc-rp-mo-ba3","rating":1,"relative_time_description":"2 years ago","text":"Employee vehicles parked in handicap spaces","time":1563688095},{"author_name":"Kaleyshla R.G","author_url":"https://www.google.com/maps/contrib/101768162706565408900/reviews","language":null,"profile_photo_url":"https://lh3.googleusercontent.com/a/AATXAJyLvZPeGHOudiqLOipY_IDlciGeJvEWuVEPd1_h=s128-c0x00000000-cc-rp-mo","rating":1,"relative_time_description":"3 weeks ago","text":"","time":1639763768},{"author_name":"james kilroy","author_url":"https://www.google.com/maps/contrib/118388140161296083961/reviews","language":null,"profile_photo_url":"https://lh3.googleusercontent.com/a-/AOh14GigZOMd6C4Vs9THq5HlqX36h0SYwTZZSNnesBS5Ow=s128-c0x00000000-cc-rp-mo","rating":1,"relative_time_description":"4 years ago","text":"","time":1502473608},{"author_name":"Daribeth Navia","author_url":"https://www.google.com/maps/contrib/117902732778928189068/reviews","language":null,"profile_photo_url":"https://lh3.googleusercontent.com/a/AATXAJyNkZJOIoDhvbpcfi5J2JC4yk0Ic2su03h9NswE=s128-c0x00000000-cc-rp-mo","rating":5,"relative_time_description":"2 weeks ago","text":"","time":1640033616}],"types":["point_of_interest","establishment"],"url":"https://maps.google.com/?cid=6683704177842663452","utc_offset":-300,"vicinity":"5855 Cargo Road, Orlando","website":"http://www.orlandoairports.net/"},"status":"OK"}</t>
  </si>
  <si>
    <t>&lt;span class="street-address"&gt;5855 Cargo Rd&lt;/span&gt;, &lt;span class="locality"&gt;Orlando&lt;/span&gt;, &lt;span class="region"&gt;FL&lt;/span&gt; &lt;span class="postal-code"&gt;32827-4349&lt;/span&gt;, &lt;span class="country-name"&gt;USA&lt;/span&gt;</t>
  </si>
  <si>
    <t>+1 407-825-4800</t>
  </si>
  <si>
    <t>5855 Cargo Road, Orlando</t>
  </si>
  <si>
    <t>Greear's Hanger</t>
  </si>
  <si>
    <t>641 Airport Rd</t>
  </si>
  <si>
    <t>28640</t>
  </si>
  <si>
    <t>(336) 982-4273</t>
  </si>
  <si>
    <t>https://maps.google.com/?cid=13480508600820337148</t>
  </si>
  <si>
    <t>ChIJH2npB32uUYgR_Il-TyZjFLs</t>
  </si>
  <si>
    <t>641 Airport Rd, Jefferson, NC 28640, USA</t>
  </si>
  <si>
    <t>{"html_attributions":[],"result":{"address_components":[{"long_name":"641","short_name":"641","types":["street_number"]},{"long_name":"Airport Road","short_name":"Airport Rd","types":["route"]},{"long_name":"Jefferson","short_name":"Jefferson","types":["locality","political"]},{"long_name":"Ashe County","short_name":"Ashe County","types":["administrative_area_level_2","political"]},{"long_name":"North Carolina","short_name":"NC","types":["administrative_area_level_1","political"]},{"long_name":"United States","short_name":"US","types":["country","political"]},{"long_name":"28640","short_name":"28640","types":["postal_code"]}],"adr_address":"&lt;span class=\"street-address\"&gt;641 Airport Rd&lt;/span&gt;, &lt;span class=\"locality\"&gt;Jefferson&lt;/span&gt;, &lt;span class=\"region\"&gt;NC&lt;/span&gt; &lt;span class=\"postal-code\"&gt;28640&lt;/span&gt;, &lt;span class=\"country-name\"&gt;USA&lt;/span&gt;","formatted_address":"641 Airport Rd, Jefferson, NC 28640, USA","formatted_phone_number":"(336) 982-4273","geometry":{"location":{"lat":36.432286,"lng":-81.419586},"viewport":{"northeast":{"lat":36.4330804,"lng":-81.41812959999999},"southwest":{"lat":36.42990279999999,"lng":-81.42395520000001}}},"icon":"https://maps.gstatic.com/mapfiles/place_api/icons/v1/png_71/school-71.png","id":null,"international_phone_number":"+1 336-982-4273","name":"Greear's Hanger","place_id":"ChIJH2npB32uUYgR_Il-TyZjFLs","rating":null,"reference":null,"reviews":null,"types":["university","point_of_interest","establishment"],"url":"https://maps.google.com/?cid=13480508600820337148","utc_offset":-300,"vicinity":"641 Airport Road, Jefferson","website":null},"status":"OK"}</t>
  </si>
  <si>
    <t>&lt;span class="street-address"&gt;641 Airport Rd&lt;/span&gt;, &lt;span class="locality"&gt;Jefferson&lt;/span&gt;, &lt;span class="region"&gt;NC&lt;/span&gt; &lt;span class="postal-code"&gt;28640&lt;/span&gt;, &lt;span class="country-name"&gt;USA&lt;/span&gt;</t>
  </si>
  <si>
    <t>+1 336-982-4273</t>
  </si>
  <si>
    <t>641 Airport Road, Jefferson</t>
  </si>
  <si>
    <t>Grey Hawk Aviation Services, LLC</t>
  </si>
  <si>
    <t>78205</t>
  </si>
  <si>
    <t>(210) 996-0027</t>
  </si>
  <si>
    <t>https://greyhawkaviation.services/</t>
  </si>
  <si>
    <t>https://maps.google.com/?cid=16679306775397828734</t>
  </si>
  <si>
    <t>ChIJuThny9VZXIYRfohaNyTNeOc</t>
  </si>
  <si>
    <t>San Antonio, TX 78205, USA</t>
  </si>
  <si>
    <t>{"html_attributions":[],"result":{"address_components":[{"long_name":"San Antonio","short_name":"San Antonio","types":["locality","political"]},{"long_name":"Main/Military Plaza","short_name":"Main/Military Plaza","types":["neighborhood","political"]},{"long_name":"Bexar County","short_name":"Bexar County","types":["administrative_area_level_2","political"]},{"long_name":"Texas","short_name":"TX","types":["administrative_area_level_1","political"]},{"long_name":"United States","short_name":"US","types":["country","political"]},{"long_name":"78205","short_name":"78205","types":["postal_code"]}],"adr_address":"&lt;span class=\"locality\"&gt;San Antonio&lt;/span&gt;, &lt;span class=\"region\"&gt;TX&lt;/span&gt; &lt;span class=\"postal-code\"&gt;78205&lt;/span&gt;, &lt;span class=\"country-name\"&gt;USA&lt;/span&gt;","formatted_address":"San Antonio, TX 78205, USA","formatted_phone_number":"(210) 996-0027","geometry":{"location":{"lat":29.4241219,"lng":-98.49362819999999},"viewport":{"northeast":{"lat":29.4254839802915,"lng":-98.49228451970849},"southwest":{"lat":29.4227860197085,"lng":-98.4949824802915}}},"icon":"https://maps.gstatic.com/mapfiles/place_api/icons/v1/png_71/generic_business-71.png","id":null,"international_phone_number":"+1 210-996-0027","name":"Grey Hawk Aviation Services, LLC","place_id":"ChIJuThny9VZXIYRfohaNyTNeOc","rating":null,"reference":null,"reviews":null,"types":["point_of_interest","establishment"],"url":"https://maps.google.com/?cid=16679306775397828734","utc_offset":-360,"vicinity":"San Antonio","website":"https://greyhawkaviation.services/"},"status":"OK"}</t>
  </si>
  <si>
    <t>&lt;span class="locality"&gt;San Antonio&lt;/span&gt;, &lt;span class="region"&gt;TX&lt;/span&gt; &lt;span class="postal-code"&gt;78205&lt;/span&gt;, &lt;span class="country-name"&gt;USA&lt;/span&gt;</t>
  </si>
  <si>
    <t>+1 210-996-0027</t>
  </si>
  <si>
    <t>GT Aero Accessories</t>
  </si>
  <si>
    <t>3763 Enterprise Ave</t>
  </si>
  <si>
    <t>34104-3607</t>
  </si>
  <si>
    <t>(941) 441-4110</t>
  </si>
  <si>
    <t>http://gt-aero.com/contact/</t>
  </si>
  <si>
    <t>ACSLIM</t>
  </si>
  <si>
    <t>https://maps.google.com/?cid=15569893878373229970</t>
  </si>
  <si>
    <t>ChIJAQAw4hXi2ogRkiX3Uv1fE9g</t>
  </si>
  <si>
    <t>3763 Enterprise Ave, Naples, FL 34104, USA</t>
  </si>
  <si>
    <t>{"html_attributions":[],"result":{"address_components":[{"long_name":"3763","short_name":"3763","types":["street_number"]},{"long_name":"Enterprise Avenue","short_name":"Enterprise Ave","types":["route"]},{"long_name":"Central Naples","short_name":"Central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States","short_name":"US","types":["country","political"]},{"long_name":"34104","short_name":"34104","types":["postal_code"]},{"long_name":"3607","short_name":"3607","types":["postal_code_suffix"]}],"adr_address":"&lt;span class=\"street-address\"&gt;3763 Enterprise Ave&lt;/span&gt;, &lt;span class=\"locality\"&gt;Naples&lt;/span&gt;, &lt;span class=\"region\"&gt;FL&lt;/span&gt; &lt;span class=\"postal-code\"&gt;34104-3607&lt;/span&gt;, &lt;span class=\"country-name\"&gt;USA&lt;/span&gt;","formatted_address":"3763 Enterprise Ave, Naples, FL 34104, USA","formatted_phone_number":"(941) 441-4110","geometry":{"location":{"lat":26.16093249999999,"lng":-81.7621669},"viewport":{"northeast":{"lat":26.1621401302915,"lng":-81.7607863197085},"southwest":{"lat":26.1594421697085,"lng":-81.76348428029151}}},"icon":"https://maps.gstatic.com/mapfiles/place_api/icons/v1/png_71/shopping-71.png","id":null,"international_phone_number":"+1 941-441-4110","name":"GT Aero Accessories","place_id":"ChIJAQAw4hXi2ogRkiX3Uv1fE9g","rating":null,"reference":null,"reviews":null,"types":["point_of_interest","store","establishment"],"url":"https://maps.google.com/?cid=15569893878373229970","utc_offset":-300,"vicinity":"3763 Enterprise Avenue, Naples","website":"http://gt-aero.com/contact/"},"status":"OK"}</t>
  </si>
  <si>
    <t>&lt;span class="street-address"&gt;3763 Enterprise Ave&lt;/span&gt;, &lt;span class="locality"&gt;Naples&lt;/span&gt;, &lt;span class="region"&gt;FL&lt;/span&gt; &lt;span class="postal-code"&gt;34104-3607&lt;/span&gt;, &lt;span class="country-name"&gt;USA&lt;/span&gt;</t>
  </si>
  <si>
    <t>+1 941-441-4110</t>
  </si>
  <si>
    <t>3763 Enterprise Avenue, Naples</t>
  </si>
  <si>
    <t>GTI-GNAT Aviation</t>
  </si>
  <si>
    <t>5304 Molasses Dr</t>
  </si>
  <si>
    <t>76179-8165</t>
  </si>
  <si>
    <t>(682) 716-8436</t>
  </si>
  <si>
    <t>http://gtignat.com/</t>
  </si>
  <si>
    <t>https://maps.google.com/?cid=4487877046699176651</t>
  </si>
  <si>
    <t>ChIJ__8zuqLfTYYRyzIibGUkSD4</t>
  </si>
  <si>
    <t>5304 Molasses Dr, Fort Worth, TX 76179, USA</t>
  </si>
  <si>
    <t>{"html_attributions":[],"result":{"address_components":[{"long_name":"5304","short_name":"5304","types":["street_number"]},{"long_name":"Molasses Drive","short_name":"Molasses Dr","types":["route"]},{"long_name":"Fort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States","short_name":"US","types":["country","political"]},{"long_name":"76179","short_name":"76179","types":["postal_code"]},{"long_name":"8165","short_name":"8165","types":["postal_code_suffix"]}],"adr_address":"&lt;span class=\"street-address\"&gt;5304 Molasses Dr&lt;/span&gt;, &lt;span class=\"locality\"&gt;Fort Worth&lt;/span&gt;, &lt;span class=\"region\"&gt;TX&lt;/span&gt; &lt;span class=\"postal-code\"&gt;76179-8165&lt;/span&gt;, &lt;span class=\"country-name\"&gt;USA&lt;/span&gt;","formatted_address":"5304 Molasses Dr, Fort Worth, TX 76179, USA","formatted_phone_number":"(682) 716-8436","geometry":{"location":{"lat":32.8832426,"lng":-97.4048692},"viewport":{"northeast":{"lat":32.8844922802915,"lng":-97.4035212197085},"southwest":{"lat":32.8817943197085,"lng":-97.4062191802915}}},"icon":"https://maps.gstatic.com/mapfiles/place_api/icons/v1/png_71/generic_business-71.png","id":null,"international_phone_number":"+1 682-716-8436","name":"GTI-GNAT Aviation","place_id":"ChIJ__8zuqLfTYYRyzIibGUkSD4","rating":null,"reference":null,"reviews":null,"types":["point_of_interest","establishment"],"url":"https://maps.google.com/?cid=4487877046699176651","utc_offset":-360,"vicinity":"5304 Molasses Drive, Fort Worth","website":"http://gtignat.com/"},"status":"OK"}</t>
  </si>
  <si>
    <t>&lt;span class="street-address"&gt;5304 Molasses Dr&lt;/span&gt;, &lt;span class="locality"&gt;Fort Worth&lt;/span&gt;, &lt;span class="region"&gt;TX&lt;/span&gt; &lt;span class="postal-code"&gt;76179-8165&lt;/span&gt;, &lt;span class="country-name"&gt;USA&lt;/span&gt;</t>
  </si>
  <si>
    <t>+1 682-716-8436</t>
  </si>
  <si>
    <t>5304 Molasses Drive, Fort Worth</t>
  </si>
  <si>
    <t>Guaranteed Flight Training</t>
  </si>
  <si>
    <t>3712 John J Montgomery Dr</t>
  </si>
  <si>
    <t>(858) 349-4241</t>
  </si>
  <si>
    <t>https://maps.google.com/?cid=5121633892455579044</t>
  </si>
  <si>
    <t>ChIJObpTW9r_24ARpH1qveOyE0c</t>
  </si>
  <si>
    <t>Golden Wings Suite, 3712 John J Montgomery Dr, San Diego, CA 92123, USA</t>
  </si>
  <si>
    <t>{"html_attributions":[],"result":{"address_components":[{"long_name":"Golden Wings Suite","short_name":"Golden Wings Suite","types":["point_of_interest","establishment"]},{"long_name":"3712","short_name":"3712","types":["street_number"]},{"long_name":"John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class=\"extended-address\"&gt;Golden Wings Suite&lt;/span&gt;, &lt;span class=\"street-address\"&gt;3712 John J Montgomery Dr&lt;/span&gt;, &lt;span class=\"locality\"&gt;San Diego&lt;/span&gt;, &lt;span class=\"region\"&gt;CA&lt;/span&gt; &lt;span class=\"postal-code\"&gt;92123&lt;/span&gt;, &lt;span class=\"country-name\"&gt;USA&lt;/span&gt;","formatted_address":"Golden Wings Suite, 3712 John J Montgomery Dr, San Diego, CA 92123, USA","formatted_phone_number":"(858) 349-4241","geometry":{"location":{"lat":32.8103031,"lng":-117.1403069},"viewport":{"northeast":{"lat":32.8115698802915,"lng":-117.1391294697085},"southwest":{"lat":32.8088719197085,"lng":-117.1418274302915}}},"icon":"https://maps.gstatic.com/mapfiles/place_api/icons/v1/png_71/school-71.png","id":null,"international_phone_number":"+1 858-349-4241","name":"Guaranteed Flight Training","place_id":"ChIJObpTW9r_24ARpH1qveOyE0c","rating":null,"reference":null,"reviews":null,"types":["university","point_of_interest","establishment"],"url":"https://maps.google.com/?cid=5121633892455579044","utc_offset":-480,"vicinity":"Golden Wings Suite, 3712 John J Montgomery Drive, San Diego","website":null},"status":"OK"}</t>
  </si>
  <si>
    <t>&lt;span class="extended-address"&gt;Golden Wings Suite&lt;/span&gt;, &lt;span class="street-address"&gt;3712 John J Montgomery Dr&lt;/span&gt;, &lt;span class="locality"&gt;San Diego&lt;/span&gt;, &lt;span class="region"&gt;CA&lt;/span&gt; &lt;span class="postal-code"&gt;92123&lt;/span&gt;, &lt;span class="country-name"&gt;USA&lt;/span&gt;</t>
  </si>
  <si>
    <t>+1 858-349-4241</t>
  </si>
  <si>
    <t>Golden Wings Suite, 3712 John J Montgomery Drive, San Diego</t>
  </si>
  <si>
    <t>GUARDIAN JET CENTER</t>
  </si>
  <si>
    <t>(909) 605-6366</t>
  </si>
  <si>
    <t>http://www.guardianjetcenter.com/</t>
  </si>
  <si>
    <t>https://maps.google.com/?cid=5911082627118764856</t>
  </si>
  <si>
    <t>ChIJSeUlD_E0w4AROJNlw1RiCFI</t>
  </si>
  <si>
    <t>{"html_attributions":[],"result":{"address_components":[{"long_name":"1150","short_name":"1150","types":["street_number"]},{"long_name":"South Vineyard Avenue","short_name":"S Vineyard Ave","types":["route"]},{"long_name":"Ontario","short_name":"Ontario","types":["locality","political"]},{"long_name":"San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States","short_name":"US","types":["country","political"]},{"long_name":"91761","short_name":"91761","types":["postal_code"]}],"adr_address":"&lt;span class=\"street-address\"&gt;1150 S Vineyard Ave&lt;/span&gt;, &lt;span class=\"locality\"&gt;Ontario&lt;/span&gt;, &lt;span class=\"region\"&gt;CA&lt;/span&gt; &lt;span class=\"postal-code\"&gt;91761&lt;/span&gt;, &lt;span class=\"country-name\"&gt;USA&lt;/span&gt;","formatted_address":"1150 S Vineyard Ave, Ontario, CA 91761, USA","formatted_phone_number":"(909) 605-6366","geometry":{"location":{"lat":34.0510999,"lng":-117.6118303},"viewport":{"northeast":{"lat":34.05253753029149,"lng":-117.6102902697085},"southwest":{"lat":34.04983956970849,"lng":-117.6129882302915}}},"icon":"https://maps.gstatic.com/mapfiles/place_api/icons/v1/png_71/generic_business-71.png","id":null,"international_phone_number":"+1 909-605-6366","name":"GUARDIAN JET CENTER","place_id":"ChIJSeUlD_E0w4AROJNlw1RiCFI","rating":4.7,"reference":null,"reviews":[{"author_name":"Michael Howard","author_url":"https://www.google.com/maps/contrib/105937775363302274800/reviews","language":"en","profile_photo_url":"https://lh3.googleusercontent.com/a/AATXAJw1LJlNJmZnZsnvhAq-FUfzZLOo0v-BElJn8fZv=s128-c0x00000000-cc-rp-mo","rating":5,"relative_time_description":"7 months ago","text":"Amazing service from Amanda! Thank you so much for the 5 star service. Enterprise dropped the ball on our car rental, but Amanda went out of her way to make sure a car would be there upon arrival.","time":1621174670},{"author_name":"Benz Yuan","author_url":"https://www.google.com/maps/contrib/104893398385109407773/reviews","language":"en","profile_photo_url":"https://lh3.googleusercontent.com/a/AATXAJz3xKggFz37PJI73eDeBwMfdJdJHfP4OAz9fUd2=s128-c0x00000000-cc-rp-mo-ba4","rating":5,"relative_time_description":"a month ago","text":"Great people, great service","time":1636622135},{"author_name":"Lisa Petschow","author_url":"https://www.google.com/maps/contrib/102013755635435539497/reviews","language":"en","profile_photo_url":"https://lh3.googleusercontent.com/a-/AOh14GiagBND18i-Zy3zsmv9RIwqkLrL_rq_5s14LXgGTQ=s128-c0x00000000-cc-rp-mo-ba3","rating":5,"relative_time_description":"2 years ago","text":"Professional &amp; incredible staff. Always so helpful &amp; I love it when they roll out the carpet for us when we land. Great movie room &amp; sometimes they have choc chip cookies.","time":1551800706},{"author_name":"tyaberg","author_url":"https://www.google.com/maps/contrib/116690241605570711329/reviews","language":"en","profile_photo_url":"https://lh3.googleusercontent.com/a/AATXAJys55Yzv4LIi8AP-FmMnLXUTlirYU8D5fMKThk=s128-c0x00000000-cc-rp-mo","rating":5,"relative_time_description":"3 years ago","text":"Wonderful experience, flew in on a windy day in an RV-7, they were very helpful getting a courtesy car for a quick trip. When I got back they had the fuel truck parked in front of the plane as a wind block! Great, thoughtful staff!!","time":1540001669},{"author_name":"William Morales","author_url":"https://www.google.com/maps/contrib/108747933048560594653/reviews","language":"en","profile_photo_url":"https://lh3.googleusercontent.com/a/AATXAJyAYh3owG3nnbPue5qxmKpf0UNtJNHRLV6HRppf=s128-c0x00000000-cc-rp-mo-ba4","rating":5,"relative_time_description":"2 years ago","text":"Very AWESOME place ..DAN IS A GREAT MANAGER.. BUT A BETTER PERSON ..ALSO   EVERYONE  WHO WOKS THERE..","time":1562717436}],"types":["point_of_interest","establishment"],"url":"https://maps.google.com/?cid=5911082627118764856","utc_offset":-480,"vicinity":"1150 South Vineyard Avenue, Ontario","website":"http://www.guardianjetcenter.com/"},"status":"OK"}</t>
  </si>
  <si>
    <t>+1 909-605-6366</t>
  </si>
  <si>
    <t>Gulf Breeze Aviation</t>
  </si>
  <si>
    <t>3460 7th Ave SW</t>
  </si>
  <si>
    <t>34117-4146</t>
  </si>
  <si>
    <t>(417) 393-5507</t>
  </si>
  <si>
    <t>http://www.gulfbreezeaviation.com/</t>
  </si>
  <si>
    <t>https://maps.google.com/?cid=14422754186040738326</t>
  </si>
  <si>
    <t>ChIJ0SF9cfAD24gRFoK8ZYTqJ8g</t>
  </si>
  <si>
    <t>3460 7th Ave SW, Naples, FL 34117, USA</t>
  </si>
  <si>
    <t>{"html_attributions":[],"result":{"address_components":[{"long_name":"3460","short_name":"3460","types":["street_number"]},{"long_name":"7th Avenue Southwest","short_name":"7th Ave SW","types":["route"]},{"long_name":"Urban Estates","short_name":"Urban Estates","types":["neighborhood","political"]},{"long_name":"Naples","short_name":"Naples","types":["locality","political"]},{"long_name":"Collier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States","short_name":"US","types":["country","political"]},{"long_name":"34117","short_name":"34117","types":["postal_code"]},{"long_name":"4146","short_name":"4146","types":["postal_code_suffix"]}],"adr_address":"&lt;span class=\"street-address\"&gt;3460 7th Ave SW&lt;/span&gt;, &lt;span class=\"locality\"&gt;Naples&lt;/span&gt;, &lt;span class=\"region\"&gt;FL&lt;/span&gt; &lt;span class=\"postal-code\"&gt;34117-4146&lt;/span&gt;, &lt;span class=\"country-name\"&gt;USA&lt;/span&gt;","formatted_address":"3460 7th Ave SW, Naples, FL 34117, USA","formatted_phone_number":"(417) 393-5507","geometry":{"location":{"lat":26.2146382,"lng":-81.6762344},"viewport":{"northeast":{"lat":26.21692359999999,"lng":-81.67489396970849},"southwest":{"lat":26.2138764,"lng":-81.67759193029151}}},"icon":"https://maps.gstatic.com/mapfiles/place_api/icons/v1/png_71/school-71.png","id":null,"international_phone_number":"+1 417-393-5507","name":"Gulf Breeze Aviation","place_id":"ChIJ0SF9cfAD24gRFoK8ZYTqJ8g","rating":5.0,"reference":null,"reviews":[{"author_name":"Luther Wiggins","author_url":"https://www.google.com/maps/contrib/115342888334850050161/reviews","language":"en","profile_photo_url":"https://lh3.googleusercontent.com/a/AATXAJyDAkeyHWVaCzXe6nOizkTdbEmsKzizhky9SFio=s128-c0x00000000-cc-rp-mo","rating":5,"relative_time_description":"8 months ago","text":"Excellent experience with Kent and Matt. Scheduled two ATP practical checks about sixty days out with several adjustments along the way. Matt was more than accommodating and informed us of all administrative requirements well in advance so there were no surprises when we showed up. Kent’s check ride was professional and you can tell his focus is making pilots better at their craft.\nI would highly recommend to anyone and I will personally return if future checks are required.","time":1619877653},{"author_name":"David Miller","author_url":"https://www.google.com/maps/contrib/101139659896491332557/reviews","language":"en","profile_photo_url":"https://lh3.googleusercontent.com/a/AATXAJxTiAZAk82H5944OLH06MHeUBTWaMVyOSQ_eAzp=s128-c0x00000000-cc-rp-mo","rating":5,"relative_time_description":"10 months ago","text":"Matt and Kent Vos are outstanding pilots and instructors and were instrumental in my training as well as my coworkers. Professional and courteous, they met all of our needs and were very flexible with our schedule.   Gulf Breeze aviation is a great place to fly, train, or to do a check ride with.  5 out of 5 and would recommend them to any pilot.","time":1616508366}],"types":["university","point_of_interest","establishment"],"url":"https://maps.google.com/?cid=14422754186040738326","utc_offset":-300,"vicinity":"3460 7th Avenue Southwest, Naples","website":"http://www.gulfbreezeaviation.com/"},"status":"OK"}</t>
  </si>
  <si>
    <t>&lt;span class="street-address"&gt;3460 7th Ave SW&lt;/span&gt;, &lt;span class="locality"&gt;Naples&lt;/span&gt;, &lt;span class="region"&gt;FL&lt;/span&gt; &lt;span class="postal-code"&gt;34117-4146&lt;/span&gt;, &lt;span class="country-name"&gt;USA&lt;/span&gt;</t>
  </si>
  <si>
    <t>+1 417-393-5507</t>
  </si>
  <si>
    <t>3460 7th Avenue Southwest, Naples</t>
  </si>
  <si>
    <t>Gulf Coast Aircraft</t>
  </si>
  <si>
    <t>510 Terminal Dr</t>
  </si>
  <si>
    <t>(239) 643-2500</t>
  </si>
  <si>
    <t>https://maps.google.com/?cid=3559334898220306983</t>
  </si>
  <si>
    <t>ChIJ0fwX5yji2ogRJ5ISVTtMZTE</t>
  </si>
  <si>
    <t>510 Terminal Dr, Naples, FL 34104, USA</t>
  </si>
  <si>
    <t>{"html_attributions":[],"result":{"address_components":[{"long_name":"510","short_name":"510","types":["street_number"]},{"long_name":"Terminal Drive","short_name":"Terminal Dr","types":["route"]},{"long_name":"Naples","short_name":"Naples","types":["locality","political"]},{"long_name":"Collier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class=\"street-address\"&gt;510 Terminal Dr&lt;/span&gt;, &lt;span class=\"locality\"&gt;Naples&lt;/span&gt;, &lt;span class=\"region\"&gt;FL&lt;/span&gt; &lt;span class=\"postal-code\"&gt;34104&lt;/span&gt;, &lt;span class=\"country-name\"&gt;USA&lt;/span&gt;","formatted_address":"510 Terminal Dr, Naples, FL 34104, USA","formatted_phone_number":"(239) 643-2500","geometry":{"location":{"lat":26.14859169999999,"lng":-81.7747451},"viewport":{"northeast":{"lat":26.1498223302915,"lng":-81.7734057197085},"southwest":{"lat":26.1471243697085,"lng":-81.77610368029151}}},"icon":"https://maps.gstatic.com/mapfiles/place_api/icons/v1/png_71/generic_business-71.png","id":null,"international_phone_number":"+1 239-643-2500","name":"Gulf Coast Aircraft","place_id":"ChIJ0fwX5yji2ogRJ5ISVTtMZTE","rating":null,"reference":null,"reviews":null,"types":["travel_agency","point_of_interest","establishment"],"url":"https://maps.google.com/?cid=3559334898220306983","utc_offset":-300,"vicinity":"510 Terminal Drive, Naples","website":null},"status":"OK"}</t>
  </si>
  <si>
    <t>&lt;span class="street-address"&gt;510 Terminal Dr&lt;/span&gt;, &lt;span class="locality"&gt;Naples&lt;/span&gt;, &lt;span class="region"&gt;FL&lt;/span&gt; &lt;span class="postal-code"&gt;34104&lt;/span&gt;, &lt;span class="country-name"&gt;USA&lt;/span&gt;</t>
  </si>
  <si>
    <t>+1 239-643-2500</t>
  </si>
  <si>
    <t>510 Terminal Drive, Naples</t>
  </si>
  <si>
    <t>Gulf Star Air Charters</t>
  </si>
  <si>
    <t>(561) 358-0013</t>
  </si>
  <si>
    <t>https://maps.google.com/?cid=15541233401055617245</t>
  </si>
  <si>
    <t>ChIJYwkQYb0U54gR3SBb8W-Nrdc</t>
  </si>
  <si>
    <t>{"html_attributions":[],"result":{"address_components":[{"long_name":"100","short_name":"100","types":["street_number"]},{"long_name":"StarPort Way","short_name":"StarPort Way","types":["route"]},{"long_name":"Sanford","short_name":"Sanford","types":["locality","political"]},{"long_name":"Seminole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States","short_name":"US","types":["country","political"]},{"long_name":"32773","short_name":"32773","types":["postal_code"]},{"long_name":"6843","short_name":"6843","types":["postal_code_suffix"]}],"adr_address":"&lt;span class=\"street-address\"&gt;100 StarPort Way&lt;/span&gt;, &lt;span class=\"locality\"&gt;Sanford&lt;/span&gt;, &lt;span class=\"region\"&gt;FL&lt;/span&gt; &lt;span class=\"postal-code\"&gt;32773-6843&lt;/span&gt;, &lt;span class=\"country-name\"&gt;USA&lt;/span&gt;","formatted_address":"100 StarPort Way, Sanford, FL 32773, USA","formatted_phone_number":"(561) 358-0013","geometry":{"location":{"lat":28.7846872,"lng":-81.2393149},"viewport":{"northeast":{"lat":28.78610868029151,"lng":-81.2379610197085},"southwest":{"lat":28.78341071970851,"lng":-81.2406589802915}}},"icon":"https://maps.gstatic.com/mapfiles/place_api/icons/v1/png_71/generic_business-71.png","id":null,"international_phone_number":"+1 561-358-0013","name":"Gulf Star Air Charters","place_id":"ChIJYwkQYb0U54gR3SBb8W-Nrdc","rating":null,"reference":null,"reviews":null,"types":["point_of_interest","establishment"],"url":"https://maps.google.com/?cid=15541233401055617245","utc_offset":-300,"vicinity":"100 StarPort Way, Sanford","website":null},"status":"OK"}</t>
  </si>
  <si>
    <t>+1 561-358-0013</t>
  </si>
  <si>
    <t>Gulfstream Aerospace Corporation</t>
  </si>
  <si>
    <t>500 Gulfstream Rd</t>
  </si>
  <si>
    <t>(912) 965-3000</t>
  </si>
  <si>
    <t>http://www.gulfstream.com/</t>
  </si>
  <si>
    <t>https://maps.google.com/?cid=14719559404661686851</t>
  </si>
  <si>
    <t>ChIJdeWtFyii-4gRQ8IefUphRsw</t>
  </si>
  <si>
    <t>500 Gulfstream Rd, Savannah, GA 31408, USA</t>
  </si>
  <si>
    <t>{"html_attributions":[],"result":{"address_components":[{"long_name":"500","short_name":"500","types":["street_number"]},{"long_name":"Gulfstream Road","short_name":"Gulfstream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States","short_name":"US","types":["country","political"]},{"long_name":"31408","short_name":"31408","types":["postal_code"]},{"long_name":"9643","short_name":"9643","types":["postal_code_suffix"]}],"adr_address":"&lt;span class=\"street-address\"&gt;500 Gulfstream Rd&lt;/span&gt;, &lt;span class=\"locality\"&gt;Savannah&lt;/span&gt;, &lt;span class=\"region\"&gt;GA&lt;/span&gt; &lt;span class=\"postal-code\"&gt;31408-9643&lt;/span&gt;, &lt;span class=\"country-name\"&gt;USA&lt;/span&gt;","formatted_address":"500 Gulfstream Rd, Savannah, GA 31408, USA","formatted_phone_number":"(912) 965-3000","geometry":{"location":{"lat":32.1329889,"lng":-81.19592779999999},"viewport":{"northeast":{"lat":32.1340339802915,"lng":-81.19476276970849},"southwest":{"lat":32.1313360197085,"lng":-81.19746073029151}}},"icon":"https://maps.gstatic.com/mapfiles/place_api/icons/v1/png_71/generic_business-71.png","id":null,"international_phone_number":"+1 912-965-3000","name":"Gulfstream Aerospace Corporation","place_id":"ChIJdeWtFyii-4gRQ8IefUphRsw","rating":4.7,"reference":null,"reviews":[{"author_name":"Monique Robson Sweetie","author_url":"https://www.google.com/maps/contrib/104848336955576500569/reviews","language":"en","profile_photo_url":"https://lh3.googleusercontent.com/a-/AOh14GiHOUDHmBsK7qOKqEWOaVGkRreMTPfCkVb15d7W=s128-c0x00000000-cc-rp-mo","rating":5,"relative_time_description":"a week ago","text":"Excellent Sales Staff and Support.... Happy New Year!!","time":1640875146},{"author_name":"Steven LaFountaine","author_url":"https://www.google.com/maps/contrib/110285237945188689043/reviews","language":"en","profile_photo_url":"https://lh3.googleusercontent.com/a/AATXAJw67kMs2q1_G1Fy0GFGQ4yht8fuzMJeayqg-7kn=s128-c0x00000000-cc-rp-mo","rating":5,"relative_time_description":"3 weeks ago","text":"This is my place of employment. I wouldn't change it. Unless I had to","time":1639890049},{"author_name":"Timmay 2k","author_url":"https://www.google.com/maps/contrib/112079724252310693734/reviews","language":"en","profile_photo_url":"https://lh3.googleusercontent.com/a-/AOh14GgJs6Eb2FGF_Rk9dFa4kIT08jU48MO9-0Ok_nThOw=s128-c0x00000000-cc-rp-mo","rating":5,"relative_time_description":"3 weeks ago","text":"Shipping and receiving for trucks is right before employees entrance.  The gate opens at 0700 u can show up early just as long as there’s no more than one truck waiting.","time":1639743825},{"author_name":"Andrew Tassy","author_url":"https://www.google.com/maps/contrib/102126588058422010797/reviews","language":"en","profile_photo_url":"https://lh3.googleusercontent.com/a-/AOh14GjvdnCWy2LtY_jrDCtsguvzIBaUmmC5Iuo_rI-oaJA=s128-c0x00000000-cc-rp-mo-ba5","rating":5,"relative_time_description":"3 months ago","text":"World class facility, and excellent staff!","time":1633535832},{"author_name":"David Kimbrell","author_url":"https://www.google.com/maps/contrib/105785705381753200016/reviews","language":"en","profile_photo_url":"https://lh3.googleusercontent.com/a-/AOh14GgLxu2PzxbFiqG-IHmVJ4fHSe2VfGSKhOvLzu7sMg=s128-c0x00000000-cc-rp-mo-ba3","rating":5,"relative_time_description":"6 months ago","text":"Awesome certification team and general support for all aircraft.\nWorld Class company.","time":1624388739}],"types":["point_of_interest","establishment"],"url":"https://maps.google.com/?cid=14719559404661686851","utc_offset":-300,"vicinity":"500 Gulfstream Road, Savannah","website":"http://www.gulfstream.com/"},"status":"OK"}</t>
  </si>
  <si>
    <t>&lt;span class="street-address"&gt;500 Gulfstream Rd&lt;/span&gt;, &lt;span class="locality"&gt;Savannah&lt;/span&gt;, &lt;span class="region"&gt;GA&lt;/span&gt; &lt;span class="postal-code"&gt;31408-9643&lt;/span&gt;, &lt;span class="country-name"&gt;USA&lt;/span&gt;</t>
  </si>
  <si>
    <t>+1 912-965-3000</t>
  </si>
  <si>
    <t>500 Gulfstream Road, Savannah</t>
  </si>
  <si>
    <t>Gulfstream G650 service center</t>
  </si>
  <si>
    <t>1301-1379 Bob Harmon Rd</t>
  </si>
  <si>
    <t>https://maps.google.com/?cid=5957344313521455621</t>
  </si>
  <si>
    <t>Gulfstream Service Center</t>
  </si>
  <si>
    <t>ChIJFZxNURKh-4gRBcIj_Ba9rFI</t>
  </si>
  <si>
    <t>1301-1379 Bob Harmon Rd, Savannah, GA 31408, USA</t>
  </si>
  <si>
    <t>{"html_attributions":[],"result":{"address_components":[{"long_name":"1301-1379","short_name":"1301-1379","types":["street_number"]},{"long_name":"Bob Harmon Road","short_name":"Bob Harmon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class=\"street-address\"&gt;1301-1379 Bob Harmon Rd&lt;/span&gt;, &lt;span class=\"locality\"&gt;Savannah&lt;/span&gt;, &lt;span class=\"region\"&gt;GA&lt;/span&gt; &lt;span class=\"postal-code\"&gt;31408&lt;/span&gt;, &lt;span class=\"country-name\"&gt;USA&lt;/span&gt;","formatted_address":"1301-1379 Bob Harmon Rd, Savannah, GA 31408, USA","formatted_phone_number":null,"geometry":{"location":{"lat":32.1214447,"lng":-81.2039031},"viewport":{"northeast":{"lat":32.12236143029151,"lng":-81.20312755000002},"southwest":{"lat":32.11966346970851,"lng":-81.20622974999999}}},"icon":"https://maps.gstatic.com/mapfiles/place_api/icons/v1/png_71/generic_business-71.png","id":null,"international_phone_number":null,"name":"Gulfstream Service Center","place_id":"ChIJFZxNURKh-4gRBcIj_Ba9rFI","rating":5.0,"reference":null,"reviews":[{"author_name":"Sabri Keleş","author_url":"https://www.google.com/maps/contrib/115407199121438991127/reviews","language":"en","profile_photo_url":"https://lh3.googleusercontent.com/a-/AOh14GhNAirIUjniesUSk83ixyAJ4f9KElFHDt9EdZjiR_w=s128-c0x00000000-cc-rp-mo-ba6","rating":5,"relative_time_description":"4 years ago","text":"Short Advertisement film in stock\nI present my greetings to the working teams who produce these wonderful aircraft.","time":1509060005},{"author_name":"Bianco Clemmons","author_url":"https://www.google.com/maps/contrib/106801319505679690398/reviews","language":"en","profile_photo_url":"https://lh3.googleusercontent.com/a-/AOh14Gji_qkuXPoCo6awAUndn1fgJf08ItJF4akS4O6egA=s128-c0x00000000-cc-rp-mo","rating":5,"relative_time_description":"a year ago","text":"Destination Opulence!!","time":1604008681},{"author_name":"Richard “Van” Braue","author_url":"https://www.google.com/maps/contrib/112136871406904841455/reviews","language":null,"profile_photo_url":"https://lh3.googleusercontent.com/a/AATXAJzeDUabmsYAwlAUprH7zZ31JfoKUJdSDDeSISZU=s128-c0x00000000-cc-rp-mo","rating":5,"relative_time_description":"8 months ago","text":"","time":1618684928},{"author_name":"Ishimwe Herve","author_url":"https://www.google.com/maps/contrib/106703570902633939495/reviews","language":null,"profile_photo_url":"https://lh3.googleusercontent.com/a-/AOh14Gik7KgB2pLZa9mcqHu_2yuq2diT-ZfDOSnruUBZEo4=s128-c0x00000000-cc-rp-mo","rating":5,"relative_time_description":"3 years ago","text":"","time":1535386122},{"author_name":"Chico Calabresa","author_url":"https://www.google.com/maps/contrib/106257701397391124037/reviews","language":null,"profile_photo_url":"https://lh3.googleusercontent.com/a-/AOh14Gg0ZP9yYyfT8ZNEmkaJ3dnW85qsBkmAu1uo2bezAiI=s128-c0x00000000-cc-rp-mo","rating":5,"relative_time_description":"4 years ago","text":"","time":1491596715}],"types":["point_of_interest","establishment"],"url":"https://maps.google.com/?cid=5957344313521455621","utc_offset":-300,"vicinity":"1301-1379 Bob Harmon Road, Savannah","website":"http://www.gulfstream.com/"},"status":"OK"}</t>
  </si>
  <si>
    <t>&lt;span class="street-address"&gt;1301-1379 Bob Harmon Rd&lt;/span&gt;, &lt;span class="locality"&gt;Savannah&lt;/span&gt;, &lt;span class="region"&gt;GA&lt;/span&gt; &lt;span class="postal-code"&gt;31408&lt;/span&gt;, &lt;span class="country-name"&gt;USA&lt;/span&gt;</t>
  </si>
  <si>
    <t>1301-1379 Bob Harmon Road, Savannah</t>
  </si>
  <si>
    <t>Gulfstream Service Center South</t>
  </si>
  <si>
    <t>Davidson Dr</t>
  </si>
  <si>
    <t>https://maps.google.com/?cid=16339264960854050936</t>
  </si>
  <si>
    <t>ChIJjbeKxOqh-4gReEixqum6wOI</t>
  </si>
  <si>
    <t>Davidson Dr, Savannah, GA 31408, USA</t>
  </si>
  <si>
    <t>{"html_attributions":[],"result":{"address_components":[{"long_name":"Davidson Drive","short_name":"Davidson Dr","types":["route"]},{"long_name":"Savannah","short_name":"Savannah","types":["locality","political"]},{"long_name":"Chatham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class=\"street-address\"&gt;Davidson Dr&lt;/span&gt;, &lt;span class=\"locality\"&gt;Savannah&lt;/span&gt;, &lt;span class=\"region\"&gt;GA&lt;/span&gt; &lt;span class=\"postal-code\"&gt;31408&lt;/span&gt;, &lt;span class=\"country-name\"&gt;USA&lt;/span&gt;","formatted_address":"Davidson Dr, Savannah, GA 31408, USA","formatted_phone_number":"(912) 965-3000","geometry":{"location":{"lat":32.1226636,"lng":-81.1960294},"viewport":{"northeast":{"lat":32.1236935302915,"lng":-81.1946050697085},"southwest":{"lat":32.1209955697085,"lng":-81.19730303029151}}},"icon":"https://maps.gstatic.com/mapfiles/place_api/icons/v1/png_71/generic_business-71.png","id":null,"international_phone_number":"+1 912-965-3000","name":"Gulfstream Service Center South","place_id":"ChIJjbeKxOqh-4gReEixqum6wOI","rating":null,"reference":null,"reviews":null,"types":["point_of_interest","establishment"],"url":"https://maps.google.com/?cid=16339264960854050936","utc_offset":-300,"vicinity":"Davidson Drive, Savannah","website":"http://www.gulfstream.com/"},"status":"OK"}</t>
  </si>
  <si>
    <t>&lt;span class="street-address"&gt;Davidson Dr&lt;/span&gt;, &lt;span class="locality"&gt;Savannah&lt;/span&gt;, &lt;span class="region"&gt;GA&lt;/span&gt; &lt;span class="postal-code"&gt;31408&lt;/span&gt;, &lt;span class="country-name"&gt;USA&lt;/span&gt;</t>
  </si>
  <si>
    <t>Davidson Drive, Savannah</t>
  </si>
  <si>
    <t>Gulfstream Total Technical Training Center</t>
  </si>
  <si>
    <t>141 Knowlton Way</t>
  </si>
  <si>
    <t>https://maps.google.com/?cid=817452481663307193</t>
  </si>
  <si>
    <t>ChIJLxyIkt2j-4gRuY1NdrMsWAs</t>
  </si>
  <si>
    <t>141 Knowlton Way, Savannah, GA 31408, USA</t>
  </si>
  <si>
    <t>{"html_attributions":[],"result":{"address_components":[{"long_name":"141","short_name":"141","types":["street_number"]},{"long_name":"Knowlton Way","short_name":"Knowlton Way","types":["route"]},{"long_name":"Savannah","short_name":"Savannah","types":["locality","political"]},{"long_name":"Chatham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class=\"street-address\"&gt;141 Knowlton Way&lt;/span&gt;, &lt;span class=\"locality\"&gt;Savannah&lt;/span&gt;, &lt;span class=\"region\"&gt;GA&lt;/span&gt; &lt;span class=\"postal-code\"&gt;31408&lt;/span&gt;, &lt;span class=\"country-name\"&gt;USA&lt;/span&gt;","formatted_address":"141 Knowlton Way, Savannah, GA 31408, USA","formatted_phone_number":null,"geometry":{"location":{"lat":32.14929189999999,"lng":-81.2294998},"viewport":{"northeast":{"lat":32.1508790302915,"lng":-81.2281486697085},"southwest":{"lat":32.1481810697085,"lng":-81.23084663029151}}},"icon":"https://maps.gstatic.com/mapfiles/place_api/icons/v1/png_71/generic_business-71.png","id":null,"international_phone_number":null,"name":"Gulfstream Total Technical Training Center","place_id":"ChIJLxyIkt2j-4gRuY1NdrMsWAs","rating":4.8,"reference":null,"reviews":[{"author_name":"Louis Simms","author_url":"https://www.google.com/maps/contrib/107915252241266375294/reviews","language":"en","profile_photo_url":"https://lh3.googleusercontent.com/a/AATXAJxpoguPi7NODjhcnNG1hL_0fMu28SG__W8GyV8W=s128-c0x00000000-cc-rp-mo-ba4","rating":4,"relative_time_description":"a month ago","text":"It was good informative required training for work. Best was I got paid double time for attending today.","time":1637264515},{"author_name":"James Bryson","author_url":"https://www.google.com/maps/contrib/107467005841899790274/reviews","language":"en","profile_photo_url":"https://lh3.googleusercontent.com/a/AATXAJzIjKsDf3VcOZdOUpcInsvjAsgXnfiI5KvV90SC=s128-c0x00000000-cc-rp-mo-ba2","rating":5,"relative_time_description":"4 months ago","text":"Headache but so helpful knowledgeable","time":1630009728},{"author_name":"Jessica Hadibrata","author_url":"https://www.google.com/maps/contrib/104107087750140250530/reviews","language":"en","profile_photo_url":"https://lh3.googleusercontent.com/a-/AOh14GiQOIlAFxktDnxvHJZxZd5saNOwb_sDb6fwXGLU=s128-c0x00000000-cc-rp-mo","rating":5,"relative_time_description":"a year ago","text":"Great training facility. Allow you to actually apply your training onto a real AC without the pressure of messing things up","time":1603304121},{"author_name":"Scott Wood","author_url":"https://www.google.com/maps/contrib/102329765994397161656/reviews","language":"en","profile_photo_url":"https://lh3.googleusercontent.com/a-/AOh14GgFCde_piXo5xOmaQj_8FhITdQFCAymj_oQKFA5=s128-c0x00000000-cc-rp-mo-ba3","rating":5,"relative_time_description":"2 years ago","text":"You can't beat the training at Gulfstream Savannah. Hands down the best. As an aerospace contractor for 20+ years, I've been to over 30 aviation companies and their orientation and training. The folks at Gulfstream always treat you the best! Always feel welcomed each time I come here.","time":1569751827},{"author_name":"Shirley Fox","author_url":"https://www.google.com/maps/contrib/116208682709340953583/reviews","language":"en","profile_photo_url":"https://lh3.googleusercontent.com/a/AATXAJznIo_-phbeiaDwhjOuVdmwgZFA1rysZzEj2R86=s128-c0x00000000-cc-rp-mo","rating":5,"relative_time_description":"4 months ago","text":"Great instructors","time":1630016639}],"types":["point_of_interest","establishment"],"url":"https://maps.google.com/?cid=817452481663307193","utc_offset":-300,"vicinity":"141 Knowlton Way, Savannah","website":null},"status":"OK"}</t>
  </si>
  <si>
    <t>&lt;span class="street-address"&gt;141 Knowlton Way&lt;/span&gt;, &lt;span class="locality"&gt;Savannah&lt;/span&gt;, &lt;span class="region"&gt;GA&lt;/span&gt; &lt;span class="postal-code"&gt;31408&lt;/span&gt;, &lt;span class="country-name"&gt;USA&lt;/span&gt;</t>
  </si>
  <si>
    <t>141 Knowlton Way, Savannah</t>
  </si>
  <si>
    <t>Gunnison–Crested Butte Regional Airport</t>
  </si>
  <si>
    <t>81230</t>
  </si>
  <si>
    <t>(970) 641-2304</t>
  </si>
  <si>
    <t>http://www.gunnisoncounty.org/Airport</t>
  </si>
  <si>
    <t>https://maps.google.com/?cid=17123562411305932240</t>
  </si>
  <si>
    <t>ChIJqc89p9-SP4cR0BUf30kdo-0</t>
  </si>
  <si>
    <t>Gunnison, CO 81230, USA</t>
  </si>
  <si>
    <t>{"html_attributions":[],"result":{"address_components":[{"long_name":"United States","short_name":"US","types":["country","political"]},{"long_name":"Gunnison","short_name":"Gunnison","types":["locality","political"]},{"long_name":"Gunnison County","short_name":"Gunnison County","types":["administrative_area_level_2","political"]},{"long_name":"Colorado","short_name":"CO","types":["administrative_area_level_1","political"]},{"long_name":"81230","short_name":"81230","types":["postal_code"]}],"adr_address":"&lt;span class=\"locality\"&gt;Gunnison&lt;/span&gt;, &lt;span class=\"region\"&gt;CO&lt;/span&gt; &lt;span class=\"postal-code\"&gt;81230&lt;/span&gt;, &lt;span class=\"country-name\"&gt;USA&lt;/span&gt;","formatted_address":"Gunnison, CO 81230, USA","formatted_phone_number":"(970) 641-2304","geometry":{"location":{"lat":38.5371548,"lng":-106.935603},"viewport":{"northeast":{"lat":38.5385376802915,"lng":-106.9342667197085},"southwest":{"lat":38.5358397197085,"lng":-106.9369646802915}}},"icon":"https://maps.gstatic.com/mapfiles/place_api/icons/v1/png_71/airport-71.png","id":null,"international_phone_number":"+1 970-641-2304","name":"Gunnison–Crested Butte Regional Airport","place_id":"ChIJqc89p9-SP4cR0BUf30kdo-0","rating":4.2,"reference":null,"reviews":[{"author_name":"Michael Cropper","author_url":"https://www.google.com/maps/contrib/112677931776764162100/reviews","language":"en","profile_photo_url":"https://lh3.googleusercontent.com/a-/AOh14Gg-U_7cc0DEQylKJbgDWf_KmCoXT6T1rXEkp4jPMw=s128-c0x00000000-cc-rp-mo","rating":4,"relative_time_description":"3 months ago","text":"Under construction but efficient. Where yer boots.","time":1633371663},{"author_name":"justin garner","author_url":"https://www.google.com/maps/contrib/114507198497428695544/reviews","language":"en","profile_photo_url":"https://lh3.googleusercontent.com/a-/AOh14GikdRRWgd8BUBkus-xUgUsrS93WB1DtXL1b1uno-qE=s128-c0x00000000-cc-rp-mo-ba3","rating":5,"relative_time_description":"3 months ago","text":"Great people working here!","time":1632844409},{"author_name":"Anthony Towner","author_url":"https://www.google.com/maps/contrib/103873863517977591843/reviews","language":"en","profile_photo_url":"https://lh3.googleusercontent.com/a-/AOh14GgABFBmZh8QgTEzP6WE3oVPeFwrhCnc-IBE2kFe1A=s128-c0x00000000-cc-rp-mo","rating":5,"relative_time_description":"7 months ago","text":"I it's the best place","time":1621738558},{"author_name":"Lee Cayce","author_url":"https://www.google.com/maps/contrib/117969712114294844806/reviews","language":"en","profile_photo_url":"https://lh3.googleusercontent.com/a/AATXAJxy574D6kw0zmoo889PhGzmtbuLhlTBpJjrh63y=s128-c0x00000000-cc-rp-mo","rating":1,"relative_time_description":"2 weeks ago","text":"Terrible! I agree with someone else’s review- DO NOT fly out of Gunnison Airport if you have somewhere to be. Employees at the gates mistakenly thought a COVID test was needed and wouldn’t let my fully vaxxed daughter board her flight. She of course missed her connecting flight home to Europe. Total ineptitude. Also, no one answers the phone. Avoid if you can!","time":1640034951},{"author_name":"Alec Gainer","author_url":"https://www.google.com/maps/contrib/109776595042483498127/reviews","language":"en","profile_photo_url":"https://lh3.googleusercontent.com/a/AATXAJwE8Er9QQD8O8ZqJNXPQzjsH8CvYf1bLQFCS3S9=s128-c0x00000000-cc-rp-mo","rating":5,"relative_time_description":"11 months ago","text":"Great little airport! Very good social distancing procedures in place.","time":1611000282}],"types":["airport","point_of_interest","establishment"],"url":"https://maps.google.com/?cid=17123562411305932240","utc_offset":-420,"vicinity":"United States","website":"http://www.gunnisoncounty.org/Airport"},"status":"OK"}</t>
  </si>
  <si>
    <t>&lt;span class="locality"&gt;Gunnison&lt;/span&gt;, &lt;span class="region"&gt;CO&lt;/span&gt; &lt;span class="postal-code"&gt;81230&lt;/span&gt;, &lt;span class="country-name"&gt;USA&lt;/span&gt;</t>
  </si>
  <si>
    <t>+1 970-641-2304</t>
  </si>
  <si>
    <t>H C Aviation</t>
  </si>
  <si>
    <t>903 Paul Wilkins St</t>
  </si>
  <si>
    <t>https://maps.google.com/?cid=1174146183838741125</t>
  </si>
  <si>
    <t>ChIJSwk6EKeKXIYRhbIWurtnSxA</t>
  </si>
  <si>
    <t>903 Paul Wilkins St, San Antonio, TX 78216, USA</t>
  </si>
  <si>
    <t>{"html_attributions":[],"result":{"address_components":[{"long_name":"903","short_name":"903","types":["street_number"]},{"long_name":"Paul Wilkins Street","short_name":"Paul Wilkins St","types":["route"]},{"long_name":"Uptown","short_name":"Uptown","types":["neighborhood","political"]},{"long_name":"San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class=\"street-address\"&gt;903 Paul Wilkins St&lt;/span&gt;, &lt;span class=\"locality\"&gt;San Antonio&lt;/span&gt;, &lt;span class=\"region\"&gt;TX&lt;/span&gt; &lt;span class=\"postal-code\"&gt;78216&lt;/span&gt;, &lt;span class=\"country-name\"&gt;USA&lt;/span&gt;","formatted_address":"903 Paul Wilkins St, San Antonio, TX 78216, USA","formatted_phone_number":null,"geometry":{"location":{"lat":29.5331488,"lng":-98.48233210000001},"viewport":{"northeast":{"lat":29.5345008802915,"lng":-98.48095176970848},"southwest":{"lat":29.5318029197085,"lng":-98.48364973029149}}},"icon":"https://maps.gstatic.com/mapfiles/place_api/icons/v1/png_71/airport-71.png","id":null,"international_phone_number":null,"name":"H C Aviation","place_id":"ChIJSwk6EKeKXIYRhbIWurtnSxA","rating":null,"reference":null,"reviews":null,"types":["airport","point_of_interest","establishment"],"url":"https://maps.google.com/?cid=1174146183838741125","utc_offset":-360,"vicinity":"903 Paul Wilkins Street, San Antonio","website":null},"status":"OK"}</t>
  </si>
  <si>
    <t>&lt;span class="street-address"&gt;903 Paul Wilkins St&lt;/span&gt;, &lt;span class="locality"&gt;San Antonio&lt;/span&gt;, &lt;span class="region"&gt;TX&lt;/span&gt; &lt;span class="postal-code"&gt;78216&lt;/span&gt;, &lt;span class="country-name"&gt;USA&lt;/span&gt;</t>
  </si>
  <si>
    <t>903 Paul Wilkins Street, San Antonio</t>
  </si>
  <si>
    <t>Hagerty Jet Group</t>
  </si>
  <si>
    <t>600 E Broughton St</t>
  </si>
  <si>
    <t>(912) 236-8500</t>
  </si>
  <si>
    <t>http://www.hagertyjetgroup.com/</t>
  </si>
  <si>
    <t>https://maps.google.com/?cid=10865861398279209062</t>
  </si>
  <si>
    <t>ChIJLx8p12We-4gRZsAPN19Ly5Y</t>
  </si>
  <si>
    <t>600 E Broughton St, Savannah, GA 31401, USA</t>
  </si>
  <si>
    <t>{"html_attributions":[],"result":{"address_components":[{"long_name":"600","short_name":"600","types":["street_number"]},{"long_name":"East Broughton Street","short_name":"E Broughton St","types":["route"]},{"long_name":"Historic District - North","short_name":"Historic District - North","types":["neighborhood","political"]},{"long_name":"Savannah","short_name":"Savannah","types":["locality","political"]},{"long_name":"Chatham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States","short_name":"US","types":["country","political"]},{"long_name":"31401","short_name":"31401","types":["postal_code"]}],"adr_address":"&lt;span class=\"street-address\"&gt;600 E Broughton St&lt;/span&gt;, &lt;span class=\"locality\"&gt;Savannah&lt;/span&gt;, &lt;span class=\"region\"&gt;GA&lt;/span&gt; &lt;span class=\"postal-code\"&gt;31401&lt;/span&gt;, &lt;span class=\"country-name\"&gt;USA&lt;/span&gt;","formatted_address":"600 E Broughton St, Savannah, GA 31401, USA","formatted_phone_number":"(912) 236-8500","geometry":{"location":{"lat":32.0770929,"lng":-81.0845116},"viewport":{"northeast":{"lat":32.0783913302915,"lng":-81.0831806697085},"southwest":{"lat":32.0756933697085,"lng":-81.0858786302915}}},"icon":"https://maps.gstatic.com/mapfiles/place_api/icons/v1/png_71/generic_business-71.png","id":null,"international_phone_number":"+1 912-236-8500","name":"Hagerty Jet Group","place_id":"ChIJLx8p12We-4gRZsAPN19Ly5Y","rating":3.0,"reference":null,"reviews":[{"author_name":"Dan Catalfumo","author_url":"https://www.google.com/maps/contrib/107707932246792814804/reviews","language":"en","profile_photo_url":"https://lh3.googleusercontent.com/a/AATXAJyXHd6Mx-9TtRXAFxy6JeZ4AIsE2I9g2kzt-1cp=s128-c0x00000000-cc-rp-mo","rating":1,"relative_time_description":"3 years ago","text":"Do not try to buy a plane from them.\nThey will Lie to you and make you spend money on contracts only to find out that they already had the plane under contract. Wasting time and Thousands of Dollars.\nAll I can say is we are filing a lawsuit against them .\nThe worst Brokers I have ever work with","time":1534944256},{"author_name":"Alaina Ford","author_url":"https://www.google.com/maps/contrib/116120216329391613806/reviews","language":null,"profile_photo_url":"https://lh3.googleusercontent.com/a-/AOh14Gh988tN7x0efqTbGorXQxh31YItJT-rmlB2VtuMkg=s128-c0x00000000-cc-rp-mo","rating":5,"relative_time_description":"3 years ago","text":"","time":1546458558}],"types":["point_of_interest","establishment"],"url":"https://maps.google.com/?cid=10865861398279209062","utc_offset":-300,"vicinity":"600 East Broughton Street, Savannah","website":"http://www.hagertyjetgroup.com/"},"status":"OK"}</t>
  </si>
  <si>
    <t>&lt;span class="street-address"&gt;600 E Broughton St&lt;/span&gt;, &lt;span class="locality"&gt;Savannah&lt;/span&gt;, &lt;span class="region"&gt;GA&lt;/span&gt; &lt;span class="postal-code"&gt;31401&lt;/span&gt;, &lt;span class="country-name"&gt;USA&lt;/span&gt;</t>
  </si>
  <si>
    <t>+1 912-236-8500</t>
  </si>
  <si>
    <t>600 East Broughton Street, Savannah</t>
  </si>
  <si>
    <t>Hall Aviation Inc</t>
  </si>
  <si>
    <t>1247 S 27th St</t>
  </si>
  <si>
    <t>85034-4913</t>
  </si>
  <si>
    <t>(480) 485-7639</t>
  </si>
  <si>
    <t>https://maps.google.com/?cid=6526560888109675154</t>
  </si>
  <si>
    <t>ChIJzTLNSmsOK4cRkjK8bIwAk1o</t>
  </si>
  <si>
    <t>1247 S 27th St, Phoenix, AZ 85034, USA</t>
  </si>
  <si>
    <t>{"html_attributions":[],"result":{"address_components":[{"long_name":"1247","short_name":"1247","types":["street_number"]},{"long_name":"South 27th Street","short_name":"S 27th St","types":["route"]},{"long_name":"Central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States","short_name":"US","types":["country","political"]},{"long_name":"85034","short_name":"85034","types":["postal_code"]},{"long_name":"4913","short_name":"4913","types":["postal_code_suffix"]}],"adr_address":"&lt;span class=\"street-address\"&gt;1247 S 27th St&lt;/span&gt;, &lt;span class=\"locality\"&gt;Phoenix&lt;/span&gt;, &lt;span class=\"region\"&gt;AZ&lt;/span&gt; &lt;span class=\"postal-code\"&gt;85034-4913&lt;/span&gt;, &lt;span class=\"country-name\"&gt;USA&lt;/span&gt;","formatted_address":"1247 S 27th St, Phoenix, AZ 85034, USA","formatted_phone_number":"(480) 485-7639","geometry":{"location":{"lat":33.435029,"lng":-112.0250013},"viewport":{"northeast":{"lat":33.43644508029149,"lng":-112.0235358197085},"southwest":{"lat":33.4337471197085,"lng":-112.0262337802915}}},"icon":"https://maps.gstatic.com/mapfiles/place_api/icons/v1/png_71/school-71.png","id":null,"international_phone_number":"+1 480-485-7639","name":"Hall Aviation Inc","place_id":"ChIJzTLNSmsOK4cRkjK8bIwAk1o","rating":5.0,"reference":null,"reviews":[{"author_name":"Marty Hartman","author_url":"https://www.google.com/maps/contrib/108043039439132988799/reviews","language":"en","profile_photo_url":"https://lh3.googleusercontent.com/a/AATXAJzlohCSKSsFIxF_4DOBqH_qxxpghWQBt-ViwwCz=s128-c0x00000000-cc-rp-mo-ba2","rating":5,"relative_time_description":"3 years ago","text":"Called looking for pricing information regarding a Private Pilot's License. The woman I spoke with was very friendly and informative and helped me through the booking process. I'm beginning with a Discovery Flight in a few weeks and am to finally pursue my pilots license.","time":1525870072}],"types":["university","point_of_interest","establishment"],"url":"https://maps.google.com/?cid=6526560888109675154","utc_offset":-420,"vicinity":"1247 South 27th Street, Phoenix","website":null},"status":"OK"}</t>
  </si>
  <si>
    <t>&lt;span class="street-address"&gt;1247 S 27th St&lt;/span&gt;, &lt;span class="locality"&gt;Phoenix&lt;/span&gt;, &lt;span class="region"&gt;AZ&lt;/span&gt; &lt;span class="postal-code"&gt;85034-4913&lt;/span&gt;, &lt;span class="country-name"&gt;USA&lt;/span&gt;</t>
  </si>
  <si>
    <t>+1 480-485-7639</t>
  </si>
  <si>
    <t>1247 South 27th Street, Phoenix</t>
  </si>
  <si>
    <t>Hallmark Aviation Services</t>
  </si>
  <si>
    <t>380 World Way</t>
  </si>
  <si>
    <t>(310) 215-0701</t>
  </si>
  <si>
    <t>http://www.hallmark-aviation.com/</t>
  </si>
  <si>
    <t>STAFF</t>
  </si>
  <si>
    <t>https://maps.google.com/?cid=17618788527773171137</t>
  </si>
  <si>
    <t>ChIJw2SkhiexwoARwb2lUtGCgvQ</t>
  </si>
  <si>
    <t>380 World Way, Los Angeles, CA 90045, USA</t>
  </si>
  <si>
    <t>{"html_attributions":[],"result":{"address_components":[{"long_name":"380","short_name":"380","types":["street_number"]},{"long_name":"World Way","short_name":"World Way","types":["route"]},{"long_name":"Los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States","short_name":"US","types":["country","political"]},{"long_name":"90045","short_name":"90045","types":["postal_code"]}],"adr_address":"&lt;span class=\"street-address\"&gt;380 World Way&lt;/span&gt;, &lt;span class=\"locality\"&gt;Los Angeles&lt;/span&gt;, &lt;span class=\"region\"&gt;CA&lt;/span&gt; &lt;span class=\"postal-code\"&gt;90045&lt;/span&gt;, &lt;span class=\"country-name\"&gt;USA&lt;/span&gt;","formatted_address":"380 World Way, Los Angeles, CA 90045, USA","formatted_phone_number":"(310) 215-0701","geometry":{"location":{"lat":33.94311280000001,"lng":-118.4092011},"viewport":{"northeast":{"lat":33.94467693029151,"lng":-118.4073636197085},"southwest":{"lat":33.94197896970852,"lng":-118.4100615802915}}},"icon":"https://maps.gstatic.com/mapfiles/place_api/icons/v1/png_71/generic_business-71.png","id":null,"international_phone_number":"+1 310-215-0701","name":"Hallmark Aviation Services","place_id":"ChIJw2SkhiexwoARwb2lUtGCgvQ","rating":3.8,"reference":null,"reviews":[{"author_name":"G U","author_url":"https://www.google.com/maps/contrib/102652519454329218879/reviews","language":"en","profile_photo_url":"https://lh3.googleusercontent.com/a/AATXAJw3YWJAQR-RqQUtrNQ95QxY74n7LcZQEyDXE9Za=s128-c0x00000000-cc-rp-mo","rating":1,"relative_time_description":"2 years ago","text":"Scammers. They treat their people horribly.","time":1572883115},{"author_name":"Devon Rouse","author_url":"https://www.google.com/maps/contrib/117656366667017015085/reviews","language":null,"profile_photo_url":"https://lh3.googleusercontent.com/a/AATXAJzv22VTRdjYyPPZXn12XnKj8lmc5wPpRPqra6sv=s128-c0x00000000-cc-rp-mo","rating":4,"relative_time_description":"3 years ago","text":"","time":1540712128},{"author_name":"Graciela Prieto","author_url":"https://www.google.com/maps/contrib/103617052283708366863/reviews","language":null,"profile_photo_url":"https://lh3.googleusercontent.com/a-/AOh14GiEaRCHWUuxpiXBq85Cov0gW1lz1Tj4N7vaC9p2-Q=s128-c0x00000000-cc-rp-mo-ba2","rating":5,"relative_time_description":"5 years ago","text":"","time":1470762030},{"author_name":"Michael Pereyra","author_url":"https://www.google.com/maps/contrib/112653042797739018785/reviews","language":null,"profile_photo_url":"https://lh3.googleusercontent.com/a-/AOh14GgJQvl7qB0UL0ePiH2ECDiSxBgpU51vTokSr-fwqQ=s128-c0x00000000-cc-rp-mo","rating":5,"relative_time_description":"5 years ago","text":"","time":1453315348}],"types":["point_of_interest","establishment"],"url":"https://maps.google.com/?cid=17618788527773171137","utc_offset":-480,"vicinity":"380 World Way, Los Angeles","website":"http://www.hallmark-aviation.com/"},"status":"OK"}</t>
  </si>
  <si>
    <t>&lt;span class="street-address"&gt;380 World Way&lt;/span&gt;, &lt;span class="locality"&gt;Los Angeles&lt;/span&gt;, &lt;span class="region"&gt;CA&lt;/span&gt; &lt;span class="postal-code"&gt;90045&lt;/span&gt;, &lt;span class="country-name"&gt;USA&lt;/span&gt;</t>
  </si>
  <si>
    <t>+1 310-215-0701</t>
  </si>
  <si>
    <t>380 World Way, Los Angeles</t>
  </si>
  <si>
    <t>Hallmark Aviation Services (Corporate Office)</t>
  </si>
  <si>
    <t>5757 W Century Blvd</t>
  </si>
  <si>
    <t>Suite 860</t>
  </si>
  <si>
    <t>90045-6417</t>
  </si>
  <si>
    <t>https://maps.google.com/?cid=9791149199834551864</t>
  </si>
  <si>
    <t>ChIJvyBVNde2woAROBb9TlIm4Yc</t>
  </si>
  <si>
    <t>5757 W Century Blvd Suite 860, Los Angeles, CA 90045, USA</t>
  </si>
  <si>
    <t>{"html_attributions":[],"result":{"address_components":[{"long_name":"Suite 860","short_name":"Suite 860","types":["subpremise"]},{"long_name":"5757","short_name":"5757","types":["street_number"]},{"long_name":"West Century Boulevard","short_name":"W Century Blvd","types":["route"]},{"long_name":"Los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States","short_name":"US","types":["country","political"]},{"long_name":"90045","short_name":"90045","types":["postal_code"]},{"long_name":"6417","short_name":"6417","types":["postal_code_suffix"]}],"adr_address":"&lt;span class=\"street-address\"&gt;5757 W Century Blvd Suite 860&lt;/span&gt;, &lt;span class=\"locality\"&gt;Los Angeles&lt;/span&gt;, &lt;span class=\"region\"&gt;CA&lt;/span&gt; &lt;span class=\"postal-code\"&gt;90045-6417&lt;/span&gt;, &lt;span class=\"country-name\"&gt;USA&lt;/span&gt;","formatted_address":"5757 W Century Blvd Suite 860, Los Angeles, CA 90045, USA","formatted_phone_number":"(310) 215-0701","geometry":{"location":{"lat":33.9460334,"lng":-118.3826503},"viewport":{"northeast":{"lat":33.9480508802915,"lng":-118.3813033697085},"southwest":{"lat":33.9453529197085,"lng":-118.3840013302915}}},"icon":"https://maps.gstatic.com/mapfiles/place_api/icons/v1/png_71/generic_business-71.png","id":null,"international_phone_number":"+1 310-215-0701","name":"Hallmark Aviation Services (Corporate Office)","place_id":"ChIJvyBVNde2woAROBb9TlIm4Yc","rating":4.0,"reference":null,"reviews":[{"author_name":"Andrew Bartram","author_url":"https://www.google.com/maps/contrib/103083182456661403930/reviews","language":"en","profile_photo_url":"https://lh3.googleusercontent.com/a-/AOh14Gh2RYBGGp8QNXQUm1B01HMD0WWEs0usYnnUgeAa=s128-c0x00000000-cc-rp-mo-ba5","rating":1,"relative_time_description":"2 years ago","text":"It’s a real shame these guys handle ground ops for Qantas. They do not reflect the values of the airline in the slightest. They take no responsibility when they mess up and I’ve now had to make a complaint directly with Qantas to attempt to encourage Hallmark to take ownership of the issue.","time":1550540261},{"author_name":"Jonas Schmitt","author_url":"https://www.google.com/maps/contrib/116809451319411969667/reviews","language":"en","profile_photo_url":"https://lh3.googleusercontent.com/a/AATXAJwYaU8Fecz-_gx8TSshSemka0DPjo3uw2mOB1PC=s128-c0x00000000-cc-rp-mo","rating":1,"relative_time_description":"2 years ago","text":"It says 24-7 hotline but that’s just a lie.","time":1565152640},{"author_name":"Stephen T.","author_url":"https://www.google.com/maps/contrib/110581702283102655004/reviews","language":"en","profile_photo_url":"https://lh3.googleusercontent.com/a-/AOh14Girn32cw1Vz-kC4t5EX1mIogqskTv8qk7WOcZVa=s128-c0x00000000-cc-rp-mo","rating":4,"relative_time_description":"3 years ago","text":"For all your airport agent needs!","time":1539851277},{"author_name":"ruben vazquez","author_url":"https://www.google.com/maps/contrib/101480738951470805850/reviews","language":"en","profile_photo_url":"https://lh3.googleusercontent.com/a/AATXAJwR7hjZdPSDd_5VwpMC7dWFUZUCNDMdd52hJ5Ie=s128-c0x00000000-cc-rp-mo","rating":5,"relative_time_description":"4 years ago","text":"Cause I work there","time":1494204208},{"author_name":"Josr Garcia","author_url":"https://www.google.com/maps/contrib/106732135653566044252/reviews","language":"en","profile_photo_url":"https://lh3.googleusercontent.com/a/AATXAJxelew1BNkt11zVaDtbbOjVv_-Ss_PfiL-cNEIO=s128-c0x00000000-cc-rp-mo","rating":1,"relative_time_description":"4 years ago","text":"Bad experience, never again.","time":1507195593}],"types":["point_of_interest","establishment"],"url":"https://maps.google.com/?cid=9791149199834551864","utc_offset":-480,"vicinity":"5757 West Century Boulevard Suite 860, Los Angeles","website":"http://www.hallmark-aviation.com/"},"status":"OK"}</t>
  </si>
  <si>
    <t>&lt;span class="street-address"&gt;5757 W Century Blvd Suite 860&lt;/span&gt;, &lt;span class="locality"&gt;Los Angeles&lt;/span&gt;, &lt;span class="region"&gt;CA&lt;/span&gt; &lt;span class="postal-code"&gt;90045-6417&lt;/span&gt;, &lt;span class="country-name"&gt;USA&lt;/span&gt;</t>
  </si>
  <si>
    <t>5757 West Century Boulevard Suite 860, Los Angeles</t>
  </si>
  <si>
    <t>Hallmark University: College of Aeronautics</t>
  </si>
  <si>
    <t>78216-4229</t>
  </si>
  <si>
    <t>(210) 690-9000</t>
  </si>
  <si>
    <t>https://hallmarkuniversity.edu/aeronautics/</t>
  </si>
  <si>
    <t>https://maps.google.com/?cid=4060644680307251405</t>
  </si>
  <si>
    <t>ChIJD7KokLSKXIYRzRjLkNJOWjg</t>
  </si>
  <si>
    <t>{"html_attributions":[],"result":{"address_components":[{"long_name":"8901","short_name":"8901","types":["street_number"]},{"long_name":"Wetmore Road","short_name":"Wetmore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States","short_name":"US","types":["country","political"]},{"long_name":"78216","short_name":"78216","types":["postal_code"]},{"long_name":"4229","short_name":"4229","types":["postal_code_suffix"]}],"adr_address":"&lt;span class=\"street-address\"&gt;8901 Wetmore Rd&lt;/span&gt;, &lt;span class=\"locality\"&gt;San Antonio&lt;/span&gt;, &lt;span class=\"region\"&gt;TX&lt;/span&gt; &lt;span class=\"postal-code\"&gt;78216-4229&lt;/span&gt;, &lt;span class=\"country-name\"&gt;USA&lt;/span&gt;","formatted_address":"8901 Wetmore Rd, San Antonio, TX 78216, USA","formatted_phone_number":"(210) 690-9000","geometry":{"location":{"lat":29.5214796,"lng":-98.4666747},"viewport":{"northeast":{"lat":29.5227965802915,"lng":-98.46528231970849},"southwest":{"lat":29.5200986197085,"lng":-98.4679802802915}}},"icon":"https://maps.gstatic.com/mapfiles/place_api/icons/v1/png_71/school-71.png","id":null,"international_phone_number":"+1 210-690-9000","name":"Hallmark University: College of Aeronautics","place_id":"ChIJD7KokLSKXIYRzRjLkNJOWjg","rating":3.3,"reference":null,"reviews":[{"author_name":"William Skelton","author_url":"https://www.google.com/maps/contrib/104270999114732998253/reviews","language":"en","profile_photo_url":"https://lh3.googleusercontent.com/a-/AOh14GhJPX7bFAEBYan75FCHtIM7qFYeS4hUd9QwtCRSDg=s128-c0x00000000-cc-rp-mo","rating":5,"relative_time_description":"3 years ago","text":"Hallmark University College of Aeronautics is a great place to gain knowledge in becoming a Aviation Maintenance Technician. I am currently in my 2nd term here and I could not be more pleased with the professionalism of the university. All of the instructors are incredibly helpful and have years of experience in aviation. The overall curriculum is very fast paced in order for us to get our degree and A&amp;P license quicker, so you must be very dedicated and focused on keeping up in class or you could be quickly left behind. The school has different companies in the aviation field come regularly to recruit students to come work for their company all over the country which gives us many great options once we graduate. Overall, I would recommend this school over any other to anyone who wants to build a career in Aviation Maintenance. I personally moved here to San Antonio from Salt Lake City, UT just to get my education at Hallmark because of the widely known prestige of the school. Gaining your Associates Degree and your A&amp;P license from Hallmark will definitely set you up for a very successful future!","time":1536161028},{"author_name":"augie1255","author_url":"https://www.google.com/maps/contrib/117004705332357585222/reviews","language":"en","profile_photo_url":"https://lh3.googleusercontent.com/a/AATXAJwsDJOFlE0-3gOjRLhrP7MAMo-Ln2JH2lAokEXs=s128-c0x00000000-cc-rp-mo","rating":1,"relative_time_description":"3 years ago","text":"Don't waste your time or money on this school!  Very shady business practices that definitely only benefits the schools profits.  But if you have prior experience and if your really good at teaching yourself than this place is great and the fastest way to get your licenses.  If the school would spend as much as they do on advertising on actually fixing the cirriculam this review would look very different.  Remember the people giving tours are not experienced in the field and only after being here a while did I realize how much BS it actually was.  Truly research the field and ask people who work in the field before taking a tour.  Don't get excited at all the stuff sitting in the hangers, you won't touch or use the majority of it.","time":1532627535},{"author_name":"Zac Fliss","author_url":"https://www.google.com/maps/contrib/115326146328226287004/reviews","language":"en","profile_photo_url":"https://lh3.googleusercontent.com/a-/AOh14GiRujy20RTIGWPVLKcLdPpnXi1eMHrGf12Gy_sIAg=s128-c0x00000000-cc-rp-mo-ba4","rating":3,"relative_time_description":"7 years ago","text":"I have dual associate degrees from HCA 2010. Not an easy aeronautical school, make sure it's for you. I've since moved onto another university for my B.S. Hallmark is big on testing - testing and more testing. Good luck.","time":1394203427},{"author_name":"Travis Conway","author_url":"https://www.google.com/maps/contrib/100817060677711520242/reviews","language":"en","profile_photo_url":"https://lh3.googleusercontent.com/a-/AOh14Gi337ad_90p946X7OQuqSplZkPvlYmo9gWTr9x8=s128-c0x00000000-cc-rp-mo","rating":5,"relative_time_description":"5 years ago","text":"One of the top aviation schools in the nation. Great insturctors, and challenging curriculum, and an environment that can't be beat!!","time":1460751372},{"author_name":"A Maloo","author_url":"https://www.google.com/maps/contrib/113060881880872183476/reviews","language":"en","profile_photo_url":"https://lh3.googleusercontent.com/a-/AOh14Gh1YT3GOvHJr62m-70fmhXDoTdTJeszB9hjuiDa=s128-c0x00000000-cc-rp-mo","rating":5,"relative_time_description":"7 years ago","text":"Awesome team and environment. I love Hallmark College.","time":1396974016}],"types":["university","point_of_interest","establishment"],"url":"https://maps.google.com/?cid=4060644680307251405","utc_offset":-360,"vicinity":"8901 Wetmore Road, San Antonio","website":"https://hallmarkuniversity.edu/aeronautics/"},"status":"OK"}</t>
  </si>
  <si>
    <t>&lt;span class="street-address"&gt;8901 Wetmore Rd&lt;/span&gt;, &lt;span class="locality"&gt;San Antonio&lt;/span&gt;, &lt;span class="region"&gt;TX&lt;/span&gt; &lt;span class="postal-code"&gt;78216-4229&lt;/span&gt;, &lt;span class="country-name"&gt;USA&lt;/span&gt;</t>
  </si>
  <si>
    <t>+1 210-690-9000</t>
  </si>
  <si>
    <t>Hangar 46 Aviation</t>
  </si>
  <si>
    <t>4345 Santa Fe Rd</t>
  </si>
  <si>
    <t>46</t>
  </si>
  <si>
    <t>(805) 215-8914</t>
  </si>
  <si>
    <t>http://www.hangar46.com/</t>
  </si>
  <si>
    <t>https://maps.google.com/?cid=17863137444628893387</t>
  </si>
  <si>
    <t>ChIJj6g31cX27IARy44V6dyc5vc</t>
  </si>
  <si>
    <t>4345 Santa Fe Rd #46, San Luis Obispo, CA 93401, USA</t>
  </si>
  <si>
    <t>{"html_attributions":[],"result":{"address_components":[{"long_name":"46","short_name":"46","types":["subpremise"]},{"long_name":"4345","short_name":"4345","types":["street_number"]},{"long_name":"Santa Fe Road","short_name":"Santa Fe Rd","types":["route"]},{"long_name":"San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class=\"street-address\"&gt;4345 Santa Fe Rd #46&lt;/span&gt;, &lt;span class=\"locality\"&gt;San Luis Obispo&lt;/span&gt;, &lt;span class=\"region\"&gt;CA&lt;/span&gt; &lt;span class=\"postal-code\"&gt;93401&lt;/span&gt;, &lt;span class=\"country-name\"&gt;USA&lt;/span&gt;","formatted_address":"4345 Santa Fe Rd #46, San Luis Obispo, CA 93401, USA","formatted_phone_number":"(805) 215-8914","geometry":{"location":{"lat":35.2391385,"lng":-120.6482146},"viewport":{"northeast":{"lat":35.2408168802915,"lng":-120.6468677197085},"southwest":{"lat":35.2381189197085,"lng":-120.6495656802915}}},"icon":"https://maps.gstatic.com/mapfiles/place_api/icons/v1/png_71/generic_business-71.png","id":null,"international_phone_number":"+1 805-215-8914","name":"Hangar 46 Aviation","place_id":"ChIJj6g31cX27IARy44V6dyc5vc","rating":5.0,"reference":null,"reviews":[{"author_name":"Miles Lundgren","author_url":"https://www.google.com/maps/contrib/103860101538880533981/reviews","language":"en","profile_photo_url":"https://lh3.googleusercontent.com/a/AATXAJy7m6_FymIaWTqXgzM7kboVY7iI85T4K0op74I=s128-c0x00000000-cc-rp-mo","rating":5,"relative_time_description":"8 months ago","text":"Mike did a good job fixing my Piper Cherokee and explaining the work he performed. He also told me some very helpful things to look out for on my preflight. If you're looking for a knowledgeable and honest aviation mechanic in SLO look no further.","time":1620946610},{"author_name":"Kelly Knox","author_url":"https://www.google.com/maps/contrib/114723651920368093349/reviews","language":null,"profile_photo_url":"https://lh3.googleusercontent.com/a-/AOh14Gg2XqW4d1orUb9J0LaVmSJVT7T3ESlch6MQXo71no8=s128-c0x00000000-cc-rp-mo-ba4","rating":5,"relative_time_description":"a year ago","text":"","time":1607137753}],"types":["point_of_interest","establishment"],"url":"https://maps.google.com/?cid=17863137444628893387","utc_offset":-480,"vicinity":"4345 Santa Fe Road #46, San Luis Obispo","website":"http://www.hangar46.com/"},"status":"OK"}</t>
  </si>
  <si>
    <t>&lt;span class="street-address"&gt;4345 Santa Fe Rd #46&lt;/span&gt;, &lt;span class="locality"&gt;San Luis Obispo&lt;/span&gt;, &lt;span class="region"&gt;CA&lt;/span&gt; &lt;span class="postal-code"&gt;93401&lt;/span&gt;, &lt;span class="country-name"&gt;USA&lt;/span&gt;</t>
  </si>
  <si>
    <t>+1 805-215-8914</t>
  </si>
  <si>
    <t>4345 Santa Fe Road #46, San Luis Obispo</t>
  </si>
  <si>
    <t>Hangar 509</t>
  </si>
  <si>
    <t>2734 Arnold Ct</t>
  </si>
  <si>
    <t>(785) 827-3914</t>
  </si>
  <si>
    <t>http://www.salinaairport.com/</t>
  </si>
  <si>
    <t>https://maps.google.com/?cid=2630147246279671043</t>
  </si>
  <si>
    <t>ChIJzRwurgjJvIcRA714QfwogCQ</t>
  </si>
  <si>
    <t>2734 Arnold Ct, Salina, KS 67401, USA</t>
  </si>
  <si>
    <t>{"html_attributions":[],"result":{"address_components":[{"long_name":"2734","short_name":"2734","types":["street_number"]},{"long_name":"Arnold Court","short_name":"Arnold Ct","types":["route"]},{"long_name":"Salina","short_name":"Salina","types":["locality","political"]},{"long_name":"Saline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class=\"street-address\"&gt;2734 Arnold Ct&lt;/span&gt;, &lt;span class=\"locality\"&gt;Salina&lt;/span&gt;, &lt;span class=\"region\"&gt;KS&lt;/span&gt; &lt;span class=\"postal-code\"&gt;67401&lt;/span&gt;, &lt;span class=\"country-name\"&gt;USA&lt;/span&gt;","formatted_address":"2734 Arnold Ct, Salina, KS 67401, USA","formatted_phone_number":"(785) 827-3914","geometry":{"location":{"lat":38.78986859999999,"lng":-97.6411262},"viewport":{"northeast":{"lat":38.7912009302915,"lng":-97.6395998197085},"southwest":{"lat":38.7885029697085,"lng":-97.6422977802915}}},"icon":"https://maps.gstatic.com/mapfiles/place_api/icons/v1/png_71/airport-71.png","id":null,"international_phone_number":"+1 785-827-3914","name":"Hangar 509","place_id":"ChIJzRwurgjJvIcRA714QfwogCQ","rating":null,"reference":null,"reviews":null,"types":["airport","point_of_interest","establishment"],"url":"https://maps.google.com/?cid=2630147246279671043","utc_offset":-360,"vicinity":"2734 Arnold Court, Salina","website":"http://www.salinaairport.com/"},"status":"OK"}</t>
  </si>
  <si>
    <t>&lt;span class="street-address"&gt;2734 Arnold Ct&lt;/span&gt;, &lt;span class="locality"&gt;Salina&lt;/span&gt;, &lt;span class="region"&gt;KS&lt;/span&gt; &lt;span class="postal-code"&gt;67401&lt;/span&gt;, &lt;span class="country-name"&gt;USA&lt;/span&gt;</t>
  </si>
  <si>
    <t>+1 785-827-3914</t>
  </si>
  <si>
    <t>2734 Arnold Court, Salina</t>
  </si>
  <si>
    <t>Hangar 600</t>
  </si>
  <si>
    <t>2720 Arnold Ave</t>
  </si>
  <si>
    <t>https://maps.google.com/?cid=2131200453460668012</t>
  </si>
  <si>
    <t>ChIJJU4hRwTJvIcRbK6sVYWLkx0</t>
  </si>
  <si>
    <t>2720 Arnold Ave, Salina, KS 67401, USA</t>
  </si>
  <si>
    <t>{"html_attributions":[],"result":{"address_components":[{"long_name":"2720","short_name":"2720","types":["street_number"]},{"long_name":"Arnold Avenue","short_name":"Arnold Ave","types":["route"]},{"long_name":"Salina","short_name":"Salina","types":["locality","political"]},{"long_name":"Saline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class=\"street-address\"&gt;2720 Arnold Ave&lt;/span&gt;, &lt;span class=\"locality\"&gt;Salina&lt;/span&gt;, &lt;span class=\"region\"&gt;KS&lt;/span&gt; &lt;span class=\"postal-code\"&gt;67401&lt;/span&gt;, &lt;span class=\"country-name\"&gt;USA&lt;/span&gt;","formatted_address":"2720 Arnold Ave, Salina, KS 67401, USA","formatted_phone_number":"(785) 827-3914","geometry":{"location":{"lat":38.790926,"lng":-97.640705},"viewport":{"northeast":{"lat":38.7922722802915,"lng":-97.6391363697085},"southwest":{"lat":38.78957431970851,"lng":-97.6418343302915}}},"icon":"https://maps.gstatic.com/mapfiles/place_api/icons/v1/png_71/airport-71.png","id":null,"international_phone_number":"+1 785-827-3914","name":"Hangar 600","place_id":"ChIJJU4hRwTJvIcRbK6sVYWLkx0","rating":5.0,"reference":null,"reviews":[{"author_name":"Mark Billquist","author_url":"https://www.google.com/maps/contrib/116438019856400527749/reviews","language":null,"profile_photo_url":"https://lh3.googleusercontent.com/a-/AOh14GgnWhErBLrDlPRUWhGgX5XlQ8hzgCwA1-qzuW38fQ=s128-c0x00000000-cc-rp-mo-ba4","rating":5,"relative_time_description":"4 months ago","text":"","time":1628971189}],"types":["airport","point_of_interest","establishment"],"url":"https://maps.google.com/?cid=2131200453460668012","utc_offset":-360,"vicinity":"2720 Arnold Avenue, Salina","website":"http://www.salinaairport.com/"},"status":"OK"}</t>
  </si>
  <si>
    <t>&lt;span class="street-address"&gt;2720 Arnold Ave&lt;/span&gt;, &lt;span class="locality"&gt;Salina&lt;/span&gt;, &lt;span class="region"&gt;KS&lt;/span&gt; &lt;span class="postal-code"&gt;67401&lt;/span&gt;, &lt;span class="country-name"&gt;USA&lt;/span&gt;</t>
  </si>
  <si>
    <t>2720 Arnold Avenue, Salina</t>
  </si>
  <si>
    <t>Hangar 606</t>
  </si>
  <si>
    <t>2630 Arnold Ct</t>
  </si>
  <si>
    <t>https://maps.google.com/?cid=6449261885523877719</t>
  </si>
  <si>
    <t>ChIJ5RgHi63JvIcRV98d5oNhgFk</t>
  </si>
  <si>
    <t>2630 Arnold Ct, Salina, KS 67401, USA</t>
  </si>
  <si>
    <t>{"html_attributions":[],"result":{"address_components":[{"long_name":"2630","short_name":"2630","types":["street_number"]},{"long_name":"Arnold Court","short_name":"Arnold Ct","types":["route"]},{"long_name":"Salina","short_name":"Salina","types":["locality","political"]},{"long_name":"Saline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class=\"street-address\"&gt;2630 Arnold Ct&lt;/span&gt;, &lt;span class=\"locality\"&gt;Salina&lt;/span&gt;, &lt;span class=\"region\"&gt;KS&lt;/span&gt; &lt;span class=\"postal-code\"&gt;67401&lt;/span&gt;, &lt;span class=\"country-name\"&gt;USA&lt;/span&gt;","formatted_address":"2630 Arnold Ct, Salina, KS 67401, USA","formatted_phone_number":"(785) 827-3914","geometry":{"location":{"lat":38.7922273,"lng":-97.6409601},"viewport":{"northeast":{"lat":38.7935882302915,"lng":-97.63916596970849},"southwest":{"lat":38.7908902697085,"lng":-97.6418639302915}}},"icon":"https://maps.gstatic.com/mapfiles/place_api/icons/v1/png_71/airport-71.png","id":null,"international_phone_number":"+1 785-827-3914","name":"Hangar 606","place_id":"ChIJ5RgHi63JvIcRV98d5oNhgFk","rating":5.0,"reference":null,"reviews":[{"author_name":"Judy A","author_url":"https://www.google.com/maps/contrib/117467885232868884370/reviews","language":"en","profile_photo_url":"https://lh3.googleusercontent.com/a-/AOh14GgemUquh9Ham-OjGLOiyGRIkZi8stf4vgIm8BFv=s128-c0x00000000-cc-rp-mo-ba6","rating":5,"relative_time_description":"5 months ago","text":"Excellent facilities for research projects rental space.   Clean and well maintained hangar and office facilities.  Helpful facilities staff and multiple amenities.","time":1627603918}],"types":["airport","point_of_interest","establishment"],"url":"https://maps.google.com/?cid=6449261885523877719","utc_offset":-360,"vicinity":"2630 Arnold Court, Salina","website":"http://www.salinaairport.com/"},"status":"OK"}</t>
  </si>
  <si>
    <t>&lt;span class="street-address"&gt;2630 Arnold Ct&lt;/span&gt;, &lt;span class="locality"&gt;Salina&lt;/span&gt;, &lt;span class="region"&gt;KS&lt;/span&gt; &lt;span class="postal-code"&gt;67401&lt;/span&gt;, &lt;span class="country-name"&gt;USA&lt;/span&gt;</t>
  </si>
  <si>
    <t>2630 Arnold Court, Salina</t>
  </si>
  <si>
    <t>Hawk Aviation SVC Inc</t>
  </si>
  <si>
    <t>1341 Pine Ave</t>
  </si>
  <si>
    <t>32824-7939</t>
  </si>
  <si>
    <t>(407) 851-8222</t>
  </si>
  <si>
    <t>https://maps.google.com/?cid=9184217153030140122</t>
  </si>
  <si>
    <t>ChIJpYX30yF954gR2jBpMtfkdH8</t>
  </si>
  <si>
    <t>1341 Pine Ave, Orlando, FL 32824, USA</t>
  </si>
  <si>
    <t>{"html_attributions":[],"result":{"address_components":[{"long_name":"1341","short_name":"1341","types":["street_number"]},{"long_name":"Pine Avenue","short_name":"Pine Ave","types":["route"]},{"long_name":"Orlando","short_name":"Orlando","types":["locality","political"]},{"long_name":"Orange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States","short_name":"US","types":["country","political"]},{"long_name":"32824","short_name":"32824","types":["postal_code"]},{"long_name":"7939","short_name":"7939","types":["postal_code_suffix"]}],"adr_address":"&lt;span class=\"street-address\"&gt;1341 Pine Ave&lt;/span&gt;, &lt;span class=\"locality\"&gt;Orlando&lt;/span&gt;, &lt;span class=\"region\"&gt;FL&lt;/span&gt; &lt;span class=\"postal-code\"&gt;32824-7939&lt;/span&gt;, &lt;span class=\"country-name\"&gt;USA&lt;/span&gt;","formatted_address":"1341 Pine Ave, Orlando, FL 32824, USA","formatted_phone_number":"(407) 851-8222","geometry":{"location":{"lat":28.441966,"lng":-81.361588},"viewport":{"northeast":{"lat":28.4433447302915,"lng":-81.36037121970848},"southwest":{"lat":28.4406467697085,"lng":-81.3630691802915}}},"icon":"https://maps.gstatic.com/mapfiles/place_api/icons/v1/png_71/generic_business-71.png","id":null,"international_phone_number":"+1 407-851-8222","name":"Hawk Aviation SVC Inc","place_id":"ChIJpYX30yF954gR2jBpMtfkdH8","rating":5.0,"reference":null,"reviews":[{"author_name":"Hayley Smith","author_url":"https://www.google.com/maps/contrib/110485158839807741974/reviews","language":null,"profile_photo_url":"https://lh3.googleusercontent.com/a/AATXAJyVLUyHKVxVw8HHlhjxKRgStIiXPWtrJoENbOix=s128-c0x00000000-cc-rp-mo","rating":5,"relative_time_description":"3 years ago","text":"","time":1538415446}],"types":["point_of_interest","establishment"],"url":"https://maps.google.com/?cid=9184217153030140122","utc_offset":-300,"vicinity":"1341 Pine Avenue, Orlando","website":null},"status":"OK"}</t>
  </si>
  <si>
    <t>&lt;span class="street-address"&gt;1341 Pine Ave&lt;/span&gt;, &lt;span class="locality"&gt;Orlando&lt;/span&gt;, &lt;span class="region"&gt;FL&lt;/span&gt; &lt;span class="postal-code"&gt;32824-7939&lt;/span&gt;, &lt;span class="country-name"&gt;USA&lt;/span&gt;</t>
  </si>
  <si>
    <t>+1 407-851-8222</t>
  </si>
  <si>
    <t>1341 Pine Avenue, Orlando</t>
  </si>
  <si>
    <t>Hawker Beechcraft Services</t>
  </si>
  <si>
    <t>Clairmont Rd</t>
  </si>
  <si>
    <t>https://maps.google.com/?cid=15142424435687449843</t>
  </si>
  <si>
    <t>ChIJsXiatFkI9YgR82RY18uyJNI</t>
  </si>
  <si>
    <t>Clairmont Rd, Chamblee, GA 30341, USA</t>
  </si>
  <si>
    <t>{"html_attributions":[],"result":{"address_components":[{"long_name":"Clairmont Road","short_name":"Clairmont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class=\"street-address\"&gt;Clairmont Rd&lt;/span&gt;, &lt;span class=\"locality\"&gt;Chamblee&lt;/span&gt;, &lt;span class=\"region\"&gt;GA&lt;/span&gt; &lt;span class=\"postal-code\"&gt;30341&lt;/span&gt;, &lt;span class=\"country-name\"&gt;USA&lt;/span&gt;","formatted_address":"Clairmont Rd, Chamblee, GA 30341, USA","formatted_phone_number":null,"geometry":{"location":{"lat":33.8757002,"lng":-84.3091779},"viewport":{"northeast":{"lat":33.87704883029149,"lng":-84.30796106970848},"southwest":{"lat":33.8743508697085,"lng":-84.31065903029149}}},"icon":"https://maps.gstatic.com/mapfiles/place_api/icons/v1/png_71/shopping-71.png","id":null,"international_phone_number":null,"name":"Hawker Beechcraft Services","place_id":"ChIJsXiatFkI9YgR82RY18uyJNI","rating":null,"reference":null,"reviews":null,"types":["point_of_interest","store","establishment"],"url":"https://maps.google.com/?cid=15142424435687449843","utc_offset":-300,"vicinity":"Clairmont Road, Chamblee","website":null},"status":"OK"}</t>
  </si>
  <si>
    <t>&lt;span class="street-address"&gt;Clairmont Rd&lt;/span&gt;, &lt;span class="locality"&gt;Chamblee&lt;/span&gt;, &lt;span class="region"&gt;GA&lt;/span&gt; &lt;span class="postal-code"&gt;30341&lt;/span&gt;, &lt;span class="country-name"&gt;USA&lt;/span&gt;</t>
  </si>
  <si>
    <t>Clairmont Road, Chamblee</t>
  </si>
  <si>
    <t>78216-4185</t>
  </si>
  <si>
    <t>(210) 824-7503</t>
  </si>
  <si>
    <t>http://www.beechcraft.com/customer_support/hawker_beechcraft_services/sanantonio_tx/</t>
  </si>
  <si>
    <t>https://maps.google.com/?cid=5762714192894184452</t>
  </si>
  <si>
    <t>ChIJ9XRbtaCKXIYRBEyPuQZG-U8</t>
  </si>
  <si>
    <t>10440 John Cape Rd, San Antonio, TX 78216, USA</t>
  </si>
  <si>
    <t>{"html_attributions":[],"result":{"address_components":[{"long_name":"10440","short_name":"10440","types":["street_number"]},{"long_name":"John Cape Road","short_name":"John Cape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States","short_name":"US","types":["country","political"]},{"long_name":"78216","short_name":"78216","types":["postal_code"]},{"long_name":"4185","short_name":"4185","types":["postal_code_suffix"]}],"adr_address":"&lt;span class=\"street-address\"&gt;10440 John Cape Rd&lt;/span&gt;, &lt;span class=\"locality\"&gt;San Antonio&lt;/span&gt;, &lt;span class=\"region\"&gt;TX&lt;/span&gt; &lt;span class=\"postal-code\"&gt;78216-4185&lt;/span&gt;, &lt;span class=\"country-name\"&gt;USA&lt;/span&gt;","formatted_address":"10440 John Cape Rd, San Antonio, TX 78216, USA","formatted_phone_number":"(210) 824-7503","geometry":{"location":{"lat":29.5354762,"lng":-98.4818032},"viewport":{"northeast":{"lat":29.5369245302915,"lng":-98.4806028697085},"southwest":{"lat":29.5342265697085,"lng":-98.48330083029151}}},"icon":"https://maps.gstatic.com/mapfiles/place_api/icons/v1/png_71/generic_business-71.png","id":null,"international_phone_number":"+1 210-824-7503","name":"Hawker Beechcraft Services","place_id":"ChIJ9XRbtaCKXIYRBEyPuQZG-U8","rating":5.0,"reference":null,"reviews":[{"author_name":"Jaime Quintana","author_url":"https://www.google.com/maps/contrib/116690306263322351987/reviews","language":null,"profile_photo_url":"https://lh3.googleusercontent.com/a-/AOh14GhmBNT15AfabcblNC3IodRDAIIQU00poJEz0ChZbt0=s128-c0x00000000-cc-rp-mo","rating":5,"relative_time_description":"a year ago","text":"","time":1595787410}],"types":["point_of_interest","establishment"],"url":"https://maps.google.com/?cid=5762714192894184452","utc_offset":-360,"vicinity":"10440 John Cape Road, San Antonio","website":"http://www.beechcraft.com/customer_support/hawker_beechcraft_services/sanantonio_tx/"},"status":"OK"}</t>
  </si>
  <si>
    <t>&lt;span class="street-address"&gt;10440 John Cape Rd&lt;/span&gt;, &lt;span class="locality"&gt;San Antonio&lt;/span&gt;, &lt;span class="region"&gt;TX&lt;/span&gt; &lt;span class="postal-code"&gt;78216-4185&lt;/span&gt;, &lt;span class="country-name"&gt;USA&lt;/span&gt;</t>
  </si>
  <si>
    <t>+1 210-824-7503</t>
  </si>
  <si>
    <t>10440 John Cape Road, San Antonio</t>
  </si>
  <si>
    <t>Helinet Aviation Services LLC</t>
  </si>
  <si>
    <t>80021-2706</t>
  </si>
  <si>
    <t>(303) 469-3341</t>
  </si>
  <si>
    <t>https://maps.google.com/?cid=8625408624014231971</t>
  </si>
  <si>
    <t>ChIJ5zXebZGLa4cRo4n1tHGbs3c</t>
  </si>
  <si>
    <t>11705 Airport Way, Broomfield, CO 80021, USA</t>
  </si>
  <si>
    <t>{"html_attributions":[],"result":{"address_components":[{"long_name":"11705","short_name":"11705","types":["street_number"]},{"long_name":"Airport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States","short_name":"US","types":["country","political"]},{"long_name":"80021","short_name":"80021","types":["postal_code"]},{"long_name":"2706","short_name":"2706","types":["postal_code_suffix"]}],"adr_address":"&lt;span class=\"street-address\"&gt;11705 Airport Way&lt;/span&gt;, &lt;span class=\"locality\"&gt;Broomfield&lt;/span&gt;, &lt;span class=\"region\"&gt;CO&lt;/span&gt; &lt;span class=\"postal-code\"&gt;80021-2706&lt;/span&gt;, &lt;span class=\"country-name\"&gt;USA&lt;/span&gt;","formatted_address":"11705 Airport Way, Broomfield, CO 80021, USA","formatted_phone_number":"(303) 469-3341","geometry":{"location":{"lat":39.9090463,"lng":-105.1097993},"viewport":{"northeast":{"lat":39.9105636802915,"lng":-105.1086550197085},"southwest":{"lat":39.9078657197085,"lng":-105.1113529802915}}},"icon":"https://maps.gstatic.com/mapfiles/place_api/icons/v1/png_71/generic_business-71.png","id":null,"international_phone_number":"+1 303-469-3341","name":"Helinet Aviation Services LLC","place_id":"ChIJ5zXebZGLa4cRo4n1tHGbs3c","rating":null,"reference":null,"reviews":null,"types":["point_of_interest","establishment"],"url":"https://maps.google.com/?cid=8625408624014231971","utc_offset":-420,"vicinity":"11705 Airport Way, Broomfield","website":null},"status":"OK"}</t>
  </si>
  <si>
    <t>&lt;span class="street-address"&gt;11705 Airport Way&lt;/span&gt;, &lt;span class="locality"&gt;Broomfield&lt;/span&gt;, &lt;span class="region"&gt;CO&lt;/span&gt; &lt;span class="postal-code"&gt;80021-2706&lt;/span&gt;, &lt;span class="country-name"&gt;USA&lt;/span&gt;</t>
  </si>
  <si>
    <t>+1 303-469-3341</t>
  </si>
  <si>
    <t>11705 Airport Way, Broomfield</t>
  </si>
  <si>
    <t>Helipad</t>
  </si>
  <si>
    <t>3305 Tierra Palma Dr</t>
  </si>
  <si>
    <t>79938-4505</t>
  </si>
  <si>
    <t>https://maps.google.com/?cid=10631663870828547000</t>
  </si>
  <si>
    <t>ChIJnx5U-S1E54YRuAsXKPZBi5M</t>
  </si>
  <si>
    <t>3305 Tierra Palma Dr, El Paso, TX 79938, USA</t>
  </si>
  <si>
    <t>{"html_attributions":[],"result":{"address_components":[{"long_name":"3305","short_name":"3305","types":["street_number"]},{"long_name":"Tierra Palma Drive","short_name":"Tierra Palma Dr","types":["route"]},{"long_name":"Tierra Humida","short_name":"Tierra Humida","types":["neighborhood","political"]},{"long_name":"El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States","short_name":"US","types":["country","political"]},{"long_name":"79938","short_name":"79938","types":["postal_code"]},{"long_name":"4505","short_name":"4505","types":["postal_code_suffix"]}],"adr_address":"&lt;span class=\"street-address\"&gt;3305 Tierra Palma Dr&lt;/span&gt;, &lt;span class=\"locality\"&gt;El Paso&lt;/span&gt;, &lt;span class=\"region\"&gt;TX&lt;/span&gt; &lt;span class=\"postal-code\"&gt;79938-4505&lt;/span&gt;, &lt;span class=\"country-name\"&gt;USA&lt;/span&gt;","formatted_address":"3305 Tierra Palma Dr, El Paso, TX 79938, USA","formatted_phone_number":null,"geometry":{"location":{"lat":31.7911808,"lng":-106.2636334},"viewport":{"northeast":{"lat":31.7926526302915,"lng":-106.2622892697085},"southwest":{"lat":31.7899546697085,"lng":-106.2649872302915}}},"icon":"https://maps.gstatic.com/mapfiles/place_api/icons/v1/png_71/airport-71.png","id":null,"international_phone_number":null,"name":"Helipad","place_id":"ChIJnx5U-S1E54YRuAsXKPZBi5M","rating":null,"reference":null,"reviews":null,"types":["airport","point_of_interest","establishment"],"url":"https://maps.google.com/?cid=10631663870828547000","utc_offset":-420,"vicinity":"3305 Tierra Palma Drive, El Paso","website":null},"status":"OK"}</t>
  </si>
  <si>
    <t>&lt;span class="street-address"&gt;3305 Tierra Palma Dr&lt;/span&gt;, &lt;span class="locality"&gt;El Paso&lt;/span&gt;, &lt;span class="region"&gt;TX&lt;/span&gt; &lt;span class="postal-code"&gt;79938-4505&lt;/span&gt;, &lt;span class="country-name"&gt;USA&lt;/span&gt;</t>
  </si>
  <si>
    <t>3305 Tierra Palma Drive, El Paso</t>
  </si>
  <si>
    <t>125 W Hague Rd</t>
  </si>
  <si>
    <t>79902-5812</t>
  </si>
  <si>
    <t>https://maps.google.com/?cid=18387940811857320270</t>
  </si>
  <si>
    <t>ChIJR0VJi1lY54YRTtmpsb4WL_8</t>
  </si>
  <si>
    <t>125 W Hague Rd, El Paso, TX 79902, USA</t>
  </si>
  <si>
    <t>{"html_attributions":[],"result":{"address_components":[{"long_name":"125","short_name":"125","types":["street_number"]},{"long_name":"West Hague Road","short_name":"W Hague Rd","types":["route"]},{"long_name":"West Central El Paso","short_name":"West Central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States","short_name":"US","types":["country","political"]},{"long_name":"79902","short_name":"79902","types":["postal_code"]},{"long_name":"5812","short_name":"5812","types":["postal_code_suffix"]}],"adr_address":"&lt;span class=\"street-address\"&gt;125 W Hague Rd&lt;/span&gt;, &lt;span class=\"locality\"&gt;El Paso&lt;/span&gt;, &lt;span class=\"region\"&gt;TX&lt;/span&gt; &lt;span class=\"postal-code\"&gt;79902-5812&lt;/span&gt;, &lt;span class=\"country-name\"&gt;USA&lt;/span&gt;","formatted_address":"125 W Hague Rd, El Paso, TX 79902, USA","formatted_phone_number":null,"geometry":{"location":{"lat":31.7703761,"lng":-106.5009877},"viewport":{"northeast":{"lat":31.7717753802915,"lng":-106.4995589697085},"southwest":{"lat":31.7690774197085,"lng":-106.5022569302915}}},"icon":"https://maps.gstatic.com/mapfiles/place_api/icons/v1/png_71/airport-71.png","id":null,"international_phone_number":null,"name":"Helipad","place_id":"ChIJR0VJi1lY54YRTtmpsb4WL_8","rating":null,"reference":null,"reviews":null,"types":["airport","point_of_interest","establishment"],"url":"https://maps.google.com/?cid=18387940811857320270","utc_offset":-420,"vicinity":"125 West Hague Road, El Paso","website":null},"status":"OK"}</t>
  </si>
  <si>
    <t>&lt;span class="street-address"&gt;125 W Hague Rd&lt;/span&gt;, &lt;span class="locality"&gt;El Paso&lt;/span&gt;, &lt;span class="region"&gt;TX&lt;/span&gt; &lt;span class="postal-code"&gt;79902-5812&lt;/span&gt;, &lt;span class="country-name"&gt;USA&lt;/span&gt;</t>
  </si>
  <si>
    <t>125 West Hague Road, El Paso</t>
  </si>
  <si>
    <t>401-469 S 7th St</t>
  </si>
  <si>
    <t>https://maps.google.com/?cid=3666325944615783695</t>
  </si>
  <si>
    <t>ChIJJeXOFvjFvIcRD02fhwVo4TI</t>
  </si>
  <si>
    <t>401-469 S 7th St, Salina, KS 67401, USA</t>
  </si>
  <si>
    <t>{"html_attributions":[],"result":{"address_components":[{"long_name":"401-469","short_name":"401-469","types":["street_number"]},{"long_name":"South 7th Street","short_name":"S 7th St","types":["route"]},{"long_name":"Salina","short_name":"Salina","types":["locality","political"]},{"long_name":"Saline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class=\"street-address\"&gt;401-469 S 7th St&lt;/span&gt;, &lt;span class=\"locality\"&gt;Salina&lt;/span&gt;, &lt;span class=\"region\"&gt;KS&lt;/span&gt; &lt;span class=\"postal-code\"&gt;67401&lt;/span&gt;, &lt;span class=\"country-name\"&gt;USA&lt;/span&gt;","formatted_address":"401-469 S 7th St, Salina, KS 67401, USA","formatted_phone_number":null,"geometry":{"location":{"lat":38.8327842,"lng":-97.61037549999999},"viewport":{"northeast":{"lat":38.8340143802915,"lng":-97.6090856697085},"southwest":{"lat":38.83131641970851,"lng":-97.61178363029151}}},"icon":"https://maps.gstatic.com/mapfiles/place_api/icons/v1/png_71/airport-71.png","id":null,"international_phone_number":null,"name":"Helipad","place_id":"ChIJJeXOFvjFvIcRD02fhwVo4TI","rating":null,"reference":null,"reviews":null,"types":["airport","point_of_interest","establishment"],"url":"https://maps.google.com/?cid=3666325944615783695","utc_offset":-360,"vicinity":"401-469 South 7th Street, Salina","website":null},"status":"OK"}</t>
  </si>
  <si>
    <t>&lt;span class="street-address"&gt;401-469 S 7th St&lt;/span&gt;, &lt;span class="locality"&gt;Salina&lt;/span&gt;, &lt;span class="region"&gt;KS&lt;/span&gt; &lt;span class="postal-code"&gt;67401&lt;/span&gt;, &lt;span class="country-name"&gt;USA&lt;/span&gt;</t>
  </si>
  <si>
    <t>401-469 South 7th Street, Salina</t>
  </si>
  <si>
    <t>39000 Bob Hope Dr</t>
  </si>
  <si>
    <t>92270</t>
  </si>
  <si>
    <t>https://maps.google.com/?cid=15007710063173260851</t>
  </si>
  <si>
    <t>ChIJ7QYYdJ392oARM1Z_x8kYRtA</t>
  </si>
  <si>
    <t>39000 Bob Hope Dr, Rancho Mirage, CA 92270, USA</t>
  </si>
  <si>
    <t>{"html_attributions":[],"result":{"address_components":[{"long_name":"39000","short_name":"39000","types":["street_number"]},{"long_name":"Bob Hope Drive","short_name":"Bob Hope Dr","types":["route"]},{"long_name":"Rancho Mirage","short_name":"Rancho Mirage","types":["locality","political"]},{"long_name":"Riverside County","short_name":"Riverside County","types":["administrative_area_level_2","political"]},{"long_name":"California","short_name":"CA","types":["administrative_area_level_1","political"]},{"long_name":"United States","short_name":"US","types":["country","political"]},{"long_name":"92270","short_name":"92270","types":["postal_code"]}],"adr_address":"&lt;span class=\"street-address\"&gt;39000 Bob Hope Dr&lt;/span&gt;, &lt;span class=\"locality\"&gt;Rancho Mirage&lt;/span&gt;, &lt;span class=\"region\"&gt;CA&lt;/span&gt; &lt;span class=\"postal-code\"&gt;92270&lt;/span&gt;, &lt;span class=\"country-name\"&gt;USA&lt;/span&gt;","formatted_address":"39000 Bob Hope Dr, Rancho Mirage, CA 92270, USA","formatted_phone_number":null,"geometry":{"location":{"lat":33.7640802,"lng":-116.4049121},"viewport":{"northeast":{"lat":33.76533223029149,"lng":-116.4035834197085},"southwest":{"lat":33.76263426970849,"lng":-116.4062813802915}}},"icon":"https://maps.gstatic.com/mapfiles/place_api/icons/v1/png_71/airport-71.png","id":null,"international_phone_number":null,"name":"Helipad","place_id":"ChIJ7QYYdJ392oARM1Z_x8kYRtA","rating":null,"reference":null,"reviews":null,"types":["airport","point_of_interest","establishment"],"url":"https://maps.google.com/?cid=15007710063173260851","utc_offset":-480,"vicinity":"39000 Bob Hope Drive, Rancho Mirage","website":null},"status":"OK"}</t>
  </si>
  <si>
    <t>&lt;span class="street-address"&gt;39000 Bob Hope Dr&lt;/span&gt;, &lt;span class="locality"&gt;Rancho Mirage&lt;/span&gt;, &lt;span class="region"&gt;CA&lt;/span&gt; &lt;span class="postal-code"&gt;92270&lt;/span&gt;, &lt;span class="country-name"&gt;USA&lt;/span&gt;</t>
  </si>
  <si>
    <t>39000 Bob Hope Drive, Rancho Mirage</t>
  </si>
  <si>
    <t>Helipad Charlie</t>
  </si>
  <si>
    <t>(770) 936-5440</t>
  </si>
  <si>
    <t>http://www.pdkairport.org/</t>
  </si>
  <si>
    <t>https://maps.google.com/?cid=17476841500835727087</t>
  </si>
  <si>
    <t>ChIJFdRbjVMI9YgR70Yerb82ivI</t>
  </si>
  <si>
    <t>2000 Airport Rd, Atlanta, GA 30341, USA</t>
  </si>
  <si>
    <t>{"html_attributions":[],"result":{"address_components":[{"long_name":"2000","short_name":"2000","types":["street_number"]},{"long_name":"Airport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class=\"street-address\"&gt;2000 Airport Rd&lt;/span&gt;, &lt;span class=\"locality\"&gt;Atlanta&lt;/span&gt;, &lt;span class=\"region\"&gt;GA&lt;/span&gt; &lt;span class=\"postal-code\"&gt;30341&lt;/span&gt;, &lt;span class=\"country-name\"&gt;USA&lt;/span&gt;","formatted_address":"2000 Airport Rd, Atlanta, GA 30341, USA","formatted_phone_number":"(770) 936-5440","geometry":{"location":{"lat":33.88417099999999,"lng":-84.3062478},"viewport":{"northeast":{"lat":33.88556233029149,"lng":-84.30463331970849},"southwest":{"lat":33.8828643697085,"lng":-84.30733128029149}}},"icon":"https://maps.gstatic.com/mapfiles/place_api/icons/v1/png_71/airport-71.png","id":null,"international_phone_number":"+1 770-936-5440","name":"Helipad Charlie","place_id":"ChIJFdRbjVMI9YgR70Yerb82ivI","rating":3.0,"reference":null,"reviews":[{"author_name":"jimmy ekdahl","author_url":"https://www.google.com/maps/contrib/110475408577117524930/reviews","language":"en","profile_photo_url":"https://lh3.googleusercontent.com/a-/AOh14GjRIixwmN_SDTjAERLdNUYzA4g8qsysw3Ksu-de=s128-c0x00000000-cc-rp-mo-ba3","rating":1,"relative_time_description":"a year ago","text":"This helipad is adequate but really has some heli-ing to go to get the number one spot... It works in the way helipads should but still leaves a lot to be desired in the way of landing options. Maybe you want your helipad to be a helicar! This helipad lacks the shape shifting abilities I desire in a helipad...","time":1599787850},{"author_name":"Brian Liu","author_url":"https://www.google.com/maps/contrib/101480385597201450966/reviews","language":"en","profile_photo_url":"https://lh3.googleusercontent.com/a-/AOh14Gh5_tj3_9eeIN6nnDP2oqsblDEcxp7Z9eqpHP8YCQ=s128-c0x00000000-cc-rp-mo","rating":5,"relative_time_description":"2 years ago","text":"Charlie Pad is the best helipad in Atlanta! Go PDK!","time":1566359309}],"types":["airport","point_of_interest","establishment"],"url":"https://maps.google.com/?cid=17476841500835727087","utc_offset":-300,"vicinity":"2000 Airport Road, Atlanta","website":"http://www.pdkairport.org/"},"status":"OK"}</t>
  </si>
  <si>
    <t>&lt;span class="street-address"&gt;2000 Airport Rd&lt;/span&gt;, &lt;span class="locality"&gt;Atlanta&lt;/span&gt;, &lt;span class="region"&gt;GA&lt;/span&gt; &lt;span class="postal-code"&gt;30341&lt;/span&gt;, &lt;span class="country-name"&gt;USA&lt;/span&gt;</t>
  </si>
  <si>
    <t>+1 770-936-5440</t>
  </si>
  <si>
    <t>2000 Airport Road, Atlanta</t>
  </si>
  <si>
    <t>Heliponents Inc</t>
  </si>
  <si>
    <t>4930 E Falcon Dr</t>
  </si>
  <si>
    <t>85215-2544</t>
  </si>
  <si>
    <t>(480) 981-8300</t>
  </si>
  <si>
    <t>http://www.heliponentsinc.com/</t>
  </si>
  <si>
    <t>P145NDT</t>
  </si>
  <si>
    <t>https://maps.google.com/?cid=14593496690545361273</t>
  </si>
  <si>
    <t>ChIJJ7eGOa6lK4cReYHLnuuDhso</t>
  </si>
  <si>
    <t>4930 E Falcon Dr, Mesa, AZ 85215, USA</t>
  </si>
  <si>
    <t>{"html_attributions":[],"result":{"address_components":[{"long_name":"4930","short_name":"4930","types":["street_number"]},{"long_name":"East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States","short_name":"US","types":["country","political"]},{"long_name":"85215","short_name":"85215","types":["postal_code"]},{"long_name":"2544","short_name":"2544","types":["postal_code_suffix"]}],"adr_address":"&lt;span class=\"street-address\"&gt;4930 E Falcon Dr&lt;/span&gt;, &lt;span class=\"locality\"&gt;Mesa&lt;/span&gt;, &lt;span class=\"region\"&gt;AZ&lt;/span&gt; &lt;span class=\"postal-code\"&gt;85215-2544&lt;/span&gt;, &lt;span class=\"country-name\"&gt;USA&lt;/span&gt;","formatted_address":"4930 E Falcon Dr, Mesa, AZ 85215, USA","formatted_phone_number":"(480) 981-8300","geometry":{"location":{"lat":33.4590273,"lng":-111.7242992},"viewport":{"northeast":{"lat":33.4602831802915,"lng":-111.7228600197085},"southwest":{"lat":33.4575852197085,"lng":-111.7255579802915}}},"icon":"https://maps.gstatic.com/mapfiles/place_api/icons/v1/png_71/generic_business-71.png","id":null,"international_phone_number":"+1 480-981-8300","name":"Heliponents Inc","place_id":"ChIJJ7eGOa6lK4cReYHLnuuDhso","rating":null,"reference":null,"reviews":null,"types":["airport","point_of_interest","establishment"],"url":"https://maps.google.com/?cid=14593496690545361273","utc_offset":-420,"vicinity":"4930 East Falcon Drive, Mesa","website":"http://www.heliponentsinc.com/"},"status":"OK"}</t>
  </si>
  <si>
    <t>&lt;span class="street-address"&gt;4930 E Falcon Dr&lt;/span&gt;, &lt;span class="locality"&gt;Mesa&lt;/span&gt;, &lt;span class="region"&gt;AZ&lt;/span&gt; &lt;span class="postal-code"&gt;85215-2544&lt;/span&gt;, &lt;span class="country-name"&gt;USA&lt;/span&gt;</t>
  </si>
  <si>
    <t>+1 480-981-8300</t>
  </si>
  <si>
    <t>4930 East Falcon Drive, Mesa</t>
  </si>
  <si>
    <t>Helipro Inc</t>
  </si>
  <si>
    <t>(805) 543-2713</t>
  </si>
  <si>
    <t>https://www.helitraining.com/</t>
  </si>
  <si>
    <t>https://maps.google.com/?cid=12125342768648312356</t>
  </si>
  <si>
    <t>ChIJPyKYMLn27IARJFYiWQHfRag</t>
  </si>
  <si>
    <t>{"html_attributions":[],"result":{"address_components":[{"long_name":"4349","short_name":"4349","types":["street_number"]},{"long_name":"Old Santa Fe Road","short_name":"Old Santa Fe Rd","types":["route"]},{"long_name":"San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States","short_name":"US","types":["country","political"]},{"long_name":"93401","short_name":"93401","types":["postal_code"]},{"long_name":"8175","short_name":"8175","types":["postal_code_suffix"]}],"adr_address":"&lt;span class=\"street-address\"&gt;4349 Old Santa Fe Rd&lt;/span&gt;, &lt;span class=\"locality\"&gt;San Luis Obispo&lt;/span&gt;, &lt;span class=\"region\"&gt;CA&lt;/span&gt; &lt;span class=\"postal-code\"&gt;93401-8175&lt;/span&gt;, &lt;span class=\"country-name\"&gt;USA&lt;/span&gt;","formatted_address":"4349 Old Santa Fe Rd, San Luis Obispo, CA 93401, USA","formatted_phone_number":"(805) 543-2713","geometry":{"location":{"lat":35.2388832,"lng":-120.6489404},"viewport":{"northeast":{"lat":35.2402319802915,"lng":-120.6476829197085},"southwest":{"lat":35.2375340197085,"lng":-120.6503808802915}}},"icon":"https://maps.gstatic.com/mapfiles/place_api/icons/v1/png_71/school-71.png","id":null,"international_phone_number":"+1 805-543-2713","name":"Helipro Inc","place_id":"ChIJPyKYMLn27IARJFYiWQHfRag","rating":5.0,"reference":null,"reviews":[{"author_name":"Canguo Liu","author_url":"https://www.google.com/maps/contrib/101145734028018568001/reviews","language":"en","profile_photo_url":"https://lh3.googleusercontent.com/a-/AOh14GgcrLChrWj8Yql8Gnglg6NOJuxGPYVLRoXTyyb0hg=s128-c0x00000000-cc-rp-mo","rating":5,"relative_time_description":"2 months ago","text":"To see the Morro rock from the other side is an absolute privilege. It is a must-have experience if you love and live in SLO. My 7-year-old was so curious and try to recognize everything from the sky. It was an unforgettable experience and gift for his birthday. Our Pilot Jack and Daniel explain how things work and make it easy to understand for kids. The helicopter is spotless and well maintained. 5 Stars!","time":1635997388},{"author_name":"Autumn Cake Design","author_url":"https://www.google.com/maps/contrib/111033835796922388020/reviews","language":"en","profile_photo_url":"https://lh3.googleusercontent.com/a-/AOh14GhJVfmeoTv9Y4nRPK5cOenh4ljCs4SZ4pl_B49Vcxk=s128-c0x00000000-cc-rp-mo","rating":5,"relative_time_description":"a month ago","text":"We had such a wonderful tour! The helicopter is very well maintained and spotlessly clean! Vencent is so nice, knowledgeable, and professional. The view above Avila and Pismo is breathtaking! I highly recommend tour with Helipro!","time":1637701535},{"author_name":"聂鑫","author_url":"https://www.google.com/maps/contrib/114239887731721460209/reviews","language":"en","profile_photo_url":"https://lh3.googleusercontent.com/a/AATXAJyO_ZOiq6E7rRXXhhE8FhL_fY52ivsbSnr2aXMO=s128-c0x00000000-cc-rp-mo","rating":5,"relative_time_description":"a month ago","text":"Wow! Why didn’t I do the helicopter tour years ago!?  Breathtaking!\nI just loved it.","time":1637256408},{"author_name":"Hana He","author_url":"https://www.google.com/maps/contrib/107931623633701828293/reviews","language":"en","profile_photo_url":"https://lh3.googleusercontent.com/a/AATXAJxjjKutwMB7wkcmax4_SrJqbboQ0geC-9gFrSI2=s128-c0x00000000-cc-rp-mo","rating":5,"relative_time_description":"2 months ago","text":"My 8 year-old son and I had a very pleasant experience taking the scenic tour with HELIPRO. The pilots were very professional and explained safety instructions in great details. Overall, it was a very smooth ride and we got amazing views of pacific coastlines. It was also cool to be able to hear all the communications between pilots and ATC. We definitely learned a lot through the experience. Highly recommend HELIPRO if you are interested in helicopter experience!","time":1634450500},{"author_name":"Ramiro Magana","author_url":"https://www.google.com/maps/contrib/111782863990775129092/reviews","language":"en","profile_photo_url":"https://lh3.googleusercontent.com/a-/AOh14Ggx8YpMIsodpzwzn_LH5X3dK5euZYbr2B5AAD9ygw=s128-c0x00000000-cc-rp-mo-ba4","rating":5,"relative_time_description":"9 months ago","text":"Best experience!! All around, highly recommend this to everyone!! From start to finish,  it was the most comfortable ride.","time":1616791010}],"types":["university","point_of_interest","establishment"],"url":"https://maps.google.com/?cid=12125342768648312356","utc_offset":-480,"vicinity":"4349 Old Santa Fe Road, San Luis Obispo","website":"https://www.helitraining.com/"},"status":"OK"}</t>
  </si>
  <si>
    <t>+1 805-543-2713</t>
  </si>
  <si>
    <t>HeliQwest Aviation</t>
  </si>
  <si>
    <t>(720) 907-4012</t>
  </si>
  <si>
    <t>http://www.heliqwest.com/</t>
  </si>
  <si>
    <t>FIRE</t>
  </si>
  <si>
    <t>https://maps.google.com/?cid=6921683053976764431</t>
  </si>
  <si>
    <t>ChIJyTRxpZCLa4cRD0AgoBDCDmA</t>
  </si>
  <si>
    <t>11915 Airport Way, Broomfield, CO 80021, USA</t>
  </si>
  <si>
    <t>{"html_attributions":[],"result":{"address_components":[{"long_name":"11915","short_name":"11915","types":["street_number"]},{"long_name":"Airport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States","short_name":"US","types":["country","political"]},{"long_name":"80021","short_name":"80021","types":["postal_code"]},{"long_name":"2547","short_name":"2547","types":["postal_code_suffix"]}],"adr_address":"&lt;span class=\"street-address\"&gt;11915 Airport Way&lt;/span&gt;, &lt;span class=\"locality\"&gt;Broomfield&lt;/span&gt;, &lt;span class=\"region\"&gt;CO&lt;/span&gt; &lt;span class=\"postal-code\"&gt;80021-2547&lt;/span&gt;, &lt;span class=\"country-name\"&gt;USA&lt;/span&gt;","formatted_address":"11915 Airport Way, Broomfield, CO 80021, USA","formatted_phone_number":"(720) 907-4012","geometry":{"location":{"lat":39.912799,"lng":-105.1091468},"viewport":{"northeast":{"lat":39.91394573029149,"lng":-105.1076201697085},"southwest":{"lat":39.9112477697085,"lng":-105.1103181302915}}},"icon":"https://maps.gstatic.com/mapfiles/place_api/icons/v1/png_71/generic_business-71.png","id":null,"international_phone_number":"+1 720-907-4012","name":"HeliQwest Aviation","place_id":"ChIJyTRxpZCLa4cRD0AgoBDCDmA","rating":null,"reference":null,"reviews":null,"types":["point_of_interest","establishment"],"url":"https://maps.google.com/?cid=6921683053976764431","utc_offset":-420,"vicinity":"11915 Airport Way, Broomfield","website":"http://www.heliqwest.com/"},"status":"OK"}</t>
  </si>
  <si>
    <t>&lt;span class="street-address"&gt;11915 Airport Way&lt;/span&gt;, &lt;span class="locality"&gt;Broomfield&lt;/span&gt;, &lt;span class="region"&gt;CO&lt;/span&gt; &lt;span class="postal-code"&gt;80021-2547&lt;/span&gt;, &lt;span class="country-name"&gt;USA&lt;/span&gt;</t>
  </si>
  <si>
    <t>+1 720-907-4012</t>
  </si>
  <si>
    <t>11915 Airport Way, Broomfield</t>
  </si>
  <si>
    <t>HeliQwest International Inc</t>
  </si>
  <si>
    <t>817 Falcon Way</t>
  </si>
  <si>
    <t>(888) 340-4140</t>
  </si>
  <si>
    <t>https://maps.google.com/?cid=9430955071059388418</t>
  </si>
  <si>
    <t>ChIJbYJfBeMdR4cRAugpd6t74YI</t>
  </si>
  <si>
    <t>817 Falcon Way, Grand Junction, CO 81506, USA</t>
  </si>
  <si>
    <t>{"html_attributions":[],"result":{"address_components":[{"long_name":"817","short_name":"817","types":["street_number"]},{"long_name":"Falcon Way","short_name":"Falcon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States","short_name":"US","types":["country","political"]},{"long_name":"81506","short_name":"81506","types":["postal_code"]}],"adr_address":"&lt;span class=\"street-address\"&gt;817 Falcon Way&lt;/span&gt;, &lt;span class=\"locality\"&gt;Grand Junction&lt;/span&gt;, &lt;span class=\"region\"&gt;CO&lt;/span&gt; &lt;span class=\"postal-code\"&gt;81506&lt;/span&gt;, &lt;span class=\"country-name\"&gt;USA&lt;/span&gt;","formatted_address":"817 Falcon Way, Grand Junction, CO 81506, USA","formatted_phone_number":"(888) 340-4140","geometry":{"location":{"lat":39.1245486,"lng":-108.5318361},"viewport":{"northeast":{"lat":39.1257188302915,"lng":-108.5304325697085},"southwest":{"lat":39.1230208697085,"lng":-108.5331305302915}}},"icon":"https://maps.gstatic.com/mapfiles/place_api/icons/v1/png_71/generic_business-71.png","id":null,"international_phone_number":"+1 888-340-4140","name":"HeliQwest International Inc","place_id":"ChIJbYJfBeMdR4cRAugpd6t74YI","rating":null,"reference":null,"reviews":null,"types":["airport","point_of_interest","establishment"],"url":"https://maps.google.com/?cid=9430955071059388418","utc_offset":-420,"vicinity":"817 Falcon Way, Grand Junction","website":"http://www.heliqwest.com/"},"status":"OK"}</t>
  </si>
  <si>
    <t>&lt;span class="street-address"&gt;817 Falcon Way&lt;/span&gt;, &lt;span class="locality"&gt;Grand Junction&lt;/span&gt;, &lt;span class="region"&gt;CO&lt;/span&gt; &lt;span class="postal-code"&gt;81506&lt;/span&gt;, &lt;span class="country-name"&gt;USA&lt;/span&gt;</t>
  </si>
  <si>
    <t>+1 888-340-4140</t>
  </si>
  <si>
    <t>817 Falcon Way, Grand Junction</t>
  </si>
  <si>
    <t>Henry B. Tippie National Aviation Education Center</t>
  </si>
  <si>
    <t>5657 Mariner Dr</t>
  </si>
  <si>
    <t>(214) 330-1700</t>
  </si>
  <si>
    <t>http://www.flynaec.org/</t>
  </si>
  <si>
    <t>https://maps.google.com/?cid=84000808563548523</t>
  </si>
  <si>
    <t>ChIJaYjRVkuRToYRa6FGU0puKgE</t>
  </si>
  <si>
    <t>5657 Mariner Dr, Dallas, TX 75237, USA</t>
  </si>
  <si>
    <t>{"html_attributions":[],"result":{"address_components":[{"long_name":"5657","short_name":"5657","types":["street_number"]},{"long_name":"Mariner Drive","short_name":"Mariner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class=\"street-address\"&gt;5657 Mariner Dr&lt;/span&gt;, &lt;span class=\"locality\"&gt;Dallas&lt;/span&gt;, &lt;span class=\"region\"&gt;TX&lt;/span&gt; &lt;span class=\"postal-code\"&gt;75237&lt;/span&gt;, &lt;span class=\"country-name\"&gt;USA&lt;/span&gt;","formatted_address":"5657 Mariner Dr, Dallas, TX 75237, USA","formatted_phone_number":"(214) 330-1700","geometry":{"location":{"lat":32.6779216,"lng":-96.85913959999999},"viewport":{"northeast":{"lat":32.6792924302915,"lng":-96.8578175697085},"southwest":{"lat":32.6765944697085,"lng":-96.86051553029151}}},"icon":"https://maps.gstatic.com/mapfiles/place_api/icons/v1/png_71/school-71.png","id":null,"international_phone_number":"+1 214-330-1700","name":"Henry B. Tippie National Aviation Education Center","place_id":"ChIJaYjRVkuRToYRa6FGU0puKgE","rating":5.0,"reference":null,"reviews":[{"author_name":"Jacob Garcia","author_url":"https://www.google.com/maps/contrib/107708404013944829047/reviews","language":null,"profile_photo_url":"https://lh3.googleusercontent.com/a/AATXAJwE6GxQTQCVTtqVYRdfpfySJF_OapoVvrxmmhGu=s128-c0x00000000-cc-rp-mo","rating":5,"relative_time_description":"a month ago","text":"","time":1638632543}],"types":["point_of_interest","establishment"],"url":"https://maps.google.com/?cid=84000808563548523","utc_offset":-360,"vicinity":"5657 Mariner Drive, Dallas","website":"http://www.flynaec.org/"},"status":"OK"}</t>
  </si>
  <si>
    <t>&lt;span class="street-address"&gt;5657 Mariner Dr&lt;/span&gt;, &lt;span class="locality"&gt;Dallas&lt;/span&gt;, &lt;span class="region"&gt;TX&lt;/span&gt; &lt;span class="postal-code"&gt;75237&lt;/span&gt;, &lt;span class="country-name"&gt;USA&lt;/span&gt;</t>
  </si>
  <si>
    <t>+1 214-330-1700</t>
  </si>
  <si>
    <t>5657 Mariner Drive, Dallas</t>
  </si>
  <si>
    <t>Heritage Aviation, Ltd</t>
  </si>
  <si>
    <t>901 Avenue T</t>
  </si>
  <si>
    <t>Grand Prairie</t>
  </si>
  <si>
    <t>75050-1117</t>
  </si>
  <si>
    <t>(972) 988-8000</t>
  </si>
  <si>
    <t>https://heritageaviationltd.com/</t>
  </si>
  <si>
    <t>https://maps.google.com/?cid=2074083482069807797</t>
  </si>
  <si>
    <t>ChIJJRWYZfiGToYRtbJGH_CfyBw</t>
  </si>
  <si>
    <t>901 Avenue T, Grand Prairie, TX 75050, USA</t>
  </si>
  <si>
    <t>{"html_attributions":[],"result":{"address_components":[{"long_name":"901","short_name":"901","types":["street_number"]},{"long_name":"Avenue T","short_name":"Avenue T","types":["route"]},{"long_name":"Grand Prairie","short_name":"Grand Prairie","types":["locality","political"]},{"long_name":"Tarrant County","short_name":"Tarrant County","types":["administrative_area_level_2","political"]},{"long_name":"Texas","short_name":"TX","types":["administrative_area_level_1","political"]},{"long_name":"United States","short_name":"US","types":["country","political"]},{"long_name":"75050","short_name":"75050","types":["postal_code"]},{"long_name":"1117","short_name":"1117","types":["postal_code_suffix"]}],"adr_address":"&lt;span class=\"street-address\"&gt;901 Avenue T&lt;/span&gt;, &lt;span class=\"locality\"&gt;Grand Prairie&lt;/span&gt;, &lt;span class=\"region\"&gt;TX&lt;/span&gt; &lt;span class=\"postal-code\"&gt;75050-1117&lt;/span&gt;, &lt;span class=\"country-name\"&gt;USA&lt;/span&gt;","formatted_address":"901 Avenue T, Grand Prairie, TX 75050, USA","formatted_phone_number":"(972) 988-8000","geometry":{"location":{"lat":32.7906188,"lng":-97.0518417},"viewport":{"northeast":{"lat":32.79178263029149,"lng":-97.0503908697085},"southwest":{"lat":32.78908466970849,"lng":-97.0530888302915}}},"icon":"https://maps.gstatic.com/mapfiles/place_api/icons/v1/png_71/generic_business-71.png","id":null,"international_phone_number":"+1 972-988-8000","name":"Heritage Aviation, Ltd","place_id":"ChIJJRWYZfiGToYRtbJGH_CfyBw","rating":4.6,"reference":null,"reviews":[{"author_name":"lance brady","author_url":"https://www.google.com/maps/contrib/117554254833707641201/reviews","language":"en","profile_photo_url":"https://lh3.googleusercontent.com/a/AATXAJwGfy9XyOoqJ8ayMNzEDlIXoRJucDkphHE6e2e-=s128-c0x00000000-cc-rp-mo","rating":5,"relative_time_description":"3 years ago","text":"Growing Company with great people in place to continue growth and endless\nPossibilities for the future.....","time":1519573160},{"author_name":"d rod","author_url":"https://www.google.com/maps/contrib/115521628504075143212/reviews","language":null,"profile_photo_url":"https://lh3.googleusercontent.com/a-/AOh14GglCrO0x4GWVwDFqlLHtbyRv2GtcSn9dkfd2e0giA=s128-c0x00000000-cc-rp-mo-ba3","rating":3,"relative_time_description":"4 years ago","text":"","time":1504382757},{"author_name":"Michael Newman","author_url":"https://www.google.com/maps/contrib/112761749677788445008/reviews","language":null,"profile_photo_url":"https://lh3.googleusercontent.com/a-/AOh14Gh5-vvcMwbcwRke-n9u7b_m9lx6nECVsYDw2KzRsA=s128-c0x00000000-cc-rp-mo","rating":5,"relative_time_description":"2 years ago","text":"","time":1570546560},{"author_name":"Melanie Cavanaugh","author_url":"https://www.google.com/maps/contrib/107978860473698533243/reviews","language":null,"profile_photo_url":"https://lh3.googleusercontent.com/a-/AOh14GhCnWrJNoF1YMb65dohzdcIcGWUgK5QrsVXFOYSFQ=s128-c0x00000000-cc-rp-mo","rating":5,"relative_time_description":"3 years ago","text":"","time":1517582404},{"author_name":"Tho Ab","author_url":"https://www.google.com/maps/contrib/103213291417128952549/reviews","language":null,"profile_photo_url":"https://lh3.googleusercontent.com/a-/AOh14Gi7o77z_TO0af_cQuyRXKdfp-FuCREMR_jR5QHTeSk=s128-c0x00000000-cc-rp-mo","rating":5,"relative_time_description":"a year ago","text":"","time":1594087078}],"types":["point_of_interest","establishment"],"url":"https://maps.google.com/?cid=2074083482069807797","utc_offset":-360,"vicinity":"901 Avenue T, Grand Prairie","website":"https://heritageaviationltd.com/"},"status":"OK"}</t>
  </si>
  <si>
    <t>&lt;span class="street-address"&gt;901 Avenue T&lt;/span&gt;, &lt;span class="locality"&gt;Grand Prairie&lt;/span&gt;, &lt;span class="region"&gt;TX&lt;/span&gt; &lt;span class="postal-code"&gt;75050-1117&lt;/span&gt;, &lt;span class="country-name"&gt;USA&lt;/span&gt;</t>
  </si>
  <si>
    <t>+1 972-988-8000</t>
  </si>
  <si>
    <t>901 Avenue T, Grand Prairie</t>
  </si>
  <si>
    <t>Heritage Flight Academy</t>
  </si>
  <si>
    <t>2075 Smithtown Ave</t>
  </si>
  <si>
    <t>(631) 471-3550</t>
  </si>
  <si>
    <t>http://www.heritageflightacademy.com/</t>
  </si>
  <si>
    <t>https://maps.google.com/?cid=14342817281404815062</t>
  </si>
  <si>
    <t>ChIJ74DPecc36IkR1sZ3cFPsC8c</t>
  </si>
  <si>
    <t>2075 Smithtown Ave, Ronkonkoma, NY 11779, USA</t>
  </si>
  <si>
    <t>{"html_attributions":[],"result":{"address_components":[{"long_name":"2075","short_name":"2075","types":["street_number"]},{"long_name":"Smithtown Avenue","short_name":"Smithtown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class=\"street-address\"&gt;2075 Smithtown Ave&lt;/span&gt;, &lt;span class=\"locality\"&gt;Ronkonkoma&lt;/span&gt;, &lt;span class=\"region\"&gt;NY&lt;/span&gt; &lt;span class=\"postal-code\"&gt;11779&lt;/span&gt;, &lt;span class=\"country-name\"&gt;USA&lt;/span&gt;","formatted_address":"2075 Smithtown Ave, Ronkonkoma, NY 11779, USA","formatted_phone_number":"(631) 471-3550","geometry":{"location":{"lat":40.79750459999999,"lng":-73.1088759},"viewport":{"northeast":{"lat":40.7988794302915,"lng":-73.1073803697085},"southwest":{"lat":40.7961814697085,"lng":-73.1100783302915}}},"icon":"https://maps.gstatic.com/mapfiles/place_api/icons/v1/png_71/school-71.png","id":null,"international_phone_number":"+1 631-471-3550","name":"Heritage Flight Academy","place_id":"ChIJ74DPecc36IkR1sZ3cFPsC8c","rating":4.9,"reference":null,"reviews":[{"author_name":"Primer Gaming","author_url":"https://www.google.com/maps/contrib/103510800042959235822/reviews","language":"en","profile_photo_url":"https://lh3.googleusercontent.com/a/AATXAJyfQZ-54YtKX7HFwOhC0-RWr5HXKLej4r3dXZjTkw=s128-c0x00000000-cc-rp-mo","rating":4,"relative_time_description":"4 weeks ago","text":"Great school there instructors go above and beyond making sure you understand what to do and that every thing makes sense there planes are always working didn’t have any problems with that. And if you want to enjoy you experience there deal with them away from Vaughn college. Vaughn will make it seem that heritage is slowing down your progress but in fact it’s Vaughn also they tend to have difficult scheduling students for requested amount of hours to try and get as many students into the schedule as they can but progress should take priority over cramming students to make as much money as possible except the problems I have listed they are by far the best flight school to ever train in\nSigned\nGeorge Rofail","time":1639258955},{"author_name":"Kristina M","author_url":"https://www.google.com/maps/contrib/108048982808185357162/reviews","language":"en","profile_photo_url":"https://lh3.googleusercontent.com/a-/AOh14Gi0dC0hxLvJIgfdHl_vfToCmelbd8G7O_CeRsXUgg=s128-c0x00000000-cc-rp-mo","rating":5,"relative_time_description":"a month ago","text":"Veteran friendly!!  Wish I'd found this place sooner!!Did a BFR here last week and was just so impressed by the entire staff.  Scheduling &amp; dispatch was smooth, the wet rates were reasonable for well-maintained aircraft; ground time was efficient in the classroom, and right-seat input was absolutely valued.  Can't emphasize enough the value of being around complex airspace. I walked away thinking they'd exceeded my expectations at every step. The entire place has great energy, I'll definitely be back.","time":1637095392},{"author_name":"Chris Burrough","author_url":"https://www.google.com/maps/contrib/116659172326487239124/reviews","language":"en","profile_photo_url":"https://lh3.googleusercontent.com/a/AATXAJw5q2C4x4qsog-q4d1dCnRLRfzKd9ILdXoxAaHs=s128-c0x00000000-cc-rp-mo","rating":5,"relative_time_description":"a month ago","text":"Excellent eight intensive days for the A&amp;P, it was sad leaving such a great group of professionals. Thank you","time":1638348837},{"author_name":"Andrea Isear","author_url":"https://www.google.com/maps/contrib/113323468184171623583/reviews","language":"en","profile_photo_url":"https://lh3.googleusercontent.com/a/AATXAJzQzgHLv9mnEYiXiHGs32drvb14UIATUL9plMNTuw=s128-c0x00000000-cc-rp-mo","rating":5,"relative_time_description":"6 months ago","text":"Went to buy a gift certificate and they could not have been any nicer or more informative.","time":1625594630},{"author_name":"Joseph Pezzanite","author_url":"https://www.google.com/maps/contrib/104576526485286639478/reviews","language":"en","profile_photo_url":"https://lh3.googleusercontent.com/a/AATXAJzKO9r4SBwS0XtNCurUWTch6hzEDz8H_qDOpCG-=s128-c0x00000000-cc-rp-mo","rating":5,"relative_time_description":"3 weeks ago","text":"Great outfit for earning your A&amp;P","time":1639410977}],"types":["university","point_of_interest","establishment"],"url":"https://maps.google.com/?cid=14342817281404815062","utc_offset":-300,"vicinity":"2075 Smithtown Avenue, Ronkonkoma","website":"http://www.heritageflightacademy.com/"},"status":"OK"}</t>
  </si>
  <si>
    <t>&lt;span class="street-address"&gt;2075 Smithtown Ave&lt;/span&gt;, &lt;span class="locality"&gt;Ronkonkoma&lt;/span&gt;, &lt;span class="region"&gt;NY&lt;/span&gt; &lt;span class="postal-code"&gt;11779&lt;/span&gt;, &lt;span class="country-name"&gt;USA&lt;/span&gt;</t>
  </si>
  <si>
    <t>+1 631-471-3550</t>
  </si>
  <si>
    <t>2075 Smithtown Avenue, Ronkonkoma</t>
  </si>
  <si>
    <t>Hermes Aviation</t>
  </si>
  <si>
    <t>16745 Air Cargo Rd</t>
  </si>
  <si>
    <t>98158-1109</t>
  </si>
  <si>
    <t>(206) 246-2718</t>
  </si>
  <si>
    <t>http://hermes-aviation.com/</t>
  </si>
  <si>
    <t>https://maps.google.com/?cid=17231245241351890663</t>
  </si>
  <si>
    <t>ChIJsZ42Zk9DkFQR52ZrgECuIe8</t>
  </si>
  <si>
    <t>16745 Air Cargo Rd, SeaTac, WA 98158, USA</t>
  </si>
  <si>
    <t>{"html_attributions":[],"result":{"address_components":[{"long_name":"16745","short_name":"16745","types":["street_number"]},{"long_name":"Air Cargo Road","short_name":"Air Cargo Rd","types":["route"]},{"long_name":"SeaTac","short_name":"SeaTac","types":["locality","political"]},{"long_name":"King County","short_name":"King County","types":["administrative_area_level_2","political"]},{"long_name":"Washington","short_name":"WA","types":["administrative_area_level_1","political"]},{"long_name":"United States","short_name":"US","types":["country","political"]},{"long_name":"98158","short_name":"98158","types":["postal_code"]},{"long_name":"1109","short_name":"1109","types":["postal_code_suffix"]}],"adr_address":"&lt;span class=\"street-address\"&gt;16745 Air Cargo Rd&lt;/span&gt;, &lt;span class=\"locality\"&gt;SeaTac&lt;/span&gt;, &lt;span class=\"region\"&gt;WA&lt;/span&gt; &lt;span class=\"postal-code\"&gt;98158-1109&lt;/span&gt;, &lt;span class=\"country-name\"&gt;USA&lt;/span&gt;","formatted_address":"16745 Air Cargo Rd, SeaTac, WA 98158, USA","formatted_phone_number":"(206) 246-2718","geometry":{"location":{"lat":47.4528324,"lng":-122.3027739},"viewport":{"northeast":{"lat":47.45430168029149,"lng":-122.3011109697085},"southwest":{"lat":47.4516037197085,"lng":-122.3038089302915}}},"icon":"https://maps.gstatic.com/mapfiles/place_api/icons/v1/png_71/generic_business-71.png","id":null,"international_phone_number":"+1 206-246-2718","name":"Hermes Aviation","place_id":"ChIJsZ42Zk9DkFQR52ZrgECuIe8","rating":null,"reference":null,"reviews":null,"types":["point_of_interest","establishment"],"url":"https://maps.google.com/?cid=17231245241351890663","utc_offset":-480,"vicinity":"16745 Air Cargo Road, SeaTac","website":null},"status":"OK"}</t>
  </si>
  <si>
    <t>&lt;span class="street-address"&gt;16745 Air Cargo Rd&lt;/span&gt;, &lt;span class="locality"&gt;SeaTac&lt;/span&gt;, &lt;span class="region"&gt;WA&lt;/span&gt; &lt;span class="postal-code"&gt;98158-1109&lt;/span&gt;, &lt;span class="country-name"&gt;USA&lt;/span&gt;</t>
  </si>
  <si>
    <t>+1 206-246-2718</t>
  </si>
  <si>
    <t>16745 Air Cargo Road, SeaTac</t>
  </si>
  <si>
    <t>High Flight Aviation</t>
  </si>
  <si>
    <t>302 Washington St</t>
  </si>
  <si>
    <t>92103</t>
  </si>
  <si>
    <t>(619) 500-6367</t>
  </si>
  <si>
    <t>http://www.hfaviation.com/home/about-us</t>
  </si>
  <si>
    <t>https://maps.google.com/?cid=15707360365975380505</t>
  </si>
  <si>
    <t>ChIJVaieutBU2YARGSIDHQjB-9k</t>
  </si>
  <si>
    <t>302 Washington St, San Diego, CA 92103, USA</t>
  </si>
  <si>
    <t>{"html_attributions":[],"result":{"address_components":[{"long_name":"302","short_name":"302","types":["street_number"]},{"long_name":"Washington Street","short_name":"Washington St","types":["route"]},{"long_name":"Hillcrest","short_name":"Hillcrest","types":["neighborhood","political"]},{"long_name":"San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States","short_name":"US","types":["country","political"]},{"long_name":"92103","short_name":"92103","types":["postal_code"]}],"adr_address":"&lt;span class=\"street-address\"&gt;302 Washington St&lt;/span&gt;, &lt;span class=\"locality\"&gt;San Diego&lt;/span&gt;, &lt;span class=\"region\"&gt;CA&lt;/span&gt; &lt;span class=\"postal-code\"&gt;92103&lt;/span&gt;, &lt;span class=\"country-name\"&gt;USA&lt;/span&gt;","formatted_address":"302 Washington St, San Diego, CA 92103, USA","formatted_phone_number":"(619) 500-6367","geometry":{"location":{"lat":32.7502925,"lng":-117.1626179},"viewport":{"northeast":{"lat":32.7514816802915,"lng":-117.1611974197085},"southwest":{"lat":32.74878371970851,"lng":-117.1638953802915}}},"icon":"https://maps.gstatic.com/mapfiles/place_api/icons/v1/png_71/school-71.png","id":null,"international_phone_number":"+1 619-500-6367","name":"High Flight Aviation","place_id":"ChIJVaieutBU2YARGSIDHQjB-9k","rating":null,"reference":null,"reviews":null,"types":["point_of_interest","establishment"],"url":"https://maps.google.com/?cid=15707360365975380505","utc_offset":-480,"vicinity":"302 Washington Street, San Diego","website":"http://www.hfaviation.com/home/about-us"},"status":"OK"}</t>
  </si>
  <si>
    <t>&lt;span class="street-address"&gt;302 Washington St&lt;/span&gt;, &lt;span class="locality"&gt;San Diego&lt;/span&gt;, &lt;span class="region"&gt;CA&lt;/span&gt; &lt;span class="postal-code"&gt;92103&lt;/span&gt;, &lt;span class="country-name"&gt;USA&lt;/span&gt;</t>
  </si>
  <si>
    <t>+1 619-500-6367</t>
  </si>
  <si>
    <t>302 Washington Street, San Diego</t>
  </si>
  <si>
    <t>High Performance Aircraft Inc</t>
  </si>
  <si>
    <t>1850 Joe Crosson Dr</t>
  </si>
  <si>
    <t>STE I</t>
  </si>
  <si>
    <t>92020-1234</t>
  </si>
  <si>
    <t>(858) 576-5000</t>
  </si>
  <si>
    <t>https://www.hpair.com/</t>
  </si>
  <si>
    <t>https://maps.google.com/?cid=13942047342569681004</t>
  </si>
  <si>
    <t>ChIJUx1-JRZY2YARbHCLnzAafME</t>
  </si>
  <si>
    <t>1850 Joe Crosson Dr STE I, El Cajon, CA 92020, USA</t>
  </si>
  <si>
    <t>{"html_attributions":[],"result":{"address_components":[{"long_name":"STE I","short_name":"STE I","types":["subpremise"]},{"long_name":"1850","short_name":"1850","types":["street_number"]},{"long_name":"Joe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States","short_name":"US","types":["country","political"]},{"long_name":"92020","short_name":"92020","types":["postal_code"]},{"long_name":"1234","short_name":"1234","types":["postal_code_suffix"]}],"adr_address":"&lt;span class=\"street-address\"&gt;1850 Joe Crosson Dr STE I&lt;/span&gt;, &lt;span class=\"locality\"&gt;El Cajon&lt;/span&gt;, &lt;span class=\"region\"&gt;CA&lt;/span&gt; &lt;span class=\"postal-code\"&gt;92020-1234&lt;/span&gt;, &lt;span class=\"country-name\"&gt;USA&lt;/span&gt;","formatted_address":"1850 Joe Crosson Dr STE I, El Cajon, CA 92020, USA","formatted_phone_number":"(858) 576-5000","geometry":{"location":{"lat":32.82162489999999,"lng":-116.9703835},"viewport":{"northeast":{"lat":32.82297388029149,"lng":-116.9690345197085},"southwest":{"lat":32.82027591970849,"lng":-116.9717324802915}}},"icon":"https://maps.gstatic.com/mapfiles/place_api/icons/v1/png_71/generic_business-71.png","id":null,"international_phone_number":"+1 858-576-5000","name":"High Performance Aircraft Inc","place_id":"ChIJUx1-JRZY2YARbHCLnzAafME","rating":4.0,"reference":null,"reviews":[{"author_name":"Joao Pedro Peres","author_url":"https://www.google.com/maps/contrib/113573276678946525308/reviews","language":"en","profile_photo_url":"https://lh3.googleusercontent.com/a-/AOh14GiKieAHtSjUgN0g6jdfbYtOZrXRKh3IQY0fZ1a8CA=s128-c0x00000000-cc-rp-mo","rating":1,"relative_time_description":"3 months ago","text":"Need better management for their employees.","time":1632167149},{"author_name":"paolo polizzy","author_url":"https://www.google.com/maps/contrib/113539442713372936191/reviews","language":"en","profile_photo_url":"https://lh3.googleusercontent.com/a-/AOh14Gh-HGCJUAc55skwQU-boBFYFKg1o7UZ7Z9Q3sD4pXE=s128-c0x00000000-cc-rp-mo-ba6","rating":5,"relative_time_description":"5 years ago","text":"Cool crew ! Good people - GPU , bottles water , ice , Jet A in NO TIME .","time":1467419277},{"author_name":"LeadOf ShadoWs","author_url":"https://www.google.com/maps/contrib/116808187028188723295/reviews","language":"en","profile_photo_url":"https://lh3.googleusercontent.com/a-/AOh14Gh0dhuzoAazy_0b3MdhyLWvxOTqk4hzk79MZZHhiQ=s128-c0x00000000-cc-rp-mo-ba3","rating":5,"relative_time_description":"5 years ago","text":"They can fix any aircraft cool personal","time":1480087917},{"author_name":"Jared Baxal","author_url":"https://www.google.com/maps/contrib/104390332481310817205/reviews","language":"en","profile_photo_url":"https://lh3.googleusercontent.com/a/AATXAJyyaMoZuHu3z8_QQVPqAwa16grIhjAyYOg8aIci=s128-c0x00000000-cc-rp-mo","rating":1,"relative_time_description":"5 years ago","text":"Z zs","time":1458167397},{"author_name":"John Crowson","author_url":"https://www.google.com/maps/contrib/112698594727455419084/reviews","language":null,"profile_photo_url":"https://lh3.googleusercontent.com/a-/AOh14Ghql3Tev7nf-IcdFmFexHJxgn8Syql2Ci64jRRg9A=s128-c0x00000000-cc-rp-mo-ba2","rating":5,"relative_time_description":"5 years ago","text":"","time":1472161284}],"types":["point_of_interest","store","establishment"],"url":"https://maps.google.com/?cid=13942047342569681004","utc_offset":-480,"vicinity":"1850 Joe Crosson Drive STE I, El Cajon","website":"https://www.hpair.com/"},"status":"OK"}</t>
  </si>
  <si>
    <t>&lt;span class="street-address"&gt;1850 Joe Crosson Dr STE I&lt;/span&gt;, &lt;span class="locality"&gt;El Cajon&lt;/span&gt;, &lt;span class="region"&gt;CA&lt;/span&gt; &lt;span class="postal-code"&gt;92020-1234&lt;/span&gt;, &lt;span class="country-name"&gt;USA&lt;/span&gt;</t>
  </si>
  <si>
    <t>+1 858-576-5000</t>
  </si>
  <si>
    <t>1850 Joe Crosson Drive STE I, El Cajon</t>
  </si>
  <si>
    <t>High Tide Aviation</t>
  </si>
  <si>
    <t>221 Harbour Dr</t>
  </si>
  <si>
    <t>34103-4027</t>
  </si>
  <si>
    <t>(910) 524-4722</t>
  </si>
  <si>
    <t>http://hightideaviation.com/</t>
  </si>
  <si>
    <t>https://maps.google.com/?cid=16907488709091511788</t>
  </si>
  <si>
    <t>ChIJpxD9WNfh2ogR7M1TtWZ3o-o</t>
  </si>
  <si>
    <t>221 Harbour Dr, Naples, FL 34103, USA</t>
  </si>
  <si>
    <t>{"html_attributions":[],"result":{"address_components":[{"long_name":"221","short_name":"221","types":["street_number"]},{"long_name":"Harbour Drive","short_name":"Harbour Dr","types":["route"]},{"long_name":"Moorings","short_name":"Moorings","types":["neighborhood","political"]},{"long_name":"Naples","short_name":"Naples","types":["locality","political"]},{"long_name":"Collier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States","short_name":"US","types":["country","political"]},{"long_name":"34103","short_name":"34103","types":["postal_code"]},{"long_name":"4027","short_name":"4027","types":["postal_code_suffix"]}],"adr_address":"&lt;span class=\"street-address\"&gt;221 Harbour Dr&lt;/span&gt;, &lt;span class=\"locality\"&gt;Naples&lt;/span&gt;, &lt;span class=\"region\"&gt;FL&lt;/span&gt; &lt;span class=\"postal-code\"&gt;34103-4027&lt;/span&gt;, &lt;span class=\"country-name\"&gt;USA&lt;/span&gt;","formatted_address":"221 Harbour Dr, Naples, FL 34103, USA","formatted_phone_number":"(910) 524-4722","geometry":{"location":{"lat":26.181257,"lng":-81.811668},"viewport":{"northeast":{"lat":26.18236178029151,"lng":-81.81031326970849},"southwest":{"lat":26.1796638197085,"lng":-81.8130112302915}}},"icon":"https://maps.gstatic.com/mapfiles/place_api/icons/v1/png_71/generic_business-71.png","id":null,"international_phone_number":"+1 910-524-4722","name":"High Tide Aviation","place_id":"ChIJpxD9WNfh2ogR7M1TtWZ3o-o","rating":null,"reference":null,"reviews":null,"types":["point_of_interest","establishment"],"url":"https://maps.google.com/?cid=16907488709091511788","utc_offset":-300,"vicinity":"221 Harbour Drive, Naples","website":"http://hightideaviation.com/"},"status":"OK"}</t>
  </si>
  <si>
    <t>&lt;span class="street-address"&gt;221 Harbour Dr&lt;/span&gt;, &lt;span class="locality"&gt;Naples&lt;/span&gt;, &lt;span class="region"&gt;FL&lt;/span&gt; &lt;span class="postal-code"&gt;34103-4027&lt;/span&gt;, &lt;span class="country-name"&gt;USA&lt;/span&gt;</t>
  </si>
  <si>
    <t>+1 910-524-4722</t>
  </si>
  <si>
    <t>221 Harbour Drive, Naples</t>
  </si>
  <si>
    <t>Hightower Supply</t>
  </si>
  <si>
    <t>750 S 9th St</t>
  </si>
  <si>
    <t>81501-3736</t>
  </si>
  <si>
    <t>(970) 697-1026</t>
  </si>
  <si>
    <t>http://www.hightowersupply.com/</t>
  </si>
  <si>
    <t>https://maps.google.com/?cid=242290059589130121</t>
  </si>
  <si>
    <t>ChIJB8KRkm8cR4cRiRdrhobJXAM</t>
  </si>
  <si>
    <t>750 S 9th St, Grand Junction, CO 81501, USA</t>
  </si>
  <si>
    <t>{"html_attributions":[],"result":{"address_components":[{"long_name":"750","short_name":"750","types":["street_number"]},{"long_name":"South 9th Street","short_name":"S 9th St","types":["route"]},{"long_name":"Grand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States","short_name":"US","types":["country","political"]},{"long_name":"81501","short_name":"81501","types":["postal_code"]},{"long_name":"3736","short_name":"3736","types":["postal_code_suffix"]}],"adr_address":"&lt;span class=\"street-address\"&gt;750 S 9th St&lt;/span&gt;, &lt;span class=\"locality\"&gt;Grand Junction&lt;/span&gt;, &lt;span class=\"region\"&gt;CO&lt;/span&gt; &lt;span class=\"postal-code\"&gt;81501-3736&lt;/span&gt;, &lt;span class=\"country-name\"&gt;USA&lt;/span&gt;","formatted_address":"750 S 9th St, Grand Junction, CO 81501, USA","formatted_phone_number":"(970) 697-1026","geometry":{"location":{"lat":39.060488,"lng":-108.557384},"viewport":{"northeast":{"lat":39.06183608029149,"lng":-108.5561919197085},"southwest":{"lat":39.0591381197085,"lng":-108.5588898802915}}},"icon":"https://maps.gstatic.com/mapfiles/place_api/icons/v1/png_71/generic_business-71.png","id":null,"international_phone_number":"+1 970-697-1026","name":"Hightower Supply","place_id":"ChIJB8KRkm8cR4cRiRdrhobJXAM","rating":5.0,"reference":null,"reviews":[{"author_name":"Absolutely Barbaric TV","author_url":"https://www.google.com/maps/contrib/103441008219011853642/reviews","language":"en","profile_photo_url":"https://lh3.googleusercontent.com/a-/AOh14Ghy9PZ41WfgTLv9a4JGsaazj0SCQFZ26Xdhn8PWnw=s128-c0x00000000-cc-rp-mo-ba3","rating":5,"relative_time_description":"a year ago","text":"Great place with everything you could ever need for aviation maintenance and overhauls as well as the safety supplies for doing so . Its really nice to have such an awesome supplier right here in town. Prices are good too and they are very helpful.","time":1597766417}],"types":["point_of_interest","establishment"],"url":"https://maps.google.com/?cid=242290059589130121","utc_offset":-420,"vicinity":"750 South 9th Street, Grand Junction","website":"http://www.hightowersupply.com/"},"status":"OK"}</t>
  </si>
  <si>
    <t>&lt;span class="street-address"&gt;750 S 9th St&lt;/span&gt;, &lt;span class="locality"&gt;Grand Junction&lt;/span&gt;, &lt;span class="region"&gt;CO&lt;/span&gt; &lt;span class="postal-code"&gt;81501-3736&lt;/span&gt;, &lt;span class="country-name"&gt;USA&lt;/span&gt;</t>
  </si>
  <si>
    <t>+1 970-697-1026</t>
  </si>
  <si>
    <t>750 South 9th Street, Grand Junction</t>
  </si>
  <si>
    <t>Hmg Aviation Inc</t>
  </si>
  <si>
    <t># 303</t>
  </si>
  <si>
    <t>33431-6409</t>
  </si>
  <si>
    <t>(561) 447-9404</t>
  </si>
  <si>
    <t>https://maps.google.com/?cid=11557045434906207499</t>
  </si>
  <si>
    <t>ChIJEVL6MmYZ2YgRC2WiWJffYqA</t>
  </si>
  <si>
    <t>Parking lot, 3700 Airport Rd # 303, Boca Raton, FL 33431, USA</t>
  </si>
  <si>
    <t>{"html_attributions":[],"result":{"address_components":[{"long_name":"# 303","short_name":"# 303","types":["subpremise"]},{"long_name":"Parking lot","short_name":"Parking lot","types":["premise"]},{"long_name":"3700","short_name":"3700","types":["street_number"]},{"long_name":"Airport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States","short_name":"US","types":["country","political"]},{"long_name":"33431","short_name":"33431","types":["postal_code"]},{"long_name":"6409","short_name":"6409","types":["postal_code_suffix"]}],"adr_address":"&lt;span class=\"extended-address\"&gt;Parking lot&lt;/span&gt;, &lt;span class=\"street-address\"&gt;3700 Airport Rd # 303&lt;/span&gt;, &lt;span class=\"locality\"&gt;Boca Raton&lt;/span&gt;, &lt;span class=\"region\"&gt;FL&lt;/span&gt; &lt;span class=\"postal-code\"&gt;33431-6409&lt;/span&gt;, &lt;span class=\"country-name\"&gt;USA&lt;/span&gt;","formatted_address":"Parking lot, 3700 Airport Rd # 303, Boca Raton, FL 33431, USA","formatted_phone_number":"(561) 447-9404","geometry":{"location":{"lat":26.3832686,"lng":-80.10604140000001},"viewport":{"northeast":{"lat":26.3846798802915,"lng":-80.1047826197085},"southwest":{"lat":26.3819819197085,"lng":-80.10748058029152}}},"icon":"https://maps.gstatic.com/mapfiles/place_api/icons/v1/png_71/generic_business-71.png","id":null,"international_phone_number":"+1 561-447-9404","name":"Hmg Aviation Inc","place_id":"ChIJEVL6MmYZ2YgRC2WiWJffYqA","rating":null,"reference":null,"reviews":null,"types":["point_of_interest","establishment"],"url":"https://maps.google.com/?cid=11557045434906207499","utc_offset":-300,"vicinity":"Parking lot, 3700 Airport Road # 303, Boca Raton","website":null},"status":"OK"}</t>
  </si>
  <si>
    <t>&lt;span class="extended-address"&gt;Parking lot&lt;/span&gt;, &lt;span class="street-address"&gt;3700 Airport Rd # 303&lt;/span&gt;, &lt;span class="locality"&gt;Boca Raton&lt;/span&gt;, &lt;span class="region"&gt;FL&lt;/span&gt; &lt;span class="postal-code"&gt;33431-6409&lt;/span&gt;, &lt;span class="country-name"&gt;USA&lt;/span&gt;</t>
  </si>
  <si>
    <t>+1 561-447-9404</t>
  </si>
  <si>
    <t>Parking lot, 3700 Airport Road # 303, Boca Raton</t>
  </si>
  <si>
    <t>Hodge Flight Services</t>
  </si>
  <si>
    <t>500 Sally Ride Dr</t>
  </si>
  <si>
    <t>518</t>
  </si>
  <si>
    <t>(925) 627-8255</t>
  </si>
  <si>
    <t>http://www.hodgeflightservices.com/</t>
  </si>
  <si>
    <t>https://maps.google.com/?cid=14147593035060254243</t>
  </si>
  <si>
    <t>ChIJcbQ-0fJmhYARI5aOgehYVsQ</t>
  </si>
  <si>
    <t>500 Sally Ride Dr #518, Concord, CA 94520, USA</t>
  </si>
  <si>
    <t>{"html_attributions":[],"result":{"address_components":[{"long_name":"518","short_name":"518","types":["subpremise"]},{"long_name":"500","short_name":"500","types":["street_number"]},{"long_name":"Sally Ride Drive","short_name":"Sally Ride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States","short_name":"US","types":["country","political"]},{"long_name":"94520","short_name":"94520","types":["postal_code"]}],"adr_address":"&lt;span class=\"street-address\"&gt;500 Sally Ride Dr #518&lt;/span&gt;, &lt;span class=\"locality\"&gt;Concord&lt;/span&gt;, &lt;span class=\"region\"&gt;CA&lt;/span&gt; &lt;span class=\"postal-code\"&gt;94520&lt;/span&gt;, &lt;span class=\"country-name\"&gt;USA&lt;/span&gt;","formatted_address":"500 Sally Ride Dr #518, Concord, CA 94520, USA","formatted_phone_number":"(925) 627-8255","geometry":{"location":{"lat":37.98862190000001,"lng":-122.0605556},"viewport":{"northeast":{"lat":37.9900845802915,"lng":-122.0593870697085},"southwest":{"lat":37.9873866197085,"lng":-122.0620850302915}}},"icon":"https://maps.gstatic.com/mapfiles/place_api/icons/v1/png_71/generic_business-71.png","id":null,"international_phone_number":"+1 925-627-8255","name":"Hodge Flight Services","place_id":"ChIJcbQ-0fJmhYARI5aOgehYVsQ","rating":5.0,"reference":null,"reviews":[{"author_name":"Mark Little","author_url":"https://www.google.com/maps/contrib/111804517578629602840/reviews","language":"en","profile_photo_url":"https://lh3.googleusercontent.com/a/AATXAJwrNtSeJgH9849h14DvVhd2NpkBrGNoXbJnxIdD=s128-c0x00000000-cc-rp-mo-ba4","rating":5,"relative_time_description":"a year ago","text":"DeWitt is a class act and provides outstanding service in clean, wonderfully equipped aircraft. Easily the best aircraft rental in CCR! If you're a CFI, his facilities are a top notch place to instruct.","time":1599635217},{"author_name":"nathan maffeo","author_url":"https://www.google.com/maps/contrib/113536611460149297896/reviews","language":null,"profile_photo_url":"https://lh3.googleusercontent.com/a-/AOh14GhqNS2zLT_i2lQx2ObhRYIfxSYIPD9bOSDH5zmEdQ=s128-c0x00000000-cc-rp-mo-ba2","rating":5,"relative_time_description":"a year ago","text":"","time":1590264050}],"types":["point_of_interest","establishment"],"url":"https://maps.google.com/?cid=14147593035060254243","utc_offset":-480,"vicinity":"500 Sally Ride Drive #518, Concord","website":"http://www.hodgeflightservices.com/"},"status":"OK"}</t>
  </si>
  <si>
    <t>&lt;span class="street-address"&gt;500 Sally Ride Dr #518&lt;/span&gt;, &lt;span class="locality"&gt;Concord&lt;/span&gt;, &lt;span class="region"&gt;CA&lt;/span&gt; &lt;span class="postal-code"&gt;94520&lt;/span&gt;, &lt;span class="country-name"&gt;USA&lt;/span&gt;</t>
  </si>
  <si>
    <t>+1 925-627-8255</t>
  </si>
  <si>
    <t>500 Sally Ride Drive #518, Concord</t>
  </si>
  <si>
    <t>Hodges Aviation</t>
  </si>
  <si>
    <t>4001 N Main St</t>
  </si>
  <si>
    <t>(817) 240-1740</t>
  </si>
  <si>
    <t>https://maps.google.com/?cid=12380349094260626301</t>
  </si>
  <si>
    <t>ChIJpXR069l1ToYRfdO7RujVz6s</t>
  </si>
  <si>
    <t>4001 N Main St # 300, Fort Worth, TX 76106, USA</t>
  </si>
  <si>
    <t>{"html_attributions":[],"result":{"address_components":[{"long_name":"# 300","short_name":"# 300","types":["subpremise"]},{"long_name":"4001","short_name":"4001","types":["street_number"]},{"long_name":"North Main Street","short_name":"N Main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class=\"street-address\"&gt;4001 N Main St # 300&lt;/span&gt;, &lt;span class=\"locality\"&gt;Fort Worth&lt;/span&gt;, &lt;span class=\"region\"&gt;TX&lt;/span&gt; &lt;span class=\"postal-code\"&gt;76106&lt;/span&gt;, &lt;span class=\"country-name\"&gt;USA&lt;/span&gt;","formatted_address":"4001 N Main St # 300, Fort Worth, TX 76106, USA","formatted_phone_number":"(817) 240-1740","geometry":{"location":{"lat":32.8155399,"lng":-97.35190899999999},"viewport":{"northeast":{"lat":32.8168875302915,"lng":-97.35045386970849},"southwest":{"lat":32.8141895697085,"lng":-97.3531518302915}}},"icon":"https://maps.gstatic.com/mapfiles/place_api/icons/v1/png_71/school-71.png","id":null,"international_phone_number":"+1 817-240-1740","name":"Hodges Aviation","place_id":"ChIJpXR069l1ToYRfdO7RujVz6s","rating":5.0,"reference":null,"reviews":[{"author_name":"Duffy Hunter","author_url":"https://www.google.com/maps/contrib/103182478501347102642/reviews","language":"en","profile_photo_url":"https://lh3.googleusercontent.com/a/AATXAJzZepuLMYN-k4QMby8VgDuNhECOmpbZQpQE_IJA=s128-c0x00000000-cc-rp-mo","rating":5,"relative_time_description":"4 months ago","text":"Todd Johnston and John Hodges helped me achieve my private pilot’s license in the most efficient and professional way possible. They both put in tons of time and effort and I couldn’t be more pleased for what they’ve done for me. I highly recommend anyone to go and check out Hodges Aviation and meet two of the best instructors in DFW!","time":1629902320},{"author_name":"Jesse K","author_url":"https://www.google.com/maps/contrib/106577620341533723239/reviews","language":"en","profile_photo_url":"https://lh3.googleusercontent.com/a/AATXAJx2lT1iUk4OswGB3sC94zsq1IFmE1yoD1a9Z9I4=s128-c0x00000000-cc-rp-mo","rating":5,"relative_time_description":"7 months ago","text":"Hodges Aviation may have recently opened their doors, but their instructor experience is broad and talented. They deliver military precision, dedication, and a no-fail attitude to all aspects of flight training. Additionally, their aviation background encompasses most types of aircraft flown under extenuating circumstances—well beyond that of most civil aviation instructors. They prepared me for several significant ratings with an uncompromising dedication with which I am positive nobody else would have been willing or capable of doing considering my demands and timeline. I was very well prepared for my evaluations, and I attribute a high degree of my success to their attitude, period! If quality and talent are your top priorities, choose Hodges Aviation and look no further.","time":1622684210},{"author_name":"Jerry Weakley","author_url":"https://www.google.com/maps/contrib/114001844826820212867/reviews","language":"en","profile_photo_url":"https://lh3.googleusercontent.com/a/AATXAJyLaZHmV6CjD7DmnKhvaysEqb5JoOVRY8SF1AfV=s128-c0x00000000-cc-rp-mo","rating":5,"relative_time_description":"7 months ago","text":"Hodges Aviation has been a great introduction to flying for me so far! John and Todd have both been professional, patient, and most importantly (for me at least) available when I've needed them. I finished my private in November of 2020 with them - passed on the 1st try! - and plan to be back this summer to start my instrument when work calms down again. I understand they've gotten more planes than when I originally began training with them, and am excited to see how that new equipment influences my instrument training as I keep moving ahead with flight lessons! Highly recommend you go out and give them a shot!","time":1621622017},{"author_name":"Jimmy Grumbles","author_url":"https://www.google.com/maps/contrib/103000632561611948506/reviews","language":"en","profile_photo_url":"https://lh3.googleusercontent.com/a-/AOh14GiTHBxhXgw5b34J3fjjqMnvEsd5hhqHH_p2eRBe=s128-c0x00000000-cc-rp-mo","rating":5,"relative_time_description":"7 months ago","text":"These guys work around your personal schedule, I work crazy hours, so they meet me at my convenience for my flight lessons. My instructor, Todd, is professional and thorough.","time":1621724546}],"types":["university","point_of_interest","establishment"],"url":"https://maps.google.com/?cid=12380349094260626301","utc_offset":-360,"vicinity":"4001 North Main Street # 300, Fort Worth","website":null},"status":"OK"}</t>
  </si>
  <si>
    <t>&lt;span class="street-address"&gt;4001 N Main St # 300&lt;/span&gt;, &lt;span class="locality"&gt;Fort Worth&lt;/span&gt;, &lt;span class="region"&gt;TX&lt;/span&gt; &lt;span class="postal-code"&gt;76106&lt;/span&gt;, &lt;span class="country-name"&gt;USA&lt;/span&gt;</t>
  </si>
  <si>
    <t>+1 817-240-1740</t>
  </si>
  <si>
    <t>4001 North Main Street # 300, Fort Worth</t>
  </si>
  <si>
    <t>Hogge Aircraft LANCAIR Specialist</t>
  </si>
  <si>
    <t>3733 Glenn H Curtiss Rd</t>
  </si>
  <si>
    <t>(619) 549-9606</t>
  </si>
  <si>
    <t>https://hogge-aircraft-lancair-specialist.business.site/</t>
  </si>
  <si>
    <t>https://maps.google.com/?cid=15937056044706765564</t>
  </si>
  <si>
    <t>ChIJdSsP_bH_24AR_Bo91gjMK90</t>
  </si>
  <si>
    <t>3733 Glenn H Curtiss Rd, San Diego, CA 92123, USA</t>
  </si>
  <si>
    <t>{"html_attributions":[],"result":{"address_components":[{"long_name":"3733","short_name":"3733","types":["street_number"]},{"long_name":"Glenn H Curtiss Road","short_name":"Glenn H Curtiss Rd","types":["route"]},{"long_name":"Kearny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class=\"street-address\"&gt;3733 Glenn H Curtiss Rd&lt;/span&gt;, &lt;span class=\"locality\"&gt;San Diego&lt;/span&gt;, &lt;span class=\"region\"&gt;CA&lt;/span&gt; &lt;span class=\"postal-code\"&gt;92123&lt;/span&gt;, &lt;span class=\"country-name\"&gt;USA&lt;/span&gt;","formatted_address":"3733 Glenn H Curtiss Rd, San Diego, CA 92123, USA","formatted_phone_number":"(619) 549-9606","geometry":{"location":{"lat":32.8118904,"lng":-117.1443816},"viewport":{"northeast":{"lat":32.8132486302915,"lng":-117.1431200197085},"southwest":{"lat":32.8105506697085,"lng":-117.1458179802915}}},"icon":"https://maps.gstatic.com/mapfiles/place_api/icons/v1/png_71/generic_business-71.png","id":null,"international_phone_number":"+1 619-549-9606","name":"Hogge Aircraft LANCAIR Specialist","place_id":"ChIJdSsP_bH_24AR_Bo91gjMK90","rating":null,"reference":null,"reviews":null,"types":["point_of_interest","establishment"],"url":"https://maps.google.com/?cid=15937056044706765564","utc_offset":-480,"vicinity":"3733 Glenn H Curtiss Road, San Diego","website":"https://hogge-aircraft-lancair-specialist.business.site/"},"status":"OK"}</t>
  </si>
  <si>
    <t>&lt;span class="street-address"&gt;3733 Glenn H Curtiss Rd&lt;/span&gt;, &lt;span class="locality"&gt;San Diego&lt;/span&gt;, &lt;span class="region"&gt;CA&lt;/span&gt; &lt;span class="postal-code"&gt;92123&lt;/span&gt;, &lt;span class="country-name"&gt;USA&lt;/span&gt;</t>
  </si>
  <si>
    <t>+1 619-549-9606</t>
  </si>
  <si>
    <t>3733 Glenn H Curtiss Road, San Diego</t>
  </si>
  <si>
    <t>Horizon Aero</t>
  </si>
  <si>
    <t>(480) 319-3990</t>
  </si>
  <si>
    <t>http://horizon-aero.com/</t>
  </si>
  <si>
    <t>https://maps.google.com/?cid=14339094091004005756</t>
  </si>
  <si>
    <t>ChIJa5uxrTgOK4cRfE0ynxqy_sY</t>
  </si>
  <si>
    <t>{"html_attributions":[],"result":{"address_components":[{"long_name":"2710","short_name":"2710","types":["street_number"]},{"long_name":"East Old Tower Road","short_name":"E Old Tower Rd","types":["route"]},{"long_name":"Central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States","short_name":"US","types":["country","political"]},{"long_name":"85034","short_name":"85034","types":["postal_code"]}],"adr_address":"&lt;span class=\"street-address\"&gt;2710 E Old Tower Rd&lt;/span&gt;, &lt;span class=\"locality\"&gt;Phoenix&lt;/span&gt;, &lt;span class=\"region\"&gt;AZ&lt;/span&gt; &lt;span class=\"postal-code\"&gt;85034&lt;/span&gt;, &lt;span class=\"country-name\"&gt;USA&lt;/span&gt;","formatted_address":"2710 E Old Tower Rd, Phoenix, AZ 85034, USA","formatted_phone_number":"(480) 319-3990","geometry":{"location":{"lat":33.4261473,"lng":-112.024628},"viewport":{"northeast":{"lat":33.42749628029149,"lng":-112.0232790197085},"southwest":{"lat":33.42479831970849,"lng":-112.0259769802915}}},"icon":"https://maps.gstatic.com/mapfiles/place_api/icons/v1/png_71/generic_business-71.png","id":null,"international_phone_number":"+1 480-319-3990","name":"Horizon Aero","place_id":"ChIJa5uxrTgOK4cRfE0ynxqy_sY","rating":null,"reference":null,"reviews":null,"types":["point_of_interest","establishment"],"url":"https://maps.google.com/?cid=14339094091004005756","utc_offset":-420,"vicinity":"2710 East Old Tower Road, Phoenix","website":"http://horizon-aero.com/"},"status":"OK"}</t>
  </si>
  <si>
    <t>+1 480-319-3990</t>
  </si>
  <si>
    <t>Horizon Aviation</t>
  </si>
  <si>
    <t>(909) 870-0776</t>
  </si>
  <si>
    <t>http://horizonaviationllc.com/</t>
  </si>
  <si>
    <t>https://maps.google.com/?cid=4129384982491463874</t>
  </si>
  <si>
    <t>ChIJdR4Ypdgxw4ARwoA8XsOFTjk</t>
  </si>
  <si>
    <t>1749 W 13th St Hangar 9A, Upland, CA 91786, USA</t>
  </si>
  <si>
    <t>{"html_attributions":[],"result":{"address_components":[{"long_name":"Upland","short_name":"Upland","types":["locality","political"]},{"long_name":"San Bernardino County","short_name":"San Bernardino County","types":["administrative_area_level_2","political"]},{"long_name":"California","short_name":"CA","types":["administrative_area_level_1","political"]},{"long_name":"United States","short_name":"US","types":["country","political"]},{"long_name":"91786","short_name":"91786","types":["postal_code"]}],"adr_address":"1749 W 13th St Hangar 9A, &lt;span class=\"locality\"&gt;Upland&lt;/span&gt;, &lt;span class=\"region\"&gt;CA&lt;/span&gt; &lt;span class=\"postal-code\"&gt;91786&lt;/span&gt;, &lt;span class=\"country-name\"&gt;USA&lt;/span&gt;","formatted_address":"1749 W 13th St Hangar 9A, Upland, CA 91786, USA","formatted_phone_number":"(909) 870-0776","geometry":{"location":{"lat":34.1134409,"lng":-117.6890874},"viewport":{"northeast":{"lat":34.11582275000001,"lng":-117.6880717},"southwest":{"lat":34.11264695,"lng":-117.6921345}}},"icon":"https://maps.gstatic.com/mapfiles/place_api/icons/v1/png_71/generic_business-71.png","id":null,"international_phone_number":"+1 909-870-0776","name":"Horizon Aviation","place_id":"ChIJdR4Ypdgxw4ARwoA8XsOFTjk","rating":1.0,"reference":null,"reviews":[{"author_name":"Carl Phils","author_url":"https://www.google.com/maps/contrib/105746048004501670376/reviews","language":"en","profile_photo_url":"https://lh3.googleusercontent.com/a/AATXAJygEz1-_Z0Peikpagjpi-xBi5aEcwTrYz3VLNpL=s128-c0x00000000-cc-rp-mo","rating":1,"relative_time_description":"11 months ago","text":"wish I could give 0","time":1611945126}],"types":["point_of_interest","establishment"],"url":"https://maps.google.com/?cid=4129384982491463874","utc_offset":-480,"vicinity":"1749 W 13th St Hangar 9A, Upland","website":"http://horizonaviationllc.com/"},"status":"OK"}</t>
  </si>
  <si>
    <t>1749 W 13th St Hangar 9A, &lt;span class="locality"&gt;Upland&lt;/span&gt;, &lt;span class="region"&gt;CA&lt;/span&gt; &lt;span class="postal-code"&gt;91786&lt;/span&gt;, &lt;span class="country-name"&gt;USA&lt;/span&gt;</t>
  </si>
  <si>
    <t>+1 909-870-0776</t>
  </si>
  <si>
    <t>1749 W 13th St Hangar 9A, Upland</t>
  </si>
  <si>
    <t>Horizon Aviation &amp; Machining, Inc.</t>
  </si>
  <si>
    <t>11267 N 132nd Ave</t>
  </si>
  <si>
    <t>STE 110</t>
  </si>
  <si>
    <t>Surprise</t>
  </si>
  <si>
    <t>85379-3306</t>
  </si>
  <si>
    <t>(623) 214-7424</t>
  </si>
  <si>
    <t>http://www.azhorizon.com/</t>
  </si>
  <si>
    <t>https://maps.google.com/?cid=2962104788069272867</t>
  </si>
  <si>
    <t>ChIJtY3sBHNEK4cRI01aYJyCGyk</t>
  </si>
  <si>
    <t>11267 N 132nd Ave STE 110, Surprise, AZ 85379, USA</t>
  </si>
  <si>
    <t>{"html_attributions":[],"result":{"address_components":[{"long_name":"STE 110","short_name":"STE 110","types":["subpremise"]},{"long_name":"11267","short_name":"11267","types":["street_number"]},{"long_name":"North 132nd Avenue","short_name":"N 132nd Ave","types":["route"]},{"long_name":"Skyway Business Park","short_name":"Skyway Business Park","types":["neighborhood","political"]},{"long_name":"Surprise","short_name":"Surprise","types":["locality","political"]},{"long_name":"Maricopa County","short_name":"Maricopa County","types":["administrative_area_level_2","political"]},{"long_name":"Arizona","short_name":"AZ","types":["administrative_area_level_1","political"]},{"long_name":"United States","short_name":"US","types":["country","political"]},{"long_name":"85379","short_name":"85379","types":["postal_code"]},{"long_name":"3306","short_name":"3306","types":["postal_code_suffix"]}],"adr_address":"&lt;span class=\"street-address\"&gt;11267 N 132nd Ave STE 110&lt;/span&gt;, &lt;span class=\"locality\"&gt;Surprise&lt;/span&gt;, &lt;span class=\"region\"&gt;AZ&lt;/span&gt; &lt;span class=\"postal-code\"&gt;85379-3306&lt;/span&gt;, &lt;span class=\"country-name\"&gt;USA&lt;/span&gt;","formatted_address":"11267 N 132nd Ave STE 110, Surprise, AZ 85379, USA","formatted_phone_number":"(623) 214-7424","geometry":{"location":{"lat":33.58617349999999,"lng":-112.34345},"viewport":{"northeast":{"lat":33.5875175802915,"lng":-112.3423830197085},"southwest":{"lat":33.5848196197085,"lng":-112.3450809802915}}},"icon":"https://maps.gstatic.com/mapfiles/place_api/icons/v1/png_71/generic_business-71.png","id":null,"international_phone_number":"+1 623-214-7424","name":"Horizon Aviation &amp; Machining, Inc.","place_id":"ChIJtY3sBHNEK4cRI01aYJyCGyk","rating":1.0,"reference":null,"reviews":[{"author_name":"William Michael","author_url":"https://www.google.com/maps/contrib/115665944610553377051/reviews","language":"en","profile_photo_url":"https://lh3.googleusercontent.com/a-/AOh14Gjr8Tl9qSyE25RzJWn802AIV0deayKMqFFC-O8aC4E=s128-c0x00000000-cc-rp-mo-ba2","rating":1,"relative_time_description":"2 years ago","text":"Attempted to get service for a single job but was turned down due to not being a big enough client of interest. All they would tell me was it's expensive without giving me a legitimate quote for the job I needed as if to assume I couldn't afford it before even reviewing my file. I was told they would put me in touch with somebody else but never got a call back while my calls were avoided. Unless you're NASA or some giant aerospace engineering company they're not interested apparently.","time":1571266963}],"types":["point_of_interest","establishment"],"url":"https://maps.google.com/?cid=2962104788069272867","utc_offset":-420,"vicinity":"11267 North 132nd Avenue STE 110, Surprise","website":"http://www.azhorizon.com/"},"status":"OK"}</t>
  </si>
  <si>
    <t>&lt;span class="street-address"&gt;11267 N 132nd Ave STE 110&lt;/span&gt;, &lt;span class="locality"&gt;Surprise&lt;/span&gt;, &lt;span class="region"&gt;AZ&lt;/span&gt; &lt;span class="postal-code"&gt;85379-3306&lt;/span&gt;, &lt;span class="country-name"&gt;USA&lt;/span&gt;</t>
  </si>
  <si>
    <t>+1 623-214-7424</t>
  </si>
  <si>
    <t>11267 North 132nd Avenue STE 110, Surprise</t>
  </si>
  <si>
    <t>Horizon Hill Heliport</t>
  </si>
  <si>
    <t>Lincoln</t>
  </si>
  <si>
    <t>01773</t>
  </si>
  <si>
    <t>https://maps.google.com/?cid=6615287482008646948</t>
  </si>
  <si>
    <t>ChIJRUEO62yb44kRJLU2ZOo4zls</t>
  </si>
  <si>
    <t>Lincoln, MA 01773, USA</t>
  </si>
  <si>
    <t>{"html_attributions":[],"result":{"address_components":[{"long_name":"Lincoln","short_name":"Lincoln","types":["locality","political"]},{"long_name":"Middlesex County","short_name":"Middlesex County","types":["administrative_area_level_2","political"]},{"long_name":"Massachusetts","short_name":"MA","types":["administrative_area_level_1","political"]},{"long_name":"United States","short_name":"US","types":["country","political"]},{"long_name":"01773","short_name":"01773","types":["postal_code"]}],"adr_address":"&lt;span class=\"locality\"&gt;Lincoln&lt;/span&gt;, &lt;span class=\"region\"&gt;MA&lt;/span&gt; &lt;span class=\"postal-code\"&gt;01773&lt;/span&gt;, &lt;span class=\"country-name\"&gt;USA&lt;/span&gt;","formatted_address":"Lincoln, MA 01773, USA","formatted_phone_number":null,"geometry":{"location":{"lat":42.4196654,"lng":-71.3093239},"viewport":{"northeast":{"lat":42.4213511302915,"lng":-71.3081444197085},"southwest":{"lat":42.4186531697085,"lng":-71.3108423802915}}},"icon":"https://maps.gstatic.com/mapfiles/place_api/icons/v1/png_71/airport-71.png","id":null,"international_phone_number":null,"name":"Horizon Hill Heliport","place_id":"ChIJRUEO62yb44kRJLU2ZOo4zls","rating":5.0,"reference":null,"reviews":[{"author_name":"Griffin Stotland","author_url":"https://www.google.com/maps/contrib/105925611283117879031/reviews","language":null,"profile_photo_url":"https://lh3.googleusercontent.com/a-/AOh14Gi2mJyn04eWcuYJUm_LUdIgoqgNzRGyHntSJTT3BHY=s128-c0x00000000-cc-rp-mo-ba6","rating":5,"relative_time_description":"2 years ago","text":"","time":1566009213}],"types":["airport","point_of_interest","establishment"],"url":"https://maps.google.com/?cid=6615287482008646948","utc_offset":-300,"vicinity":"Lincoln","website":null},"status":"OK"}</t>
  </si>
  <si>
    <t>&lt;span class="locality"&gt;Lincoln&lt;/span&gt;, &lt;span class="region"&gt;MA&lt;/span&gt; &lt;span class="postal-code"&gt;01773&lt;/span&gt;, &lt;span class="country-name"&gt;USA&lt;/span&gt;</t>
  </si>
  <si>
    <t>Horizon Technical Services</t>
  </si>
  <si>
    <t>(631) 874-8454</t>
  </si>
  <si>
    <t>https://www.htsaviation.com/</t>
  </si>
  <si>
    <t>https://maps.google.com/?cid=17925778133857806990</t>
  </si>
  <si>
    <t>ChIJI8eZGCEr6IkRjioP5zwoxfg</t>
  </si>
  <si>
    <t>{"html_attributions":[],"result":{"address_components":[{"long_name":"9100","short_name":"9100","types":["street_number"]},{"long_name":"Republic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class=\"street-address\"&gt;9100 Republic Airport&lt;/span&gt;, &lt;span class=\"locality\"&gt;Farmingdale&lt;/span&gt;, &lt;span class=\"region\"&gt;NY&lt;/span&gt; &lt;span class=\"postal-code\"&gt;11735&lt;/span&gt;, &lt;span class=\"country-name\"&gt;USA&lt;/span&gt;","formatted_address":"9100 Republic Airport, Farmingdale, NY 11735, USA","formatted_phone_number":"(631) 874-8454","geometry":{"location":{"lat":40.7284706,"lng":-73.4145985},"viewport":{"northeast":{"lat":40.72980388029151,"lng":-73.41295475},"southwest":{"lat":40.72710591970851,"lng":-73.41952975}}},"icon":"https://maps.gstatic.com/mapfiles/place_api/icons/v1/png_71/generic_business-71.png","id":null,"international_phone_number":"+1 631-874-8454","name":"Horizon Technical Services","place_id":"ChIJI8eZGCEr6IkRjioP5zwoxfg","rating":null,"reference":null,"reviews":null,"types":["point_of_interest","establishment"],"url":"https://maps.google.com/?cid=17925778133857806990","utc_offset":-300,"vicinity":"9100 Republic Airport, Farmingdale","website":"https://www.htsaviation.com/"},"status":"OK"}</t>
  </si>
  <si>
    <t>&lt;span class="street-address"&gt;9100 Republic Airport&lt;/span&gt;, &lt;span class="locality"&gt;Farmingdale&lt;/span&gt;, &lt;span class="region"&gt;NY&lt;/span&gt; &lt;span class="postal-code"&gt;11735&lt;/span&gt;, &lt;span class="country-name"&gt;USA&lt;/span&gt;</t>
  </si>
  <si>
    <t>+1 631-874-8454</t>
  </si>
  <si>
    <t>Hospital Helipad</t>
  </si>
  <si>
    <t>1945 NJ-33</t>
  </si>
  <si>
    <t>https://maps.google.com/?cid=17303665401992810560</t>
  </si>
  <si>
    <t>ChIJz0QwOFkpwokRQJD_HQH4IvA</t>
  </si>
  <si>
    <t>1945 NJ-33, Neptune City, NJ 07753, USA</t>
  </si>
  <si>
    <t>{"html_attributions":[],"result":{"address_components":[{"long_name":"1945","short_name":"1945","types":["street_number"]},{"long_name":"New Jersey 33","short_name":"NJ-33","types":["route"]},{"long_name":"Neptune City","short_name":"Neptune City","types":["locality","political"]},{"long_name":"Monmouth County","short_name":"Monmouth County","types":["administrative_area_level_2","political"]},{"long_name":"New Jersey","short_name":"NJ","types":["administrative_area_level_1","political"]},{"long_name":"United States","short_name":"US","types":["country","political"]},{"long_name":"07753","short_name":"07753","types":["postal_code"]}],"adr_address":"&lt;span class=\"street-address\"&gt;1945 NJ-33&lt;/span&gt;, &lt;span class=\"locality\"&gt;Neptune City&lt;/span&gt;, &lt;span class=\"region\"&gt;NJ&lt;/span&gt; &lt;span class=\"postal-code\"&gt;07753&lt;/span&gt;, &lt;span class=\"country-name\"&gt;USA&lt;/span&gt;","formatted_address":"1945 NJ-33, Neptune City, NJ 07753, USA","formatted_phone_number":null,"geometry":{"location":{"lat":40.209782,"lng":-74.0410618},"viewport":{"northeast":{"lat":40.21137008029149,"lng":-74.03972706970849},"southwest":{"lat":40.2086721197085,"lng":-74.0424250302915}}},"icon":"https://maps.gstatic.com/mapfiles/place_api/icons/v1/png_71/airport-71.png","id":null,"international_phone_number":null,"name":"Hospital Helipad","place_id":"ChIJz0QwOFkpwokRQJD_HQH4IvA","rating":null,"reference":null,"reviews":null,"types":["airport","point_of_interest","establishment"],"url":"https://maps.google.com/?cid=17303665401992810560","utc_offset":-300,"vicinity":"1945 New Jersey 33, Neptune City","website":null},"status":"OK"}</t>
  </si>
  <si>
    <t>&lt;span class="street-address"&gt;1945 NJ-33&lt;/span&gt;, &lt;span class="locality"&gt;Neptune City&lt;/span&gt;, &lt;span class="region"&gt;NJ&lt;/span&gt; &lt;span class="postal-code"&gt;07753&lt;/span&gt;, &lt;span class="country-name"&gt;USA&lt;/span&gt;</t>
  </si>
  <si>
    <t>1945 New Jersey 33, Neptune City</t>
  </si>
  <si>
    <t>1165-1181 Minnequa Ave</t>
  </si>
  <si>
    <t>81004</t>
  </si>
  <si>
    <t>https://maps.google.com/?cid=6814885727687638911</t>
  </si>
  <si>
    <t>ChIJtRWqsjK9E4cRf3-zZ3ZWk14</t>
  </si>
  <si>
    <t>1165-1181 Minnequa Ave, Pueblo, CO 81004, USA</t>
  </si>
  <si>
    <t>{"html_attributions":[],"result":{"address_components":[{"long_name":"1165-1181","short_name":"1165-1181","types":["street_number"]},{"long_name":"Minnequa Avenue","short_name":"Minnequa Ave","types":["route"]},{"long_name":"Bessemer","short_name":"Bessemer","types":["neighborhood","political"]},{"long_name":"Pueblo","short_name":"Pueblo","types":["locality","political"]},{"long_name":"Pueblo County","short_name":"Pueblo County","types":["administrative_area_level_2","political"]},{"long_name":"Colorado","short_name":"CO","types":["administrative_area_level_1","political"]},{"long_name":"United States","short_name":"US","types":["country","political"]},{"long_name":"81004","short_name":"81004","types":["postal_code"]}],"adr_address":"&lt;span class=\"street-address\"&gt;1165-1181 Minnequa Ave&lt;/span&gt;, &lt;span class=\"locality\"&gt;Pueblo&lt;/span&gt;, &lt;span class=\"region\"&gt;CO&lt;/span&gt; &lt;span class=\"postal-code\"&gt;81004&lt;/span&gt;, &lt;span class=\"country-name\"&gt;USA&lt;/span&gt;","formatted_address":"1165-1181 Minnequa Ave, Pueblo, CO 81004, USA","formatted_phone_number":null,"geometry":{"location":{"lat":38.2336337,"lng":-104.6245385},"viewport":{"northeast":{"lat":38.2348568302915,"lng":-104.6230747197085},"southwest":{"lat":38.2321588697085,"lng":-104.6257726802915}}},"icon":"https://maps.gstatic.com/mapfiles/place_api/icons/v1/png_71/airport-71.png","id":null,"international_phone_number":null,"name":"Hospital Helipad","place_id":"ChIJtRWqsjK9E4cRf3-zZ3ZWk14","rating":null,"reference":null,"reviews":null,"types":["airport","point_of_interest","establishment"],"url":"https://maps.google.com/?cid=6814885727687638911","utc_offset":-420,"vicinity":"1165-1181 Minnequa Avenue, Pueblo","website":null},"status":"OK"}</t>
  </si>
  <si>
    <t>&lt;span class="street-address"&gt;1165-1181 Minnequa Ave&lt;/span&gt;, &lt;span class="locality"&gt;Pueblo&lt;/span&gt;, &lt;span class="region"&gt;CO&lt;/span&gt; &lt;span class="postal-code"&gt;81004&lt;/span&gt;, &lt;span class="country-name"&gt;USA&lt;/span&gt;</t>
  </si>
  <si>
    <t>1165-1181 Minnequa Avenue, Pueblo</t>
  </si>
  <si>
    <t>Houston Aviation Center</t>
  </si>
  <si>
    <t>77498-5702</t>
  </si>
  <si>
    <t>(281) 494-5800</t>
  </si>
  <si>
    <t>https://maps.google.com/?cid=11942193150687204930</t>
  </si>
  <si>
    <t>ChIJJTg_iCfhQIYRQlbQ6WUxu6U</t>
  </si>
  <si>
    <t>12888 S Highway 6 Hangar 104, Sugar Land, TX 77498, USA</t>
  </si>
  <si>
    <t>{"html_attributions":[],"result":{"address_components":[{"long_name":"Sugar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States","short_name":"US","types":["country","political"]},{"long_name":"77498","short_name":"77498","types":["postal_code"]},{"long_name":"5702","short_name":"5702","types":["postal_code_suffix"]}],"adr_address":"12888 S Highway 6 Hangar 104, &lt;span class=\"locality\"&gt;Sugar Land&lt;/span&gt;, &lt;span class=\"region\"&gt;TX&lt;/span&gt; &lt;span class=\"postal-code\"&gt;77498-5702&lt;/span&gt;, &lt;span class=\"country-name\"&gt;USA&lt;/span&gt;","formatted_address":"12888 S Highway 6 Hangar 104, Sugar Land, TX 77498, USA","formatted_phone_number":"(281) 494-5800","geometry":{"location":{"lat":29.6271393,"lng":-95.65388349999999},"viewport":{"northeast":{"lat":29.6287267802915,"lng":-95.65216971970848},"southwest":{"lat":29.6260288197085,"lng":-95.6548676802915}}},"icon":"https://maps.gstatic.com/mapfiles/place_api/icons/v1/png_71/generic_business-71.png","id":null,"international_phone_number":"+1 281-494-5800","name":"Houston Aviation Center","place_id":"ChIJJTg_iCfhQIYRQlbQ6WUxu6U","rating":null,"reference":null,"reviews":null,"types":["point_of_interest","establishment"],"url":"https://maps.google.com/?cid=11942193150687204930","utc_offset":-360,"vicinity":"12888 S Highway 6 Hangar 104, Sugar Land","website":null},"status":"OK"}</t>
  </si>
  <si>
    <t>12888 S Highway 6 Hangar 104, &lt;span class="locality"&gt;Sugar Land&lt;/span&gt;, &lt;span class="region"&gt;TX&lt;/span&gt; &lt;span class="postal-code"&gt;77498-5702&lt;/span&gt;, &lt;span class="country-name"&gt;USA&lt;/span&gt;</t>
  </si>
  <si>
    <t>+1 281-494-5800</t>
  </si>
  <si>
    <t>12888 S Highway 6 Hangar 104, Sugar Land</t>
  </si>
  <si>
    <t>Hughes Flying Service</t>
  </si>
  <si>
    <t>(305) 253-7248</t>
  </si>
  <si>
    <t>http://www.hughesflyingservice.com/</t>
  </si>
  <si>
    <t>https://maps.google.com/?cid=1563468843973277296</t>
  </si>
  <si>
    <t>ChIJFXrIrpPB2YgRcPZqRqGOshU</t>
  </si>
  <si>
    <t>{"html_attributions":[],"result":{"address_components":[{"long_name":"14532","short_name":"14532","types":["street_number"]},{"long_name":"Southwest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class=\"street-address\"&gt;14532 SW 129th St&lt;/span&gt;, &lt;span class=\"locality\"&gt;Miami&lt;/span&gt;, &lt;span class=\"region\"&gt;FL&lt;/span&gt; &lt;span class=\"postal-code\"&gt;33186&lt;/span&gt;, &lt;span class=\"country-name\"&gt;USA&lt;/span&gt;","formatted_address":"14532 SW 129th St, Miami, FL 33186, USA","formatted_phone_number":"(305) 253-7248","geometry":{"location":{"lat":25.6462849,"lng":-80.4275232},"viewport":{"northeast":{"lat":25.6478230802915,"lng":-80.42640411970848},"southwest":{"lat":25.6451251197085,"lng":-80.4291020802915}}},"icon":"https://maps.gstatic.com/mapfiles/place_api/icons/v1/png_71/generic_business-71.png","id":null,"international_phone_number":"+1 305-253-7248","name":"Hughes Flying Service","place_id":"ChIJFXrIrpPB2YgRcPZqRqGOshU","rating":1.0,"reference":null,"reviews":[{"author_name":"Danilo Medina","author_url":"https://www.google.com/maps/contrib/103321649982246118188/reviews","language":null,"profile_photo_url":"https://lh3.googleusercontent.com/a-/AOh14GjM8HEhvMMo1dOxOtiXN_rY_6DuAK6VVP5zJImT=s128-c0x00000000-cc-rp-mo","rating":1,"relative_time_description":"5 months ago","text":"","time":1627217426}],"types":["point_of_interest","establishment"],"url":"https://maps.google.com/?cid=1563468843973277296","utc_offset":-300,"vicinity":"14532 Southwest 129th Street, Miami","website":"http://www.hughesflyingservice.com/"},"status":"OK"}</t>
  </si>
  <si>
    <t>+1 305-253-7248</t>
  </si>
  <si>
    <t>Humes McCoy Aviation</t>
  </si>
  <si>
    <t>570 Piedmont Ave NE</t>
  </si>
  <si>
    <t>54156</t>
  </si>
  <si>
    <t>30308</t>
  </si>
  <si>
    <t>(404) 840-3660</t>
  </si>
  <si>
    <t>https://humesmccoyaviation.com/</t>
  </si>
  <si>
    <t>https://maps.google.com/?cid=6584110206400042867</t>
  </si>
  <si>
    <t>ChIJ0UynOm4E9YgRc5d_Pll1X1s</t>
  </si>
  <si>
    <t>570 Piedmont Ave NE #54156, Atlanta, GA 30308, USA</t>
  </si>
  <si>
    <t>{"html_attributions":[],"result":{"address_components":[{"long_name":"54156","short_name":"54156","types":["subpremise"]},{"long_name":"570","short_name":"570","types":["street_number"]},{"long_name":"Piedmont Avenue Northeast","short_name":"Piedmont Ave NE","types":["route"]},{"long_name":"SoNo","short_name":"SoNo","types":["neighborhood","political"]},{"long_name":"Atlanta","short_name":"Atlanta","types":["locality","political"]},{"long_name":"Fulton County","short_name":"Fulton County","types":["administrative_area_level_2","political"]},{"long_name":"Georgia","short_name":"GA","types":["administrative_area_level_1","political"]},{"long_name":"United States","short_name":"US","types":["country","political"]},{"long_name":"30308","short_name":"30308","types":["postal_code"]}],"adr_address":"&lt;span class=\"street-address\"&gt;570 Piedmont Ave NE #54156&lt;/span&gt;, &lt;span class=\"locality\"&gt;Atlanta&lt;/span&gt;, &lt;span class=\"region\"&gt;GA&lt;/span&gt; &lt;span class=\"postal-code\"&gt;30308&lt;/span&gt;, &lt;span class=\"country-name\"&gt;USA&lt;/span&gt;","formatted_address":"570 Piedmont Ave NE #54156, Atlanta, GA 30308, USA","formatted_phone_number":"(404) 840-3660","geometry":{"location":{"lat":33.7701308,"lng":-84.3824619},"viewport":{"northeast":{"lat":33.77147258029149,"lng":-84.3809667697085},"southwest":{"lat":33.76877461970849,"lng":-84.3836647302915}}},"icon":"https://maps.gstatic.com/mapfiles/place_api/icons/v1/png_71/shopping-71.png","id":null,"international_phone_number":"+1 404-840-3660","name":"Humes McCoy Aviation","place_id":"ChIJ0UynOm4E9YgRc5d_Pll1X1s","rating":null,"reference":null,"reviews":null,"types":["point_of_interest","store","establishment"],"url":"https://maps.google.com/?cid=6584110206400042867","utc_offset":-300,"vicinity":"570 Piedmont Avenue Northeast #54156, Atlanta","website":"https://humesmccoyaviation.com/"},"status":"OK"}</t>
  </si>
  <si>
    <t>&lt;span class="street-address"&gt;570 Piedmont Ave NE #54156&lt;/span&gt;, &lt;span class="locality"&gt;Atlanta&lt;/span&gt;, &lt;span class="region"&gt;GA&lt;/span&gt; &lt;span class="postal-code"&gt;30308&lt;/span&gt;, &lt;span class="country-name"&gt;USA&lt;/span&gt;</t>
  </si>
  <si>
    <t>+1 404-840-3660</t>
  </si>
  <si>
    <t>570 Piedmont Avenue Northeast #54156, Atlanta</t>
  </si>
  <si>
    <t>Huslig Collective</t>
  </si>
  <si>
    <t>78746</t>
  </si>
  <si>
    <t>(512) 329-2747</t>
  </si>
  <si>
    <t>http://www.husligcollective.com/</t>
  </si>
  <si>
    <t>https://maps.google.com/?cid=11825415693327017487</t>
  </si>
  <si>
    <t>ChIJ097_UDK1RIYRDyYWWutQHKQ</t>
  </si>
  <si>
    <t>901 S. MoPac Expy, Suite #I-300, Austin, TX 78746, USA</t>
  </si>
  <si>
    <t>{"html_attributions":[],"result":{"address_components":[{"long_name":"Austin","short_name":"Austin","types":["locality","political"]},{"long_name":"Barton Hills","short_name":"Barton Hills","types":["neighborhood","political"]},{"long_name":"Travis County","short_name":"Travis County","types":["administrative_area_level_2","political"]},{"long_name":"Texas","short_name":"TX","types":["administrative_area_level_1","political"]},{"long_name":"United States","short_name":"US","types":["country","political"]},{"long_name":"78746","short_name":"78746","types":["postal_code"]}],"adr_address":"901 S. MoPac Expy, Suite #I-300, &lt;span class=\"locality\"&gt;Austin&lt;/span&gt;, &lt;span class=\"region\"&gt;TX&lt;/span&gt; &lt;span class=\"postal-code\"&gt;78746&lt;/span&gt;, &lt;span class=\"country-name\"&gt;USA&lt;/span&gt;","formatted_address":"901 S. MoPac Expy, Suite #I-300, Austin, TX 78746, USA","formatted_phone_number":"(512) 329-2747","geometry":{"location":{"lat":30.2649462,"lng":-97.7807715},"viewport":{"northeast":{"lat":30.2662621302915,"lng":-97.77940646970849},"southwest":{"lat":30.26356416970851,"lng":-97.7821044302915}}},"icon":"https://maps.gstatic.com/mapfiles/place_api/icons/v1/png_71/generic_business-71.png","id":null,"international_phone_number":"+1 512-329-2747","name":"Huslig Collective","place_id":"ChIJ097_UDK1RIYRDyYWWutQHKQ","rating":null,"reference":null,"reviews":null,"types":["general_contractor","point_of_interest","establishment"],"url":"https://maps.google.com/?cid=11825415693327017487","utc_offset":-360,"vicinity":"901 S. MoPac Expy, Suite #I-300, Austin","website":"http://www.husligcollective.com/"},"status":"OK"}</t>
  </si>
  <si>
    <t>901 S. MoPac Expy, Suite #I-300, &lt;span class="locality"&gt;Austin&lt;/span&gt;, &lt;span class="region"&gt;TX&lt;/span&gt; &lt;span class="postal-code"&gt;78746&lt;/span&gt;, &lt;span class="country-name"&gt;USA&lt;/span&gt;</t>
  </si>
  <si>
    <t>+1 512-329-2747</t>
  </si>
  <si>
    <t>901 S. MoPac Expy, Suite #I-300, Austin</t>
  </si>
  <si>
    <t>Ianellie Aviation LLC</t>
  </si>
  <si>
    <t>4779 Broxbourne Dr</t>
  </si>
  <si>
    <t>30068-5509</t>
  </si>
  <si>
    <t>(770) 552-2240</t>
  </si>
  <si>
    <t>https://maps.google.com/?cid=83041702690435360</t>
  </si>
  <si>
    <t>ChIJny8Lx6AN9YgRIDFoFv0FJwE</t>
  </si>
  <si>
    <t>4779 Broxbourne Dr, Marietta, GA 30068, USA</t>
  </si>
  <si>
    <t>{"html_attributions":[],"result":{"address_components":[{"long_name":"4779","short_name":"4779","types":["street_number"]},{"long_name":"Broxbourne Drive","short_name":"Broxbourne Dr","types":["route"]},{"long_name":"Marietta","short_name":"Marietta","types":["locality","political"]},{"long_name":"Cobb County","short_name":"Cobb County","types":["administrative_area_level_2","political"]},{"long_name":"Georgia","short_name":"GA","types":["administrative_area_level_1","political"]},{"long_name":"United States","short_name":"US","types":["country","political"]},{"long_name":"30068","short_name":"30068","types":["postal_code"]},{"long_name":"5509","short_name":"5509","types":["postal_code_suffix"]}],"adr_address":"&lt;span class=\"street-address\"&gt;4779 Broxbourne Dr&lt;/span&gt;, &lt;span class=\"locality\"&gt;Marietta&lt;/span&gt;, &lt;span class=\"region\"&gt;GA&lt;/span&gt; &lt;span class=\"postal-code\"&gt;30068-5509&lt;/span&gt;, &lt;span class=\"country-name\"&gt;USA&lt;/span&gt;","formatted_address":"4779 Broxbourne Dr, Marietta, GA 30068, USA","formatted_phone_number":"(770) 552-2240","geometry":{"location":{"lat":33.9806204,"lng":-84.4129722},"viewport":{"northeast":{"lat":33.9818376802915,"lng":-84.41166461970849},"southwest":{"lat":33.9791397197085,"lng":-84.4143625802915}}},"icon":"https://maps.gstatic.com/mapfiles/place_api/icons/v1/png_71/school-71.png","id":null,"international_phone_number":"+1 770-552-2240","name":"Ianellie Aviation LLC","place_id":"ChIJny8Lx6AN9YgRIDFoFv0FJwE","rating":null,"reference":null,"reviews":null,"types":["point_of_interest","establishment"],"url":"https://maps.google.com/?cid=83041702690435360","utc_offset":-300,"vicinity":"4779 Broxbourne Drive, Marietta","website":null},"status":"OK"}</t>
  </si>
  <si>
    <t>&lt;span class="street-address"&gt;4779 Broxbourne Dr&lt;/span&gt;, &lt;span class="locality"&gt;Marietta&lt;/span&gt;, &lt;span class="region"&gt;GA&lt;/span&gt; &lt;span class="postal-code"&gt;30068-5509&lt;/span&gt;, &lt;span class="country-name"&gt;USA&lt;/span&gt;</t>
  </si>
  <si>
    <t>+1 770-552-2240</t>
  </si>
  <si>
    <t>4779 Broxbourne Drive, Marietta</t>
  </si>
  <si>
    <t>ICARUS FLYING ACADEMY</t>
  </si>
  <si>
    <t>7110 Republic Airport</t>
  </si>
  <si>
    <t>(888) 842-2787</t>
  </si>
  <si>
    <t>http://flyicarusny.com/</t>
  </si>
  <si>
    <t>https://maps.google.com/?cid=14705561366515820547</t>
  </si>
  <si>
    <t>ChIJf2TDP3ZiwokRAyjiQSamFMw</t>
  </si>
  <si>
    <t>7110 Republic Airport, Farmingdale, NY 11735, USA</t>
  </si>
  <si>
    <t>{"html_attributions":[],"result":{"address_components":[{"long_name":"7110","short_name":"7110","types":["street_number"]},{"long_name":"Republic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class=\"street-address\"&gt;7110 Republic Airport&lt;/span&gt;, &lt;span class=\"locality\"&gt;Farmingdale&lt;/span&gt;, &lt;span class=\"region\"&gt;NY&lt;/span&gt; &lt;span class=\"postal-code\"&gt;11735&lt;/span&gt;, &lt;span class=\"country-name\"&gt;USA&lt;/span&gt;","formatted_address":"7110 Republic Airport, Farmingdale, NY 11735, USA","formatted_phone_number":"(888) 842-2787","geometry":{"location":{"lat":40.723948,"lng":-73.42176359999999},"viewport":{"northeast":{"lat":40.7253730302915,"lng":-73.4204518697085},"southwest":{"lat":40.7226750697085,"lng":-73.4231498302915}}},"icon":"https://maps.gstatic.com/mapfiles/place_api/icons/v1/png_71/school-71.png","id":null,"international_phone_number":"+1 888-842-2787","name":"ICARUS FLYING ACADEMY","place_id":"ChIJf2TDP3ZiwokRAyjiQSamFMw","rating":5.0,"reference":null,"reviews":[{"author_name":"Rishabh Kumar","author_url":"https://www.google.com/maps/contrib/103098478465360115279/reviews","language":"en","profile_photo_url":"https://lh3.googleusercontent.com/a/AATXAJxWDbm9ov0XnLPjME2R3xyFzZRNpw-ULoNX2te7=s128-c0x00000000-cc-rp-mo","rating":5,"relative_time_description":"2 months ago","text":"If it wasn’t for Icarus flying academy my dream of being a pilot wouldn’t have come true. The people here are so nice they will go above and beyond to make sure you exceed. They treat you like family here. I really can’t thank them enough. Especially Eduardo and Mike, both of them have really helped achieve my goals. I really recommend this flying school.","time":1635261738},{"author_name":"Carlos Freire","author_url":"https://www.google.com/maps/contrib/101912438017506348121/reviews","language":"en","profile_photo_url":"https://lh3.googleusercontent.com/a/AATXAJwy1ZKeqYINx0nHHLewK9aC5ZREBdHk65Iim9Sg=s128-c0x00000000-cc-rp-mo","rating":5,"relative_time_description":"4 months ago","text":"Recently just applied to be a student at this school. From the moment of walking into their office, you notice how presentable and professional it looks and is. I was able to sit down and speak with the person who is my current instructor and from the moment of speaking to him, I felt comfortable and felt like i was in great hands in learning how to fly. I recommend this school to anyone who wants to learn to fly. You will not me disappointed. Thank you ICARUS for taking me in and teaching me. Its greatly appreciated.","time":1629114118},{"author_name":"Kerrye Picanco","author_url":"https://www.google.com/maps/contrib/113546669072667175747/reviews","language":"en","profile_photo_url":"https://lh3.googleusercontent.com/a/AATXAJwO2nf36ergdqj-bXlLaFmpgOVJaemDZcW8HSim=s128-c0x00000000-cc-rp-mo","rating":5,"relative_time_description":"a month ago","text":"Eduardo Castro is the best instructor I could ask for, and Icarus the best flight  school in NY specially because they have Pipers (warriors and archers), as I'm not fan of Cesnas, and the staff makes you feel like you're part of a big family. They're all willing to help and teach a lot, looking to really make you a very good and safe Pilot. Schedule a visit and come meet Eduardo for an intro flight, he will let you have the controls and fly the plane on your first flight lesson, which will make you learn already a lot from day one.","time":1637688820},{"author_name":"Naveen Wall","author_url":"https://www.google.com/maps/contrib/105729644040556325037/reviews","language":"en","profile_photo_url":"https://lh3.googleusercontent.com/a/AATXAJzgnUGfS3ORJS2Mdi8zS-MXIZXdlkdzGLktV7Pe=s128-c0x00000000-cc-rp-mo","rating":5,"relative_time_description":"4 months ago","text":"I has the best introduction to flying with Eduardo here. There is so much to learn going into flying brand new, Eduardo has a real skill on giving you excellent context for a good understanding and focusing your attention on the essentials. We covered so much more than I could’ve ever imagined in an hour filling me with confidence and a hunger to learn more! Highly recommend.","time":1629289231},{"author_name":"Donizetti Silva","author_url":"https://www.google.com/maps/contrib/116217361250778645086/reviews","language":"en","profile_photo_url":"https://lh3.googleusercontent.com/a/AATXAJxnJ1DNh89X-G3u7KfudoP5ZgHkcg6KITlxlh3r=s128-c0x00000000-cc-rp-mo","rating":5,"relative_time_description":"3 months ago","text":"Best Flight School in NY Area. Amazing people from the owner to the instructors. All a big family that you will feel part of. Office looks beautiful and very modern and sleek. 100% recommend.","time":1632710290}],"types":["university","point_of_interest","establishment"],"url":"https://maps.google.com/?cid=14705561366515820547","utc_offset":-300,"vicinity":"7110 Republic Airport, Farmingdale","website":"http://flyicarusny.com/"},"status":"OK"}</t>
  </si>
  <si>
    <t>&lt;span class="street-address"&gt;7110 Republic Airport&lt;/span&gt;, &lt;span class="locality"&gt;Farmingdale&lt;/span&gt;, &lt;span class="region"&gt;NY&lt;/span&gt; &lt;span class="postal-code"&gt;11735&lt;/span&gt;, &lt;span class="country-name"&gt;USA&lt;/span&gt;</t>
  </si>
  <si>
    <t>+1 888-842-2787</t>
  </si>
  <si>
    <t>7110 Republic Airport, Farmingdale</t>
  </si>
  <si>
    <t>Ici Aviation LLC</t>
  </si>
  <si>
    <t>563 Pearl Harbor Dr</t>
  </si>
  <si>
    <t>32114-3845</t>
  </si>
  <si>
    <t>(386) 252-2350</t>
  </si>
  <si>
    <t>https://maps.google.com/?cid=1315642836536691145</t>
  </si>
  <si>
    <t>ChIJQ7JbTT_Z5ogRyYkOczAaQhI</t>
  </si>
  <si>
    <t>563 Pearl Harbor Dr, Daytona Beach, FL 32114, USA</t>
  </si>
  <si>
    <t>{"html_attributions":[],"result":{"address_components":[{"long_name":"563","short_name":"563","types":["street_number"]},{"long_name":"Pearl Harbor Drive","short_name":"Pearl Harbor Dr","types":["route"]},{"long_name":"Daytona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States","short_name":"US","types":["country","political"]},{"long_name":"32114","short_name":"32114","types":["postal_code"]},{"long_name":"3845","short_name":"3845","types":["postal_code_suffix"]}],"adr_address":"&lt;span class=\"street-address\"&gt;563 Pearl Harbor Dr&lt;/span&gt;, &lt;span class=\"locality\"&gt;Daytona Beach&lt;/span&gt;, &lt;span class=\"region\"&gt;FL&lt;/span&gt; &lt;span class=\"postal-code\"&gt;32114-3845&lt;/span&gt;, &lt;span class=\"country-name\"&gt;USA&lt;/span&gt;","formatted_address":"563 Pearl Harbor Dr, Daytona Beach, FL 32114, USA","formatted_phone_number":"(386) 252-2350","geometry":{"location":{"lat":29.1876663,"lng":-81.05904869999999},"viewport":{"northeast":{"lat":29.1890001302915,"lng":-81.0577029697085},"southwest":{"lat":29.1863021697085,"lng":-81.06040093029151}}},"icon":"https://maps.gstatic.com/mapfiles/place_api/icons/v1/png_71/generic_business-71.png","id":null,"international_phone_number":"+1 386-252-2350","name":"Ici Aviation LLC","place_id":"ChIJQ7JbTT_Z5ogRyYkOczAaQhI","rating":null,"reference":null,"reviews":null,"types":["point_of_interest","establishment"],"url":"https://maps.google.com/?cid=1315642836536691145","utc_offset":-300,"vicinity":"563 Pearl Harbor Drive, Daytona Beach","website":null},"status":"OK"}</t>
  </si>
  <si>
    <t>&lt;span class="street-address"&gt;563 Pearl Harbor Dr&lt;/span&gt;, &lt;span class="locality"&gt;Daytona Beach&lt;/span&gt;, &lt;span class="region"&gt;FL&lt;/span&gt; &lt;span class="postal-code"&gt;32114-3845&lt;/span&gt;, &lt;span class="country-name"&gt;USA&lt;/span&gt;</t>
  </si>
  <si>
    <t>+1 386-252-2350</t>
  </si>
  <si>
    <t>563 Pearl Harbor Drive, Daytona Beach</t>
  </si>
  <si>
    <t>Immaculate Flight</t>
  </si>
  <si>
    <t>http://www.immaculateflight.com/</t>
  </si>
  <si>
    <t>https://maps.google.com/?cid=12306776274711772585</t>
  </si>
  <si>
    <t>ChIJwRVU0U0hTIYRqX1mWNFzyqo</t>
  </si>
  <si>
    <t>16051 Addison Rd, Addison, TX 75001, USA</t>
  </si>
  <si>
    <t>{"html_attributions":[],"result":{"address_components":[{"long_name":"16051","short_name":"16051","types":["street_number"]},{"long_name":"Addison Road","short_name":"Addison Rd","types":["route"]},{"long_name":"Addison","short_name":"Addison","types":["locality","political"]},{"long_name":"Dallas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class=\"street-address\"&gt;16051 Addison Rd&lt;/span&gt;, &lt;span class=\"locality\"&gt;Addison&lt;/span&gt;, &lt;span class=\"region\"&gt;TX&lt;/span&gt; &lt;span class=\"postal-code\"&gt;75001&lt;/span&gt;, &lt;span class=\"country-name\"&gt;USA&lt;/span&gt;","formatted_address":"16051 Addison Rd, Addison, TX 75001, USA","formatted_phone_number":null,"geometry":{"location":{"lat":32.9697914,"lng":-96.8363907},"viewport":{"northeast":{"lat":32.97082078029149,"lng":-96.83535454999998},"southwest":{"lat":32.9681228197085,"lng":-96.83949915000002}}},"icon":"https://maps.gstatic.com/mapfiles/place_api/icons/v1/png_71/generic_business-71.png","id":null,"international_phone_number":null,"name":"Immaculate Flight","place_id":"ChIJwRVU0U0hTIYRqX1mWNFzyqo","rating":null,"reference":null,"reviews":null,"types":["point_of_interest","establishment"],"url":"https://maps.google.com/?cid=12306776274711772585","utc_offset":-360,"vicinity":"16051 Addison Road, Addison","website":"http://www.immaculateflight.com/"},"status":"OK"}</t>
  </si>
  <si>
    <t>&lt;span class="street-address"&gt;16051 Addison Rd&lt;/span&gt;, &lt;span class="locality"&gt;Addison&lt;/span&gt;, &lt;span class="region"&gt;TX&lt;/span&gt; &lt;span class="postal-code"&gt;75001&lt;/span&gt;, &lt;span class="country-name"&gt;USA&lt;/span&gt;</t>
  </si>
  <si>
    <t>16051 Addison Road, Addison</t>
  </si>
  <si>
    <t>160 Aviation Dr N</t>
  </si>
  <si>
    <t>(888) 858-5123</t>
  </si>
  <si>
    <t>https://maps.google.com/?cid=11324407947813582171</t>
  </si>
  <si>
    <t>ChIJU5AfESHi2ogRW_UJfQdhKJ0</t>
  </si>
  <si>
    <t>160 Aviation Dr N, Naples, FL 34104, USA</t>
  </si>
  <si>
    <t>{"html_attributions":[],"result":{"address_components":[{"long_name":"160","short_name":"160","types":["street_number"]},{"long_name":"Aviation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class=\"street-address\"&gt;160 Aviation Dr N&lt;/span&gt;, &lt;span class=\"locality\"&gt;Naples&lt;/span&gt;, &lt;span class=\"region\"&gt;FL&lt;/span&gt; &lt;span class=\"postal-code\"&gt;34104&lt;/span&gt;, &lt;span class=\"country-name\"&gt;USA&lt;/span&gt;","formatted_address":"160 Aviation Dr N, Naples, FL 34104, USA","formatted_phone_number":"(888) 858-5123","geometry":{"location":{"lat":26.1523491,"lng":-81.7697024},"viewport":{"northeast":{"lat":26.15384223029151,"lng":-81.7683543197085},"southwest":{"lat":26.1511442697085,"lng":-81.77105228029151}}},"icon":"https://maps.gstatic.com/mapfiles/place_api/icons/v1/png_71/generic_business-71.png","id":null,"international_phone_number":"+1 888-858-5123","name":"Immaculate Flight","place_id":"ChIJU5AfESHi2ogRW_UJfQdhKJ0","rating":null,"reference":null,"reviews":null,"types":["point_of_interest","establishment"],"url":"https://maps.google.com/?cid=11324407947813582171","utc_offset":-300,"vicinity":"160 Aviation Drive North, Naples","website":"http://www.immaculateflight.com/"},"status":"OK"}</t>
  </si>
  <si>
    <t>&lt;span class="street-address"&gt;160 Aviation Dr N&lt;/span&gt;, &lt;span class="locality"&gt;Naples&lt;/span&gt;, &lt;span class="region"&gt;FL&lt;/span&gt; &lt;span class="postal-code"&gt;34104&lt;/span&gt;, &lt;span class="country-name"&gt;USA&lt;/span&gt;</t>
  </si>
  <si>
    <t>+1 888-858-5123</t>
  </si>
  <si>
    <t>160 Aviation Drive North, Naples</t>
  </si>
  <si>
    <t>https://maps.google.com/?cid=4322813160648196721</t>
  </si>
  <si>
    <t>ChIJWeHhxsw5QIcRccLRlqq3_Ts</t>
  </si>
  <si>
    <t>{"html_attributions":[],"result":{"address_components":[{"long_name":"233","short_name":"233","types":["street_number"]},{"long_name":"West Airport Road","short_name":"W 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class=\"street-address\"&gt;233 W Airport Rd&lt;/span&gt;, &lt;span class=\"locality\"&gt;Aspen&lt;/span&gt;, &lt;span class=\"region\"&gt;CO&lt;/span&gt; &lt;span class=\"postal-code\"&gt;81611&lt;/span&gt;, &lt;span class=\"country-name\"&gt;USA&lt;/span&gt;","formatted_address":"233 W Airport Rd, Aspen, CO 81611, USA","formatted_phone_number":"(888) 858-5123","geometry":{"location":{"lat":39.219801,"lng":-106.864806},"viewport":{"northeast":{"lat":39.2209662802915,"lng":-106.8630245197085},"southwest":{"lat":39.21826831970851,"lng":-106.8657224802915}}},"icon":"https://maps.gstatic.com/mapfiles/place_api/icons/v1/png_71/generic_business-71.png","id":null,"international_phone_number":"+1 888-858-5123","name":"Immaculate Flight","place_id":"ChIJWeHhxsw5QIcRccLRlqq3_Ts","rating":null,"reference":null,"reviews":null,"types":["point_of_interest","establishment"],"url":"https://maps.google.com/?cid=4322813160648196721","utc_offset":-420,"vicinity":"233 West Airport Road, Aspen","website":"http://www.immaculateflight.com/"},"status":"OK"}</t>
  </si>
  <si>
    <t>3600 Presidential Blvd</t>
  </si>
  <si>
    <t>https://maps.google.com/?cid=15600768885033718886</t>
  </si>
  <si>
    <t>ChIJ_07_TDCxRIYRZtRm_6QQgdg</t>
  </si>
  <si>
    <t>Barbara Jordan Terminal, 3600 Presidential Blvd, Austin, TX 78719, USA</t>
  </si>
  <si>
    <t>{"html_attributions":[],"result":{"address_components":[{"long_name":"Barbara Jordan Terminal","short_name":"Barbara Jordan Terminal","types":["premise"]},{"long_name":"3600","short_name":"3600","types":["street_number"]},{"long_name":"Presidential Boulevard","short_name":"Presidential Blvd","types":["route"]},{"long_name":"Austin","short_name":"Austin","types":["locality","political"]},{"long_name":"Travis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class=\"extended-address\"&gt;Barbara Jordan Terminal&lt;/span&gt;, &lt;span class=\"street-address\"&gt;3600 Presidential Blvd&lt;/span&gt;, &lt;span class=\"locality\"&gt;Austin&lt;/span&gt;, &lt;span class=\"region\"&gt;TX&lt;/span&gt; &lt;span class=\"postal-code\"&gt;78719&lt;/span&gt;, &lt;span class=\"country-name\"&gt;USA&lt;/span&gt;","formatted_address":"Barbara Jordan Terminal, 3600 Presidential Blvd, Austin, TX 78719, USA","formatted_phone_number":"(888) 858-5123","geometry":{"location":{"lat":30.2021489,"lng":-97.66682899999999},"viewport":{"northeast":{"lat":30.2037606802915,"lng":-97.66539421970849},"southwest":{"lat":30.2010627197085,"lng":-97.66809218029151}}},"icon":"https://maps.gstatic.com/mapfiles/place_api/icons/v1/png_71/generic_business-71.png","id":null,"international_phone_number":"+1 888-858-5123","name":"Immaculate Flight","place_id":"ChIJ_07_TDCxRIYRZtRm_6QQgdg","rating":null,"reference":null,"reviews":null,"types":["point_of_interest","establishment"],"url":"https://maps.google.com/?cid=15600768885033718886","utc_offset":-360,"vicinity":"Barbara Jordan Terminal, 3600 Presidential Boulevard, Austin","website":"http://www.immaculateflight.com/"},"status":"OK"}</t>
  </si>
  <si>
    <t>&lt;span class="extended-address"&gt;Barbara Jordan Terminal&lt;/span&gt;, &lt;span class="street-address"&gt;3600 Presidential Blvd&lt;/span&gt;, &lt;span class="locality"&gt;Austin&lt;/span&gt;, &lt;span class="region"&gt;TX&lt;/span&gt; &lt;span class="postal-code"&gt;78719&lt;/span&gt;, &lt;span class="country-name"&gt;USA&lt;/span&gt;</t>
  </si>
  <si>
    <t>Barbara Jordan Terminal, 3600 Presidential Boulevard, Austin</t>
  </si>
  <si>
    <t>https://maps.google.com/?cid=12553443081427381350</t>
  </si>
  <si>
    <t>ChIJYfJ8Yxge2YgRZmyQuPjJNq4</t>
  </si>
  <si>
    <t>{"html_attributions":[],"result":{"address_components":[{"long_name":"Parking lot","short_name":"Parking lot","types":["premise"]},{"long_name":"3700","short_name":"3700","types":["street_number"]},{"long_name":"Airport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class=\"extended-address\"&gt;Parking lot&lt;/span&gt;, &lt;span class=\"street-address\"&gt;3700 Airport Rd&lt;/span&gt;, &lt;span class=\"locality\"&gt;Boca Raton&lt;/span&gt;, &lt;span class=\"region\"&gt;FL&lt;/span&gt; &lt;span class=\"postal-code\"&gt;33431&lt;/span&gt;, &lt;span class=\"country-name\"&gt;USA&lt;/span&gt;","formatted_address":"Parking lot, 3700 Airport Rd, Boca Raton, FL 33431, USA","formatted_phone_number":"(888) 858-5123","geometry":{"location":{"lat":26.3832482,"lng":-80.1060248},"viewport":{"northeast":{"lat":26.3846690302915,"lng":-80.1047766697085},"southwest":{"lat":26.3819710697085,"lng":-80.1074746302915}}},"icon":"https://maps.gstatic.com/mapfiles/place_api/icons/v1/png_71/generic_business-71.png","id":null,"international_phone_number":"+1 888-858-5123","name":"Immaculate Flight","place_id":"ChIJYfJ8Yxge2YgRZmyQuPjJNq4","rating":null,"reference":null,"reviews":null,"types":["point_of_interest","establishment"],"url":"https://maps.google.com/?cid=12553443081427381350","utc_offset":-300,"vicinity":"Parking lot, 3700 Airport Road, Boca Raton","website":"http://www.immaculateflight.com/"},"status":"OK"}</t>
  </si>
  <si>
    <t>&lt;span class="extended-address"&gt;Parking lot&lt;/span&gt;, &lt;span class="street-address"&gt;3700 Airport Rd&lt;/span&gt;, &lt;span class="locality"&gt;Boca Raton&lt;/span&gt;, &lt;span class="region"&gt;FL&lt;/span&gt; &lt;span class="postal-code"&gt;33431&lt;/span&gt;, &lt;span class="country-name"&gt;USA&lt;/span&gt;</t>
  </si>
  <si>
    <t>616 Perimeter Rd W</t>
  </si>
  <si>
    <t>https://maps.google.com/?cid=1843718039561223566</t>
  </si>
  <si>
    <t>ChIJd5A-ViBokFQRjr0G3skzlhk</t>
  </si>
  <si>
    <t>616 Perimeter Rd W, Renton, WA 98057, USA</t>
  </si>
  <si>
    <t>{"html_attributions":[],"result":{"address_components":[{"long_name":"616","short_name":"616","types":["street_number"]},{"long_name":"Perimeter Road West","short_name":"Perimeter Rd W","types":["route"]},{"long_name":"Renton","short_name":"Renton","types":["locality","political"]},{"long_name":"King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States","short_name":"US","types":["country","political"]},{"long_name":"98057","short_name":"98057","types":["postal_code"]}],"adr_address":"&lt;span class=\"street-address\"&gt;616 Perimeter Rd W&lt;/span&gt;, &lt;span class=\"locality\"&gt;Renton&lt;/span&gt;, &lt;span class=\"region\"&gt;WA&lt;/span&gt; &lt;span class=\"postal-code\"&gt;98057&lt;/span&gt;, &lt;span class=\"country-name\"&gt;USA&lt;/span&gt;","formatted_address":"616 Perimeter Rd W, Renton, WA 98057, USA","formatted_phone_number":"(888) 858-5123","geometry":{"location":{"lat":47.49199649999999,"lng":-122.21728},"viewport":{"northeast":{"lat":47.4932862302915,"lng":-122.2162037697085},"southwest":{"lat":47.4905882697085,"lng":-122.2189017302915}}},"icon":"https://maps.gstatic.com/mapfiles/place_api/icons/v1/png_71/generic_business-71.png","id":null,"international_phone_number":"+1 888-858-5123","name":"Immaculate Flight","place_id":"ChIJd5A-ViBokFQRjr0G3skzlhk","rating":null,"reference":null,"reviews":null,"types":["point_of_interest","establishment"],"url":"https://maps.google.com/?cid=1843718039561223566","utc_offset":-480,"vicinity":"616 Perimeter Road West, Renton","website":"http://www.immaculateflight.com/"},"status":"OK"}</t>
  </si>
  <si>
    <t>&lt;span class="street-address"&gt;616 Perimeter Rd W&lt;/span&gt;, &lt;span class="locality"&gt;Renton&lt;/span&gt;, &lt;span class="region"&gt;WA&lt;/span&gt; &lt;span class="postal-code"&gt;98057&lt;/span&gt;, &lt;span class="country-name"&gt;USA&lt;/span&gt;</t>
  </si>
  <si>
    <t>616 Perimeter Road West, Renton</t>
  </si>
  <si>
    <t>https://maps.google.com/?cid=2436155923779491402</t>
  </si>
  <si>
    <t>ChIJTbpkpZGLa4cRShZXxuf2ziE</t>
  </si>
  <si>
    <t>11755 Airport Way, Broomfield, CO 80021, USA</t>
  </si>
  <si>
    <t>{"html_attributions":[],"result":{"address_components":[{"long_name":"11755","short_name":"11755","types":["street_number"]},{"long_name":"Airport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class=\"street-address\"&gt;11755 Airport Way&lt;/span&gt;, &lt;span class=\"locality\"&gt;Broomfield&lt;/span&gt;, &lt;span class=\"region\"&gt;CO&lt;/span&gt; &lt;span class=\"postal-code\"&gt;80021&lt;/span&gt;, &lt;span class=\"country-name\"&gt;USA&lt;/span&gt;","formatted_address":"11755 Airport Way, Broomfield, CO 80021, USA","formatted_phone_number":"(888) 858-5123","geometry":{"location":{"lat":39.9097975,"lng":-105.1118089},"viewport":{"northeast":{"lat":39.9111450802915,"lng":-105.1103731697085},"southwest":{"lat":39.9084471197085,"lng":-105.1130711302915}}},"icon":"https://maps.gstatic.com/mapfiles/place_api/icons/v1/png_71/generic_business-71.png","id":null,"international_phone_number":"+1 888-858-5123","name":"Immaculate Flight","place_id":"ChIJTbpkpZGLa4cRShZXxuf2ziE","rating":null,"reference":null,"reviews":null,"types":["point_of_interest","establishment"],"url":"https://maps.google.com/?cid=2436155923779491402","utc_offset":-420,"vicinity":"11755 Airport Way, Broomfield","website":"http://www.immaculateflight.com/"},"status":"OK"}</t>
  </si>
  <si>
    <t>&lt;span class="street-address"&gt;11755 Airport Way&lt;/span&gt;, &lt;span class="locality"&gt;Broomfield&lt;/span&gt;, &lt;span class="region"&gt;CO&lt;/span&gt; &lt;span class="postal-code"&gt;80021&lt;/span&gt;, &lt;span class="country-name"&gt;USA&lt;/span&gt;</t>
  </si>
  <si>
    <t>11755 Airport Way, Broomfield</t>
  </si>
  <si>
    <t>700 Catalina Dr</t>
  </si>
  <si>
    <t>https://maps.google.com/?cid=10185011702636890300</t>
  </si>
  <si>
    <t>ChIJZ1MpBDnZ5ogRvEjeWC5uWI0</t>
  </si>
  <si>
    <t>700 Catalina Dr, Daytona Beach, FL 32114, USA</t>
  </si>
  <si>
    <t>{"html_attributions":[],"result":{"address_components":[{"long_name":"700","short_name":"700","types":["street_number"]},{"long_name":"Catalina Drive","short_name":"Catalina Dr","types":["route"]},{"long_name":"Daytona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class=\"street-address\"&gt;700 Catalina Dr&lt;/span&gt;, &lt;span class=\"locality\"&gt;Daytona Beach&lt;/span&gt;, &lt;span class=\"region\"&gt;FL&lt;/span&gt; &lt;span class=\"postal-code\"&gt;32114&lt;/span&gt;, &lt;span class=\"country-name\"&gt;USA&lt;/span&gt;","formatted_address":"700 Catalina Dr, Daytona Beach, FL 32114, USA","formatted_phone_number":"(888) 858-5123","geometry":{"location":{"lat":29.1846989,"lng":-81.06067379999999},"viewport":{"northeast":{"lat":29.1863286302915,"lng":-81.0595193197085},"southwest":{"lat":29.1836306697085,"lng":-81.0622172802915}}},"icon":"https://maps.gstatic.com/mapfiles/place_api/icons/v1/png_71/generic_business-71.png","id":null,"international_phone_number":"+1 888-858-5123","name":"Immaculate Flight","place_id":"ChIJZ1MpBDnZ5ogRvEjeWC5uWI0","rating":null,"reference":null,"reviews":null,"types":["point_of_interest","establishment"],"url":"https://maps.google.com/?cid=10185011702636890300","utc_offset":-300,"vicinity":"700 Catalina Drive, Daytona Beach","website":"http://www.immaculateflight.com/"},"status":"OK"}</t>
  </si>
  <si>
    <t>&lt;span class="street-address"&gt;700 Catalina Dr&lt;/span&gt;, &lt;span class="locality"&gt;Daytona Beach&lt;/span&gt;, &lt;span class="region"&gt;FL&lt;/span&gt; &lt;span class="postal-code"&gt;32114&lt;/span&gt;, &lt;span class="country-name"&gt;USA&lt;/span&gt;</t>
  </si>
  <si>
    <t>700 Catalina Drive, Daytona Beach</t>
  </si>
  <si>
    <t>4201 N Main St</t>
  </si>
  <si>
    <t>https://maps.google.com/?cid=14681662478299045166</t>
  </si>
  <si>
    <t>ChIJ04lXVtR1ToYRLh0yuzy-v8s</t>
  </si>
  <si>
    <t>4201 N Main St, Fort Worth, TX 76106, USA</t>
  </si>
  <si>
    <t>{"html_attributions":[],"result":{"address_components":[{"long_name":"4201","short_name":"4201","types":["street_number"]},{"long_name":"North Main Street","short_name":"N Main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class=\"street-address\"&gt;4201 N Main St&lt;/span&gt;, &lt;span class=\"locality\"&gt;Fort Worth&lt;/span&gt;, &lt;span class=\"region\"&gt;TX&lt;/span&gt; &lt;span class=\"postal-code\"&gt;76106&lt;/span&gt;, &lt;span class=\"country-name\"&gt;USA&lt;/span&gt;","formatted_address":"4201 N Main St, Fort Worth, TX 76106, USA","formatted_phone_number":"(888) 858-5123","geometry":{"location":{"lat":32.8207864,"lng":-97.35511629999999},"viewport":{"northeast":{"lat":32.82221543029149,"lng":-97.35365801970849},"southwest":{"lat":32.81951746970849,"lng":-97.3563559802915}}},"icon":"https://maps.gstatic.com/mapfiles/place_api/icons/v1/png_71/generic_business-71.png","id":null,"international_phone_number":"+1 888-858-5123","name":"Immaculate Flight","place_id":"ChIJ04lXVtR1ToYRLh0yuzy-v8s","rating":null,"reference":null,"reviews":null,"types":["point_of_interest","establishment"],"url":"https://maps.google.com/?cid=14681662478299045166","utc_offset":-360,"vicinity":"4201 North Main Street, Fort Worth","website":"http://www.immaculateflight.com/"},"status":"OK"}</t>
  </si>
  <si>
    <t>&lt;span class="street-address"&gt;4201 N Main St&lt;/span&gt;, &lt;span class="locality"&gt;Fort Worth&lt;/span&gt;, &lt;span class="region"&gt;TX&lt;/span&gt; &lt;span class="postal-code"&gt;76106&lt;/span&gt;, &lt;span class="country-name"&gt;USA&lt;/span&gt;</t>
  </si>
  <si>
    <t>4201 North Main Street, Fort Worth</t>
  </si>
  <si>
    <t>20301 Skywest Dr</t>
  </si>
  <si>
    <t>94541-4639</t>
  </si>
  <si>
    <t>https://maps.google.com/?cid=14848668326293331167</t>
  </si>
  <si>
    <t>ChIJ5wcODsZGE4cR39xO0CsREc4</t>
  </si>
  <si>
    <t>20301 Skywest Dr, Hayward, CA 94541, USA</t>
  </si>
  <si>
    <t>{"html_attributions":[],"result":{"address_components":[{"long_name":"20301","short_name":"20301","types":["street_number"]},{"long_name":"Skywest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States","short_name":"US","types":["country","political"]},{"long_name":"94541","short_name":"94541","types":["postal_code"]},{"long_name":"4639","short_name":"4639","types":["postal_code_suffix"]}],"adr_address":"&lt;span class=\"street-address\"&gt;20301 Skywest Dr&lt;/span&gt;, &lt;span class=\"locality\"&gt;Hayward&lt;/span&gt;, &lt;span class=\"region\"&gt;CA&lt;/span&gt; &lt;span class=\"postal-code\"&gt;94541-4639&lt;/span&gt;, &lt;span class=\"country-name\"&gt;USA&lt;/span&gt;","formatted_address":"20301 Skywest Dr, Hayward, CA 94541, USA","formatted_phone_number":"(888) 858-5123","geometry":{"location":{"lat":37.6628787,"lng":-122.1217354},"viewport":{"northeast":{"lat":37.6643032802915,"lng":-122.1202085197085},"southwest":{"lat":37.6616053197085,"lng":-122.1229064802915}}},"icon":"https://maps.gstatic.com/mapfiles/place_api/icons/v1/png_71/generic_business-71.png","id":null,"international_phone_number":"+1 888-858-5123","name":"Immaculate Flight","place_id":"ChIJ5wcODsZGE4cR39xO0CsREc4","rating":null,"reference":null,"reviews":null,"types":["point_of_interest","establishment"],"url":"https://maps.google.com/?cid=14848668326293331167","utc_offset":-480,"vicinity":"20301 Skywest Drive, Hayward","website":"http://www.immaculateflight.com/"},"status":"OK"}</t>
  </si>
  <si>
    <t>&lt;span class="street-address"&gt;20301 Skywest Dr&lt;/span&gt;, &lt;span class="locality"&gt;Hayward&lt;/span&gt;, &lt;span class="region"&gt;CA&lt;/span&gt; &lt;span class="postal-code"&gt;94541-4639&lt;/span&gt;, &lt;span class="country-name"&gt;USA&lt;/span&gt;</t>
  </si>
  <si>
    <t>20301 Skywest Drive, Hayward</t>
  </si>
  <si>
    <t>1 Jeff Fuqua Blvd</t>
  </si>
  <si>
    <t>32827-4392</t>
  </si>
  <si>
    <t>https://maps.google.com/?cid=7480931581720695353</t>
  </si>
  <si>
    <t>ChIJyUva1RRw44kROZJ2TaOb0Wc</t>
  </si>
  <si>
    <t>1 Jeff Fuqua Blvd, Orlando, FL 32827, USA</t>
  </si>
  <si>
    <t>{"html_attributions":[],"result":{"address_components":[{"long_name":"1","short_name":"1","types":["street_number"]},{"long_name":"Jeff Fuqua Boulevard","short_name":"Jeff Fuqua Blvd","types":["route"]},{"long_name":"Southeast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States","short_name":"US","types":["country","political"]},{"long_name":"32827","short_name":"32827","types":["postal_code"]},{"long_name":"4392","short_name":"4392","types":["postal_code_suffix"]}],"adr_address":"&lt;span class=\"street-address\"&gt;1 Jeff Fuqua Blvd&lt;/span&gt;, &lt;span class=\"locality\"&gt;Orlando&lt;/span&gt;, &lt;span class=\"region\"&gt;FL&lt;/span&gt; &lt;span class=\"postal-code\"&gt;32827-4392&lt;/span&gt;, &lt;span class=\"country-name\"&gt;USA&lt;/span&gt;","formatted_address":"1 Jeff Fuqua Blvd, Orlando, FL 32827, USA","formatted_phone_number":"(888) 858-5123","geometry":{"location":{"lat":28.4311985,"lng":-81.3080968},"viewport":{"northeast":{"lat":28.4330088302915,"lng":-81.3067137697085},"southwest":{"lat":28.4303108697085,"lng":-81.3094117302915}}},"icon":"https://maps.gstatic.com/mapfiles/place_api/icons/v1/png_71/generic_business-71.png","id":null,"international_phone_number":"+1 888-858-5123","name":"Immaculate Flight","place_id":"ChIJyUva1RRw44kROZJ2TaOb0Wc","rating":null,"reference":null,"reviews":null,"types":["point_of_interest","establishment"],"url":"https://maps.google.com/?cid=7480931581720695353","utc_offset":-300,"vicinity":"1 Jeff Fuqua Boulevard, Orlando","website":"http://www.immaculateflight.com/"},"status":"OK"}</t>
  </si>
  <si>
    <t>&lt;span class="street-address"&gt;1 Jeff Fuqua Blvd&lt;/span&gt;, &lt;span class="locality"&gt;Orlando&lt;/span&gt;, &lt;span class="region"&gt;FL&lt;/span&gt; &lt;span class="postal-code"&gt;32827-4392&lt;/span&gt;, &lt;span class="country-name"&gt;USA&lt;/span&gt;</t>
  </si>
  <si>
    <t>1 Jeff Fuqua Boulevard, Orlando</t>
  </si>
  <si>
    <t>1 Airport Dr</t>
  </si>
  <si>
    <t>https://maps.google.com/?cid=10261273240179664173</t>
  </si>
  <si>
    <t>ChIJI3cBswSFj4ARLWUhOKVdZ44</t>
  </si>
  <si>
    <t>Terminal 1, 1 Airport Dr, Oakland, CA 94621, USA</t>
  </si>
  <si>
    <t>{"html_attributions":[],"result":{"address_components":[{"long_name":"Terminal 1","short_name":"Terminal 1","types":["premise"]},{"long_name":"1","short_name":"1","types":["street_number"]},{"long_name":"Airport Drive","short_name":"Airport Dr","types":["route"]},{"long_name":"Oakland","short_name":"Oakland","types":["locality","political"]},{"long_name":"Alameda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States","short_name":"US","types":["country","political"]},{"long_name":"94621","short_name":"94621","types":["postal_code"]}],"adr_address":"&lt;span class=\"extended-address\"&gt;Terminal 1&lt;/span&gt;, &lt;span class=\"street-address\"&gt;1 Airport Dr&lt;/span&gt;, &lt;span class=\"locality\"&gt;Oakland&lt;/span&gt;, &lt;span class=\"region\"&gt;CA&lt;/span&gt; &lt;span class=\"postal-code\"&gt;94621&lt;/span&gt;, &lt;span class=\"country-name\"&gt;USA&lt;/span&gt;","formatted_address":"Terminal 1, 1 Airport Dr, Oakland, CA 94621, USA","formatted_phone_number":"(888) 858-5123","geometry":{"location":{"lat":37.7127705,"lng":-122.2138943},"viewport":{"northeast":{"lat":37.7142004802915,"lng":-122.2123801697085},"southwest":{"lat":37.7115025197085,"lng":-122.2150781302915}}},"icon":"https://maps.gstatic.com/mapfiles/place_api/icons/v1/png_71/generic_business-71.png","id":null,"international_phone_number":"+1 888-858-5123","name":"Immaculate Flight","place_id":"ChIJI3cBswSFj4ARLWUhOKVdZ44","rating":5.0,"reference":null,"reviews":[{"author_name":"Shirley Royal","author_url":"https://www.google.com/maps/contrib/115066923789084124614/reviews","language":"en","profile_photo_url":"https://lh3.googleusercontent.com/a-/AOh14GgNpCu29_lUQYMm51hDWY5e06_FTUNSncH_2iWi-w=s128-c0x00000000-cc-rp-mo-ba3","rating":5,"relative_time_description":"2 years ago","text":"Loved it.","time":1563206206},{"author_name":"Dale Forton","author_url":"https://www.google.com/maps/contrib/111697952204257655465/reviews","language":null,"profile_photo_url":"https://lh3.googleusercontent.com/a-/AOh14GjbxQC066KvQ__JK2CABsdmk7r0ek6rmV1BpEprtA=s128-c0x00000000-cc-rp-mo-ba3","rating":5,"relative_time_description":"3 years ago","text":"","time":1526249928}],"types":["point_of_interest","establishment"],"url":"https://maps.google.com/?cid=10261273240179664173","utc_offset":-480,"vicinity":"Terminal 1, 1 Airport Drive, Oakland","website":"http://www.immaculateflight.com/"},"status":"OK"}</t>
  </si>
  <si>
    <t>&lt;span class="extended-address"&gt;Terminal 1&lt;/span&gt;, &lt;span class="street-address"&gt;1 Airport Dr&lt;/span&gt;, &lt;span class="locality"&gt;Oakland&lt;/span&gt;, &lt;span class="region"&gt;CA&lt;/span&gt; &lt;span class="postal-code"&gt;94621&lt;/span&gt;, &lt;span class="country-name"&gt;USA&lt;/span&gt;</t>
  </si>
  <si>
    <t>Terminal 1, 1 Airport Drive, Oakland</t>
  </si>
  <si>
    <t>(310) 387-6095</t>
  </si>
  <si>
    <t>https://maps.google.com/?cid=11640078427734361089</t>
  </si>
  <si>
    <t>ChIJe9xVwXrL3IARAUTLgqjdiaE</t>
  </si>
  <si>
    <t>7000 Merrill Ave, Ontario, CA 91710, USA</t>
  </si>
  <si>
    <t>{"html_attributions":[],"result":{"address_components":[{"long_name":"7000","short_name":"7000","types":["street_number"]},{"long_name":"Merrill Avenue","short_name":"Merrill Ave","types":["route"]},{"long_name":"Ontario","short_name":"Ontario","types":["locality","political"]},{"long_name":"San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Ave&lt;/span&gt;, &lt;span class=\"locality\"&gt;Ontario&lt;/span&gt;, &lt;span class=\"region\"&gt;CA&lt;/span&gt; &lt;span class=\"postal-code\"&gt;91710&lt;/span&gt;, &lt;span class=\"country-name\"&gt;USA&lt;/span&gt;","formatted_address":"7000 Merrill Ave, Ontario, CA 91710, USA","formatted_phone_number":"(310) 387-6095","geometry":{"location":{"lat":33.9816934,"lng":-117.6397837},"viewport":{"northeast":{"lat":33.98300693029149,"lng":-117.6380809697085},"southwest":{"lat":33.9803089697085,"lng":-117.6407789302915}}},"icon":"https://maps.gstatic.com/mapfiles/place_api/icons/v1/png_71/generic_business-71.png","id":null,"international_phone_number":"+1 310-387-6095","name":"Immaculate Flight","place_id":"ChIJe9xVwXrL3IARAUTLgqjdiaE","rating":null,"reference":null,"reviews":null,"types":["point_of_interest","establishment"],"url":"https://maps.google.com/?cid=11640078427734361089","utc_offset":-480,"vicinity":"7000 Merrill Avenue, Ontario","website":"http://www.immaculateflight.com/"},"status":"OK"}</t>
  </si>
  <si>
    <t>&lt;span class="street-address"&gt;7000 Merrill Ave&lt;/span&gt;, &lt;span class="locality"&gt;Ontario&lt;/span&gt;, &lt;span class="region"&gt;CA&lt;/span&gt; &lt;span class="postal-code"&gt;91710&lt;/span&gt;, &lt;span class="country-name"&gt;USA&lt;/span&gt;</t>
  </si>
  <si>
    <t>+1 310-387-6095</t>
  </si>
  <si>
    <t>7000 Merrill Avenue, Ontario</t>
  </si>
  <si>
    <t>1923 E Avion St</t>
  </si>
  <si>
    <t>https://maps.google.com/?cid=9885354096541122011</t>
  </si>
  <si>
    <t>ChIJ6Rcryv80w4AR2z1JCy3VL4k</t>
  </si>
  <si>
    <t>1923 E Avion St, Ontario, CA 91761, USA</t>
  </si>
  <si>
    <t>{"html_attributions":[],"result":{"address_components":[{"long_name":"1923","short_name":"1923","types":["street_number"]},{"long_name":"East Avion Street","short_name":"E Avion St","types":["route"]},{"long_name":"Ontario","short_name":"Ontario","types":["locality","political"]},{"long_name":"San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States","short_name":"US","types":["country","political"]},{"long_name":"91761","short_name":"91761","types":["postal_code"]}],"adr_address":"&lt;span class=\"street-address\"&gt;1923 E Avion St&lt;/span&gt;, &lt;span class=\"locality\"&gt;Ontario&lt;/span&gt;, &lt;span class=\"region\"&gt;CA&lt;/span&gt; &lt;span class=\"postal-code\"&gt;91761&lt;/span&gt;, &lt;span class=\"country-name\"&gt;USA&lt;/span&gt;","formatted_address":"1923 E Avion St, Ontario, CA 91761, USA","formatted_phone_number":"(888) 858-5123","geometry":{"location":{"lat":34.0516907,"lng":-117.6084458},"viewport":{"northeast":{"lat":34.05309793029149,"lng":-117.6072897697085},"southwest":{"lat":34.05039996970849,"lng":-117.6099877302915}}},"icon":"https://maps.gstatic.com/mapfiles/place_api/icons/v1/png_71/generic_business-71.png","id":null,"international_phone_number":"+1 888-858-5123","name":"Immaculate Flight","place_id":"ChIJ6Rcryv80w4AR2z1JCy3VL4k","rating":null,"reference":null,"reviews":null,"types":["point_of_interest","establishment"],"url":"https://maps.google.com/?cid=9885354096541122011","utc_offset":-480,"vicinity":"1923 East Avion Street, Ontario","website":"http://www.immaculateflight.com/"},"status":"OK"}</t>
  </si>
  <si>
    <t>&lt;span class="street-address"&gt;1923 E Avion St&lt;/span&gt;, &lt;span class="locality"&gt;Ontario&lt;/span&gt;, &lt;span class="region"&gt;CA&lt;/span&gt; &lt;span class="postal-code"&gt;91761&lt;/span&gt;, &lt;span class="country-name"&gt;USA&lt;/span&gt;</t>
  </si>
  <si>
    <t>1923 East Avion Street, Ontario</t>
  </si>
  <si>
    <t>365 Rickenbacker Dr</t>
  </si>
  <si>
    <t>https://maps.google.com/?cid=4071844664077541853</t>
  </si>
  <si>
    <t>ChIJadguGTFl54gR3WHp_iUZgjg</t>
  </si>
  <si>
    <t>365 Rickenbacker Dr, Orlando, FL 32803, USA</t>
  </si>
  <si>
    <t>{"html_attributions":[],"result":{"address_components":[{"long_name":"365","short_name":"365","types":["street_number"]},{"long_name":"Rickenbacker Drive","short_name":"Rickenbacker Dr","types":["route"]},{"long_name":"Northeast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class=\"street-address\"&gt;365 Rickenbacker Dr&lt;/span&gt;, &lt;span class=\"locality\"&gt;Orlando&lt;/span&gt;, &lt;span class=\"region\"&gt;FL&lt;/span&gt; &lt;span class=\"postal-code\"&gt;32803&lt;/span&gt;, &lt;span class=\"country-name\"&gt;USA&lt;/span&gt;","formatted_address":"365 Rickenbacker Dr, Orlando, FL 32803, USA","formatted_phone_number":"(888) 858-5123","geometry":{"location":{"lat":28.5488089,"lng":-81.33209210000001},"viewport":{"northeast":{"lat":28.55024493029151,"lng":-81.33100451970851},"southwest":{"lat":28.5475469697085,"lng":-81.33370248029154}}},"icon":"https://maps.gstatic.com/mapfiles/place_api/icons/v1/png_71/generic_business-71.png","id":null,"international_phone_number":"+1 888-858-5123","name":"Immaculate Flight","place_id":"ChIJadguGTFl54gR3WHp_iUZgjg","rating":null,"reference":null,"reviews":null,"types":["point_of_interest","establishment"],"url":"https://maps.google.com/?cid=4071844664077541853","utc_offset":-300,"vicinity":"365 Rickenbacker Drive, Orlando","website":"http://www.immaculateflight.com/"},"status":"OK"}</t>
  </si>
  <si>
    <t>&lt;span class="street-address"&gt;365 Rickenbacker Dr&lt;/span&gt;, &lt;span class="locality"&gt;Orlando&lt;/span&gt;, &lt;span class="region"&gt;FL&lt;/span&gt; &lt;span class="postal-code"&gt;32803&lt;/span&gt;, &lt;span class="country-name"&gt;USA&lt;/span&gt;</t>
  </si>
  <si>
    <t>365 Rickenbacker Drive, Orlando</t>
  </si>
  <si>
    <t>https://maps.google.com/?cid=16017402052486272403</t>
  </si>
  <si>
    <t>ChIJxx1UhVAI9YgRk5UOi00-Sd4</t>
  </si>
  <si>
    <t>{"html_attributions":[],"result":{"address_components":[{"long_name":"2000","short_name":"2000","types":["street_number"]},{"long_name":"Airport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class=\"street-address\"&gt;2000 Airport Rd&lt;/span&gt;, &lt;span class=\"locality\"&gt;Atlanta&lt;/span&gt;, &lt;span class=\"region\"&gt;GA&lt;/span&gt; &lt;span class=\"postal-code\"&gt;30341&lt;/span&gt;, &lt;span class=\"country-name\"&gt;USA&lt;/span&gt;","formatted_address":"2000 Airport Rd, Atlanta, GA 30341, USA","formatted_phone_number":"(888) 858-5123","geometry":{"location":{"lat":33.8777895,"lng":-84.30487099999999},"viewport":{"northeast":{"lat":33.8793282302915,"lng":-84.30357281970848},"southwest":{"lat":33.8766302697085,"lng":-84.3062707802915}}},"icon":"https://maps.gstatic.com/mapfiles/place_api/icons/v1/png_71/generic_business-71.png","id":null,"international_phone_number":"+1 888-858-5123","name":"Immaculate Flight","place_id":"ChIJxx1UhVAI9YgRk5UOi00-Sd4","rating":null,"reference":null,"reviews":null,"types":["point_of_interest","establishment"],"url":"https://maps.google.com/?cid=16017402052486272403","utc_offset":-300,"vicinity":"2000 Airport Road, Atlanta","website":"http://www.immaculateflight.com/"},"status":"OK"}</t>
  </si>
  <si>
    <t>5303 Challenger Dr</t>
  </si>
  <si>
    <t>https://maps.google.com/?cid=13187139038608899988</t>
  </si>
  <si>
    <t>ChIJhbUDWO6QToYRlD_4TxYhArc</t>
  </si>
  <si>
    <t>5303 Challenger Dr, Dallas, TX 75237, USA</t>
  </si>
  <si>
    <t>{"html_attributions":[],"result":{"address_components":[{"long_name":"5303","short_name":"5303","types":["street_number"]},{"long_name":"Challenger Drive","short_name":"Challenger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class=\"street-address\"&gt;5303 Challenger Dr&lt;/span&gt;, &lt;span class=\"locality\"&gt;Dallas&lt;/span&gt;, &lt;span class=\"region\"&gt;TX&lt;/span&gt; &lt;span class=\"postal-code\"&gt;75237&lt;/span&gt;, &lt;span class=\"country-name\"&gt;USA&lt;/span&gt;","formatted_address":"5303 Challenger Dr, Dallas, TX 75237, USA","formatted_phone_number":"(888) 858-5123","geometry":{"location":{"lat":32.6807684,"lng":-96.8646119},"viewport":{"northeast":{"lat":32.68204248029149,"lng":-96.8634171197085},"southwest":{"lat":32.6793445197085,"lng":-96.86611508029151}}},"icon":"https://maps.gstatic.com/mapfiles/place_api/icons/v1/png_71/generic_business-71.png","id":null,"international_phone_number":"+1 888-858-5123","name":"Immaculate Flight","place_id":"ChIJhbUDWO6QToYRlD_4TxYhArc","rating":null,"reference":null,"reviews":null,"types":["point_of_interest","establishment"],"url":"https://maps.google.com/?cid=13187139038608899988","utc_offset":-360,"vicinity":"5303 Challenger Drive, Dallas","website":"http://www.immaculateflight.com/"},"status":"OK"}</t>
  </si>
  <si>
    <t>&lt;span class="street-address"&gt;5303 Challenger Dr&lt;/span&gt;, &lt;span class="locality"&gt;Dallas&lt;/span&gt;, &lt;span class="region"&gt;TX&lt;/span&gt; &lt;span class="postal-code"&gt;75237&lt;/span&gt;, &lt;span class="country-name"&gt;USA&lt;/span&gt;</t>
  </si>
  <si>
    <t>5303 Challenger Drive, Dallas</t>
  </si>
  <si>
    <t>3225 N Harbor Dr</t>
  </si>
  <si>
    <t>https://maps.google.com/?cid=16693581735966133544</t>
  </si>
  <si>
    <t>ChIJB-G_8RWr3oARKM01eSSEq-c</t>
  </si>
  <si>
    <t>3225 N Harbor Dr, San Diego, CA 92101, USA</t>
  </si>
  <si>
    <t>{"html_attributions":[],"result":{"address_components":[{"long_name":"3225","short_name":"3225","types":["street_number"]},{"long_name":"North Harbor Drive","short_name":"N Harbor Dr","types":["route"]},{"long_name":"Point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class=\"street-address\"&gt;3225 N Harbor Dr&lt;/span&gt;, &lt;span class=\"locality\"&gt;San Diego&lt;/span&gt;, &lt;span class=\"region\"&gt;CA&lt;/span&gt; &lt;span class=\"postal-code\"&gt;92101&lt;/span&gt;, &lt;span class=\"country-name\"&gt;USA&lt;/span&gt;","formatted_address":"3225 N Harbor Dr, San Diego, CA 92101, USA","formatted_phone_number":null,"geometry":{"location":{"lat":32.73380970000001,"lng":-117.1932783},"viewport":{"northeast":{"lat":32.7357982302915,"lng":-117.1917109697085},"southwest":{"lat":32.7331002697085,"lng":-117.1944089302915}}},"icon":"https://maps.gstatic.com/mapfiles/place_api/icons/v1/png_71/generic_business-71.png","id":null,"international_phone_number":null,"name":"Immaculate Flight","place_id":"ChIJB-G_8RWr3oARKM01eSSEq-c","rating":null,"reference":null,"reviews":null,"types":["point_of_interest","establishment"],"url":"https://maps.google.com/?cid=16693581735966133544","utc_offset":-480,"vicinity":"3225 North Harbor Drive, San Diego","website":"http://www.immaculateflight.com/"},"status":"OK"}</t>
  </si>
  <si>
    <t>&lt;span class="street-address"&gt;3225 N Harbor Dr&lt;/span&gt;, &lt;span class="locality"&gt;San Diego&lt;/span&gt;, &lt;span class="region"&gt;CA&lt;/span&gt; &lt;span class="postal-code"&gt;92101&lt;/span&gt;, &lt;span class="country-name"&gt;USA&lt;/span&gt;</t>
  </si>
  <si>
    <t>3225 North Harbor Drive, San Diego</t>
  </si>
  <si>
    <t>9800 Airport Blvd</t>
  </si>
  <si>
    <t>https://maps.google.com/?cid=3072641141803332462</t>
  </si>
  <si>
    <t>ChIJfdnDpK-KXIYRbjNww9Y2pCo</t>
  </si>
  <si>
    <t>9800 Airport Blvd, San Antonio, TX 78216, USA</t>
  </si>
  <si>
    <t>{"html_attributions":[],"result":{"address_components":[{"long_name":"9800","short_name":"9800","types":["street_number"]},{"long_name":"Airport Boulevard","short_name":"Airport Blvd","types":["route"]},{"long_name":"Uptown","short_name":"Uptown","types":["neighborhood","political"]},{"long_name":"San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class=\"street-address\"&gt;9800 Airport Blvd&lt;/span&gt;, &lt;span class=\"locality\"&gt;San Antonio&lt;/span&gt;, &lt;span class=\"region\"&gt;TX&lt;/span&gt; &lt;span class=\"postal-code\"&gt;78216&lt;/span&gt;, &lt;span class=\"country-name\"&gt;USA&lt;/span&gt;","formatted_address":"9800 Airport Blvd, San Antonio, TX 78216, USA","formatted_phone_number":"(888) 858-5123","geometry":{"location":{"lat":29.5259723,"lng":-98.4752384},"viewport":{"northeast":{"lat":29.5274841802915,"lng":-98.47332826970849},"southwest":{"lat":29.5247862197085,"lng":-98.4760262302915}}},"icon":"https://maps.gstatic.com/mapfiles/place_api/icons/v1/png_71/generic_business-71.png","id":null,"international_phone_number":"+1 888-858-5123","name":"Immaculate Flight","place_id":"ChIJfdnDpK-KXIYRbjNww9Y2pCo","rating":null,"reference":null,"reviews":null,"types":["point_of_interest","establishment"],"url":"https://maps.google.com/?cid=3072641141803332462","utc_offset":-360,"vicinity":"9800 Airport Boulevard, San Antonio","website":"http://www.immaculateflight.com/"},"status":"OK"}</t>
  </si>
  <si>
    <t>&lt;span class="street-address"&gt;9800 Airport Blvd&lt;/span&gt;, &lt;span class="locality"&gt;San Antonio&lt;/span&gt;, &lt;span class="region"&gt;TX&lt;/span&gt; &lt;span class="postal-code"&gt;78216&lt;/span&gt;, &lt;span class="country-name"&gt;USA&lt;/span&gt;</t>
  </si>
  <si>
    <t>9800 Airport Boulevard, San Antonio</t>
  </si>
  <si>
    <t>1424 Continental St</t>
  </si>
  <si>
    <t>92154</t>
  </si>
  <si>
    <t>https://maps.google.com/?cid=4656650942628451716</t>
  </si>
  <si>
    <t>ChIJp-df2B9G2YARhFVbPly_n0A</t>
  </si>
  <si>
    <t>1424 Continental St, San Diego, CA 92154, USA</t>
  </si>
  <si>
    <t>{"html_attributions":[],"result":{"address_components":[{"long_name":"1424","short_name":"1424","types":["street_number"]},{"long_name":"Continental Street","short_name":"Continental St","types":["route"]},{"long_name":"Otay Mesa","short_name":"Otay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States","short_name":"US","types":["country","political"]},{"long_name":"92154","short_name":"92154","types":["postal_code"]}],"adr_address":"&lt;span class=\"street-address\"&gt;1424 Continental St&lt;/span&gt;, &lt;span class=\"locality\"&gt;San Diego&lt;/span&gt;, &lt;span class=\"region\"&gt;CA&lt;/span&gt; &lt;span class=\"postal-code\"&gt;92154&lt;/span&gt;, &lt;span class=\"country-name\"&gt;USA&lt;/span&gt;","formatted_address":"1424 Continental St, San Diego, CA 92154, USA","formatted_phone_number":"(888) 858-5123","geometry":{"location":{"lat":32.5697513,"lng":-116.985343},"viewport":{"northeast":{"lat":32.5710351302915,"lng":-116.9840113197085},"southwest":{"lat":32.5683371697085,"lng":-116.9867092802915}}},"icon":"https://maps.gstatic.com/mapfiles/place_api/icons/v1/png_71/generic_business-71.png","id":null,"international_phone_number":"+1 888-858-5123","name":"Immaculate Flight","place_id":"ChIJp-df2B9G2YARhFVbPly_n0A","rating":null,"reference":null,"reviews":null,"types":["point_of_interest","establishment"],"url":"https://maps.google.com/?cid=4656650942628451716","utc_offset":-480,"vicinity":"1424 Continental Street, San Diego","website":"http://www.immaculateflight.com/"},"status":"OK"}</t>
  </si>
  <si>
    <t>&lt;span class="street-address"&gt;1424 Continental St&lt;/span&gt;, &lt;span class="locality"&gt;San Diego&lt;/span&gt;, &lt;span class="region"&gt;CA&lt;/span&gt; &lt;span class="postal-code"&gt;92154&lt;/span&gt;, &lt;span class="country-name"&gt;USA&lt;/span&gt;</t>
  </si>
  <si>
    <t>1424 Continental Street, San Diego</t>
  </si>
  <si>
    <t>https://maps.google.com/?cid=10170444958525388665</t>
  </si>
  <si>
    <t>ChIJOYUtPKpckFQReXeR8M2tJI0</t>
  </si>
  <si>
    <t>{"html_attributions":[],"result":{"address_components":[{"long_name":"17801","short_name":"17801","types":["street_number"]},{"long_name":"International Boulevard","short_name":"International Blvd","types":["route"]},{"long_name":"Seattle","short_name":"Seattle","types":["locality","political"]},{"long_name":"King County","short_name":"King County","types":["administrative_area_level_2","political"]},{"long_name":"Washington","short_name":"WA","types":["administrative_area_level_1","political"]},{"long_name":"United States","short_name":"US","types":["country","political"]},{"long_name":"98158","short_name":"98158","types":["postal_code"]}],"adr_address":"&lt;span class=\"street-address\"&gt;17801 International Blvd&lt;/span&gt;, &lt;span class=\"locality\"&gt;Seattle&lt;/span&gt;, &lt;span class=\"region\"&gt;WA&lt;/span&gt; &lt;span class=\"postal-code\"&gt;98158&lt;/span&gt;, &lt;span class=\"country-name\"&gt;USA&lt;/span&gt;","formatted_address":"17801 International Blvd, Seattle, WA 98158, USA","formatted_phone_number":null,"geometry":{"location":{"lat":47.4502659,"lng":-122.3087329},"viewport":{"northeast":{"lat":47.45161488029149,"lng":-122.3073839197085},"southwest":{"lat":47.4489169197085,"lng":-122.3100818802915}}},"icon":"https://maps.gstatic.com/mapfiles/place_api/icons/v1/png_71/generic_business-71.png","id":null,"international_phone_number":null,"name":"Immaculate Flight","place_id":"ChIJOYUtPKpckFQReXeR8M2tJI0","rating":4.2,"reference":null,"reviews":[{"author_name":"Pernell Evans","author_url":"https://www.google.com/maps/contrib/104492609744461269214/reviews","language":"en","profile_photo_url":"https://lh3.googleusercontent.com/a/AATXAJw9THC4Rcvcr9he4Lb7lhqrrFzQtbG3nFrydYK9=s128-c0x00000000-cc-rp-mo","rating":5,"relative_time_description":"11 months ago","text":"Great potential to be a good company!","time":1610615747},{"author_name":"Charles Witthofft","author_url":"https://www.google.com/maps/contrib/111327266440450978183/reviews","language":null,"profile_photo_url":"https://lh3.googleusercontent.com/a/AATXAJxyWCiClRyFNdSE0qmkKQzLP-QgtaO_DVURfovY=s128-c0x00000000-cc-rp-mo","rating":5,"relative_time_description":"a year ago","text":"","time":1596851621},{"author_name":"Auday Sami","author_url":"https://www.google.com/maps/contrib/103789851161354094577/reviews","language":null,"profile_photo_url":"https://lh3.googleusercontent.com/a/AATXAJwkw7v5S5QlccXNxRarA-jlf2D1ey4GJfnhUjSg=s128-c0x00000000-cc-rp-mo","rating":1,"relative_time_description":"5 years ago","text":"","time":1473756717},{"author_name":"Sean O'Donnell","author_url":"https://www.google.com/maps/contrib/111388690816451484799/reviews","language":null,"profile_photo_url":"https://lh3.googleusercontent.com/a-/AOh14Gi-kJbXiDd8ThmmBE_XWiesHt0QeOa_BOSGttsWzQ=s128-c0x00000000-cc-rp-mo-ba2","rating":5,"relative_time_description":"a year ago","text":"","time":1592742732},{"author_name":"Андрей Добровольский","author_url":"https://www.google.com/maps/contrib/111142661544698293852/reviews","language":null,"profile_photo_url":"https://lh3.googleusercontent.com/a-/AOh14Ggi0eLAdapDt7Vbhj6avDKk5G3VQHxO0WDhJ0YAVKQ=s128-c0x00000000-cc-rp-mo-ba3","rating":5,"relative_time_description":"7 months ago","text":"","time":1622845138}],"types":["point_of_interest","establishment"],"url":"https://maps.google.com/?cid=10170444958525388665","utc_offset":-480,"vicinity":"17801 International Boulevard, Seattle","website":"http://www.immaculateflight.com/"},"status":"OK"}</t>
  </si>
  <si>
    <t>1960 Joe Crosson Dr</t>
  </si>
  <si>
    <t>https://maps.google.com/?cid=8499362741790484878</t>
  </si>
  <si>
    <t>ChIJe0vY2hVY2YARjqmc0WHN83U</t>
  </si>
  <si>
    <t>1960 Joe Crosson Dr, El Cajon, CA 92020, USA</t>
  </si>
  <si>
    <t>{"html_attributions":[],"result":{"address_components":[{"long_name":"1960","short_name":"1960","types":["street_number"]},{"long_name":"Joe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States","short_name":"US","types":["country","political"]},{"long_name":"92020","short_name":"92020","types":["postal_code"]},{"long_name":"1236","short_name":"1236","types":["postal_code_suffix"]}],"adr_address":"&lt;span class=\"street-address\"&gt;1960 Joe Crosson Dr&lt;/span&gt;, &lt;span class=\"locality\"&gt;El Cajon&lt;/span&gt;, &lt;span class=\"region\"&gt;CA&lt;/span&gt; &lt;span class=\"postal-code\"&gt;92020-1236&lt;/span&gt;, &lt;span class=\"country-name\"&gt;USA&lt;/span&gt;","formatted_address":"1960 Joe Crosson Dr, El Cajon, CA 92020, USA","formatted_phone_number":"(888) 858-5123","geometry":{"location":{"lat":32.8241665,"lng":-116.970329},"viewport":{"northeast":{"lat":32.8254840302915,"lng":-116.9686888197085},"southwest":{"lat":32.8227860697085,"lng":-116.9713867802915}}},"icon":"https://maps.gstatic.com/mapfiles/place_api/icons/v1/png_71/generic_business-71.png","id":null,"international_phone_number":"+1 888-858-5123","name":"Immaculate Flight","place_id":"ChIJe0vY2hVY2YARjqmc0WHN83U","rating":null,"reference":null,"reviews":null,"types":["point_of_interest","establishment"],"url":"https://maps.google.com/?cid=8499362741790484878","utc_offset":-480,"vicinity":"1960 Joe Crosson Drive, El Cajon","website":"http://www.immaculateflight.com/"},"status":"OK"}</t>
  </si>
  <si>
    <t>&lt;span class="street-address"&gt;1960 Joe Crosson Dr&lt;/span&gt;, &lt;span class="locality"&gt;El Cajon&lt;/span&gt;, &lt;span class="region"&gt;CA&lt;/span&gt; &lt;span class="postal-code"&gt;92020-1236&lt;/span&gt;, &lt;span class="country-name"&gt;USA&lt;/span&gt;</t>
  </si>
  <si>
    <t>1960 Joe Crosson Drive, El Cajon</t>
  </si>
  <si>
    <t>1200 Red Cleveland Blvd</t>
  </si>
  <si>
    <t>32773-4202</t>
  </si>
  <si>
    <t>https://maps.google.com/?cid=13935505909042056565</t>
  </si>
  <si>
    <t>ChIJW0BGCKUU54gRdQ3PccrcZME</t>
  </si>
  <si>
    <t>1200 Red Cleveland Blvd, Sanford, FL 32773, USA</t>
  </si>
  <si>
    <t>{"html_attributions":[],"result":{"address_components":[{"long_name":"1200","short_name":"1200","types":["street_number"]},{"long_name":"Red Cleveland Boulevard","short_name":"Red Cleveland Blvd","types":["route"]},{"long_name":"Sanford","short_name":"Sanford","types":["locality","political"]},{"long_name":"Seminole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States","short_name":"US","types":["country","political"]},{"long_name":"32773","short_name":"32773","types":["postal_code"]},{"long_name":"4202","short_name":"4202","types":["postal_code_suffix"]}],"adr_address":"&lt;span class=\"street-address\"&gt;1200 Red Cleveland Blvd&lt;/span&gt;, &lt;span class=\"locality\"&gt;Sanford&lt;/span&gt;, &lt;span class=\"region\"&gt;FL&lt;/span&gt; &lt;span class=\"postal-code\"&gt;32773-4202&lt;/span&gt;, &lt;span class=\"country-name\"&gt;USA&lt;/span&gt;","formatted_address":"1200 Red Cleveland Blvd, Sanford, FL 32773, USA","formatted_phone_number":"(888) 858-5123","geometry":{"location":{"lat":28.7755261,"lng":-81.2435838},"viewport":{"northeast":{"lat":28.7766934302915,"lng":-81.24221291970849},"southwest":{"lat":28.7739954697085,"lng":-81.2449108802915}}},"icon":"https://maps.gstatic.com/mapfiles/place_api/icons/v1/png_71/generic_business-71.png","id":null,"international_phone_number":"+1 888-858-5123","name":"Immaculate Flight","place_id":"ChIJW0BGCKUU54gRdQ3PccrcZME","rating":null,"reference":null,"reviews":null,"types":["point_of_interest","establishment"],"url":"https://maps.google.com/?cid=13935505909042056565","utc_offset":-300,"vicinity":"1200 Red Cleveland Boulevard, Sanford","website":"http://www.immaculateflight.com/"},"status":"OK"}</t>
  </si>
  <si>
    <t>&lt;span class="street-address"&gt;1200 Red Cleveland Blvd&lt;/span&gt;, &lt;span class="locality"&gt;Sanford&lt;/span&gt;, &lt;span class="region"&gt;FL&lt;/span&gt; &lt;span class="postal-code"&gt;32773-4202&lt;/span&gt;, &lt;span class="country-name"&gt;USA&lt;/span&gt;</t>
  </si>
  <si>
    <t>1200 Red Cleveland Boulevard, Sanford</t>
  </si>
  <si>
    <t>12888-B S Texas 6</t>
  </si>
  <si>
    <t>https://maps.google.com/?cid=1684180956060133573</t>
  </si>
  <si>
    <t>ChIJe8I5-tjgQIYRxShxB6hpXxc</t>
  </si>
  <si>
    <t>12888-B S Texas 6, Sugar Land, TX 77498, USA</t>
  </si>
  <si>
    <t>{"html_attributions":[],"result":{"address_components":[{"long_name":"12888-B","short_name":"12888-B","types":["street_number"]},{"long_name":"South Texas 6","short_name":"S Texas 6","types":["route"]},{"long_name":"Sugar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States","short_name":"US","types":["country","political"]},{"long_name":"77498","short_name":"77498","types":["postal_code"]}],"adr_address":"&lt;span class=\"street-address\"&gt;12888-B S Texas 6&lt;/span&gt;, &lt;span class=\"locality\"&gt;Sugar Land&lt;/span&gt;, &lt;span class=\"region\"&gt;TX&lt;/span&gt; &lt;span class=\"postal-code\"&gt;77498&lt;/span&gt;, &lt;span class=\"country-name\"&gt;USA&lt;/span&gt;","formatted_address":"12888-B S Texas 6, Sugar Land, TX 77498, USA","formatted_phone_number":"(888) 858-5123","geometry":{"location":{"lat":29.62728389999999,"lng":-95.65289279999999},"viewport":{"northeast":{"lat":29.6286404302915,"lng":-95.65143636970849},"southwest":{"lat":29.6259424697085,"lng":-95.6541343302915}}},"icon":"https://maps.gstatic.com/mapfiles/place_api/icons/v1/png_71/generic_business-71.png","id":null,"international_phone_number":"+1 888-858-5123","name":"Immaculate Flight","place_id":"ChIJe8I5-tjgQIYRxShxB6hpXxc","rating":null,"reference":null,"reviews":null,"types":["point_of_interest","establishment"],"url":"https://maps.google.com/?cid=1684180956060133573","utc_offset":-360,"vicinity":"12888-B South Texas 6, Sugar Land","website":"http://www.immaculateflight.com/"},"status":"OK"}</t>
  </si>
  <si>
    <t>&lt;span class="street-address"&gt;12888-B S Texas 6&lt;/span&gt;, &lt;span class="locality"&gt;Sugar Land&lt;/span&gt;, &lt;span class="region"&gt;TX&lt;/span&gt; &lt;span class="postal-code"&gt;77498&lt;/span&gt;, &lt;span class="country-name"&gt;USA&lt;/span&gt;</t>
  </si>
  <si>
    <t>12888-B South Texas 6, Sugar Land</t>
  </si>
  <si>
    <t>https://maps.google.com/?cid=3334277475676014130</t>
  </si>
  <si>
    <t>ChIJj-Mx1gK7woARMkZByLK7RS4</t>
  </si>
  <si>
    <t>{"html_attributions":[],"result":{"address_components":[{"long_name":"2828","short_name":"2828","types":["street_number"]},{"long_name":"Donald Douglas Loop North","short_name":"Donald Douglas Loop N","types":["route"]},{"long_name":"Sunset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States","short_name":"US","types":["country","political"]},{"long_name":"90405","short_name":"90405","types":["postal_code"]}],"adr_address":"&lt;span class=\"street-address\"&gt;2828 Donald Douglas Loop N&lt;/span&gt;, &lt;span class=\"locality\"&gt;Santa Monica&lt;/span&gt;, &lt;span class=\"region\"&gt;CA&lt;/span&gt; &lt;span class=\"postal-code\"&gt;90405&lt;/span&gt;, &lt;span class=\"country-name\"&gt;USA&lt;/span&gt;","formatted_address":"2828 Donald Douglas Loop N, Santa Monica, CA 90405, USA","formatted_phone_number":"(888) 858-5123","geometry":{"location":{"lat":34.0166347,"lng":-118.4530628},"viewport":{"northeast":{"lat":34.0180969302915,"lng":-118.4515999697085},"southwest":{"lat":34.0153989697085,"lng":-118.4542979302915}}},"icon":"https://maps.gstatic.com/mapfiles/place_api/icons/v1/png_71/generic_business-71.png","id":null,"international_phone_number":"+1 888-858-5123","name":"Immaculate Flight","place_id":"ChIJj-Mx1gK7woARMkZByLK7RS4","rating":null,"reference":null,"reviews":null,"types":["point_of_interest","establishment"],"url":"https://maps.google.com/?cid=3334277475676014130","utc_offset":-480,"vicinity":"2828 Donald Douglas Loop North, Santa Monica","website":"http://www.immaculateflight.com/"},"status":"OK"}</t>
  </si>
  <si>
    <t>https://maps.google.com/?cid=14589283643580577088</t>
  </si>
  <si>
    <t>ChIJBXEJ2JLB2YgRQHUJLy2Md8o</t>
  </si>
  <si>
    <t>{"html_attributions":[],"result":{"address_components":[{"long_name":"12800","short_name":"12800","types":["street_number"]},{"long_name":"Southwest 145th Avenue","short_name":"SW 145th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class=\"street-address\"&gt;12800 SW 145th Ave&lt;/span&gt;, &lt;span class=\"locality\"&gt;Miami&lt;/span&gt;, &lt;span class=\"region\"&gt;FL&lt;/span&gt; &lt;span class=\"postal-code\"&gt;33186&lt;/span&gt;, &lt;span class=\"country-name\"&gt;USA&lt;/span&gt;","formatted_address":"12800 SW 145th Ave, Miami, FL 33186, USA","formatted_phone_number":"(888) 858-5123","geometry":{"location":{"lat":25.64888569999999,"lng":-80.42897959999999},"viewport":{"northeast":{"lat":25.6502398302915,"lng":-80.4275214697085},"southwest":{"lat":25.64754186970849,"lng":-80.4302194302915}}},"icon":"https://maps.gstatic.com/mapfiles/place_api/icons/v1/png_71/generic_business-71.png","id":null,"international_phone_number":"+1 888-858-5123","name":"Immaculate Flight","place_id":"ChIJBXEJ2JLB2YgRQHUJLy2Md8o","rating":null,"reference":null,"reviews":null,"types":["point_of_interest","establishment"],"url":"https://maps.google.com/?cid=14589283643580577088","utc_offset":-300,"vicinity":"12800 Southwest 145th Avenue, Miami","website":"http://www.immaculateflight.com/"},"status":"OK"}</t>
  </si>
  <si>
    <t>&lt;span class="street-address"&gt;12800 SW 145th Ave&lt;/span&gt;, &lt;span class="locality"&gt;Miami&lt;/span&gt;, &lt;span class="region"&gt;FL&lt;/span&gt; &lt;span class="postal-code"&gt;33186&lt;/span&gt;, &lt;span class="country-name"&gt;USA&lt;/span&gt;</t>
  </si>
  <si>
    <t>IN3 Aviation, Inc.</t>
  </si>
  <si>
    <t>1630 NW 3rd St</t>
  </si>
  <si>
    <t>33442</t>
  </si>
  <si>
    <t>(954) 210-5579</t>
  </si>
  <si>
    <t>http://www.in3aviation.com/</t>
  </si>
  <si>
    <t>https://maps.google.com/?cid=5237434696424227482</t>
  </si>
  <si>
    <t>ChIJ8QjcFcQD2YgRmgKsdhsbr0g</t>
  </si>
  <si>
    <t>1630 NW 3rd St, Deerfield Beach, FL 33442, USA</t>
  </si>
  <si>
    <t>{"html_attributions":[],"result":{"address_components":[{"long_name":"1630","short_name":"1630","types":["street_number"]},{"long_name":"Northwest 3rd Street","short_name":"NW 3rd St","types":["route"]},{"long_name":"Deerfield Beach","short_name":"Deerfield Beach","types":["locality","political"]},{"long_name":"Broward County","short_name":"Broward County","types":["administrative_area_level_2","political"]},{"long_name":"Florida","short_name":"FL","types":["administrative_area_level_1","political"]},{"long_name":"United States","short_name":"US","types":["country","political"]},{"long_name":"33442","short_name":"33442","types":["postal_code"]}],"adr_address":"&lt;span class=\"street-address\"&gt;1630 NW 3rd St&lt;/span&gt;, &lt;span class=\"locality\"&gt;Deerfield Beach&lt;/span&gt;, &lt;span class=\"region\"&gt;FL&lt;/span&gt; &lt;span class=\"postal-code\"&gt;33442&lt;/span&gt;, &lt;span class=\"country-name\"&gt;USA&lt;/span&gt;","formatted_address":"1630 NW 3rd St, Deerfield Beach, FL 33442, USA","formatted_phone_number":"(954) 210-5579","geometry":{"location":{"lat":26.32104199999999,"lng":-80.1253693},"viewport":{"northeast":{"lat":26.3225382802915,"lng":-80.1240197697085},"southwest":{"lat":26.31984031970849,"lng":-80.1267177302915}}},"icon":"https://maps.gstatic.com/mapfiles/place_api/icons/v1/png_71/generic_business-71.png","id":null,"international_phone_number":"+1 954-210-5579","name":"IN3 Aviation, Inc.","place_id":"ChIJ8QjcFcQD2YgRmgKsdhsbr0g","rating":null,"reference":null,"reviews":null,"types":["point_of_interest","establishment"],"url":"https://maps.google.com/?cid=5237434696424227482","utc_offset":-300,"vicinity":"1630 Northwest 3rd Street, Deerfield Beach","website":"http://www.in3aviation.com/"},"status":"OK"}</t>
  </si>
  <si>
    <t>&lt;span class="street-address"&gt;1630 NW 3rd St&lt;/span&gt;, &lt;span class="locality"&gt;Deerfield Beach&lt;/span&gt;, &lt;span class="region"&gt;FL&lt;/span&gt; &lt;span class="postal-code"&gt;33442&lt;/span&gt;, &lt;span class="country-name"&gt;USA&lt;/span&gt;</t>
  </si>
  <si>
    <t>+1 954-210-5579</t>
  </si>
  <si>
    <t>1630 Northwest 3rd Street, Deerfield Beach</t>
  </si>
  <si>
    <t>Infinity Flight Group</t>
  </si>
  <si>
    <t>10 W Piper Ave</t>
  </si>
  <si>
    <t>(609) 883-0555</t>
  </si>
  <si>
    <t>http://infinityflightgroup.com/</t>
  </si>
  <si>
    <t>https://maps.google.com/?cid=11551959789738372370</t>
  </si>
  <si>
    <t>ChIJbQK_HNVXwYkREq3zTjnOUKA</t>
  </si>
  <si>
    <t>10 W Piper Ave, Ewing Township, NJ 08628, USA</t>
  </si>
  <si>
    <t>{"html_attributions":[],"result":{"address_components":[{"long_name":"10","short_name":"10","types":["street_number"]},{"long_name":"West Piper Avenue","short_name":"W Piper Ave","types":["route"]},{"long_name":"Ewing Township","short_name":"Ewing Township","types":["locality","political"]},{"long_name":"Mercer County","short_name":"Mercer County","types":["administrative_area_level_2","political"]},{"long_name":"New Jersey","short_name":"NJ","types":["administrative_area_level_1","political"]},{"long_name":"United States","short_name":"US","types":["country","political"]},{"long_name":"08628","short_name":"08628","types":["postal_code"]}],"adr_address":"&lt;span class=\"street-address\"&gt;10 W Piper Ave&lt;/span&gt;, &lt;span class=\"locality\"&gt;Ewing Township&lt;/span&gt;, &lt;span class=\"region\"&gt;NJ&lt;/span&gt; &lt;span class=\"postal-code\"&gt;08628&lt;/span&gt;, &lt;span class=\"country-name\"&gt;USA&lt;/span&gt;","formatted_address":"10 W Piper Ave, Ewing Township, NJ 08628, USA","formatted_phone_number":"(609) 883-0555","geometry":{"location":{"lat":40.2818328,"lng":-74.8116239},"viewport":{"northeast":{"lat":40.28331223029149,"lng":-74.81023021970849},"southwest":{"lat":40.2806142697085,"lng":-74.81292818029151}}},"icon":"https://maps.gstatic.com/mapfiles/place_api/icons/v1/png_71/school-71.png","id":null,"international_phone_number":"+1 609-883-0555","name":"Infinity Flight Group","place_id":"ChIJbQK_HNVXwYkREq3zTjnOUKA","rating":4.7,"reference":null,"reviews":[{"author_name":"Michael Knight","author_url":"https://www.google.com/maps/contrib/115467773597732697247/reviews","language":"en","profile_photo_url":"https://lh3.googleusercontent.com/a/AATXAJweBwj_Hn3eRugprCRzQr7m1yOulRjPsMHQybE4=s128-c0x00000000-cc-rp-mo","rating":5,"relative_time_description":"a year ago","text":"Very professional outfit. Lots of aircraft and instructor availability. Very structured learning plans that provide clear objectives. Good for career focused training or casual upkeep of your skills. As a former military aviator, I appreciated their structure and understanding of military flight training. They were able to key on the differences and help me become a better civilian pilot. Best in the region for structure and career oriented students.","time":1605796379},{"author_name":"Emmanuel R","author_url":"https://www.google.com/maps/contrib/115330285027336655058/reviews","language":"en","profile_photo_url":"https://lh3.googleusercontent.com/a-/AOh14GjtyjpdEsx4k71gg3jRv9_h1HHkEk4C-fXdUeQEiw=s128-c0x00000000-cc-rp-mo","rating":5,"relative_time_description":"9 months ago","text":"Aldo was very kind, informative and helpful","time":1616870143},{"author_name":"James Parker","author_url":"https://www.google.com/maps/contrib/112093270994007299784/reviews","language":"en","profile_photo_url":"https://lh3.googleusercontent.com/a-/AOh14GjWMY9a9cEtJ2D-hu4PgXKpL3WgHQS5gw8rtlZJ7YA=s128-c0x00000000-cc-rp-mo-ba4","rating":5,"relative_time_description":"4 months ago","text":"Flight school, an empowering experience.","time":1631315013},{"author_name":"Gabriel Young","author_url":"https://www.google.com/maps/contrib/110168618395768135344/reviews","language":"en","profile_photo_url":"https://lh3.googleusercontent.com/a/AATXAJzSzYZ_w7oBdE8beujasyu1EOrYziyJ1RSZ2S-a=s128-c0x00000000-cc-rp-mo","rating":5,"relative_time_description":"a year ago","text":"I got my airplane certificates up through MEL at Infinity over this past summer in their RTP. Their program is exceptional, and one of the things I liked about Infinity is after you get your certifications, they mix up their CFIs in your time building phases. Their program is worth moving across country for (although I would recommend looking into staying across the river in PA, instead of NJ). A strong 5+ star review for Greg, Mitch, Hillary, Sam, Kiko, Ameen, John, Sean, Oliver, Bobby, Elton, Andy, Judy, Daniel, Eugene, and all the others (including the maintenance behind the scenes) who go the extra mile to help students learn and enjoy their time there.","time":1605199640},{"author_name":"Nicholas Vann","author_url":"https://www.google.com/maps/contrib/118090468110904434340/reviews","language":"en","profile_photo_url":"https://lh3.googleusercontent.com/a-/AOh14GiiSPH3iTF8oxh6P6ZhbH8djB0xs0xZxAT9vUOG=s128-c0x00000000-cc-rp-mo-ba3","rating":5,"relative_time_description":"a year ago","text":"This program is tough, but the instructors are amazing. They've got a fleet of planes, instructors, and resources to make even someone as dumb as me a competent pilot.","time":1607819260}],"types":["university","point_of_interest","establishment"],"url":"https://maps.google.com/?cid=11551959789738372370","utc_offset":-300,"vicinity":"10 West Piper Avenue, Ewing Township","website":"http://infinityflightgroup.com/"},"status":"OK"}</t>
  </si>
  <si>
    <t>&lt;span class="street-address"&gt;10 W Piper Ave&lt;/span&gt;, &lt;span class="locality"&gt;Ewing Township&lt;/span&gt;, &lt;span class="region"&gt;NJ&lt;/span&gt; &lt;span class="postal-code"&gt;08628&lt;/span&gt;, &lt;span class="country-name"&gt;USA&lt;/span&gt;</t>
  </si>
  <si>
    <t>+1 609-883-0555</t>
  </si>
  <si>
    <t>10 West Piper Avenue, Ewing Township</t>
  </si>
  <si>
    <t>Initium Aerospace, LLC</t>
  </si>
  <si>
    <t>4255 Ruffin Rd</t>
  </si>
  <si>
    <t>http://initiumaerospace.com/</t>
  </si>
  <si>
    <t>https://maps.google.com/?cid=4173992624940796970</t>
  </si>
  <si>
    <t>ChIJe12izcj_24ARKkyyeC0A7Tk</t>
  </si>
  <si>
    <t>4255 Ruffin Rd Suite 100, San Diego, CA 92123, USA</t>
  </si>
  <si>
    <t>{"html_attributions":[],"result":{"address_components":[{"long_name":"Suite 100","short_name":"Suite 100","types":["subpremise"]},{"long_name":"4255","short_name":"4255","types":["street_number"]},{"long_name":"Ruffin Road","short_name":"Ruffin Rd","types":["route"]},{"long_name":"Kearny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class=\"street-address\"&gt;4255 Ruffin Rd Suite 100&lt;/span&gt;, &lt;span class=\"locality\"&gt;San Diego&lt;/span&gt;, &lt;span class=\"region\"&gt;CA&lt;/span&gt; &lt;span class=\"postal-code\"&gt;92123&lt;/span&gt;, &lt;span class=\"country-name\"&gt;USA&lt;/span&gt;","formatted_address":"4255 Ruffin Rd Suite 100, San Diego, CA 92123, USA","formatted_phone_number":null,"geometry":{"location":{"lat":32.8188833,"lng":-117.1254646},"viewport":{"northeast":{"lat":32.82028338029149,"lng":-117.1241668197085},"southwest":{"lat":32.81758541970849,"lng":-117.1268647802915}}},"icon":"https://maps.gstatic.com/mapfiles/place_api/icons/v1/png_71/generic_business-71.png","id":null,"international_phone_number":null,"name":"Initium Aerospace, LLC","place_id":"ChIJe12izcj_24ARKkyyeC0A7Tk","rating":5.0,"reference":null,"reviews":[{"author_name":"Philippe Garnier","author_url":"https://www.google.com/maps/contrib/101620357639320203644/reviews","language":null,"profile_photo_url":"https://lh3.googleusercontent.com/a-/AOh14GiqDODhUmU7dyiSzPE6-FtpqAci3NUaLDybTjWjPA=s128-c0x00000000-cc-rp-mo","rating":5,"relative_time_description":"a year ago","text":"","time":1595129329}],"types":["point_of_interest","establishment"],"url":"https://maps.google.com/?cid=4173992624940796970","utc_offset":-480,"vicinity":"4255 Ruffin Road Suite 100, San Diego","website":"http://initiumaerospace.com/"},"status":"OK"}</t>
  </si>
  <si>
    <t>&lt;span class="street-address"&gt;4255 Ruffin Rd Suite 100&lt;/span&gt;, &lt;span class="locality"&gt;San Diego&lt;/span&gt;, &lt;span class="region"&gt;CA&lt;/span&gt; &lt;span class="postal-code"&gt;92123&lt;/span&gt;, &lt;span class="country-name"&gt;USA&lt;/span&gt;</t>
  </si>
  <si>
    <t>4255 Ruffin Road Suite 100, San Diego</t>
  </si>
  <si>
    <t>Inland Valley Aviation</t>
  </si>
  <si>
    <t>91710-8800</t>
  </si>
  <si>
    <t>(909) 597-1904</t>
  </si>
  <si>
    <t>https://maps.google.com/?cid=337874416084624230</t>
  </si>
  <si>
    <t>ChIJK3HK_3rL3IARZqNqxf1esAQ</t>
  </si>
  <si>
    <t>7000 Merrill Ave A335/Box 87, Chino, CA 91710, USA</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</si>
  <si>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States","short_name":"US","types":["country","political"]},{"long_name":"91710","short_name":"91710","types":["postal_code"]},{"long_name":"8800","short_name":"8800","types":["postal_code_suffix"]}],"adr_address":"7000 Merrill Ave A335/Box 87, &lt;span class=\"locality\"&gt;Chino&lt;/span&gt;, &lt;span class=\"region\"&gt;CA&lt;/span&gt; &lt;span class=\"postal-code\"&gt;91710-8800&lt;/span&gt;, &lt;span class=\"country-name\"&gt;USA&lt;/span&gt;","formatted_address":"7000 Merrill Ave A335/Box 87, Chino, CA 91710, USA","formatted_phone_number":"(909) 597-1904","geometry":{"location":{"lat":33.9815667,"lng":-117.6450501},"viewport":{"northeast":{"lat":33.9829997302915,"lng":-117.6437006197085},"southwest":{"lat":33.9803017697085,"lng":-117.6463985802915}}},"icon":"https://maps.gstatic.com/mapfiles/place_api/icons/v1/png_71/generic_business-71.png","id":null,"international_phone_number":"+1 909-597-1904","name":"Inland Valley Aviation","place_id":"ChIJK3HK_3rL3IARZqNqxf1esAQ","rating":5.0,"reference":null,"reviews":[{"author_name":"ahmed Hamed","author_url":"https://www.google.com/maps/contrib/114938100676927323031/reviews","language":"en","profile_photo_url":"https://lh3.googleusercontent.com/a/AATXAJznHL2kw9fQPW4w_BLeGVz4vWu6SgXB1mQpNSvH=s128-c0x00000000-cc-rp-mo","rating":5,"relative_time_description":"6 years ago","text":"Great Crew , friendly, they keep deadline .","time":1439829477}],"types":["point_of_interest","establishment"],"url":"https://maps.google.com/?cid=337874416084624230","utc_offset":-480,"vicinity":"7000 Merrill Ave A335/Box 87, Chino","website":null},"status":"OK"}</t>
  </si>
  <si>
    <t>7000 Merrill Ave A335/Box 87, &lt;span class="locality"&gt;Chino&lt;/span&gt;, &lt;span class="region"&gt;CA&lt;/span&gt; &lt;span class="postal-code"&gt;91710-8800&lt;/span&gt;, &lt;span class="country-name"&gt;USA&lt;/span&gt;</t>
  </si>
  <si>
    <t>+1 909-597-1904</t>
  </si>
  <si>
    <t>7000 Merrill Ave A335/Box 87, Chino</t>
  </si>
  <si>
    <t>Innova Aerospace</t>
  </si>
  <si>
    <t>(210) 888-3360</t>
  </si>
  <si>
    <t>http://www.innovaaerospace.com/</t>
  </si>
  <si>
    <t>https://maps.google.com/?cid=5739786695116409338</t>
  </si>
  <si>
    <t>ChIJ8SKQF7yKXIYR-kntqJbRp08</t>
  </si>
  <si>
    <t>{"html_attributions":[],"result":{"address_components":[{"long_name":"1770","short_name":"1770","types":["street_number"]},{"long_name":"Skyplace Boulevard","short_name":"Skyplace Blvd","types":["route"]},{"long_name":"Uptown","short_name":"Uptown","types":["neighborhood","political"]},{"long_name":"San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States","short_name":"US","types":["country","political"]},{"long_name":"78216","short_name":"78216","types":["postal_code"]},{"long_name":"2869","short_name":"2869","types":["postal_code_suffix"]}],"adr_address":"&lt;span class=\"street-address\"&gt;1770 Skyplace Blvd&lt;/span&gt;, &lt;span class=\"locality\"&gt;San Antonio&lt;/span&gt;, &lt;span class=\"region\"&gt;TX&lt;/span&gt; &lt;span class=\"postal-code\"&gt;78216-2869&lt;/span&gt;, &lt;span class=\"country-name\"&gt;USA&lt;/span&gt;","formatted_address":"1770 Skyplace Blvd, San Antonio, TX 78216, USA","formatted_phone_number":"(210) 888-3360","geometry":{"location":{"lat":29.5361994,"lng":-98.4676872},"viewport":{"northeast":{"lat":29.53766638029149,"lng":-98.4659791697085},"southwest":{"lat":29.5349684197085,"lng":-98.46867713029151}}},"icon":"https://maps.gstatic.com/mapfiles/place_api/icons/v1/png_71/generic_business-71.png","id":null,"international_phone_number":"+1 210-888-3360","name":"Innova Aerospace","place_id":"ChIJ8SKQF7yKXIYR-kntqJbRp08","rating":null,"reference":null,"reviews":null,"types":["point_of_interest","establishment"],"url":"https://maps.google.com/?cid=5739786695116409338","utc_offset":-360,"vicinity":"1770 Skyplace Boulevard, San Antonio","website":null},"status":"OK"}</t>
  </si>
  <si>
    <t>+1 210-888-3360</t>
  </si>
  <si>
    <t>Institute of Flight Operations and Dispatch (IFOD)</t>
  </si>
  <si>
    <t>250</t>
  </si>
  <si>
    <t>(817) 435-4363</t>
  </si>
  <si>
    <t>http://www.airlinedispatcher.com/</t>
  </si>
  <si>
    <t>https://maps.google.com/?cid=3032451436574278554</t>
  </si>
  <si>
    <t>ChIJV3YJ1PCAToYRmgOi04NuFSo</t>
  </si>
  <si>
    <t>2300 Valley View Ln #250, Irving, TX 75062, USA</t>
  </si>
  <si>
    <t>{"html_attributions":[],"result":{"address_components":[{"long_name":"250","short_name":"250","types":["subpremise"]},{"long_name":"2300","short_name":"2300","types":["street_number"]},{"long_name":"Valley View Lane","short_name":"Valley View Ln","types":["route"]},{"long_name":"Irving","short_name":"Irving","types":["locality","political"]},{"long_name":"Dallas County","short_name":"Dallas County","types":["administrative_area_level_2","political"]},{"long_name":"Texas","short_name":"TX","types":["administrative_area_level_1","political"]},{"long_name":"United States","short_name":"US","types":["country","political"]},{"long_name":"75062","short_name":"75062","types":["postal_code"]}],"adr_address":"&lt;span class=\"street-address\"&gt;2300 Valley View Ln #250&lt;/span&gt;, &lt;span class=\"locality\"&gt;Irving&lt;/span&gt;, &lt;span class=\"region\"&gt;TX&lt;/span&gt; &lt;span class=\"postal-code\"&gt;75062&lt;/span&gt;, &lt;span class=\"country-name\"&gt;USA&lt;/span&gt;","formatted_address":"2300 Valley View Ln #250, Irving, TX 75062, USA","formatted_phone_number":"(817) 435-4363","geometry":{"location":{"lat":32.8398152,"lng":-97.0208633},"viewport":{"northeast":{"lat":32.84116353029149,"lng":-97.0196894197085},"southwest":{"lat":32.83846556970849,"lng":-97.02238738029152}}},"icon":"https://maps.gstatic.com/mapfiles/place_api/icons/v1/png_71/generic_business-71.png","id":null,"international_phone_number":"+1 817-435-4363","name":"Institute of Flight Operations and Dispatch (IFOD)","place_id":"ChIJV3YJ1PCAToYRmgOi04NuFSo","rating":4.9,"reference":null,"reviews":[{"author_name":"Bradley Thompson","author_url":"https://www.google.com/maps/contrib/105537437929598119886/reviews","language":"en","profile_photo_url":"https://lh3.googleusercontent.com/a/AATXAJyzooUOOmsCpt9pb1B6cpxMJVxMXRagTL3dRye9=s128-c0x00000000-cc-rp-mo","rating":5,"relative_time_description":"2 weeks ago","text":"Comprehensive and thorough education process. Walks you from having no aviation experience or knowledge, all the way up to being a certificated dispatcher.\n\nIf you are looking around for THE school, this is it, look no further.","time":1640125171},{"author_name":"neha mani","author_url":"https://www.google.com/maps/contrib/111964772757757282220/reviews","language":"en","profile_photo_url":"https://lh3.googleusercontent.com/a/AATXAJwkiegVrkrAelSS7WNOOyRR2K7mtJD7Dof3uSQJ=s128-c0x00000000-cc-rp-mo","rating":5,"relative_time_description":"3 months ago","text":"IFOD is the best! Had an amazing experience and learning at IFOD. Have job offers from multiple airlines. Would any day recommend them for dispatch training and certificate.","time":1633119319},{"author_name":"Iwan Sus","author_url":"https://www.google.com/maps/contrib/110705792638325676363/reviews","language":"en","profile_photo_url":"https://lh3.googleusercontent.com/a/AATXAJyVNjfEfUclu3ZbCMrgJdULfI5TkitIxG-W2Ii0=s128-c0x00000000-cc-rp-mo","rating":5,"relative_time_description":"4 months ago","text":"Great school to get a dispatch certificate. The instructors are knowledgeable and take the time to make sure you understand all the information that will be asked on your exams. Help with job placement is also excellent; in some cases you may even have an offer before you have your certificate.\n\nThe 5 week course is packed with topics, and will be challenging at times. A background in aviation is a plus, but you will get through the course just fine without it. I’m happy I chose IFOD, no regrets!","time":1630011266},{"author_name":"Mr GO MODE","author_url":"https://www.google.com/maps/contrib/116521368554882314342/reviews","language":"en","profile_photo_url":"https://lh3.googleusercontent.com/a-/AOh14Gjlm3Io7rnIYgXzh4u8uVcLpfx46sOoslyYgwGfgA=s128-c0x00000000-cc-rp-mo","rating":5,"relative_time_description":"3 months ago","text":"I would like to thank Kash and everyone at IFOD for the wonderful experience. If you are looking to get into the aviation industry or field this is the perfect place to start. This school treats all of its students past and present like family. The one goal is become the best dispatcher you can possibly become. The only school in the world where you are treated the fairest and given the best opportunity to succeed. I guarantee you, you will be the presented to the best tools for success and given the best opportunity needed to understand everything about dispatching no matter what. I believe the school has the best teachers with the most dispatching experience you will ever come across. I highly recommend this school to anyone and everyone. Yes veterans are also welcomed and backed by the GI Bill.\n\nFamily and Friends","time":1633370038},{"author_name":"Melissa Martinez","author_url":"https://www.google.com/maps/contrib/107565568286563868172/reviews","language":"en","profile_photo_url":"https://lh3.googleusercontent.com/a-/AOh14GhKtoyiwZG1qapGzTj4wEYRntPkn55Q0jh9_Ze3pQ=s128-c0x00000000-cc-rp-mo","rating":5,"relative_time_description":"4 months ago","text":"Nothing negative to say about IFOD. All the instructors I worked with were amazing and will work with you as long as you need. They teach out of pure passion for helping others succeed. I took the 5 week course in May 2021, graduated with my certificate, and got a job exactly a month later. Kash really knows his stuff! He will help you from learning the material to finding a job. Even goes out of his way to personally send off your resume to employers. He also has a lot of connections with hiring managers. This is a highly credited school that many employers know about and are comfortable with the training that you receive here. Coming to this school was the best decision I made for my career!","time":1629950274}],"types":["point_of_interest","establishment"],"url":"https://maps.google.com/?cid=3032451436574278554","utc_offset":-360,"vicinity":"2300 Valley View Lane #250, Irving","website":"http://www.airlinedispatcher.com/"},"status":"OK"}</t>
  </si>
  <si>
    <t>&lt;span class="street-address"&gt;2300 Valley View Ln #250&lt;/span&gt;, &lt;span class="locality"&gt;Irving&lt;/span&gt;, &lt;span class="region"&gt;TX&lt;/span&gt; &lt;span class="postal-code"&gt;75062&lt;/span&gt;, &lt;span class="country-name"&gt;USA&lt;/span&gt;</t>
  </si>
  <si>
    <t>+1 817-435-4363</t>
  </si>
  <si>
    <t>2300 Valley View Lane #250, Irving</t>
  </si>
  <si>
    <t>Instituto Aeronautico del Noroeste</t>
  </si>
  <si>
    <t>664 683 8451</t>
  </si>
  <si>
    <t>http://www.aeronauticodelnoroeste.com.mx/</t>
  </si>
  <si>
    <t>https://maps.google.com/?cid=10019444950983135008</t>
  </si>
  <si>
    <t>ChIJGSOzt4o32YARIE_u_Rg4DIs</t>
  </si>
  <si>
    <t>Carretera al Aeropuerto Internacional de Tijuana s/n, Aviacion, 22300 Tijuana, B.C., Mexico</t>
  </si>
  <si>
    <t>{"html_attributions":[],"result":{"address_components":[{"long_name":"Aviacion","short_name":"Aviacion","types":["sublocality_level_1","sublocality","political"]},{"long_name":"Tijuana","short_name":"Tijuana","types":["locality","political"]},{"long_name":"Baja California","short_name":"B.C.","types":["administrative_area_level_1","political"]},{"long_name":"Mexico","short_name":"MX","types":["country","political"]},{"long_name":"22300","short_name":"22300","types":["postal_code"]}],"adr_address":"Carretera al Aeropuerto Internacional de Tijuana s/n, &lt;span class=\"extended-address\"&gt;Aviacion&lt;/span&gt;, &lt;span class=\"postal-code\"&gt;22300&lt;/span&gt; &lt;span class=\"locality\"&gt;Tijuana&lt;/span&gt;, &lt;span class=\"region\"&gt;B.C.&lt;/span&gt;, &lt;span class=\"country-name\"&gt;Mexico&lt;/span&gt;","formatted_address":"Carretera al Aeropuerto Internacional de Tijuana s/n, Aviacion, 22300 Tijuana, B.C., Mexico","formatted_phone_number":"664 683 8451","geometry":{"location":{"lat":32.5461768,"lng":-116.9785326},"viewport":{"northeast":{"lat":32.5475810802915,"lng":-116.9771731197085},"southwest":{"lat":32.5448831197085,"lng":-116.9798710802915}}},"icon":"https://maps.gstatic.com/mapfiles/place_api/icons/v1/png_71/school-71.png","id":null,"international_phone_number":"+52 664 683 8451","name":"Instituto Aeronautico del Noroeste","place_id":"ChIJGSOzt4o32YARIE_u_Rg4DIs","rating":4.7,"reference":null,"reviews":[{"author_name":"Cesar Mhz","author_url":"https://www.google.com/maps/contrib/109820406582817726100/reviews","language":"en-US","profile_photo_url":"https://lh3.googleusercontent.com/a-/AOh14Gh3IgHOh5CKx835j5vEblfbSs-sUkxOfb7GWDYszUU=s128-c0x00000000-cc-rp-mo-ba3","rating":5,"relative_time_description":"a year ago","text":"Nice and interesting place","time":1592014633},{"author_name":"jose farrera","author_url":"https://www.google.com/maps/contrib/110169949085223274149/reviews","language":"en-US","profile_photo_url":"https://lh3.googleusercontent.com/a/AATXAJwkGJDx9ftIBdIx77W-A9pxc9xccyD4XM93g1HU=s128-c0x00000000-cc-rp-mo","rating":5,"relative_time_description":"a year ago","text":"Excellent","time":1601314720},{"author_name":"Yamani Gomez","author_url":"https://www.google.com/maps/contrib/114039461018252892777/reviews","language":"en-US","profile_photo_url":"https://lh3.googleusercontent.com/a/AATXAJw7GGELIb3EwwFDAfhk1cAJx2wRcYbtMh_Jtaav=s128-c0x00000000-cc-rp-mo-ba3","rating":5,"relative_time_description":"a year ago","text":"Very good school and excellent teachers","time":1592513120},{"author_name":"Viral Squad","author_url":"https://www.google.com/maps/contrib/100600119096030208187/reviews","language":"en-US","profile_photo_url":"https://lh3.googleusercontent.com/a-/AOh14Gi8ULVbxbAlkdxuwU0L-0Yb8ytsJAo_NoHLi_6QFg=s128-c0x00000000-cc-rp-mo","rating":5,"relative_time_description":"a year ago","text":"Something good","time":1600484762},{"author_name":"Eduardo Castillo Linaldi","author_url":"https://www.google.com/maps/contrib/116330463653069525343/reviews","language":"en-US","profile_photo_url":"https://lh3.googleusercontent.com/a-/AOh14GhN0WgxcVjEcaMBzGjrXSYUXZucXIdrH8x42oTNcA=s128-c0x00000000-cc-rp-mo","rating":5,"relative_time_description":"4 years ago","text":"the best aviation school in Tijuana, has the best instructors","time":1512431536}],"types":["university","point_of_interest","establishment"],"url":"https://maps.google.com/?cid=10019444950983135008","utc_offset":-480,"vicinity":"Carretera al Aeropuerto Internacional de Tijuana s/n, Aviacion, Tijuana","website":"http://www.aeronauticodelnoroeste.com.mx/"},"status":"OK"}</t>
  </si>
  <si>
    <t>Carretera al Aeropuerto Internacional de Tijuana s/n, &lt;span class="extended-address"&gt;Aviacion&lt;/span&gt;, &lt;span class="postal-code"&gt;22300&lt;/span&gt; &lt;span class="locality"&gt;Tijuana&lt;/span&gt;, &lt;span class="region"&gt;B.C.&lt;/span&gt;, &lt;span class="country-name"&gt;Mexico&lt;/span&gt;</t>
  </si>
  <si>
    <t>+52 664 683 8451</t>
  </si>
  <si>
    <t>Carretera al Aeropuerto Internacional de Tijuana s/n, Aviacion, Tijuana</t>
  </si>
  <si>
    <t>Integrity Aircraft Title Holdings LLC</t>
  </si>
  <si>
    <t>465 NE 181st Ave</t>
  </si>
  <si>
    <t>505</t>
  </si>
  <si>
    <t>97230-6660</t>
  </si>
  <si>
    <t>(651) 336-3874</t>
  </si>
  <si>
    <t>http://integrityatt.com/</t>
  </si>
  <si>
    <t>TITL</t>
  </si>
  <si>
    <t>https://maps.google.com/?cid=15409240247378818968</t>
  </si>
  <si>
    <t>ChIJvz-grmmilVQRmLeqA12e2NU</t>
  </si>
  <si>
    <t>465 NE 181st Ave #505, Portland, OR 97230, USA</t>
  </si>
  <si>
    <t>{"html_attributions":[],"result":{"address_components":[{"long_name":"505","short_name":"505","types":["subpremise"]},{"long_name":"465","short_name":"465","types":["street_number"]},{"long_name":"Northeast 181st Avenue","short_name":"NE 181st Ave","types":["route"]},{"long_name":"Rockwood","short_name":"Rockwood","types":["neighborhood","political"]},{"long_name":"Portland","short_name":"Portland","types":["locality","political"]},{"long_name":"Multnomah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States","short_name":"US","types":["country","political"]},{"long_name":"97230","short_name":"97230","types":["postal_code"]},{"long_name":"6660","short_name":"6660","types":["postal_code_suffix"]}],"adr_address":"&lt;span class=\"street-address\"&gt;465 NE 181st Ave #505&lt;/span&gt;, &lt;span class=\"locality\"&gt;Portland&lt;/span&gt;, &lt;span class=\"region\"&gt;OR&lt;/span&gt; &lt;span class=\"postal-code\"&gt;97230-6660&lt;/span&gt;, &lt;span class=\"country-name\"&gt;USA&lt;/span&gt;","formatted_address":"465 NE 181st Ave #505, Portland, OR 97230, USA","formatted_phone_number":"(651) 336-3874","geometry":{"location":{"lat":45.5256188,"lng":-122.4787743},"viewport":{"northeast":{"lat":45.5270737802915,"lng":-122.4773279197085},"southwest":{"lat":45.5243758197085,"lng":-122.4800258802915}}},"icon":"https://maps.gstatic.com/mapfiles/place_api/icons/v1/png_71/shopping-71.png","id":null,"international_phone_number":"+1 651-336-3874","name":"Integrity Aircraft Title Holdings LLC","place_id":"ChIJvz-grmmilVQRmLeqA12e2NU","rating":null,"reference":null,"reviews":null,"types":["point_of_interest","store","establishment"],"url":"https://maps.google.com/?cid=15409240247378818968","utc_offset":-480,"vicinity":"465 Northeast 181st Avenue #505, Portland","website":"http://integrityatt.com/"},"status":"OK"}</t>
  </si>
  <si>
    <t>&lt;span class="street-address"&gt;465 NE 181st Ave #505&lt;/span&gt;, &lt;span class="locality"&gt;Portland&lt;/span&gt;, &lt;span class="region"&gt;OR&lt;/span&gt; &lt;span class="postal-code"&gt;97230-6660&lt;/span&gt;, &lt;span class="country-name"&gt;USA&lt;/span&gt;</t>
  </si>
  <si>
    <t>+1 651-336-3874</t>
  </si>
  <si>
    <t>465 Northeast 181st Avenue #505, Portland</t>
  </si>
  <si>
    <t>Inteliget Air Inc</t>
  </si>
  <si>
    <t>1475 Aviation Center Pkwy</t>
  </si>
  <si>
    <t>(386) 675-6919</t>
  </si>
  <si>
    <t>https://maps.google.com/?cid=16672072646025732537</t>
  </si>
  <si>
    <t>ChIJewZGzRPZ5ogRueHeN70ZX-c</t>
  </si>
  <si>
    <t>1475 Aviation Center Pkwy, Daytona Beach, FL 32114, USA</t>
  </si>
  <si>
    <t>{"html_attributions":[],"result":{"address_components":[{"long_name":"1475","short_name":"1475","types":["street_number"]},{"long_name":"Aviation Center Parkway","short_name":"Aviation Center Pkwy","types":["route"]},{"long_name":"Daytona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class=\"street-address\"&gt;1475 Aviation Center Pkwy&lt;/span&gt;, &lt;span class=\"locality\"&gt;Daytona Beach&lt;/span&gt;, &lt;span class=\"region\"&gt;FL&lt;/span&gt; &lt;span class=\"postal-code\"&gt;32114&lt;/span&gt;, &lt;span class=\"country-name\"&gt;USA&lt;/span&gt;","formatted_address":"1475 Aviation Center Pkwy, Daytona Beach, FL 32114, USA","formatted_phone_number":"(386) 675-6919","geometry":{"location":{"lat":29.1834888,"lng":-81.04338829999999},"viewport":{"northeast":{"lat":29.1848594802915,"lng":-81.04199656970849},"southwest":{"lat":29.1821615197085,"lng":-81.0446945302915}}},"icon":"https://maps.gstatic.com/mapfiles/place_api/icons/v1/png_71/generic_business-71.png","id":null,"international_phone_number":"+1 386-675-6919","name":"Inteliget Air Inc","place_id":"ChIJewZGzRPZ5ogRueHeN70ZX-c","rating":null,"reference":null,"reviews":null,"types":["point_of_interest","establishment"],"url":"https://maps.google.com/?cid=16672072646025732537","utc_offset":-300,"vicinity":"1475 Aviation Center Parkway, Daytona Beach","website":null},"status":"OK"}</t>
  </si>
  <si>
    <t>&lt;span class="street-address"&gt;1475 Aviation Center Pkwy&lt;/span&gt;, &lt;span class="locality"&gt;Daytona Beach&lt;/span&gt;, &lt;span class="region"&gt;FL&lt;/span&gt; &lt;span class="postal-code"&gt;32114&lt;/span&gt;, &lt;span class="country-name"&gt;USA&lt;/span&gt;</t>
  </si>
  <si>
    <t>+1 386-675-6919</t>
  </si>
  <si>
    <t>1475 Aviation Center Parkway, Daytona Beach</t>
  </si>
  <si>
    <t>International Aircraft Sales</t>
  </si>
  <si>
    <t>01730-2603</t>
  </si>
  <si>
    <t>(781) 274-0100</t>
  </si>
  <si>
    <t>http://www.internationalaircraftservices.com/</t>
  </si>
  <si>
    <t>https://maps.google.com/?cid=4912545758070382247</t>
  </si>
  <si>
    <t>ChIJo8iMM_mb44kRpx6j1FbeLEQ</t>
  </si>
  <si>
    <t>200 Hanscom Dr, Bedford, MA 01730, USA</t>
  </si>
  <si>
    <t>{"html_attributions":[],"result":{"address_components":[{"long_name":"200","short_name":"200","types":["street_number"]},{"long_name":"Hanscom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States","short_name":"US","types":["country","political"]},{"long_name":"01730","short_name":"01730","types":["postal_code"]},{"long_name":"2603","short_name":"2603","types":["postal_code_suffix"]}],"adr_address":"&lt;span class=\"street-address\"&gt;200 Hanscom Dr&lt;/span&gt;, &lt;span class=\"locality\"&gt;Bedford&lt;/span&gt;, &lt;span class=\"region\"&gt;MA&lt;/span&gt; &lt;span class=\"postal-code\"&gt;01730-2603&lt;/span&gt;, &lt;span class=\"country-name\"&gt;USA&lt;/span&gt;","formatted_address":"200 Hanscom Dr, Bedford, MA 01730, USA","formatted_phone_number":"(781) 274-0100","geometry":{"location":{"lat":42.463183,"lng":-71.2911365},"viewport":{"northeast":{"lat":42.4643578302915,"lng":-71.2899416197085},"southwest":{"lat":42.4616598697085,"lng":-71.2926395802915}}},"icon":"https://maps.gstatic.com/mapfiles/place_api/icons/v1/png_71/shopping-71.png","id":null,"international_phone_number":"+1 781-274-0100","name":"International Aircraft Sales","place_id":"ChIJo8iMM_mb44kRpx6j1FbeLEQ","rating":null,"reference":null,"reviews":null,"types":["store","point_of_interest","establishment"],"url":"https://maps.google.com/?cid=4912545758070382247","utc_offset":-300,"vicinity":"200 Hanscom Drive, Bedford","website":"http://www.internationalaircraftservices.com/"},"status":"OK"}</t>
  </si>
  <si>
    <t>&lt;span class="street-address"&gt;200 Hanscom Dr&lt;/span&gt;, &lt;span class="locality"&gt;Bedford&lt;/span&gt;, &lt;span class="region"&gt;MA&lt;/span&gt; &lt;span class="postal-code"&gt;01730-2603&lt;/span&gt;, &lt;span class="country-name"&gt;USA&lt;/span&gt;</t>
  </si>
  <si>
    <t>+1 781-274-0100</t>
  </si>
  <si>
    <t>International Aviation Composites</t>
  </si>
  <si>
    <t>8715 Harmon Rd</t>
  </si>
  <si>
    <t>76177-7501</t>
  </si>
  <si>
    <t>(817) 491-6755</t>
  </si>
  <si>
    <t>https://iac-ltd.com/</t>
  </si>
  <si>
    <t>https://maps.google.com/?cid=11891845184368546241</t>
  </si>
  <si>
    <t>ChIJq6pqmt7YTYYRwRE6gjBSCKU</t>
  </si>
  <si>
    <t>8715 Harmon Rd, Fort Worth, TX 76177, USA</t>
  </si>
  <si>
    <t>{"html_attributions":[],"result":{"address_components":[{"long_name":"8715","short_name":"8715","types":["street_number"]},{"long_name":"Harmon Road","short_name":"Harmon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States","short_name":"US","types":["country","political"]},{"long_name":"76177","short_name":"76177","types":["postal_code"]},{"long_name":"7501","short_name":"7501","types":["postal_code_suffix"]}],"adr_address":"&lt;span class=\"street-address\"&gt;8715 Harmon Rd&lt;/span&gt;, &lt;span class=\"locality\"&gt;Fort Worth&lt;/span&gt;, &lt;span class=\"region\"&gt;TX&lt;/span&gt; &lt;span class=\"postal-code\"&gt;76177-7501&lt;/span&gt;, &lt;span class=\"country-name\"&gt;USA&lt;/span&gt;","formatted_address":"8715 Harmon Rd, Fort Worth, TX 76177, USA","formatted_phone_number":"(817) 491-6755","geometry":{"location":{"lat":32.90375989999999,"lng":-97.3333451},"viewport":{"northeast":{"lat":32.90485013029149,"lng":-97.3325965697085},"southwest":{"lat":32.90215216970849,"lng":-97.3352945302915}}},"icon":"https://maps.gstatic.com/mapfiles/place_api/icons/v1/png_71/generic_business-71.png","id":null,"international_phone_number":"+1 817-491-6755","name":"International Aviation Composites","place_id":"ChIJq6pqmt7YTYYRwRE6gjBSCKU","rating":5.0,"reference":null,"reviews":[{"author_name":"osmar salguero","author_url":"https://www.google.com/maps/contrib/110500786440929922385/reviews","language":"en-US","profile_photo_url":"https://lh3.googleusercontent.com/a-/AOh14GiV-J-xiIbbSMRvzQ5fpfmZj4oQvCo6T5GqsQZz=s128-c0x00000000-cc-rp-mo-ba5","rating":5,"relative_time_description":"5 months ago","text":"Beautiful place, a spectacular view of the Esmeralda Reservoir in Macanal Boyaca","time":1629577777},{"author_name":"juan briceno","author_url":"https://www.google.com/maps/contrib/109960782043798310596/reviews","language":"en-US","profile_photo_url":"https://lh3.googleusercontent.com/a/AATXAJzPlNo2EfFvFlsLSUhTsoz97flLkOUHkKh8vbzG=s128-c0x00000000-cc-rp-mo-ba4","rating":5,"relative_time_description":"a month ago","text":"It was a place where some work is currently being done","time":1638272573},{"author_name":"Douglas Work","author_url":"https://www.google.com/maps/contrib/104982820202719745991/reviews","language":null,"profile_photo_url":"https://lh3.googleusercontent.com/a-/AOh14GjQM_-IT2BjK6tHZ0-fnANgEaQKOxYP-rPRj0rirz0=s128-c0x00000000-cc-rp-mo","rating":5,"relative_time_description":"a year ago","text":"","time":1605675377}],"types":["point_of_interest","establishment"],"url":"https://maps.google.com/?cid=11891845184368546241","utc_offset":-360,"vicinity":"8715 Harmon Road, Fort Worth","website":"https://iac-ltd.com/"},"status":"OK"}</t>
  </si>
  <si>
    <t>&lt;span class="street-address"&gt;8715 Harmon Rd&lt;/span&gt;, &lt;span class="locality"&gt;Fort Worth&lt;/span&gt;, &lt;span class="region"&gt;TX&lt;/span&gt; &lt;span class="postal-code"&gt;76177-7501&lt;/span&gt;, &lt;span class="country-name"&gt;USA&lt;/span&gt;</t>
  </si>
  <si>
    <t>+1 817-491-6755</t>
  </si>
  <si>
    <t>8715 Harmon Road, Fort Worth</t>
  </si>
  <si>
    <t>International Aviation Safety Solutions</t>
  </si>
  <si>
    <t>1024 S Carley Ct</t>
  </si>
  <si>
    <t>Bellmore</t>
  </si>
  <si>
    <t>11710</t>
  </si>
  <si>
    <t>(516) 859-1404</t>
  </si>
  <si>
    <t>https://iassllc.com/</t>
  </si>
  <si>
    <t>ChIJq6oWC1x-wokRha1E_ox1LiM</t>
  </si>
  <si>
    <t>International Aviation Support</t>
  </si>
  <si>
    <t>2201 Midway Rd</t>
  </si>
  <si>
    <t>302</t>
  </si>
  <si>
    <t>75006-5183</t>
  </si>
  <si>
    <t>(972) 503-6100</t>
  </si>
  <si>
    <t>http://www.2ias.com/</t>
  </si>
  <si>
    <t>https://maps.google.com/?cid=9006242544326703008</t>
  </si>
  <si>
    <t>ChIJO6zvCrEmTIYRoHeaf-CZ_Hw</t>
  </si>
  <si>
    <t>2201 Midway Rd #302, Carrollton, TX 75006, USA</t>
  </si>
  <si>
    <t>{"html_attributions":[],"result":{"address_components":[{"long_name":"302","short_name":"302","types":["subpremise"]},{"long_name":"2201","short_name":"2201","types":["street_number"]},{"long_name":"Midway Road","short_name":"Midway Rd","types":["route"]},{"long_name":"Southwest Carrollton","short_name":"Southwest Carrollton","types":["neighborhood","political"]},{"long_name":"Carrollton","short_name":"Carrollton","types":["locality","political"]},{"long_name":"Dallas County","short_name":"Dallas County","types":["administrative_area_level_2","political"]},{"long_name":"Texas","short_name":"TX","types":["administrative_area_level_1","political"]},{"long_name":"United States","short_name":"US","types":["country","political"]},{"long_name":"75006","short_name":"75006","types":["postal_code"]},{"long_name":"5183","short_name":"5183","types":["postal_code_suffix"]}],"adr_address":"&lt;span class=\"street-address\"&gt;2201 Midway Rd #302&lt;/span&gt;, &lt;span class=\"locality\"&gt;Carrollton&lt;/span&gt;, &lt;span class=\"region\"&gt;TX&lt;/span&gt; &lt;span class=\"postal-code\"&gt;75006-5183&lt;/span&gt;, &lt;span class=\"country-name\"&gt;USA&lt;/span&gt;","formatted_address":"2201 Midway Rd #302, Carrollton, TX 75006, USA","formatted_phone_number":"(972) 503-6100","geometry":{"location":{"lat":32.9676662,"lng":-96.8422778},"viewport":{"northeast":{"lat":32.9691062802915,"lng":-96.84092861970849},"southwest":{"lat":32.9664083197085,"lng":-96.84362658029151}}},"icon":"https://maps.gstatic.com/mapfiles/place_api/icons/v1/png_71/shopping-71.png","id":null,"international_phone_number":"+1 972-503-6100","name":"International Aviation Support","place_id":"ChIJO6zvCrEmTIYRoHeaf-CZ_Hw","rating":4.0,"reference":null,"reviews":[{"author_name":"Bill Nelson","author_url":"https://www.google.com/maps/contrib/108678373600381290872/reviews","language":"en","profile_photo_url":"https://lh3.googleusercontent.com/a-/AOh14GicV8EGxTfws0RYTjlBfeZIl-DzLKxlbfJHUe7iFQ=s128-c0x00000000-cc-rp-mo","rating":5,"relative_time_description":"2 years ago","text":"If you need it fast, these are your people","time":1573338956},{"author_name":"Chuyen Nguyen","author_url":"https://www.google.com/maps/contrib/104116617413240325339/reviews","language":null,"profile_photo_url":"https://lh3.googleusercontent.com/a/AATXAJxG6ztq0vvIb61jqs12kwzRVwoQjYjVmiMubX4p=s128-c0x00000000-cc-rp-mo","rating":5,"relative_time_description":"2 years ago","text":"","time":1561092920},{"author_name":"David Bienfait","author_url":"https://www.google.com/maps/contrib/106370264590913857006/reviews","language":null,"profile_photo_url":"https://lh3.googleusercontent.com/a-/AOh14GhOgzjY2-hMdQ8sVauFm7bgl4SyhRoD8axx09Legw=s128-c0x00000000-cc-rp-mo","rating":2,"relative_time_description":"9 years ago","text":"","time":1355865725}],"types":["point_of_interest","store","establishment"],"url":"https://maps.google.com/?cid=9006242544326703008","utc_offset":-360,"vicinity":"2201 Midway Road #302, Carrollton","website":"http://www.2ias.com/"},"status":"OK"}</t>
  </si>
  <si>
    <t>&lt;span class="street-address"&gt;2201 Midway Rd #302&lt;/span&gt;, &lt;span class="locality"&gt;Carrollton&lt;/span&gt;, &lt;span class="region"&gt;TX&lt;/span&gt; &lt;span class="postal-code"&gt;75006-5183&lt;/span&gt;, &lt;span class="country-name"&gt;USA&lt;/span&gt;</t>
  </si>
  <si>
    <t>+1 972-503-6100</t>
  </si>
  <si>
    <t>2201 Midway Road #302, Carrollton</t>
  </si>
  <si>
    <t>International Governor Services, LLC</t>
  </si>
  <si>
    <t>7290 W 118th Pl</t>
  </si>
  <si>
    <t>80020-6903</t>
  </si>
  <si>
    <t>(303) 464-0043</t>
  </si>
  <si>
    <t>http://www.internationalgovernor.com/</t>
  </si>
  <si>
    <t>https://maps.google.com/?cid=3515039187527142283</t>
  </si>
  <si>
    <t>ChIJb8DpKkuKa4cRiwsigITtxzA</t>
  </si>
  <si>
    <t>7290 W 118th Pl, Broomfield, CO 80020, USA</t>
  </si>
  <si>
    <t>{"html_attributions":[],"result":{"address_components":[{"long_name":"7290","short_name":"7290","types":["street_number"]},{"long_name":"West 118th Place","short_name":"W 118th Pl","types":["route"]},{"long_name":"Broomfield","short_name":"Broomfield","types":["locality","political"]},{"long_name":"Broomfield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States","short_name":"US","types":["country","political"]},{"long_name":"80020","short_name":"80020","types":["postal_code"]},{"long_name":"6903","short_name":"6903","types":["postal_code_suffix"]}],"adr_address":"&lt;span class=\"street-address\"&gt;7290 W 118th Pl&lt;/span&gt;, &lt;span class=\"locality\"&gt;Broomfield&lt;/span&gt;, &lt;span class=\"region\"&gt;CO&lt;/span&gt; &lt;span class=\"postal-code\"&gt;80020-6903&lt;/span&gt;, &lt;span class=\"country-name\"&gt;USA&lt;/span&gt;","formatted_address":"7290 W 118th Pl, Broomfield, CO 80020, USA","formatted_phone_number":"(303) 464-0043","geometry":{"location":{"lat":39.909854,"lng":-105.079026},"viewport":{"northeast":{"lat":39.9114364302915,"lng":-105.0775867697085},"southwest":{"lat":39.9087384697085,"lng":-105.0802847302915}}},"icon":"https://maps.gstatic.com/mapfiles/place_api/icons/v1/png_71/generic_business-71.png","id":null,"international_phone_number":"+1 303-464-0043","name":"International Governor Services, LLC","place_id":"ChIJb8DpKkuKa4cRiwsigITtxzA","rating":null,"reference":null,"reviews":null,"types":["point_of_interest","store","establishment"],"url":"https://maps.google.com/?cid=3515039187527142283","utc_offset":-420,"vicinity":"7290 West 118th Place, Broomfield","website":"http://www.internationalgovernor.com/"},"status":"OK"}</t>
  </si>
  <si>
    <t>&lt;span class="street-address"&gt;7290 W 118th Pl&lt;/span&gt;, &lt;span class="locality"&gt;Broomfield&lt;/span&gt;, &lt;span class="region"&gt;CO&lt;/span&gt; &lt;span class="postal-code"&gt;80020-6903&lt;/span&gt;, &lt;span class="country-name"&gt;USA&lt;/span&gt;</t>
  </si>
  <si>
    <t>+1 303-464-0043</t>
  </si>
  <si>
    <t>7290 West 118th Place, Broomfield</t>
  </si>
  <si>
    <t>IRC Aviation</t>
  </si>
  <si>
    <t>(786) 970-6153</t>
  </si>
  <si>
    <t>http://ircaviation.com/</t>
  </si>
  <si>
    <t>https://maps.google.com/?cid=1408712142135790400</t>
  </si>
  <si>
    <t>ChIJt2MGN5LB2YgRQIvIxjrAjBM</t>
  </si>
  <si>
    <t>{"html_attributions":[],"result":{"address_components":[{"long_name":"14532","short_name":"14532","types":["street_number"]},{"long_name":"Southwest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States","short_name":"US","types":["country","political"]},{"long_name":"33186","short_name":"33186","types":["postal_code"]},{"long_name":"5305","short_name":"5305","types":["postal_code_suffix"]}],"adr_address":"&lt;span class=\"street-address\"&gt;14532 SW 129th St&lt;/span&gt;, &lt;span class=\"locality\"&gt;Miami&lt;/span&gt;, &lt;span class=\"region\"&gt;FL&lt;/span&gt; &lt;span class=\"postal-code\"&gt;33186-5305&lt;/span&gt;, &lt;span class=\"country-name\"&gt;USA&lt;/span&gt;","formatted_address":"14532 SW 129th St, Miami, FL 33186, USA","formatted_phone_number":"(786) 970-6153","geometry":{"location":{"lat":25.6462085,"lng":-80.42828759999999},"viewport":{"northeast":{"lat":25.6474692302915,"lng":-80.42708836970849},"southwest":{"lat":25.6447712697085,"lng":-80.42978633029149}}},"icon":"https://maps.gstatic.com/mapfiles/place_api/icons/v1/png_71/school-71.png","id":null,"international_phone_number":"+1 786-970-6153","name":"IRC Aviation","place_id":"ChIJt2MGN5LB2YgRQIvIxjrAjBM","rating":null,"reference":null,"reviews":null,"types":["university","point_of_interest","establishment"],"url":"https://maps.google.com/?cid=1408712142135790400","utc_offset":-300,"vicinity":"14532 Southwest 129th Street, Miami","website":"http://ircaviation.com/"},"status":"OK"}</t>
  </si>
  <si>
    <t>+1 786-970-6153</t>
  </si>
  <si>
    <t>Iron Eagle Aviation LLC</t>
  </si>
  <si>
    <t>1975 6th St</t>
  </si>
  <si>
    <t>suite e</t>
  </si>
  <si>
    <t>(888) 770-2004</t>
  </si>
  <si>
    <t>http://www.ironeagleaviation.com/</t>
  </si>
  <si>
    <t>https://maps.google.com/?cid=11069783728330655167</t>
  </si>
  <si>
    <t>ChIJv29gHHdnQIgRv0WMk6bFn5k</t>
  </si>
  <si>
    <t>1975 6th St suite e, Chamblee, GA 30341, USA</t>
  </si>
  <si>
    <t>{"html_attributions":[],"result":{"address_components":[{"long_name":"suite e","short_name":"suite e","types":["subpremise"]},{"long_name":"1975","short_name":"1975","types":["street_number"]},{"long_name":"6th Street","short_name":"6th St","types":["route"]},{"long_name":"Chamblee","short_name":"Chamblee","types":["locality","political"]},{"long_name":"DeKalb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class=\"street-address\"&gt;1975 6th St suite e&lt;/span&gt;, &lt;span class=\"locality\"&gt;Chamblee&lt;/span&gt;, &lt;span class=\"region\"&gt;GA&lt;/span&gt; &lt;span class=\"postal-code\"&gt;30341&lt;/span&gt;, &lt;span class=\"country-name\"&gt;USA&lt;/span&gt;","formatted_address":"1975 6th St suite e, Chamblee, GA 30341, USA","formatted_phone_number":"(888) 770-2004","geometry":{"location":{"lat":33.8786202,"lng":-84.30733959999999},"viewport":{"northeast":{"lat":33.8800942302915,"lng":-84.3059910697085},"southwest":{"lat":33.8773962697085,"lng":-84.3086890302915}}},"icon":"https://maps.gstatic.com/mapfiles/place_api/icons/v1/png_71/school-71.png","id":null,"international_phone_number":"+1 888-770-2004","name":"Iron Eagle Aviation LLC","place_id":"ChIJv29gHHdnQIgRv0WMk6bFn5k","rating":null,"reference":null,"reviews":null,"types":["school","travel_agency","point_of_interest","establishment"],"url":"https://maps.google.com/?cid=11069783728330655167","utc_offset":-300,"vicinity":"1975 6th Street suite e, Chamblee","website":"http://www.ironeagleaviation.com/"},"status":"OK"}</t>
  </si>
  <si>
    <t>&lt;span class="street-address"&gt;1975 6th St suite e&lt;/span&gt;, &lt;span class="locality"&gt;Chamblee&lt;/span&gt;, &lt;span class="region"&gt;GA&lt;/span&gt; &lt;span class="postal-code"&gt;30341&lt;/span&gt;, &lt;span class="country-name"&gt;USA&lt;/span&gt;</t>
  </si>
  <si>
    <t>+1 888-770-2004</t>
  </si>
  <si>
    <t>school,travel_agency,point_of_interest,establishment</t>
  </si>
  <si>
    <t>1975 6th Street suite e, Chamblee</t>
  </si>
  <si>
    <t>Islip Avionics Inc</t>
  </si>
  <si>
    <t>135 Schaefer Dr</t>
  </si>
  <si>
    <t>(631) 588-3543</t>
  </si>
  <si>
    <t>https://www.islipavionics.com/</t>
  </si>
  <si>
    <t>https://maps.google.com/?cid=10721465263163701649</t>
  </si>
  <si>
    <t>ChIJrciO8so36IkRkfmPItpLypQ</t>
  </si>
  <si>
    <t>135 Schaefer Dr, Ronkonkoma, NY 11779, USA</t>
  </si>
  <si>
    <t>{"html_attributions":[],"result":{"address_components":[{"long_name":"135","short_name":"135","types":["street_number"]},{"long_name":"Schaefer Drive","short_name":"Schaefer Dr","types":["route"]},{"long_name":"Ronkonkoma","short_name":"Ronkonkoma","types":["locality","political"]},{"long_name":"Islip","short_name":"Islip","types":["administrative_area_level_3","political"]},{"long_name":"Suffolk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class=\"street-address\"&gt;135 Schaefer Dr&lt;/span&gt;, &lt;span class=\"locality\"&gt;Ronkonkoma&lt;/span&gt;, &lt;span class=\"region\"&gt;NY&lt;/span&gt; &lt;span class=\"postal-code\"&gt;11779&lt;/span&gt;, &lt;span class=\"country-name\"&gt;USA&lt;/span&gt;","formatted_address":"135 Schaefer Dr, Ronkonkoma, NY 11779, USA","formatted_phone_number":"(631) 588-3543","geometry":{"location":{"lat":40.787565,"lng":-73.1097285},"viewport":{"northeast":{"lat":40.78870703029151,"lng":-73.10842496970848},"southwest":{"lat":40.78600906970851,"lng":-73.1111229302915}}},"icon":"https://maps.gstatic.com/mapfiles/place_api/icons/v1/png_71/generic_business-71.png","id":null,"international_phone_number":"+1 631-588-3543","name":"Islip Avionics Inc","place_id":"ChIJrciO8so36IkRkfmPItpLypQ","rating":4.9,"reference":null,"reviews":[{"author_name":"Steve L","author_url":"https://www.google.com/maps/contrib/113050126437578386032/reviews","language":"en","profile_photo_url":"https://lh3.googleusercontent.com/a/AATXAJzKvOrxxAIdKQdeKl_Oek3WHVkC54aIISEWmyps=s128-c0x00000000-cc-rp-mo","rating":5,"relative_time_description":"10 months ago","text":"Rick and his team have done three major panel overhauls on my Mooney Ovation; starting with a factory configuration, and then a fourth \"minor\" overhaul...all within the span of 10 years.  They also do any of my necessary interim/routine work.  We have a wonderful relationship, and I trust them implicitly.  Although not the least-expensive option in the region, their hardware and labor pricing is typical for the high overhead in the Northeast.  They've always found a way to stay competitive, keep pricing reasonable, and consistently deliver quality.  I cannot recommend them highly-enough for large and small projects alike.","time":1614487185},{"author_name":"Walter Thomas","author_url":"https://www.google.com/maps/contrib/116025123378965154447/reviews","language":"en","profile_photo_url":"https://lh3.googleusercontent.com/a-/AOh14GgZbhOlaui7nV5Pt6xHxAXJ-K-wuVhrKT-rr2e0yQ=s128-c0x00000000-cc-rp-mo","rating":5,"relative_time_description":"4 months ago","text":"Professional, knowledgeable staff. Very friendly.","time":1630408948},{"author_name":"Raj Wanjari","author_url":"https://www.google.com/maps/contrib/113759377098735027082/reviews","language":"en","profile_photo_url":"https://lh3.googleusercontent.com/a/AATXAJwpEiIb0zl3AljeUb6OxmMSd83eOqsJ-r3HfnFc=s128-c0x00000000-cc-rp-mo-ba2","rating":5,"relative_time_description":"a year ago","text":"They are best in new york.","time":1593016765},{"author_name":"Gary mcvean","author_url":"https://www.google.com/maps/contrib/101846452028076096347/reviews","language":"en","profile_photo_url":"https://lh3.googleusercontent.com/a/AATXAJzE-YA9z1gS0NSV82b2-fRc4oyXeLxx3saoUr4n=s128-c0x00000000-cc-rp-mo","rating":4,"relative_time_description":"5 years ago","text":"Guy's were great, was easy to schedule. Called up, I need a compass swung, they stated they could fit me in that day and charged $125.   Flew to KISP from KFRG. I didn't use local shop at KFRG, because they wanted to charge 2 hour's labor and 1 week scheduling.","time":1476884983},{"author_name":"Trystan Holtbrook","author_url":"https://www.google.com/maps/contrib/111415377794032220278/reviews","language":"en","profile_photo_url":"https://lh3.googleusercontent.com/a-/AOh14GhnYom3SImKYE__y9vZylVq6QKyGuXxyvHdkFQFpbk=s128-c0x00000000-cc-rp-mo","rating":5,"relative_time_description":"4 years ago","text":"Great service, price and friendly advice in the purchase of a GTR 225 com for Super Cub.","time":1497925742}],"types":["point_of_interest","establishment"],"url":"https://maps.google.com/?cid=10721465263163701649","utc_offset":-300,"vicinity":"135 Schaefer Drive, Ronkonkoma","website":"https://www.islipavionics.com/"},"status":"OK"}</t>
  </si>
  <si>
    <t>&lt;span class="street-address"&gt;135 Schaefer Dr&lt;/span&gt;, &lt;span class="locality"&gt;Ronkonkoma&lt;/span&gt;, &lt;span class="region"&gt;NY&lt;/span&gt; &lt;span class="postal-code"&gt;11779&lt;/span&gt;, &lt;span class="country-name"&gt;USA&lt;/span&gt;</t>
  </si>
  <si>
    <t>+1 631-588-3543</t>
  </si>
  <si>
    <t>135 Schaefer Drive, Ronkonkoma</t>
  </si>
  <si>
    <t>Itochu Aviation Inc</t>
  </si>
  <si>
    <t>5525 N MacArthur Blvd</t>
  </si>
  <si>
    <t>75038-2615</t>
  </si>
  <si>
    <t>(972) 607-3486</t>
  </si>
  <si>
    <t>https://maps.google.com/?cid=9290800036107888220</t>
  </si>
  <si>
    <t>ChIJ1VuzRtUpTIYRXKZld2iN74A</t>
  </si>
  <si>
    <t>5525 N MacArthur Blvd, Irving, TX 75038, USA</t>
  </si>
  <si>
    <t>{"html_attributions":[],"result":{"address_components":[{"long_name":"5525","short_name":"5525","types":["street_number"]},{"long_name":"North MacArthur Boulevard","short_name":"N MacArthur Blvd","types":["route"]},{"long_name":"Las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States","short_name":"US","types":["country","political"]},{"long_name":"75038","short_name":"75038","types":["postal_code"]},{"long_name":"2615","short_name":"2615","types":["postal_code_suffix"]}],"adr_address":"&lt;span class=\"street-address\"&gt;5525 N MacArthur Blvd&lt;/span&gt;, &lt;span class=\"locality\"&gt;Irving&lt;/span&gt;, &lt;span class=\"region\"&gt;TX&lt;/span&gt; &lt;span class=\"postal-code\"&gt;75038-2615&lt;/span&gt;, &lt;span class=\"country-name\"&gt;USA&lt;/span&gt;","formatted_address":"5525 N MacArthur Blvd, Irving, TX 75038, USA","formatted_phone_number":"(972) 607-3486","geometry":{"location":{"lat":32.886231,"lng":-96.964866},"viewport":{"northeast":{"lat":32.8874897302915,"lng":-96.9635200197085},"southwest":{"lat":32.8847917697085,"lng":-96.9662179802915}}},"icon":"https://maps.gstatic.com/mapfiles/place_api/icons/v1/png_71/generic_business-71.png","id":null,"international_phone_number":"+1 972-607-3486","name":"Itochu Aviation Inc","place_id":"ChIJ1VuzRtUpTIYRXKZld2iN74A","rating":null,"reference":null,"reviews":null,"types":["point_of_interest","establishment"],"url":"https://maps.google.com/?cid=9290800036107888220","utc_offset":-360,"vicinity":"5525 North MacArthur Boulevard, Irving","website":null},"status":"OK"}</t>
  </si>
  <si>
    <t>&lt;span class="street-address"&gt;5525 N MacArthur Blvd&lt;/span&gt;, &lt;span class="locality"&gt;Irving&lt;/span&gt;, &lt;span class="region"&gt;TX&lt;/span&gt; &lt;span class="postal-code"&gt;75038-2615&lt;/span&gt;, &lt;span class="country-name"&gt;USA&lt;/span&gt;</t>
  </si>
  <si>
    <t>+1 972-607-3486</t>
  </si>
  <si>
    <t>5525 North MacArthur Boulevard, Irving</t>
  </si>
  <si>
    <t>J C Aviation Investments</t>
  </si>
  <si>
    <t>525 Skyway St</t>
  </si>
  <si>
    <t>81001-4831</t>
  </si>
  <si>
    <t>(719) 948-2488</t>
  </si>
  <si>
    <t>https://maps.google.com/?cid=1980267270936105572</t>
  </si>
  <si>
    <t>ChIJtYzNoQ2lE4cRZJJ6TJdSexs</t>
  </si>
  <si>
    <t>525 Skyway St, Pueblo, CO 81001, USA</t>
  </si>
  <si>
    <t>{"html_attributions":[],"result":{"address_components":[{"long_name":"525","short_name":"525","types":["street_number"]},{"long_name":"Skyway Street","short_name":"Skyway St","types":["route"]},{"long_name":"Pueblo","short_name":"Pueblo","types":["locality","political"]},{"long_name":"Pueblo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States","short_name":"US","types":["country","political"]},{"long_name":"81001","short_name":"81001","types":["postal_code"]},{"long_name":"4831","short_name":"4831","types":["postal_code_suffix"]}],"adr_address":"&lt;span class=\"street-address\"&gt;525 Skyway St&lt;/span&gt;, &lt;span class=\"locality\"&gt;Pueblo&lt;/span&gt;, &lt;span class=\"region\"&gt;CO&lt;/span&gt; &lt;span class=\"postal-code\"&gt;81001-4831&lt;/span&gt;, &lt;span class=\"country-name\"&gt;USA&lt;/span&gt;","formatted_address":"525 Skyway St, Pueblo, CO 81001, USA","formatted_phone_number":"(719) 948-2488","geometry":{"location":{"lat":38.2816238,"lng":-104.5004043},"viewport":{"northeast":{"lat":38.2829209302915,"lng":-104.49802935},"southwest":{"lat":38.2802229697085,"lng":-104.50119595}}},"icon":"https://maps.gstatic.com/mapfiles/place_api/icons/v1/png_71/generic_business-71.png","id":null,"international_phone_number":"+1 719-948-2488","name":"J C Aviation Investments","place_id":"ChIJtYzNoQ2lE4cRZJJ6TJdSexs","rating":null,"reference":null,"reviews":null,"types":["point_of_interest","establishment"],"url":"https://maps.google.com/?cid=1980267270936105572","utc_offset":-420,"vicinity":"525 Skyway Street, Pueblo","website":null},"status":"OK"}</t>
  </si>
  <si>
    <t>&lt;span class="street-address"&gt;525 Skyway St&lt;/span&gt;, &lt;span class="locality"&gt;Pueblo&lt;/span&gt;, &lt;span class="region"&gt;CO&lt;/span&gt; &lt;span class="postal-code"&gt;81001-4831&lt;/span&gt;, &lt;span class="country-name"&gt;USA&lt;/span&gt;</t>
  </si>
  <si>
    <t>+1 719-948-2488</t>
  </si>
  <si>
    <t>525 Skyway Street, Pueblo</t>
  </si>
  <si>
    <t>J&amp;K Connectors</t>
  </si>
  <si>
    <t>6409 S 194th St</t>
  </si>
  <si>
    <t>98032</t>
  </si>
  <si>
    <t>(425) 282-0600</t>
  </si>
  <si>
    <t>https://jkconnectors.com/</t>
  </si>
  <si>
    <t>https://maps.google.com/?cid=15791119866421157238</t>
  </si>
  <si>
    <t>ChIJoeOMuOZckFQRdp2lg9pTJds</t>
  </si>
  <si>
    <t>6409 S 194th St, Kent, WA 98032, USA</t>
  </si>
  <si>
    <t>{"html_attributions":[],"result":{"address_components":[{"long_name":"6409","short_name":"6409","types":["street_number"]},{"long_name":"South 194th Street","short_name":"S 194th St","types":["route"]},{"long_name":"Kent","short_name":"Kent","types":["locality","political"]},{"long_name":"King County","short_name":"King County","types":["administrative_area_level_2","political"]},{"long_name":"Washington","short_name":"WA","types":["administrative_area_level_1","political"]},{"long_name":"United States","short_name":"US","types":["country","political"]},{"long_name":"98032","short_name":"98032","types":["postal_code"]}],"adr_address":"&lt;span class=\"street-address\"&gt;6409 S 194th St&lt;/span&gt;, &lt;span class=\"locality\"&gt;Kent&lt;/span&gt;, &lt;span class=\"region\"&gt;WA&lt;/span&gt; &lt;span class=\"postal-code\"&gt;98032&lt;/span&gt;, &lt;span class=\"country-name\"&gt;USA&lt;/span&gt;","formatted_address":"6409 S 194th St, Kent, WA 98032, USA","formatted_phone_number":"(425) 282-0600","geometry":{"location":{"lat":47.4281487,"lng":-122.253824},"viewport":{"northeast":{"lat":47.4295747302915,"lng":-122.2527548197085},"southwest":{"lat":47.4268767697085,"lng":-122.2554527802915}}},"icon":"https://maps.gstatic.com/mapfiles/place_api/icons/v1/png_71/generic_business-71.png","id":null,"international_phone_number":"+1 425-282-0600","name":"J&amp;K Connectors","place_id":"ChIJoeOMuOZckFQRdp2lg9pTJds","rating":5.0,"reference":null,"reviews":[{"author_name":"James Miller","author_url":"https://www.google.com/maps/contrib/100768507678949172443/reviews","language":"en","profile_photo_url":"https://lh3.googleusercontent.com/a-/AOh14GiUjGYEw89avvTQNpYxVAISn5umeezUrlIh3ufR8w=s128-c0x00000000-cc-rp-mo-ba3","rating":5,"relative_time_description":"9 years ago","text":"Best place to go for connectors!  Their staff is very helpful and good at what they do.  They almost always have the lowest price, quickest delivery, and definitely most helpful staff!","time":1338577425}],"types":["point_of_interest","store","establishment"],"url":"https://maps.google.com/?cid=15791119866421157238","utc_offset":-480,"vicinity":"6409 South 194th Street, Kent","website":"https://jkconnectors.com/"},"status":"OK"}</t>
  </si>
  <si>
    <t>&lt;span class="street-address"&gt;6409 S 194th St&lt;/span&gt;, &lt;span class="locality"&gt;Kent&lt;/span&gt;, &lt;span class="region"&gt;WA&lt;/span&gt; &lt;span class="postal-code"&gt;98032&lt;/span&gt;, &lt;span class="country-name"&gt;USA&lt;/span&gt;</t>
  </si>
  <si>
    <t>+1 425-282-0600</t>
  </si>
  <si>
    <t>6409 South 194th Street, Kent</t>
  </si>
  <si>
    <t>JAAGROUNDSCHOOL.com</t>
  </si>
  <si>
    <t>(800) 226-4000 ext. 209</t>
  </si>
  <si>
    <t>http://www.jaagroundschool.com/contact_us.htm</t>
  </si>
  <si>
    <t>https://maps.google.com/?cid=4125495052704877727</t>
  </si>
  <si>
    <t>ChIJJ-iSOTvi2ogRnwwbg-SzQDk</t>
  </si>
  <si>
    <t>{"html_attributions":[],"result":{"address_components":[{"long_name":"230","short_name":"230","types":["street_number"]},{"long_name":"Aviation Drive South","short_name":"Aviation Dr S","types":["route"]},{"long_name":"Naples","short_name":"Naples","types":["locality","political"]},{"long_name":"Collier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class=\"street-address\"&gt;230 Aviation Dr S&lt;/span&gt;, &lt;span class=\"locality\"&gt;Naples&lt;/span&gt;, &lt;span class=\"region\"&gt;FL&lt;/span&gt; &lt;span class=\"postal-code\"&gt;34104&lt;/span&gt;, &lt;span class=\"country-name\"&gt;USA&lt;/span&gt;","formatted_address":"230 Aviation Dr S, Naples, FL 34104, USA","formatted_phone_number":"(800) 226-4000 ext. 209","geometry":{"location":{"lat":26.1525106,"lng":-81.76698999999999},"viewport":{"northeast":{"lat":26.1538610302915,"lng":-81.76560076970848},"southwest":{"lat":26.1511630697085,"lng":-81.7682987302915}}},"icon":"https://maps.gstatic.com/mapfiles/place_api/icons/v1/png_71/school-71.png","id":null,"international_phone_number":"+1 800-226-4000 ext. 209","name":"JAAGROUNDSCHOOL.com","place_id":"ChIJJ-iSOTvi2ogRnwwbg-SzQDk","rating":null,"reference":null,"reviews":null,"types":["point_of_interest","establishment"],"url":"https://maps.google.com/?cid=4125495052704877727","utc_offset":-300,"vicinity":"230 Aviation Drive South, Naples","website":"http://www.jaagroundschool.com/contact_us.htm"},"status":"OK"}</t>
  </si>
  <si>
    <t>&lt;span class="street-address"&gt;230 Aviation Dr S&lt;/span&gt;, &lt;span class="locality"&gt;Naples&lt;/span&gt;, &lt;span class="region"&gt;FL&lt;/span&gt; &lt;span class="postal-code"&gt;34104&lt;/span&gt;, &lt;span class="country-name"&gt;USA&lt;/span&gt;</t>
  </si>
  <si>
    <t>+1 800-226-4000 ext. 209</t>
  </si>
  <si>
    <t>Jack Prewitt &amp; Associates, Inc.</t>
  </si>
  <si>
    <t>97 Village Ln</t>
  </si>
  <si>
    <t>Colleyville</t>
  </si>
  <si>
    <t>76034</t>
  </si>
  <si>
    <t>(817) 283-2826</t>
  </si>
  <si>
    <t>http://www.jackprewitt.com/</t>
  </si>
  <si>
    <t>https://maps.google.com/?cid=5595811364781785714</t>
  </si>
  <si>
    <t>ChIJ77hmYo3VTYYRcoLp08lQqE0</t>
  </si>
  <si>
    <t>97 Village Ln #300, Colleyville, TX 76034, USA</t>
  </si>
  <si>
    <t>{"html_attributions":[],"result":{"address_components":[{"long_name":"300","short_name":"300","types":["subpremise"]},{"long_name":"97","short_name":"97","types":["street_number"]},{"long_name":"Village Lane","short_name":"Village Ln","types":["route"]},{"long_name":"Colleyville","short_name":"Colleyville","types":["locality","political"]},{"long_name":"Tarrant County","short_name":"Tarrant County","types":["administrative_area_level_2","political"]},{"long_name":"Texas","short_name":"TX","types":["administrative_area_level_1","political"]},{"long_name":"United States","short_name":"US","types":["country","political"]},{"long_name":"76034","short_name":"76034","types":["postal_code"]}],"adr_address":"&lt;span class=\"street-address\"&gt;97 Village Ln #300&lt;/span&gt;, &lt;span class=\"locality\"&gt;Colleyville&lt;/span&gt;, &lt;span class=\"region\"&gt;TX&lt;/span&gt; &lt;span class=\"postal-code\"&gt;76034&lt;/span&gt;, &lt;span class=\"country-name\"&gt;USA&lt;/span&gt;","formatted_address":"97 Village Ln #300, Colleyville, TX 76034, USA","formatted_phone_number":"(817) 283-2826","geometry":{"location":{"lat":32.8854905,"lng":-97.1556919},"viewport":{"northeast":{"lat":32.8868425802915,"lng":-97.1543395197085},"southwest":{"lat":32.8841446197085,"lng":-97.1570374802915}}},"icon":"https://maps.gstatic.com/mapfiles/place_api/icons/v1/png_71/generic_business-71.png","id":null,"international_phone_number":"+1 817-283-2826","name":"Jack Prewitt &amp; Associates, Inc.","place_id":"ChIJ77hmYo3VTYYRcoLp08lQqE0","rating":5.0,"reference":null,"reviews":[{"author_name":"Clint Holly","author_url":"https://www.google.com/maps/contrib/109830211331243053144/reviews","language":null,"profile_photo_url":"https://lh3.googleusercontent.com/a-/AOh14GgidE6U3TzWdVEEjfpSiYXMMXEaxJrwrwixOkdMhg=s128-c0x00000000-cc-rp-mo-ba3","rating":5,"relative_time_description":"8 months ago","text":"","time":1620172732}],"types":["point_of_interest","establishment"],"url":"https://maps.google.com/?cid=5595811364781785714","utc_offset":-360,"vicinity":"97 Village Lane #300, Colleyville","website":"http://www.jackprewitt.com/"},"status":"OK"}</t>
  </si>
  <si>
    <t>&lt;span class="street-address"&gt;97 Village Ln #300&lt;/span&gt;, &lt;span class="locality"&gt;Colleyville&lt;/span&gt;, &lt;span class="region"&gt;TX&lt;/span&gt; &lt;span class="postal-code"&gt;76034&lt;/span&gt;, &lt;span class="country-name"&gt;USA&lt;/span&gt;</t>
  </si>
  <si>
    <t>+1 817-283-2826</t>
  </si>
  <si>
    <t>97 Village Lane #300, Colleyville</t>
  </si>
  <si>
    <t>Jackson Aviation Services</t>
  </si>
  <si>
    <t>(407) 598-2801</t>
  </si>
  <si>
    <t>http://www.jacksonaviationservices.com/about-us/</t>
  </si>
  <si>
    <t>https://maps.google.com/?cid=5746479231913680637</t>
  </si>
  <si>
    <t>ChIJq6r6QtJ654gR_d5fT2qYv08</t>
  </si>
  <si>
    <t>{"html_attributions":[],"result":{"address_components":[{"long_name":"321","short_name":"321","types":["street_number"]},{"long_name":"North Crystal Lake Drive","short_name":"N Crystal Lake Dr","types":["route"]},{"long_name":"Northeast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class=\"street-address\"&gt;321 N Crystal Lake Dr&lt;/span&gt;, &lt;span class=\"locality\"&gt;Orlando&lt;/span&gt;, &lt;span class=\"region\"&gt;FL&lt;/span&gt; &lt;span class=\"postal-code\"&gt;32803&lt;/span&gt;, &lt;span class=\"country-name\"&gt;USA&lt;/span&gt;","formatted_address":"321 N Crystal Lake Dr, Orlando, FL 32803, USA","formatted_phone_number":"(407) 598-2801","geometry":{"location":{"lat":28.5467169,"lng":-81.3435081},"viewport":{"northeast":{"lat":28.5479819802915,"lng":-81.34229756970849},"southwest":{"lat":28.5452840197085,"lng":-81.3449955302915}}},"icon":"https://maps.gstatic.com/mapfiles/place_api/icons/v1/png_71/generic_business-71.png","id":null,"international_phone_number":"+1 407-598-2801","name":"Jackson Aviation Services","place_id":"ChIJq6r6QtJ654gR_d5fT2qYv08","rating":null,"reference":null,"reviews":null,"types":["point_of_interest","establishment"],"url":"https://maps.google.com/?cid=5746479231913680637","utc_offset":-300,"vicinity":"321 North Crystal Lake Drive, Orlando","website":"http://www.jacksonaviationservices.com/about-us/"},"status":"OK"}</t>
  </si>
  <si>
    <t>+1 407-598-2801</t>
  </si>
  <si>
    <t>Jacqueline Cochran Regional Airport</t>
  </si>
  <si>
    <t>56-850 Higgins Dr</t>
  </si>
  <si>
    <t>(800) 235-9876</t>
  </si>
  <si>
    <t>https://www.rcjcra.com/</t>
  </si>
  <si>
    <t>https://maps.google.com/?cid=2630380423400121333</t>
  </si>
  <si>
    <t>ChIJN9aWbmlZ2oAR9ePnCA_9gCQ</t>
  </si>
  <si>
    <t>56-850 Higgins Dr, Thermal, CA 92274, USA</t>
  </si>
  <si>
    <t>{"html_attributions":[],"result":{"address_components":[{"long_name":"56-850","short_name":"56-850","types":["street_number"]},{"long_name":"Higgins Drive","short_name":"Higgins Dr","types":["route"]},{"long_name":"Thermal","short_name":"Thermal","types":["locality","political"]},{"long_name":"Riverside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States","short_name":"US","types":["country","political"]},{"long_name":"92274","short_name":"92274","types":["postal_code"]}],"adr_address":"&lt;span class=\"street-address\"&gt;56-850 Higgins Dr&lt;/span&gt;, &lt;span class=\"locality\"&gt;Thermal&lt;/span&gt;, &lt;span class=\"region\"&gt;CA&lt;/span&gt; &lt;span class=\"postal-code\"&gt;92274&lt;/span&gt;, &lt;span class=\"country-name\"&gt;USA&lt;/span&gt;","formatted_address":"56-850 Higgins Dr, Thermal, CA 92274, USA","formatted_phone_number":"(800) 235-9876","geometry":{"location":{"lat":33.6350918,"lng":-116.1616669},"viewport":{"northeast":{"lat":33.6365114802915,"lng":-116.1606665},"southwest":{"lat":33.6338135197085,"lng":-116.1646681}}},"icon":"https://maps.gstatic.com/mapfiles/place_api/icons/v1/png_71/airport-71.png","id":null,"international_phone_number":"+1 800-235-9876","name":"Jacqueline Cochran Regional Airport","place_id":"ChIJN9aWbmlZ2oAR9ePnCA_9gCQ","rating":4.5,"reference":null,"reviews":[{"author_name":"Omar Celaya","author_url":"https://www.google.com/maps/contrib/100808528830244079377/reviews","language":"en","profile_photo_url":"https://lh3.googleusercontent.com/a-/AOh14GhtKMm0YWCu1eN6swWK3GVyoXCWYQZzfwGG8oeJ7_E=s128-c0x00000000-cc-rp-mo-ba3","rating":5,"relative_time_description":"2 months ago","text":"Great place to visit","time":1635803056},{"author_name":"Jay Ransier","author_url":"https://www.google.com/maps/contrib/115710325267543513393/reviews","language":"en","profile_photo_url":"https://lh3.googleusercontent.com/a-/AOh14GgaYWpsJlU6-BsGK7ZkU4fbPSdTEMUhl3Vd-XqbhQ=s128-c0x00000000-cc-rp-mo-ba3","rating":5,"relative_time_description":"a year ago","text":"Great little private airport. Really good pricing on Jet A and AvGas.","time":1605302152},{"author_name":"Chuck Matzenbacher","author_url":"https://www.google.com/maps/contrib/107396881258722160232/reviews","language":"en","profile_photo_url":"https://lh3.googleusercontent.com/a-/AOh14GjsS8Za-v_V6wpVDZ7SP5PqgUMaAFkGdd-jz1aN424=s128-c0x00000000-cc-rp-mo","rating":4,"relative_time_description":"a year ago","text":"Desert Jet Center is great, on the ball and customer oriented. Heads up for local air traffic that give sporadic, or no radio calls.  Especially when you're on a 3 mile final and they finally announce they are short final the opposite direction.","time":1604086480},{"author_name":"Austin Reeves","author_url":"https://www.google.com/maps/contrib/115643824330667171819/reviews","language":"en","profile_photo_url":"https://lh3.googleusercontent.com/a-/AOh14GgWYgu-igMgWTqWh6KPBA9YXDTWhUtb6ZZyHFuoOw=s128-c0x00000000-cc-rp-mo-ba3","rating":5,"relative_time_description":"7 months ago","text":"Excellent location for flying out trauma victims","time":1621991098},{"author_name":"David Fleck","author_url":"https://www.google.com/maps/contrib/114523827569695713264/reviews","language":"en","profile_photo_url":"https://lh3.googleusercontent.com/a-/AOh14GgALdtP_vHxq00HbrbrEdoMlYtIh_PLUUiFe7an5sk=s128-c0x00000000-cc-rp-mo-ba5","rating":4,"relative_time_description":"2 years ago","text":"✈️ Nice airport, well maintained. Plenty of services, friendly people, car rentals available. All very good.","time":1549423728}],"types":["airport","point_of_interest","establishment"],"url":"https://maps.google.com/?cid=2630380423400121333","utc_offset":-480,"vicinity":"56-850 Higgins Drive, Thermal","website":"https://www.rcjcra.com/"},"status":"OK"}</t>
  </si>
  <si>
    <t>&lt;span class="street-address"&gt;56-850 Higgins Dr&lt;/span&gt;, &lt;span class="locality"&gt;Thermal&lt;/span&gt;, &lt;span class="region"&gt;CA&lt;/span&gt; &lt;span class="postal-code"&gt;92274&lt;/span&gt;, &lt;span class="country-name"&gt;USA&lt;/span&gt;</t>
  </si>
  <si>
    <t>+1 800-235-9876</t>
  </si>
  <si>
    <t>56-850 Higgins Drive, Thermal</t>
  </si>
  <si>
    <t>Jantzer Aviation</t>
  </si>
  <si>
    <t>Suite 517</t>
  </si>
  <si>
    <t>(404) 219-1064</t>
  </si>
  <si>
    <t>http://www.jaredjantzer.com/aviation</t>
  </si>
  <si>
    <t>https://maps.google.com/?cid=8722523719716659799</t>
  </si>
  <si>
    <t>ChIJFUGAvlfZ5ogRV2Kh8huhDHk</t>
  </si>
  <si>
    <t>1575 Aviation Center Pkwy Suite 517, Daytona Beach, FL 32114, USA</t>
  </si>
  <si>
    <t>{"html_attributions":[],"result":{"address_components":[{"long_name":"Suite 517","short_name":"Suite 517","types":["subpremise"]},{"long_name":"1575","short_name":"1575","types":["street_number"]},{"long_name":"Aviation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class=\"street-address\"&gt;1575 Aviation Center Pkwy Suite 517&lt;/span&gt;, &lt;span class=\"locality\"&gt;Daytona Beach&lt;/span&gt;, &lt;span class=\"region\"&gt;FL&lt;/span&gt; &lt;span class=\"postal-code\"&gt;32114&lt;/span&gt;, &lt;span class=\"country-name\"&gt;USA&lt;/span&gt;","formatted_address":"1575 Aviation Center Pkwy Suite 517, Daytona Beach, FL 32114, USA","formatted_phone_number":"(404) 219-1064","geometry":{"location":{"lat":29.1825553,"lng":-81.04511339999999},"viewport":{"northeast":{"lat":29.18387753029149,"lng":-81.04385001970849},"southwest":{"lat":29.1811795697085,"lng":-81.0465479802915}}},"icon":"https://maps.gstatic.com/mapfiles/place_api/icons/v1/png_71/school-71.png","id":null,"international_phone_number":"+1 404-219-1064","name":"Jantzer Aviation","place_id":"ChIJFUGAvlfZ5ogRV2Kh8huhDHk","rating":null,"reference":null,"reviews":null,"types":["university","point_of_interest","establishment"],"url":"https://maps.google.com/?cid=8722523719716659799","utc_offset":-300,"vicinity":"1575 Aviation Center Parkway Suite 517, Daytona Beach","website":"http://www.jaredjantzer.com/aviation"},"status":"OK"}</t>
  </si>
  <si>
    <t>&lt;span class="street-address"&gt;1575 Aviation Center Pkwy Suite 517&lt;/span&gt;, &lt;span class="locality"&gt;Daytona Beach&lt;/span&gt;, &lt;span class="region"&gt;FL&lt;/span&gt; &lt;span class="postal-code"&gt;32114&lt;/span&gt;, &lt;span class="country-name"&gt;USA&lt;/span&gt;</t>
  </si>
  <si>
    <t>+1 404-219-1064</t>
  </si>
  <si>
    <t>1575 Aviation Center Parkway Suite 517, Daytona Beach</t>
  </si>
  <si>
    <t>JATO Charters</t>
  </si>
  <si>
    <t>(650) 595-5286</t>
  </si>
  <si>
    <t>https://maps.google.com/?cid=15316569812667634986</t>
  </si>
  <si>
    <t>ChIJO9mpjQSRj4ARKpWGDRhjj9Q</t>
  </si>
  <si>
    <t>19990 Skywest Dr #1, Hayward, CA 94541, USA</t>
  </si>
  <si>
    <t>{"html_attributions":[],"result":{"address_components":[{"long_name":"1","short_name":"1","types":["subpremise"]},{"long_name":"19990","short_name":"19990","types":["street_number"]},{"long_name":"Skywest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States","short_name":"US","types":["country","political"]},{"long_name":"94541","short_name":"94541","types":["postal_code"]}],"adr_address":"&lt;span class=\"street-address\"&gt;19990 Skywest Dr #1&lt;/span&gt;, &lt;span class=\"locality\"&gt;Hayward&lt;/span&gt;, &lt;span class=\"region\"&gt;CA&lt;/span&gt; &lt;span class=\"postal-code\"&gt;94541&lt;/span&gt;, &lt;span class=\"country-name\"&gt;USA&lt;/span&gt;","formatted_address":"19990 Skywest Dr #1, Hayward, CA 94541, USA","formatted_phone_number":"(650) 595-5286","geometry":{"location":{"lat":37.66429650000001,"lng":-122.1220858},"viewport":{"northeast":{"lat":37.6656332302915,"lng":-122.1207277197085},"southwest":{"lat":37.6629352697085,"lng":-122.1234256802915}}},"icon":"https://maps.gstatic.com/mapfiles/place_api/icons/v1/png_71/generic_business-71.png","id":null,"international_phone_number":"+1 650-595-5286","name":"JATO Charters","place_id":"ChIJO9mpjQSRj4ARKpWGDRhjj9Q","rating":null,"reference":null,"reviews":null,"types":["point_of_interest","establishment"],"url":"https://maps.google.com/?cid=15316569812667634986","utc_offset":-480,"vicinity":"19990 Skywest Drive #1, Hayward","website":null},"status":"OK"}</t>
  </si>
  <si>
    <t>&lt;span class="street-address"&gt;19990 Skywest Dr #1&lt;/span&gt;, &lt;span class="locality"&gt;Hayward&lt;/span&gt;, &lt;span class="region"&gt;CA&lt;/span&gt; &lt;span class="postal-code"&gt;94541&lt;/span&gt;, &lt;span class="country-name"&gt;USA&lt;/span&gt;</t>
  </si>
  <si>
    <t>+1 650-595-5286</t>
  </si>
  <si>
    <t>19990 Skywest Drive #1, Hayward</t>
  </si>
  <si>
    <t>JClark Consulting Group, LLC</t>
  </si>
  <si>
    <t>730 W Peachtree St NW</t>
  </si>
  <si>
    <t>430</t>
  </si>
  <si>
    <t>(404) 436-5759</t>
  </si>
  <si>
    <t>https://maps.google.com/?cid=4739836117498000838</t>
  </si>
  <si>
    <t>ChIJEdwwV28E9YgRxvUIDdZHx0E</t>
  </si>
  <si>
    <t>730 W Peachtree St NW #430, Atlanta, GA 30308, USA</t>
  </si>
  <si>
    <t>{"html_attributions":[],"result":{"address_components":[{"long_name":"430","short_name":"430","types":["subpremise"]},{"long_name":"730","short_name":"730","types":["street_number"]},{"long_name":"West Peachtree Street Northwest","short_name":"W Peachtree St NW","types":["route"]},{"long_name":"Midtown Atlanta","short_name":"Midtown Atlanta","types":["neighborhood","political"]},{"long_name":"Atlanta","short_name":"Atlanta","types":["locality","political"]},{"long_name":"Fulton County","short_name":"Fulton County","types":["administrative_area_level_2","political"]},{"long_name":"Georgia","short_name":"GA","types":["administrative_area_level_1","political"]},{"long_name":"United States","short_name":"US","types":["country","political"]},{"long_name":"30308","short_name":"30308","types":["postal_code"]}],"adr_address":"&lt;span class=\"street-address\"&gt;730 W Peachtree St NW #430&lt;/span&gt;, &lt;span class=\"locality\"&gt;Atlanta&lt;/span&gt;, &lt;span class=\"region\"&gt;GA&lt;/span&gt; &lt;span class=\"postal-code\"&gt;30308&lt;/span&gt;, &lt;span class=\"country-name\"&gt;USA&lt;/span&gt;","formatted_address":"730 W Peachtree St NW #430, Atlanta, GA 30308, USA","formatted_phone_number":"(404) 436-5759","geometry":{"location":{"lat":33.7744393,"lng":-84.3853702},"viewport":{"northeast":{"lat":33.77580313029151,"lng":-84.3836829697085},"southwest":{"lat":33.77310516970851,"lng":-84.38638093029151}}},"icon":"https://maps.gstatic.com/mapfiles/place_api/icons/v1/png_71/generic_business-71.png","id":null,"international_phone_number":"+1 404-436-5759","name":"JClark Consulting Group, LLC","place_id":"ChIJEdwwV28E9YgRxvUIDdZHx0E","rating":null,"reference":null,"reviews":null,"types":["point_of_interest","establishment"],"url":"https://maps.google.com/?cid=4739836117498000838","utc_offset":-300,"vicinity":"730 West Peachtree Street Northwest #430, Atlanta","website":null},"status":"OK"}</t>
  </si>
  <si>
    <t>&lt;span class="street-address"&gt;730 W Peachtree St NW #430&lt;/span&gt;, &lt;span class="locality"&gt;Atlanta&lt;/span&gt;, &lt;span class="region"&gt;GA&lt;/span&gt; &lt;span class="postal-code"&gt;30308&lt;/span&gt;, &lt;span class="country-name"&gt;USA&lt;/span&gt;</t>
  </si>
  <si>
    <t>+1 404-436-5759</t>
  </si>
  <si>
    <t>730 West Peachtree Street Northwest #430, Atlanta</t>
  </si>
  <si>
    <t>JenJacs</t>
  </si>
  <si>
    <t>2789 US-80</t>
  </si>
  <si>
    <t>W</t>
  </si>
  <si>
    <t>Garden City</t>
  </si>
  <si>
    <t>31408-2931</t>
  </si>
  <si>
    <t>(912) 966-0601</t>
  </si>
  <si>
    <t>http://www.jenjacs.com/</t>
  </si>
  <si>
    <t>https://maps.google.com/?cid=12305158314014731102</t>
  </si>
  <si>
    <t>ChIJe2RLCwmf-4gRXuvKg0q0xKo</t>
  </si>
  <si>
    <t>2789 US-80 W, Garden City, GA 31408, USA</t>
  </si>
  <si>
    <t>{"html_attributions":[],"result":{"address_components":[{"long_name":"W","short_name":"W","types":["subpremise"]},{"long_name":"2789","short_name":"2789","types":["street_number"]},{"long_name":"U.S. 80","short_name":"US-80","types":["route"]},{"long_name":"Garden City","short_name":"Garden City","types":["locality","political"]},{"long_name":"Chatham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States","short_name":"US","types":["country","political"]},{"long_name":"31408","short_name":"31408","types":["postal_code"]},{"long_name":"2931","short_name":"2931","types":["postal_code_suffix"]}],"adr_address":"&lt;span class=\"street-address\"&gt;2789 US-80 W&lt;/span&gt;, &lt;span class=\"locality\"&gt;Garden City&lt;/span&gt;, &lt;span class=\"region\"&gt;GA&lt;/span&gt; &lt;span class=\"postal-code\"&gt;31408-2931&lt;/span&gt;, &lt;span class=\"country-name\"&gt;USA&lt;/span&gt;","formatted_address":"2789 US-80 W, Garden City, GA 31408, USA","formatted_phone_number":"(912) 966-0601","geometry":{"location":{"lat":32.0905828,"lng":-81.18331979999999},"viewport":{"northeast":{"lat":32.09152108029151,"lng":-81.18209776970849},"southwest":{"lat":32.08882311970851,"lng":-81.1847957302915}}},"icon":"https://maps.gstatic.com/mapfiles/place_api/icons/v1/png_71/generic_business-71.png","id":null,"international_phone_number":"+1 912-966-0601","name":"JenJacs","place_id":"ChIJe2RLCwmf-4gRXuvKg0q0xKo","rating":3.4,"reference":null,"reviews":[{"author_name":"Ray Jones","author_url":"https://www.google.com/maps/contrib/113845867317476574135/reviews","language":"en","profile_photo_url":"https://lh3.googleusercontent.com/a/AATXAJxYwugI1CqdKkQUHUrd0pEV7Sq5RMHrF9OpIffe=s128-c0x00000000-cc-rp-mo","rating":5,"relative_time_description":"4 months ago","text":"The owner of this company is a principal centered professional who gives everything he can to the business. He walks the walk. The work is challenging and many people find they cannot do it or meet the standards of the industry.\nIt takes motivation &amp; skill to be successful in this business and some of the reviews I see on here reflect individual disappointment more than company review.\nIf you have what it takes to be successful in this industry this company will help you grow &amp; succeed but not without challenging yourself.\n\nThere are a lot of success stories here. If you want to be successful anywhere you will eventually have to pay the price.","time":1631018682},{"author_name":"TRY Family","author_url":"https://www.google.com/maps/contrib/108317722176127544921/reviews","language":"en","profile_photo_url":"https://lh3.googleusercontent.com/a/AATXAJxB7_Gl6fX3bcvtuzB2Piggn9xxfdiNECQ5BT86=s128-c0x00000000-cc-rp-mo","rating":1,"relative_time_description":"4 months ago","text":"Don’t waste your life away on this place they will work the slave out of you .","time":1630870958},{"author_name":"Travis West","author_url":"https://www.google.com/maps/contrib/115081722057454487156/reviews","language":"en","profile_photo_url":"https://lh3.googleusercontent.com/a-/AOh14Ggxq5nRL8TNwP09LVATGhDkdnYCC20NGO66CY8fD6c=s128-c0x00000000-cc-rp-mo-ba5","rating":5,"relative_time_description":"5 months ago","text":"My time at JenJacs was some of the best years of employment I've ever had. Working for an owner that desires to honor God with the business make a whole lot of difference. Upper management and HR really make this place an exciting job to come to.","time":1626297440},{"author_name":"Charles Thomas","author_url":"https://www.google.com/maps/contrib/107494030857250405284/reviews","language":"en","profile_photo_url":"https://lh3.googleusercontent.com/a/AATXAJygZirGjreun5qN8HfTIJawR0r-CtPu2nWaOdBT=s128-c0x00000000-cc-rp-mo","rating":5,"relative_time_description":"a month ago","text":"Joey and Jenn, as well as the people I work with have become like family to me.","time":1638885671},{"author_name":"Andrew Palmer","author_url":"https://www.google.com/maps/contrib/107269452670988164668/reviews","language":"en","profile_photo_url":"https://lh3.googleusercontent.com/a-/AOh14GgFF1OucYXjuUCYDVNPV4aVPppa77pS7tfzB-vwIg=s128-c0x00000000-cc-rp-mo","rating":5,"relative_time_description":"2 years ago","text":"Great place to work and great people. Fast paced and willing to train and cross train anyone who shows innitiative. Competitive pay and is among the most respected cabinet shops in the country.  Hours fluctuate year round... but probably average around 55.","time":1571266159}],"types":["point_of_interest","establishment"],"url":"https://maps.google.com/?cid=12305158314014731102","utc_offset":-300,"vicinity":"2789 U.S. 80 W, Garden City","website":"http://www.jenjacs.com/"},"status":"OK"}</t>
  </si>
  <si>
    <t>&lt;span class="street-address"&gt;2789 US-80 W&lt;/span&gt;, &lt;span class="locality"&gt;Garden City&lt;/span&gt;, &lt;span class="region"&gt;GA&lt;/span&gt; &lt;span class="postal-code"&gt;31408-2931&lt;/span&gt;, &lt;span class="country-name"&gt;USA&lt;/span&gt;</t>
  </si>
  <si>
    <t>+1 912-966-0601</t>
  </si>
  <si>
    <t>2789 U.S. 80 W, Garden City</t>
  </si>
  <si>
    <t>Jennings Aeronautics, Inc.</t>
  </si>
  <si>
    <t>831 Buckley Rd</t>
  </si>
  <si>
    <t>(805) 544-0932</t>
  </si>
  <si>
    <t>http://www.jenaero.com/</t>
  </si>
  <si>
    <t>https://maps.google.com/?cid=15289114175785714324</t>
  </si>
  <si>
    <t>ChIJL2t5zznx7IARlMIYclbYLdQ</t>
  </si>
  <si>
    <t>831 Buckley Rd, San Luis Obispo, CA 93401, USA</t>
  </si>
  <si>
    <t>{"html_attributions":[],"result":{"address_components":[{"long_name":"831","short_name":"831","types":["street_number"]},{"long_name":"Buckley Road","short_name":"Buckley Rd","types":["route"]},{"long_name":"San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class=\"street-address\"&gt;831 Buckley Rd&lt;/span&gt;, &lt;span class=\"locality\"&gt;San Luis Obispo&lt;/span&gt;, &lt;span class=\"region\"&gt;CA&lt;/span&gt; &lt;span class=\"postal-code\"&gt;93401&lt;/span&gt;, &lt;span class=\"country-name\"&gt;USA&lt;/span&gt;","formatted_address":"831 Buckley Rd, San Luis Obispo, CA 93401, USA","formatted_phone_number":"(805) 544-0932","geometry":{"location":{"lat":35.234281,"lng":-120.6395046},"viewport":{"northeast":{"lat":35.2359236302915,"lng":-120.6378359697085},"southwest":{"lat":35.2332256697085,"lng":-120.6405339302915}}},"icon":"https://maps.gstatic.com/mapfiles/place_api/icons/v1/png_71/generic_business-71.png","id":null,"international_phone_number":"+1 805-544-0932","name":"Jennings Aeronautics, Inc.","place_id":"ChIJL2t5zznx7IARlMIYclbYLdQ","rating":4.5,"reference":null,"reviews":[{"author_name":"Juana Madrid","author_url":"https://www.google.com/maps/contrib/116462041489490475187/reviews","language":"en","profile_photo_url":"https://lh3.googleusercontent.com/a/AATXAJyYQ-yTLuiAUliwEhnMKYNyRrRqfp_BDsRbzMot=s128-c0x00000000-cc-rp-mo","rating":5,"relative_time_description":"2 years ago","text":"Gave flu vaccines to their employees receptionist has great customer service keep up the good work thank you  4 the pastries n great coffee","time":1576132141},{"author_name":"Daniel worthenñ","author_url":"https://www.google.com/maps/contrib/109556492857265453463/reviews","language":"en","profile_photo_url":"https://lh3.googleusercontent.com/a/AATXAJwN8Z1PXl6aG5tZw177o0J0Y5zz0XfiZwV9YDaw=s128-c0x00000000-cc-rp-mo","rating":1,"relative_time_description":"3 years ago","text":"Lousy time had by all. Not what I paid for. Boo hiss. You suck.","time":1523156836},{"author_name":"Matt Molloy","author_url":"https://www.google.com/maps/contrib/104896531483959642300/reviews","language":null,"profile_photo_url":"https://lh3.googleusercontent.com/a-/AOh14GghM8DPW1D9xWi4K3YygRPzlpztye4049cSTX3Dyg=s128-c0x00000000-cc-rp-mo-ba3","rating":5,"relative_time_description":"a year ago","text":"","time":1603211697},{"author_name":"Ophir Bonen","author_url":"https://www.google.com/maps/contrib/110429648835509751514/reviews","language":null,"profile_photo_url":"https://lh3.googleusercontent.com/a/AATXAJzfio7IRUxaQqS1UUD5yHxtF_Fvu3M0uy-2psLC=s128-c0x00000000-cc-rp-mo","rating":5,"relative_time_description":"a year ago","text":"","time":1603826663},{"author_name":"Will Harris","author_url":"https://www.google.com/maps/contrib/115010240486278010179/reviews","language":null,"profile_photo_url":"https://lh3.googleusercontent.com/a/AATXAJwjcCur3gMt1bZ5QCsDrU1B-qfifQFK-dCsnn9I=s128-c0x00000000-cc-rp-mo","rating":5,"relative_time_description":"2 years ago","text":"","time":1561671528}],"types":["point_of_interest","establishment"],"url":"https://maps.google.com/?cid=15289114175785714324","utc_offset":-480,"vicinity":"831 Buckley Road, San Luis Obispo","website":"http://www.jenaero.com/"},"status":"OK"}</t>
  </si>
  <si>
    <t>&lt;span class="street-address"&gt;831 Buckley Rd&lt;/span&gt;, &lt;span class="locality"&gt;San Luis Obispo&lt;/span&gt;, &lt;span class="region"&gt;CA&lt;/span&gt; &lt;span class="postal-code"&gt;93401&lt;/span&gt;, &lt;span class="country-name"&gt;USA&lt;/span&gt;</t>
  </si>
  <si>
    <t>+1 805-544-0932</t>
  </si>
  <si>
    <t>831 Buckley Road, San Luis Obispo</t>
  </si>
  <si>
    <t>Jet 1</t>
  </si>
  <si>
    <t>101 Aviation Dr N</t>
  </si>
  <si>
    <t>#503</t>
  </si>
  <si>
    <t>(239) 643-9700</t>
  </si>
  <si>
    <t>http://www.flyjet1.com/</t>
  </si>
  <si>
    <t>https://maps.google.com/?cid=3679050291317605464</t>
  </si>
  <si>
    <t>ChIJhQ2kZ-Dh2ogRWITIXL-cDjM</t>
  </si>
  <si>
    <t>101 Aviation Dr N, Naples, FL 34104, USA</t>
  </si>
  <si>
    <t>{"html_attributions":[],"result":{"address_components":[{"long_name":"101","short_name":"101","types":["street_number"]},{"long_name":"Aviation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class=\"street-address\"&gt;101 Aviation Dr N&lt;/span&gt;, &lt;span class=\"locality\"&gt;Naples&lt;/span&gt;, &lt;span class=\"region\"&gt;FL&lt;/span&gt; &lt;span class=\"postal-code\"&gt;34104&lt;/span&gt;, &lt;span class=\"country-name\"&gt;USA&lt;/span&gt;","formatted_address":"101 Aviation Dr N, Naples, FL 34104, USA","formatted_phone_number":"(239) 643-9700","geometry":{"location":{"lat":26.1534937,"lng":-81.7693412},"viewport":{"northeast":{"lat":26.1548426802915,"lng":-81.76799221970849},"southwest":{"lat":26.1521447197085,"lng":-81.77069018029151}}},"icon":"https://maps.gstatic.com/mapfiles/place_api/icons/v1/png_71/generic_business-71.png","id":null,"international_phone_number":"+1 239-643-9700","name":"Jet 1","place_id":"ChIJhQ2kZ-Dh2ogRWITIXL-cDjM","rating":4.6,"reference":null,"reviews":[{"author_name":"Accounting NuLogic","author_url":"https://www.google.com/maps/contrib/114742478438543186503/reviews","language":"en","profile_photo_url":"https://lh3.googleusercontent.com/a/AATXAJw2Y91YCfjp-raG-0xGi_wDRgZMs_2a9k9aXTZk=s128-c0x00000000-cc-rp-mo","rating":5,"relative_time_description":"2 months ago","text":"Very professional, attentive to detail, and quick to deliver! Overall excellent service - we highly recommend for private aircraft charter.","time":1634733672},{"author_name":"Kathleen Vail","author_url":"https://www.google.com/maps/contrib/115473417427588591601/reviews","language":"en","profile_photo_url":"https://lh3.googleusercontent.com/a/AATXAJxTqp91YY7oW9wGTZyaPkYgJErzVfA13epXEbhZ=s128-c0x00000000-cc-rp-mo","rating":5,"relative_time_description":"11 months ago","text":"We recently booked a round trip charter with Christian Hoza and we can't say enough about how helpful and communicative he was from start to finish!  He anticipated every need and couldn't have been more helpful!  We previously worked with Keaton and he was terrific also.  Great customer service is their goal and they are superb at it.  Highly recommend them!","time":1610997226},{"author_name":"Jenna Huhn","author_url":"https://www.google.com/maps/contrib/102281582516861370886/reviews","language":"en","profile_photo_url":"https://lh3.googleusercontent.com/a-/AOh14Gj1oPxwidaQCl-gG81nDU4JXqFVHJ-kjy9MfIE4=s128-c0x00000000-cc-rp-mo","rating":5,"relative_time_description":"a year ago","text":"I've worked with Keaton, Christian, and Joey on two trips over the last two months. They were all attentive, responsive, courteous, and accommodating! Their prices are also very competitive and the quality of service is very high. They are willing to answer endless questions and are detail oriented with customer service at the forefront of their mind. Thanks Jet 1 for your ongoing service! Love working with you all.","time":1599681997},{"author_name":"Sam Hamra","author_url":"https://www.google.com/maps/contrib/115106587042230516384/reviews","language":"en","profile_photo_url":"https://lh3.googleusercontent.com/a/AATXAJxnx5frhZBSStqqKg0dJQ3c_LbfC1GKGt9tjw6h=s128-c0x00000000-cc-rp-mo","rating":5,"relative_time_description":"a year ago","text":"On July 7, 2020, my wife June and I, along with our good friend Shane, flew from Naples, Florida to Springfield, Missouri on a Charter Flight, with Jet 1 Charter. It was one of the best flights that we have been on with a Charter Service. Joey Taravella, Scott Phillips, and Keaton Phillips did a wonderful job accommodating us. They were very impressive in their professionalism and courteousness. They were excellent with communication, going above and beyond to schedule this flight for us on such short notice. The plane was spotless. It was a very nice, enjoyable flight which made us feel safe and secure while we were in the air. Both my wife and I, as well as our friend Shane, feel that the service we received was excellent. We will wholeheartedly recommend Jet 1 Charter to anyone looking for a superior Charter experience. We will use Jet 1 Charter every chance we get. Joey, Scott, and Keaton, what a great job you did! My many thanks. Sincerely, Sam Hamra","time":1594324663},{"author_name":"Rob M","author_url":"https://www.google.com/maps/contrib/107604351851364320074/reviews","language":"en","profile_photo_url":"https://lh3.googleusercontent.com/a/AATXAJwwyabL8myj_uhsIEw5sKYHmblDbHdk8lDay5h8=s128-c0x00000000-cc-rp-mo","rating":5,"relative_time_description":"a year ago","text":"As a charter operator, we often feel as though we are commoditized and our interactions with brokers are transactional; however, that has not been the case with the Jet1 Team. We could not be happier Christian Hoza and his team at Jet1, who have been an absolute pleasure to work with as they are easy to communicate and work with.  Whether you are an operator seeking a successful business partnership or booking a flight directly with Jet1, rest assured you will be taken care of and treated with the utmost professionalism. On behalf of everyone at Nexgen Aviation, we look forward to partnering with the you in the future. Thanks again!","time":1602100765}],"types":["point_of_interest","establishment"],"url":"https://maps.google.com/?cid=3679050291317605464","utc_offset":-300,"vicinity":"101 Aviation Drive North, Naples","website":"http://www.flyjet1.com/"},"status":"OK"}</t>
  </si>
  <si>
    <t>&lt;span class="street-address"&gt;101 Aviation Dr N&lt;/span&gt;, &lt;span class="locality"&gt;Naples&lt;/span&gt;, &lt;span class="region"&gt;FL&lt;/span&gt; &lt;span class="postal-code"&gt;34104&lt;/span&gt;, &lt;span class="country-name"&gt;USA&lt;/span&gt;</t>
  </si>
  <si>
    <t>+1 239-643-9700</t>
  </si>
  <si>
    <t>101 Aviation Drive North, Naples</t>
  </si>
  <si>
    <t>Jet 1 Hangar</t>
  </si>
  <si>
    <t>111 Aviation Dr N</t>
  </si>
  <si>
    <t>https://maps.google.com/?cid=10320768826625245425</t>
  </si>
  <si>
    <t>ChIJKVy27QDj2ogR8UDs55C8Oo8</t>
  </si>
  <si>
    <t>111 Aviation Dr N, Naples, FL 34104, USA</t>
  </si>
  <si>
    <t>{"html_attributions":[],"result":{"address_components":[{"long_name":"111","short_name":"111","types":["street_number"]},{"long_name":"Aviation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class=\"street-address\"&gt;111 Aviation Dr N&lt;/span&gt;, &lt;span class=\"locality\"&gt;Naples&lt;/span&gt;, &lt;span class=\"region\"&gt;FL&lt;/span&gt; &lt;span class=\"postal-code\"&gt;34104&lt;/span&gt;, &lt;span class=\"country-name\"&gt;USA&lt;/span&gt;","formatted_address":"111 Aviation Dr N, Naples, FL 34104, USA","formatted_phone_number":"(239) 643-9700","geometry":{"location":{"lat":26.1531786,"lng":-81.76935209999999},"viewport":{"northeast":{"lat":26.1545275802915,"lng":-81.7680031197085},"southwest":{"lat":26.1518296197085,"lng":-81.7707010802915}}},"icon":"https://maps.gstatic.com/mapfiles/place_api/icons/v1/png_71/generic_business-71.png","id":null,"international_phone_number":"+1 239-643-9700","name":"Jet 1 Hangar","place_id":"ChIJKVy27QDj2ogR8UDs55C8Oo8","rating":null,"reference":null,"reviews":null,"types":["point_of_interest","establishment"],"url":"https://maps.google.com/?cid=10320768826625245425","utc_offset":-300,"vicinity":"111 Aviation Drive North, Naples","website":"http://www.flyjet1.com/"},"status":"OK"}</t>
  </si>
  <si>
    <t>&lt;span class="street-address"&gt;111 Aviation Dr N&lt;/span&gt;, &lt;span class="locality"&gt;Naples&lt;/span&gt;, &lt;span class="region"&gt;FL&lt;/span&gt; &lt;span class="postal-code"&gt;34104&lt;/span&gt;, &lt;span class="country-name"&gt;USA&lt;/span&gt;</t>
  </si>
  <si>
    <t>111 Aviation Drive North, Naples</t>
  </si>
  <si>
    <t>Jet Advisors</t>
  </si>
  <si>
    <t>(617) 600-6990</t>
  </si>
  <si>
    <t>https://jetadvisors.com/</t>
  </si>
  <si>
    <t>https://maps.google.com/?cid=12201986895571429412</t>
  </si>
  <si>
    <t>ChIJo8iMM_mb44kRJKiBwG4qVqk</t>
  </si>
  <si>
    <t>{"html_attributions":[],"result":{"address_components":[{"long_name":"200","short_name":"200","types":["street_number"]},{"long_name":"Hanscom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class=\"street-address\"&gt;200 Hanscom Dr&lt;/span&gt;, &lt;span class=\"locality\"&gt;Bedford&lt;/span&gt;, &lt;span class=\"region\"&gt;MA&lt;/span&gt; &lt;span class=\"postal-code\"&gt;01730&lt;/span&gt;, &lt;span class=\"country-name\"&gt;USA&lt;/span&gt;","formatted_address":"200 Hanscom Dr, Bedford, MA 01730, USA","formatted_phone_number":"(617) 600-6990","geometry":{"location":{"lat":42.4631473,"lng":-71.2912722},"viewport":{"northeast":{"lat":42.4643541302915,"lng":-71.29003371970848},"southwest":{"lat":42.4616561697085,"lng":-71.2927316802915}}},"icon":"https://maps.gstatic.com/mapfiles/place_api/icons/v1/png_71/generic_business-71.png","id":null,"international_phone_number":"+1 617-600-6990","name":"Jet Advisors","place_id":"ChIJo8iMM_mb44kRJKiBwG4qVqk","rating":null,"reference":null,"reviews":null,"types":["point_of_interest","establishment"],"url":"https://maps.google.com/?cid=12201986895571429412","utc_offset":-300,"vicinity":"200 Hanscom Drive, Bedford","website":"https://jetadvisors.com/"},"status":"OK"}</t>
  </si>
  <si>
    <t>&lt;span class="street-address"&gt;200 Hanscom Dr&lt;/span&gt;, &lt;span class="locality"&gt;Bedford&lt;/span&gt;, &lt;span class="region"&gt;MA&lt;/span&gt; &lt;span class="postal-code"&gt;01730&lt;/span&gt;, &lt;span class="country-name"&gt;USA&lt;/span&gt;</t>
  </si>
  <si>
    <t>+1 617-600-6990</t>
  </si>
  <si>
    <t>9769 W 119th Dr</t>
  </si>
  <si>
    <t>80021-2560</t>
  </si>
  <si>
    <t>(303) 410-1900</t>
  </si>
  <si>
    <t>http://www.jetadvisors.com/</t>
  </si>
  <si>
    <t>https://maps.google.com/?cid=15565713320661713114</t>
  </si>
  <si>
    <t>ChIJ5zXebZGLa4cR2oCbYcuFBNg</t>
  </si>
  <si>
    <t>9769 W 119th Dr #3, Broomfield, CO 80021, USA</t>
  </si>
  <si>
    <t>{"html_attributions":[],"result":{"address_components":[{"long_name":"3","short_name":"3","types":["subpremise"]},{"long_name":"9769","short_name":"9769","types":["street_number"]},{"long_name":"West 119th Drive","short_name":"W 119th Dr","types":["route"]},{"long_name":"Broomfield","short_name":"Broomfield","types":["locality","political"]},{"long_name":"Broomfield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States","short_name":"US","types":["country","political"]},{"long_name":"80021","short_name":"80021","types":["postal_code"]},{"long_name":"2560","short_name":"2560","types":["postal_code_suffix"]}],"adr_address":"&lt;span class=\"street-address\"&gt;9769 W 119th Dr #3&lt;/span&gt;, &lt;span class=\"locality\"&gt;Broomfield&lt;/span&gt;, &lt;span class=\"region\"&gt;CO&lt;/span&gt; &lt;span class=\"postal-code\"&gt;80021-2560&lt;/span&gt;, &lt;span class=\"country-name\"&gt;USA&lt;/span&gt;","formatted_address":"9769 W 119th Dr #3, Broomfield, CO 80021, USA","formatted_phone_number":"(303) 410-1900","geometry":{"location":{"lat":39.9124149,"lng":-105.1065728},"viewport":{"northeast":{"lat":39.9137325302915,"lng":-105.1051540197085},"southwest":{"lat":39.91103456970851,"lng":-105.1078519802915}}},"icon":"https://maps.gstatic.com/mapfiles/place_api/icons/v1/png_71/generic_business-71.png","id":null,"international_phone_number":"+1 303-410-1900","name":"Jet Advisors","place_id":"ChIJ5zXebZGLa4cR2oCbYcuFBNg","rating":null,"reference":null,"reviews":null,"types":["point_of_interest","establishment"],"url":"https://maps.google.com/?cid=15565713320661713114","utc_offset":-420,"vicinity":"9769 West 119th Drive #3, Broomfield","website":"http://www.jetadvisors.com/"},"status":"OK"}</t>
  </si>
  <si>
    <t>&lt;span class="street-address"&gt;9769 W 119th Dr #3&lt;/span&gt;, &lt;span class="locality"&gt;Broomfield&lt;/span&gt;, &lt;span class="region"&gt;CO&lt;/span&gt; &lt;span class="postal-code"&gt;80021-2560&lt;/span&gt;, &lt;span class="country-name"&gt;USA&lt;/span&gt;</t>
  </si>
  <si>
    <t>+1 303-410-1900</t>
  </si>
  <si>
    <t>9769 West 119th Drive #3, Broomfield</t>
  </si>
  <si>
    <t>Jet Aero Training</t>
  </si>
  <si>
    <t>Suite 103</t>
  </si>
  <si>
    <t>(619) 562-1950</t>
  </si>
  <si>
    <t>https://www.jetaerotraining.com/</t>
  </si>
  <si>
    <t>https://maps.google.com/?cid=15130997187286693429</t>
  </si>
  <si>
    <t>ChIJJ6dpLb9Z2YARNXaoPcYZ_NE</t>
  </si>
  <si>
    <t>1950 Cordell Ct Suite 103, El Cajon, CA 92020, USA</t>
  </si>
  <si>
    <t>{"html_attributions":[],"result":{"address_components":[{"long_name":"Suite 103","short_name":"Suite 103","types":["subpremise"]},{"long_name":"1950","short_name":"1950","types":["street_number"]},{"long_name":"Cordell Court","short_name":"Cordell Ct","types":["route"]},{"long_name":"El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class=\"street-address\"&gt;1950 Cordell Ct Suite 103&lt;/span&gt;, &lt;span class=\"locality\"&gt;El Cajon&lt;/span&gt;, &lt;span class=\"region\"&gt;CA&lt;/span&gt; &lt;span class=\"postal-code\"&gt;92020&lt;/span&gt;, &lt;span class=\"country-name\"&gt;USA&lt;/span&gt;","formatted_address":"1950 Cordell Ct Suite 103, El Cajon, CA 92020, USA","formatted_phone_number":"(619) 562-1950","geometry":{"location":{"lat":32.82287349999999,"lng":-116.9851502},"viewport":{"northeast":{"lat":32.82418243029149,"lng":-116.9839157697085},"southwest":{"lat":32.8214844697085,"lng":-116.9866137302915}}},"icon":"https://maps.gstatic.com/mapfiles/place_api/icons/v1/png_71/school-71.png","id":null,"international_phone_number":"+1 619-562-1950","name":"Jet Aero Training","place_id":"ChIJJ6dpLb9Z2YARNXaoPcYZ_NE","rating":null,"reference":null,"reviews":null,"types":["university","point_of_interest","establishment"],"url":"https://maps.google.com/?cid=15130997187286693429","utc_offset":-480,"vicinity":"1950 Cordell Court Suite 103, El Cajon","website":"https://www.jetaerotraining.com/"},"status":"OK"}</t>
  </si>
  <si>
    <t>&lt;span class="street-address"&gt;1950 Cordell Ct Suite 103&lt;/span&gt;, &lt;span class="locality"&gt;El Cajon&lt;/span&gt;, &lt;span class="region"&gt;CA&lt;/span&gt; &lt;span class="postal-code"&gt;92020&lt;/span&gt;, &lt;span class="country-name"&gt;USA&lt;/span&gt;</t>
  </si>
  <si>
    <t>+1 619-562-1950</t>
  </si>
  <si>
    <t>1950 Cordell Court Suite 103, El Cajon</t>
  </si>
  <si>
    <t>Jet Aviation of America Inc</t>
  </si>
  <si>
    <t>(781) 274-0030</t>
  </si>
  <si>
    <t>http://www.jetaviation.com/</t>
  </si>
  <si>
    <t>https://maps.google.com/?cid=14792514170601982751</t>
  </si>
  <si>
    <t>ChIJvS1jF1WZ44kRH8upmUORSc0</t>
  </si>
  <si>
    <t>{"html_attributions":[],"result":{"address_components":[{"long_name":"380","short_name":"380","types":["street_number"]},{"long_name":"Hanscom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States","short_name":"US","types":["country","political"]},{"long_name":"01730","short_name":"01730","types":["postal_code"]},{"long_name":"2601","short_name":"2601","types":["postal_code_suffix"]}],"adr_address":"&lt;span class=\"street-address\"&gt;380 Hanscom Dr&lt;/span&gt;, &lt;span class=\"locality\"&gt;Bedford&lt;/span&gt;, &lt;span class=\"region\"&gt;MA&lt;/span&gt; &lt;span class=\"postal-code\"&gt;01730-2601&lt;/span&gt;, &lt;span class=\"country-name\"&gt;USA&lt;/span&gt;","formatted_address":"380 Hanscom Dr, Bedford, MA 01730, USA","formatted_phone_number":"(781) 274-0030","geometry":{"location":{"lat":42.46073759999999,"lng":-71.2933808},"viewport":{"northeast":{"lat":42.4640014,"lng":-71.28935425},"southwest":{"lat":42.45901899999999,"lng":-71.29481365000001}}},"icon":"https://maps.gstatic.com/mapfiles/place_api/icons/v1/png_71/generic_business-71.png","id":null,"international_phone_number":"+1 781-274-0030","name":"Jet Aviation of America Inc","place_id":"ChIJvS1jF1WZ44kRH8upmUORSc0","rating":4.6,"reference":null,"reviews":[{"author_name":"Bayouflier","author_url":"https://www.google.com/maps/contrib/103286240526572631249/reviews","language":"en","profile_photo_url":"https://lh3.googleusercontent.com/a-/AOh14Ghme9JTdotTowTSnms7vX0WUMiLzW-MwQW1QQC4lg=s128-c0x00000000-cc-rp-mo-ba4","rating":5,"relative_time_description":"4 months ago","text":"Jet A is one of best FBOs in America. Rampers are helpful and knowledgeable. Customer service staff was very accommodating and efficient. John was extremely helpful. The facilities are second to none. Pilot lounge and quiet rooms are modern and well appointed. We will be back.","time":1630364129},{"author_name":"Robert Singer","author_url":"https://www.google.com/maps/contrib/116211078566250930548/reviews","language":"en","profile_photo_url":"https://lh3.googleusercontent.com/a-/AOh14GiKn5Fp_ncLV0ccRCf-owuG7BH7jNV41RzqLoXBGg=s128-c0x00000000-cc-rp-mo","rating":4,"relative_time_description":"6 months ago","text":"Beautiful facility, great staff, but I find a $25 “security fee” to be off-putting. It’s on top of a $25 facility fee. You’d think the $7/gallon a gas would give them enough to cover their costs and make a profit.","time":1624145740},{"author_name":"Jason Tambolleo","author_url":"https://www.google.com/maps/contrib/113076644369978124118/reviews","language":"en","profile_photo_url":"https://lh3.googleusercontent.com/a/AATXAJwY9gerF4-bMd16MJcA59JYtGZZFcL7_7RZLReH=s128-c0x00000000-cc-rp-mo-ba4","rating":5,"relative_time_description":"2 months ago","text":"Awesome\nOnly way to fly!!\nIf you can afford it","time":1635605144},{"author_name":"Steven Collins","author_url":"https://www.google.com/maps/contrib/102926268745961417071/reviews","language":"en","profile_photo_url":"https://lh3.googleusercontent.com/a/AATXAJxj7xSmHtbLnRlcDs7EMBEPYcqw18JPHrPKquSh=s128-c0x00000000-cc-rp-mo","rating":5,"relative_time_description":"a month ago","text":"Excellent  service, nice people. Clean &amp; Professional.","time":1638223400},{"author_name":"Damarys Alonzo","author_url":"https://www.google.com/maps/contrib/103870842745886538756/reviews","language":"en","profile_photo_url":"https://lh3.googleusercontent.com/a/AATXAJwQ0cWoqMENZtFqTqFOCPZ8XzQe3quaSIdWxFd8=s128-c0x00000000-cc-rp-mo-ba2","rating":5,"relative_time_description":"5 months ago","text":"Beautiful place to work.","time":1627074891}],"types":["point_of_interest","establishment"],"url":"https://maps.google.com/?cid=14792514170601982751","utc_offset":-300,"vicinity":"380 Hanscom Drive, Bedford","website":"http://www.jetaviation.com/"},"status":"OK"}</t>
  </si>
  <si>
    <t>+1 781-274-0030</t>
  </si>
  <si>
    <t>Jet Better</t>
  </si>
  <si>
    <t>222 Williams Ave S</t>
  </si>
  <si>
    <t>#126</t>
  </si>
  <si>
    <t>(425) 615-6610</t>
  </si>
  <si>
    <t>http://jetbetter.com/</t>
  </si>
  <si>
    <t>https://maps.google.com/?cid=8151332071864848174</t>
  </si>
  <si>
    <t>ChIJP4e2U1xDkFQRLs_A7VRZH3E</t>
  </si>
  <si>
    <t>222 Williams Ave S #126, Renton, WA 98057, USA</t>
  </si>
  <si>
    <t>{"html_attributions":[],"result":{"address_components":[{"long_name":"#126","short_name":"#126","types":["subpremise"]},{"long_name":"222","short_name":"222","types":["street_number"]},{"long_name":"Williams Avenue South","short_name":"Williams Ave S","types":["route"]},{"long_name":"Downtown Renton","short_name":"DTR","types":["neighborhood","political"]},{"long_name":"Renton","short_name":"Renton","types":["locality","political"]},{"long_name":"King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States","short_name":"US","types":["country","political"]},{"long_name":"98057","short_name":"98057","types":["postal_code"]}],"adr_address":"&lt;span class=\"street-address\"&gt;222 Williams Ave S #126&lt;/span&gt;, &lt;span class=\"locality\"&gt;Renton&lt;/span&gt;, &lt;span class=\"region\"&gt;WA&lt;/span&gt; &lt;span class=\"postal-code\"&gt;98057&lt;/span&gt;, &lt;span class=\"country-name\"&gt;USA&lt;/span&gt;","formatted_address":"222 Williams Ave S #126, Renton, WA 98057, USA","formatted_phone_number":"(425) 615-6610","geometry":{"location":{"lat":47.4803565,"lng":-122.2063973},"viewport":{"northeast":{"lat":47.4816524302915,"lng":-122.2049376197085},"southwest":{"lat":47.4789544697085,"lng":-122.2076355802915}}},"icon":"https://maps.gstatic.com/mapfiles/place_api/icons/v1/png_71/generic_business-71.png","id":null,"international_phone_number":"+1 425-615-6610","name":"Jet Better","place_id":"ChIJP4e2U1xDkFQRLs_A7VRZH3E","rating":null,"reference":null,"reviews":null,"types":["point_of_interest","establishment"],"url":"https://maps.google.com/?cid=8151332071864848174","utc_offset":-480,"vicinity":"222 Williams Avenue South #126, Renton","website":"http://jetbetter.com/"},"status":"OK"}</t>
  </si>
  <si>
    <t>&lt;span class="street-address"&gt;222 Williams Ave S #126&lt;/span&gt;, &lt;span class="locality"&gt;Renton&lt;/span&gt;, &lt;span class="region"&gt;WA&lt;/span&gt; &lt;span class="postal-code"&gt;98057&lt;/span&gt;, &lt;span class="country-name"&gt;USA&lt;/span&gt;</t>
  </si>
  <si>
    <t>+1 425-615-6610</t>
  </si>
  <si>
    <t>222 Williams Avenue South #126, Renton</t>
  </si>
  <si>
    <t>Jet Charter Flights Aspen</t>
  </si>
  <si>
    <t>457 E Hopkins Ave</t>
  </si>
  <si>
    <t>https://maps.google.com/?cid=5910483862714444515</t>
  </si>
  <si>
    <t>ChIJtSqwTn05QIcR4-rFD8JBBlI</t>
  </si>
  <si>
    <t>457 E Hopkins Ave, Aspen, CO 81611, USA</t>
  </si>
  <si>
    <t>{"html_attributions":[],"result":{"address_components":[{"long_name":"457","short_name":"457","types":["street_number"]},{"long_name":"East Hopkins Avenue","short_name":"E Hopkins Ave","types":["route"]},{"long_name":"Aspen","short_name":"Aspen","types":["locality","political"]},{"long_name":"Pitkin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class=\"street-address\"&gt;457 E Hopkins Ave&lt;/span&gt;, &lt;span class=\"locality\"&gt;Aspen&lt;/span&gt;, &lt;span class=\"region\"&gt;CO&lt;/span&gt; &lt;span class=\"postal-code\"&gt;81611&lt;/span&gt;, &lt;span class=\"country-name\"&gt;USA&lt;/span&gt;","formatted_address":"457 E Hopkins Ave, Aspen, CO 81611, USA","formatted_phone_number":null,"geometry":{"location":{"lat":39.1896376,"lng":-106.8189093},"viewport":{"northeast":{"lat":39.1910303302915,"lng":-106.8175466697085},"southwest":{"lat":39.1883323697085,"lng":-106.8202446302915}}},"icon":"https://maps.gstatic.com/mapfiles/place_api/icons/v1/png_71/generic_business-71.png","id":null,"international_phone_number":null,"name":"Jet Charter Flights Aspen","place_id":"ChIJtSqwTn05QIcR4-rFD8JBBlI","rating":null,"reference":null,"reviews":null,"types":["point_of_interest","establishment"],"url":"https://maps.google.com/?cid=5910483862714444515","utc_offset":-420,"vicinity":"457 East Hopkins Avenue, Aspen","website":null},"status":"OK"}</t>
  </si>
  <si>
    <t>&lt;span class="street-address"&gt;457 E Hopkins Ave&lt;/span&gt;, &lt;span class="locality"&gt;Aspen&lt;/span&gt;, &lt;span class="region"&gt;CO&lt;/span&gt; &lt;span class="postal-code"&gt;81611&lt;/span&gt;, &lt;span class="country-name"&gt;USA&lt;/span&gt;</t>
  </si>
  <si>
    <t>457 East Hopkins Avenue, Aspen</t>
  </si>
  <si>
    <t>https://maps.google.com/?cid=18198243459816361268</t>
  </si>
  <si>
    <t>ChIJk83xxMw5QIcRNA1uHgImjfw</t>
  </si>
  <si>
    <t>{"html_attributions":[],"result":{"address_components":[{"long_name":"233","short_name":"233","types":["street_number"]},{"long_name":"West Airport Road","short_name":"W 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class=\"street-address\"&gt;233 W Airport Rd&lt;/span&gt;, &lt;span class=\"locality\"&gt;Aspen&lt;/span&gt;, &lt;span class=\"region\"&gt;CO&lt;/span&gt; &lt;span class=\"postal-code\"&gt;81611&lt;/span&gt;, &lt;span class=\"country-name\"&gt;USA&lt;/span&gt;","formatted_address":"233 W Airport Rd, Aspen, CO 81611, USA","formatted_phone_number":null,"geometry":{"location":{"lat":39.2197384,"lng":-106.8640588},"viewport":{"northeast":{"lat":39.2211162802915,"lng":-106.8626694697085},"southwest":{"lat":39.2184183197085,"lng":-106.8653674302915}}},"icon":"https://maps.gstatic.com/mapfiles/place_api/icons/v1/png_71/generic_business-71.png","id":null,"international_phone_number":null,"name":"Jet Charter Flights Aspen","place_id":"ChIJk83xxMw5QIcRNA1uHgImjfw","rating":null,"reference":null,"reviews":null,"types":["point_of_interest","establishment"],"url":"https://maps.google.com/?cid=18198243459816361268","utc_offset":-420,"vicinity":"233 West Airport Road, Aspen","website":null},"status":"OK"}</t>
  </si>
  <si>
    <t>Jet Charter Naples</t>
  </si>
  <si>
    <t>(866) 231-8596</t>
  </si>
  <si>
    <t>http://www.jetcharternaples.com/</t>
  </si>
  <si>
    <t>https://maps.google.com/?cid=9684829312522669855</t>
  </si>
  <si>
    <t>ChIJrXRBRTvi2ogRH080g_JsZ4Y</t>
  </si>
  <si>
    <t>{"html_attributions":[],"result":{"address_components":[{"long_name":"160","short_name":"160","types":["street_number"]},{"long_name":"Aviation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class=\"street-address\"&gt;160 Aviation Dr N&lt;/span&gt;, &lt;span class=\"locality\"&gt;Naples&lt;/span&gt;, &lt;span class=\"region\"&gt;FL&lt;/span&gt; &lt;span class=\"postal-code\"&gt;34104&lt;/span&gt;, &lt;span class=\"country-name\"&gt;USA&lt;/span&gt;","formatted_address":"160 Aviation Dr N, Naples, FL 34104, USA","formatted_phone_number":"(866) 231-8596","geometry":{"location":{"lat":26.1523288,"lng":-81.7695591},"viewport":{"northeast":{"lat":26.1536748802915,"lng":-81.76809681970849},"southwest":{"lat":26.1509769197085,"lng":-81.7707947802915}}},"icon":"https://maps.gstatic.com/mapfiles/place_api/icons/v1/png_71/generic_business-71.png","id":null,"international_phone_number":"+1 866-231-8596","name":"Jet Charter Naples","place_id":"ChIJrXRBRTvi2ogRH080g_JsZ4Y","rating":1.0,"reference":null,"reviews":[{"author_name":"Daymi Dominguez","author_url":"https://www.google.com/maps/contrib/102534684428404062733/reviews","language":null,"profile_photo_url":"https://lh3.googleusercontent.com/a/AATXAJy-M4SgXO0itdBjSdYeFCnit81VwcT4AdPUKOg8=s128-c0x00000000-cc-rp-mo","rating":1,"relative_time_description":"a year ago","text":"","time":1596725768}],"types":["travel_agency","point_of_interest","establishment"],"url":"https://maps.google.com/?cid=9684829312522669855","utc_offset":-300,"vicinity":"160 Aviation Drive North, Naples","website":"http://www.jetcharternaples.com/"},"status":"OK"}</t>
  </si>
  <si>
    <t>+1 866-231-8596</t>
  </si>
  <si>
    <t>Jet Charter Now</t>
  </si>
  <si>
    <t>11735-1550</t>
  </si>
  <si>
    <t>(631) 844-9592</t>
  </si>
  <si>
    <t>https://maps.google.com/?cid=12994505785493902142</t>
  </si>
  <si>
    <t>ChIJ522z2TEr6IkRPlMfACrCVbQ</t>
  </si>
  <si>
    <t>{"html_attributions":[],"result":{"address_components":[{"long_name":"1100","short_name":"1100","types":["street_number"]},{"long_name":"New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States","short_name":"US","types":["country","political"]},{"long_name":"11735","short_name":"11735","types":["postal_code"]},{"long_name":"1550","short_name":"1550","types":["postal_code_suffix"]}],"adr_address":"&lt;span class=\"street-address\"&gt;1100 New Hwy&lt;/span&gt;, &lt;span class=\"locality\"&gt;Farmingdale&lt;/span&gt;, &lt;span class=\"region\"&gt;NY&lt;/span&gt; &lt;span class=\"postal-code\"&gt;11735-1550&lt;/span&gt;, &lt;span class=\"country-name\"&gt;USA&lt;/span&gt;","formatted_address":"1100 New Hwy, Farmingdale, NY 11735, USA","formatted_phone_number":"(631) 844-9592","geometry":{"location":{"lat":40.7346659,"lng":-73.4128278},"viewport":{"northeast":{"lat":40.7360532802915,"lng":-73.4112218697085},"southwest":{"lat":40.7333553197085,"lng":-73.4139198302915}}},"icon":"https://maps.gstatic.com/mapfiles/place_api/icons/v1/png_71/generic_business-71.png","id":null,"international_phone_number":"+1 631-844-9592","name":"Jet Charter Now","place_id":"ChIJ522z2TEr6IkRPlMfACrCVbQ","rating":null,"reference":null,"reviews":null,"types":["point_of_interest","establishment"],"url":"https://maps.google.com/?cid=12994505785493902142","utc_offset":-300,"vicinity":"1100 New Highway, Farmingdale","website":null},"status":"OK"}</t>
  </si>
  <si>
    <t>&lt;span class="street-address"&gt;1100 New Hwy&lt;/span&gt;, &lt;span class="locality"&gt;Farmingdale&lt;/span&gt;, &lt;span class="region"&gt;NY&lt;/span&gt; &lt;span class="postal-code"&gt;11735-1550&lt;/span&gt;, &lt;span class="country-name"&gt;USA&lt;/span&gt;</t>
  </si>
  <si>
    <t>+1 631-844-9592</t>
  </si>
  <si>
    <t>Jet East</t>
  </si>
  <si>
    <t>16 W Piper Ave</t>
  </si>
  <si>
    <t>(215) 937-9020</t>
  </si>
  <si>
    <t>http://www.jeteastgama.com/</t>
  </si>
  <si>
    <t>https://maps.google.com/?cid=13312882142400428712</t>
  </si>
  <si>
    <t>ChIJlTwagozExokRqDprGsbbwLg</t>
  </si>
  <si>
    <t>16 W Piper Ave, Trenton, NJ 08628, USA</t>
  </si>
  <si>
    <t>{"html_attributions":[],"result":{"address_components":[{"long_name":"16","short_name":"16","types":["street_number"]},{"long_name":"West Piper Avenue","short_name":"W Piper Ave","types":["route"]},{"long_name":"Trenton","short_name":"Trenton","types":["locality","political"]},{"long_name":"Mercer County","short_name":"Mercer County","types":["administrative_area_level_2","political"]},{"long_name":"New Jersey","short_name":"NJ","types":["administrative_area_level_1","political"]},{"long_name":"United States","short_name":"US","types":["country","political"]},{"long_name":"08628","short_name":"08628","types":["postal_code"]}],"adr_address":"&lt;span class=\"street-address\"&gt;16 W Piper Ave&lt;/span&gt;, &lt;span class=\"locality\"&gt;Trenton&lt;/span&gt;, &lt;span class=\"region\"&gt;NJ&lt;/span&gt; &lt;span class=\"postal-code\"&gt;08628&lt;/span&gt;, &lt;span class=\"country-name\"&gt;USA&lt;/span&gt;","formatted_address":"16 W Piper Ave, Trenton, NJ 08628, USA","formatted_phone_number":"(215) 937-9020","geometry":{"location":{"lat":40.2818946,"lng":-74.8119049},"viewport":{"northeast":{"lat":40.28337133029149,"lng":-74.81051216970849},"southwest":{"lat":40.2806733697085,"lng":-74.8132101302915}}},"icon":"https://maps.gstatic.com/mapfiles/place_api/icons/v1/png_71/generic_business-71.png","id":null,"international_phone_number":"+1 215-937-9020","name":"Jet East","place_id":"ChIJlTwagozExokRqDprGsbbwLg","rating":4.2,"reference":null,"reviews":[{"author_name":"Gregory Smith","author_url":"https://www.google.com/maps/contrib/109073992200226491212/reviews","language":"en","profile_photo_url":"https://lh3.googleusercontent.com/a/AATXAJyKB9X1TBb_8CMV54VNs1njwof6ZYyUqRkC_EtA=s128-c0x00000000-cc-rp-mo","rating":1,"relative_time_description":"2 months ago","text":"Jet East in the Northeast needs to FLYWEST like the GAMA name.  You can change the name but not the service.  Thursday October 14th.  Unable to leave AOG voice mail as its full.  This on more than 3 occasions now both with GAMA and JetEast.  Spoke with VP of Sales requesting a Oxygen Service and to let him know of the message problem at 3:45pm.  At 3:47pm Maintenance Controller replied he will reach out.  In the middle of all this as a DOM for a small 135 Operator, started my day at 6am, other than my work during the day, I was fortunate to have lunch at 1pm, I was able to bring home dinner at 8pm for the family at 8:14pm I was calling 911 Emergency for my step son who blacked out 3 times falling to the tile floor, then to deal with fire rescue, ambulance, my hysterical daughter and his mother.  None of us ate dinner.  Still hoping for that call to service the oxygen for this aircraft to fly the next day a 135 trip.  At 10:56pm I responded that nobody reached out.  Copied all on the email to GO FLY WEST and not to call me.  At 11:13pm they left a message finally laid down at 11pm.  11:13pm a call came in from Trenton NJ.  I knew who it was and why they were calling.  I let my message answer it, I was not ready any longer to fill out work orders, credit card forms, obtain drug program information as that would have brought me after midnight.  It was easier to cancel the charter and worry about it Friday.  OHHH at 3am I was called by my step son to come and get him from the hospital.  I was up again Friday morning starting all over again at 5:30am.\nRemember that you may be having a bad day, but the individual on the other end is having it worse.\nI now know I am far better off to airline someone to the Northeast to do my maintenance rather than call JETEAST.  They are unreliable.","time":1634396517},{"author_name":"Mike Marra","author_url":"https://www.google.com/maps/contrib/106220125140034242526/reviews","language":"en","profile_photo_url":"https://lh3.googleusercontent.com/a-/AOh14Gh5bgi7PndATbyVH56JwtmuTtXOmrC9wVTc9TK6=s128-c0x00000000-cc-rp-mo","rating":5,"relative_time_description":"4 years ago","text":"Nice FBO - good way to land and see Trenton, New Jersey.","time":1494683045},{"author_name":"A.A. Kulatti","author_url":"https://www.google.com/maps/contrib/101564150671865002306/reviews","language":"en","profile_photo_url":"https://lh3.googleusercontent.com/a-/AOh14GhKy107eYSD9ne7Tg6RbIKh5T20cMgf1cz3AWHgGck=s128-c0x00000000-cc-rp-mo-ba4","rating":4,"relative_time_description":"a year ago","text":"Fast and best","time":1581201273},{"author_name":"Brii M","author_url":"https://www.google.com/maps/contrib/105963996879152279432/reviews","language":null,"profile_photo_url":"https://lh3.googleusercontent.com/a-/AOh14GhouJmRcZUCao6JMGu1I5Ghu-OBO6FPUxdyaMDvKQ=s128-c0x00000000-cc-rp-mo","rating":5,"relative_time_description":"5 years ago","text":"","time":1481573230},{"author_name":"Christopher Ingallinera","author_url":"https://www.google.com/maps/contrib/112016169217786743591/reviews","language":null,"profile_photo_url":"https://lh3.googleusercontent.com/a/AATXAJy1oz2EdsQL75nlJX4BmH6AIA8woDileACy2j9r=s128-c0x00000000-cc-rp-mo-ba3","rating":5,"relative_time_description":"2 years ago","text":"","time":1558014938}],"types":["point_of_interest","establishment"],"url":"https://maps.google.com/?cid=13312882142400428712","utc_offset":-300,"vicinity":"16 West Piper Avenue, Trenton","website":"http://www.jeteastgama.com/"},"status":"OK"}</t>
  </si>
  <si>
    <t>&lt;span class="street-address"&gt;16 W Piper Ave&lt;/span&gt;, &lt;span class="locality"&gt;Trenton&lt;/span&gt;, &lt;span class="region"&gt;NJ&lt;/span&gt; &lt;span class="postal-code"&gt;08628&lt;/span&gt;, &lt;span class="country-name"&gt;USA&lt;/span&gt;</t>
  </si>
  <si>
    <t>+1 215-937-9020</t>
  </si>
  <si>
    <t>16 West Piper Avenue, Trenton</t>
  </si>
  <si>
    <t>Jet Linx</t>
  </si>
  <si>
    <t>bldg 4</t>
  </si>
  <si>
    <t>(512) 851-1444</t>
  </si>
  <si>
    <t>https://www.jetlinx.com/austin/?utm_source=google&amp;utm_medium=organic&amp;utm_campaign=gmb</t>
  </si>
  <si>
    <t>https://maps.google.com/?cid=4053628203718293788</t>
  </si>
  <si>
    <t>ChIJP53IVHyxRIYRHDkizl9hQTg</t>
  </si>
  <si>
    <t>4309 Emma Browning Ave bldg 4, Austin, TX 78719, USA</t>
  </si>
  <si>
    <t>{"html_attributions":[],"result":{"address_components":[{"long_name":"bldg 4","short_name":"bldg 4","types":["subpremise"]},{"long_name":"4309","short_name":"4309","types":["street_number"]},{"long_name":"Emma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class=\"street-address\"&gt;4309 Emma Browning Ave bldg 4&lt;/span&gt;, &lt;span class=\"locality\"&gt;Austin&lt;/span&gt;, &lt;span class=\"region\"&gt;TX&lt;/span&gt; &lt;span class=\"postal-code\"&gt;78719&lt;/span&gt;, &lt;span class=\"country-name\"&gt;USA&lt;/span&gt;","formatted_address":"4309 Emma Browning Ave bldg 4, Austin, TX 78719, USA","formatted_phone_number":"(512) 851-1444","geometry":{"location":{"lat":30.1877574,"lng":-97.6628046},"viewport":{"northeast":{"lat":30.1891619302915,"lng":-97.6615003697085},"southwest":{"lat":30.18646396970851,"lng":-97.66419833029151}}},"icon":"https://maps.gstatic.com/mapfiles/place_api/icons/v1/png_71/generic_business-71.png","id":null,"international_phone_number":"+1 512-851-1444","name":"Jet Linx","place_id":"ChIJP53IVHyxRIYRHDkizl9hQTg","rating":5.0,"reference":null,"reviews":[{"author_name":"Elizabeth Mercado","author_url":"https://www.google.com/maps/contrib/113522387204358223919/reviews","language":"en","profile_photo_url":"https://lh3.googleusercontent.com/a/AATXAJxXe6z7OTvw8HoD7FPDKRsDH1sueXtwkwJnqLrf=s128-c0x00000000-cc-rp-mo-ba4","rating":5,"relative_time_description":"3 months ago","text":"Always welcoming and so clean. NICE","time":1632171740}],"types":["point_of_interest","establishment"],"url":"https://maps.google.com/?cid=4053628203718293788","utc_offset":-360,"vicinity":"4309 Emma Browning Avenue bldg 4, Austin","website":"https://www.jetlinx.com/austin/?utm_source=google&amp;utm_medium=organic&amp;utm_campaign=gmb"},"status":"OK"}</t>
  </si>
  <si>
    <t>&lt;span class="street-address"&gt;4309 Emma Browning Ave bldg 4&lt;/span&gt;, &lt;span class="locality"&gt;Austin&lt;/span&gt;, &lt;span class="region"&gt;TX&lt;/span&gt; &lt;span class="postal-code"&gt;78719&lt;/span&gt;, &lt;span class="country-name"&gt;USA&lt;/span&gt;</t>
  </si>
  <si>
    <t>+1 512-851-1444</t>
  </si>
  <si>
    <t>4309 Emma Browning Avenue bldg 4, Austin</t>
  </si>
  <si>
    <t>(617) 456-7638</t>
  </si>
  <si>
    <t>https://www.jetlinx.com/boston/?utm_source=google&amp;utm_medium=organic&amp;utm_campaign=gmb</t>
  </si>
  <si>
    <t>https://maps.google.com/?cid=8120655319748486168</t>
  </si>
  <si>
    <t>ChIJR3DTxNOb44kRGKT-_PxcsnA</t>
  </si>
  <si>
    <t>{"html_attributions":[],"result":{"address_components":[{"long_name":"380","short_name":"380","types":["street_number"]},{"long_name":"Hanscom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class=\"street-address\"&gt;380 Hanscom Dr&lt;/span&gt;, &lt;span class=\"locality\"&gt;Bedford&lt;/span&gt;, &lt;span class=\"region\"&gt;MA&lt;/span&gt; &lt;span class=\"postal-code\"&gt;01730&lt;/span&gt;, &lt;span class=\"country-name\"&gt;USA&lt;/span&gt;","formatted_address":"380 Hanscom Dr, Bedford, MA 01730, USA","formatted_phone_number":"(617) 456-7638","geometry":{"location":{"lat":42.4614519,"lng":-71.2949249},"viewport":{"northeast":{"lat":42.4628217302915,"lng":-71.2936138197085},"southwest":{"lat":42.4601237697085,"lng":-71.2963117802915}}},"icon":"https://maps.gstatic.com/mapfiles/place_api/icons/v1/png_71/generic_business-71.png","id":null,"international_phone_number":"+1 617-456-7638","name":"Jet Linx","place_id":"ChIJR3DTxNOb44kRGKT-_PxcsnA","rating":5.0,"reference":null,"reviews":[{"author_name":"uncle Nate drinks whisky","author_url":"https://www.google.com/maps/contrib/107635035380941019535/reviews","language":"en","profile_photo_url":"https://lh3.googleusercontent.com/a-/AOh14Gg-8iGbFYm4kUrc3P5BPBzwp3gs3HooNd3JY8g43Q=s128-c0x00000000-cc-rp-mo","rating":5,"relative_time_description":"11 months ago","text":"Greatest coffee in the world","time":1612323081},{"author_name":"Jeffrey DeMarey","author_url":"https://www.google.com/maps/contrib/105021845372199093894/reviews","language":null,"profile_photo_url":"https://lh3.googleusercontent.com/a-/AOh14Gi6PggdCm9qSYoNnhLlWCUvjF0igdIY9ucnz7HPl0k=s128-c0x00000000-cc-rp-mo-ba5","rating":5,"relative_time_description":"2 years ago","text":"","time":1570929647}],"types":["point_of_interest","establishment"],"url":"https://maps.google.com/?cid=8120655319748486168","utc_offset":-300,"vicinity":"380 Hanscom Drive, Bedford","website":"https://www.jetlinx.com/boston/?utm_source=google&amp;utm_medium=organic&amp;utm_campaign=gmb"},"status":"OK"}</t>
  </si>
  <si>
    <t>&lt;span class="street-address"&gt;380 Hanscom Dr&lt;/span&gt;, &lt;span class="locality"&gt;Bedford&lt;/span&gt;, &lt;span class="region"&gt;MA&lt;/span&gt; &lt;span class="postal-code"&gt;01730&lt;/span&gt;, &lt;span class="country-name"&gt;USA&lt;/span&gt;</t>
  </si>
  <si>
    <t>+1 617-456-7638</t>
  </si>
  <si>
    <t>4255 N Main St</t>
  </si>
  <si>
    <t>(817) 625-5387</t>
  </si>
  <si>
    <t>https://www.jetlinx.com/fort-worth/?utm_source=google&amp;utm_medium=organic&amp;utm_campaign=gmb</t>
  </si>
  <si>
    <t>https://maps.google.com/?cid=2442623495161903249</t>
  </si>
  <si>
    <t>ChIJ04lXVtR1ToYRkfgllSDx5SE</t>
  </si>
  <si>
    <t>4255 N Main St, Fort Worth, TX 76106, USA</t>
  </si>
  <si>
    <t>{"html_attributions":[],"result":{"address_components":[{"long_name":"4255","short_name":"4255","types":["street_number"]},{"long_name":"North Main Street","short_name":"N Main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class=\"street-address\"&gt;4255 N Main St&lt;/span&gt;, &lt;span class=\"locality\"&gt;Fort Worth&lt;/span&gt;, &lt;span class=\"region\"&gt;TX&lt;/span&gt; &lt;span class=\"postal-code\"&gt;76106&lt;/span&gt;, &lt;span class=\"country-name\"&gt;USA&lt;/span&gt;","formatted_address":"4255 N Main St, Fort Worth, TX 76106, USA","formatted_phone_number":"(817) 625-5387","geometry":{"location":{"lat":32.8214807,"lng":-97.35382589999999},"viewport":{"northeast":{"lat":32.8227600302915,"lng":-97.35257661970849},"southwest":{"lat":32.8200620697085,"lng":-97.3552745802915}}},"icon":"https://maps.gstatic.com/mapfiles/place_api/icons/v1/png_71/generic_business-71.png","id":null,"international_phone_number":"+1 817-625-5387","name":"Jet Linx","place_id":"ChIJ04lXVtR1ToYRkfgllSDx5SE","rating":5.0,"reference":null,"reviews":[{"author_name":"Robert Krane","author_url":"https://www.google.com/maps/contrib/108052266834792136696/reviews","language":"en","profile_photo_url":"https://lh3.googleusercontent.com/a-/AOh14GhwocZTaJljl-PYYt38WB1s0wNAg2E1x7Ud_ui85A=s128-c0x00000000-cc-rp-mo-ba3","rating":5,"relative_time_description":"2 months ago","text":"Trevor was very helpful and accommodating","time":1634714973},{"author_name":"Claudine Boucher","author_url":"https://www.google.com/maps/contrib/115244276935957552643/reviews","language":"en","profile_photo_url":"https://lh3.googleusercontent.com/a-/AOh14GgpJybZS5sZTdOHsltK_GtUja769JhpSHnluFok=s128-c0x00000000-cc-rp-mo-ba4","rating":5,"relative_time_description":"2 years ago","text":"Great people and service!","time":1564859331},{"author_name":"Jonhcf A","author_url":"https://www.google.com/maps/contrib/100554217739738117613/reviews","language":null,"profile_photo_url":"https://lh3.googleusercontent.com/a/AATXAJzwBZQLNfQGSEBco7mXbhzG2nCPtyjngGs3vS84=s128-c0x00000000-cc-rp-mo","rating":5,"relative_time_description":"6 months ago","text":"","time":1625940573},{"author_name":"Lee Graves","author_url":"https://www.google.com/maps/contrib/109689603326074910203/reviews","language":null,"profile_photo_url":"https://lh3.googleusercontent.com/a/AATXAJwiiEhvqTwfMUtUxOrk5Z9WtCkeqANjUa0p4OdB=s128-c0x00000000-cc-rp-mo","rating":5,"relative_time_description":"3 months ago","text":"","time":1632087792}],"types":["point_of_interest","establishment"],"url":"https://maps.google.com/?cid=2442623495161903249","utc_offset":-360,"vicinity":"4255 North Main Street, Fort Worth","website":"https://www.jetlinx.com/fort-worth/?utm_source=google&amp;utm_medium=organic&amp;utm_campaign=gmb"},"status":"OK"}</t>
  </si>
  <si>
    <t>&lt;span class="street-address"&gt;4255 N Main St&lt;/span&gt;, &lt;span class="locality"&gt;Fort Worth&lt;/span&gt;, &lt;span class="region"&gt;TX&lt;/span&gt; &lt;span class="postal-code"&gt;76106&lt;/span&gt;, &lt;span class="country-name"&gt;USA&lt;/span&gt;</t>
  </si>
  <si>
    <t>+1 817-625-5387</t>
  </si>
  <si>
    <t>4255 North Main Street, Fort Worth</t>
  </si>
  <si>
    <t>1 Corsair Dr</t>
  </si>
  <si>
    <t>(404) 465-1550</t>
  </si>
  <si>
    <t>https://www.jetlinx.com/atlanta/?utm_source=google&amp;utm_medium=organic&amp;utm_campaign=gmb</t>
  </si>
  <si>
    <t>https://maps.google.com/?cid=17907327255661718043</t>
  </si>
  <si>
    <t>ChIJVY1v6lEI9YgRGypjDkObg_g</t>
  </si>
  <si>
    <t>1 Corsair Dr #100, Atlanta, GA 30341, USA</t>
  </si>
  <si>
    <t>{"html_attributions":[],"result":{"address_components":[{"long_name":"100","short_name":"100","types":["subpremise"]},{"long_name":"1","short_name":"1","types":["street_number"]},{"long_name":"Corsair Drive","short_name":"Corsair Dr","types":["route"]},{"long_name":"Atlanta","short_name":"Atlanta","types":["locality","political"]},{"long_name":"DeKalb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 Corsair Dr #100&lt;/span&gt;, &lt;span class=\"locality\"&gt;Atlanta&lt;/span&gt;, &lt;span class=\"region\"&gt;GA&lt;/span&gt; &lt;span class=\"postal-code\"&gt;30341&lt;/span&gt;, &lt;span class=\"country-name\"&gt;USA&lt;/span&gt;","formatted_address":"1 Corsair Dr #100, Atlanta, GA 30341, USA","formatted_phone_number":"(404) 465-1550","geometry":{"location":{"lat":33.8814682,"lng":-84.3030358},"viewport":{"northeast":{"lat":33.8828099802915,"lng":-84.30165711970848},"southwest":{"lat":33.8801120197085,"lng":-84.30435508029149}}},"icon":"https://maps.gstatic.com/mapfiles/place_api/icons/v1/png_71/generic_business-71.png","id":null,"international_phone_number":"+1 404-465-1550","name":"Jet Linx","place_id":"ChIJVY1v6lEI9YgRGypjDkObg_g","rating":5.0,"reference":null,"reviews":[{"author_name":"Roth Schoepf","author_url":"https://www.google.com/maps/contrib/101828441691118606313/reviews","language":"en","profile_photo_url":"https://lh3.googleusercontent.com/a-/AOh14GjR0tUDJhQXCyovpWe8e5n6Fe0fPZkSbvNQ_Ix4pkw=s128-c0x00000000-cc-rp-mo-ba3","rating":5,"relative_time_description":"5 years ago","text":"Need a Jet quick service and sales top notch","time":1459622967},{"author_name":"Ashley Hill","author_url":"https://www.google.com/maps/contrib/117756135344647742576/reviews","language":null,"profile_photo_url":"https://lh3.googleusercontent.com/a-/AOh14GgxeCT3DaETAB9W9WST680tjzgI-o4-RWLHBt82fA=s128-c0x00000000-cc-rp-mo-ba2","rating":5,"relative_time_description":"4 years ago","text":"","time":1489677215},{"author_name":"TJ Mc","author_url":"https://www.google.com/maps/contrib/110699041719863775878/reviews","language":null,"profile_photo_url":"https://lh3.googleusercontent.com/a/AATXAJxm7IBSVaMJL0JkBuVVv9ztKr_YJn45xg5Z5zdb=s128-c0x00000000-cc-rp-mo-ba4","rating":5,"relative_time_description":"4 years ago","text":"","time":1484318894}],"types":["point_of_interest","establishment"],"url":"https://maps.google.com/?cid=17907327255661718043","utc_offset":-300,"vicinity":"1 Corsair Drive #100, Atlanta","website":"https://www.jetlinx.com/atlanta/?utm_source=google&amp;utm_medium=organic&amp;utm_campaign=gmb"},"status":"OK"}</t>
  </si>
  <si>
    <t>&lt;span class="street-address"&gt;1 Corsair Dr #100&lt;/span&gt;, &lt;span class="locality"&gt;Atlanta&lt;/span&gt;, &lt;span class="region"&gt;GA&lt;/span&gt; &lt;span class="postal-code"&gt;30341&lt;/span&gt;, &lt;span class="country-name"&gt;USA&lt;/span&gt;</t>
  </si>
  <si>
    <t>+1 404-465-1550</t>
  </si>
  <si>
    <t>1 Corsair Drive #100, Atlanta</t>
  </si>
  <si>
    <t>Building 3</t>
  </si>
  <si>
    <t>(210) 892-0800</t>
  </si>
  <si>
    <t>https://www.jetlinx.com/san-antonio/?utm_source=google&amp;utm_medium=organic&amp;utm_campaign=gmb</t>
  </si>
  <si>
    <t>https://maps.google.com/?cid=6373534414922326475</t>
  </si>
  <si>
    <t>ChIJr_UgV7SKXIYRyyEsLchXc1g</t>
  </si>
  <si>
    <t>10440 John Cape Rd Building 3, San Antonio, TX 78216, USA</t>
  </si>
  <si>
    <t>{"html_attributions":[],"result":{"address_components":[{"long_name":"Building 3","short_name":"Building 3","types":["subpremise"]},{"long_name":"10440","short_name":"10440","types":["street_number"]},{"long_name":"John Cape Road","short_name":"John Cape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class=\"street-address\"&gt;10440 John Cape Rd Building 3&lt;/span&gt;, &lt;span class=\"locality\"&gt;San Antonio&lt;/span&gt;, &lt;span class=\"region\"&gt;TX&lt;/span&gt; &lt;span class=\"postal-code\"&gt;78216&lt;/span&gt;, &lt;span class=\"country-name\"&gt;USA&lt;/span&gt;","formatted_address":"10440 John Cape Rd Building 3, San Antonio, TX 78216, USA","formatted_phone_number":"(210) 892-0800","geometry":{"location":{"lat":29.535146,"lng":-98.4822161},"viewport":{"northeast":{"lat":29.5364892802915,"lng":-98.48087526970849},"southwest":{"lat":29.5337913197085,"lng":-98.48357323029151}}},"icon":"https://maps.gstatic.com/mapfiles/place_api/icons/v1/png_71/generic_business-71.png","id":null,"international_phone_number":"+1 210-892-0800","name":"Jet Linx","place_id":"ChIJr_UgV7SKXIYRyyEsLchXc1g","rating":null,"reference":null,"reviews":null,"types":["point_of_interest","establishment"],"url":"https://maps.google.com/?cid=6373534414922326475","utc_offset":-360,"vicinity":"10440 John Cape Road Building 3, San Antonio","website":"https://www.jetlinx.com/san-antonio/?utm_source=google&amp;utm_medium=organic&amp;utm_campaign=gmb"},"status":"OK"}</t>
  </si>
  <si>
    <t>&lt;span class="street-address"&gt;10440 John Cape Rd Building 3&lt;/span&gt;, &lt;span class="locality"&gt;San Antonio&lt;/span&gt;, &lt;span class="region"&gt;TX&lt;/span&gt; &lt;span class="postal-code"&gt;78216&lt;/span&gt;, &lt;span class="country-name"&gt;USA&lt;/span&gt;</t>
  </si>
  <si>
    <t>+1 210-892-0800</t>
  </si>
  <si>
    <t>10440 John Cape Road Building 3, San Antonio</t>
  </si>
  <si>
    <t>Jet Partners</t>
  </si>
  <si>
    <t>(866) 235-2852</t>
  </si>
  <si>
    <t>https://jetpartners.aero/</t>
  </si>
  <si>
    <t>https://maps.google.com/?cid=4484072539998394255</t>
  </si>
  <si>
    <t>ChIJBRlwp_xYwokRjxewrTegOj4</t>
  </si>
  <si>
    <t>{"html_attributions":[],"result":{"address_components":[{"long_name":"101","short_name":"101","types":["street_number"]},{"long_name":"Hering Drive","short_name":"Hering Dr","types":["route"]},{"long_name":"Ronkonkoma","short_name":"Ronkonkoma","types":["locality","political"]},{"long_name":"Islip","short_name":"Islip","types":["administrative_area_level_3","political"]},{"long_name":"Suffolk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class=\"street-address\"&gt;101 Hering Dr&lt;/span&gt;, &lt;span class=\"locality\"&gt;Ronkonkoma&lt;/span&gt;, &lt;span class=\"region\"&gt;NY&lt;/span&gt; &lt;span class=\"postal-code\"&gt;11779&lt;/span&gt;, &lt;span class=\"country-name\"&gt;USA&lt;/span&gt;","formatted_address":"101 Hering Dr, Ronkonkoma, NY 11779, USA","formatted_phone_number":"(866) 235-2852","geometry":{"location":{"lat":40.7886829,"lng":-73.1073854},"viewport":{"northeast":{"lat":40.79003108029151,"lng":-73.10577956970849},"southwest":{"lat":40.78733311970851,"lng":-73.10847753029151}}},"icon":"https://maps.gstatic.com/mapfiles/place_api/icons/v1/png_71/generic_business-71.png","id":null,"international_phone_number":"+1 866-235-2852","name":"Jet Partners","place_id":"ChIJBRlwp_xYwokRjxewrTegOj4","rating":5.0,"reference":null,"reviews":[{"author_name":"Hina Batool","author_url":"https://www.google.com/maps/contrib/110392519970751313129/reviews","language":"en","profile_photo_url":"https://lh3.googleusercontent.com/a-/AOh14Gh8NyhXqtXLauMHHrSEVtHIxjXFun_SG0xA7xvLZg=s128-c0x00000000-cc-rp-mo","rating":5,"relative_time_description":"a year ago","text":"Super responsive and the best service. I would highly recommend using Jet Partner :)","time":1579229755},{"author_name":"Kryolene S","author_url":"https://www.google.com/maps/contrib/116296501051312891536/reviews","language":"en","profile_photo_url":"https://lh3.googleusercontent.com/a/AATXAJxQjJNnahy799PrgNKPdsdFR1OyMpBW9-4lhNIk=s128-c0x00000000-cc-rp-mo","rating":5,"relative_time_description":"3 years ago","text":"Excellent service. Helped a lot. I only fly with these guys because I trust them. They have always been very efficient, and professional. My flights have always been smooth and on time. You will not be disappointed.","time":1533848486},{"author_name":"Matthew Ryan","author_url":"https://www.google.com/maps/contrib/116214591664368935735/reviews","language":"en","profile_photo_url":"https://lh3.googleusercontent.com/a/AATXAJzOh4RTqajsKAHqLo5BxKShbqnPCufVnCm8UvML=s128-c0x00000000-cc-rp-mo","rating":5,"relative_time_description":"7 years ago","text":"Jet Partners was great for my recent trip. Myself and a few old college buddies were going out to South Bend, Indiana for our yearly football game and wanted to fly private for our 10-year anniversary. I set up the trip a couple of weeks before the game with Jet Partners and they gave us several options of different models to fly on and all were lower than others I shopped around. It was very nice flying directly to South Bend and not having to fly commercially through Chicago.\n\nEvery time I fly private, it'll definitely be with Jet Partners!","time":1411502302},{"author_name":"Paul Wagner","author_url":"https://www.google.com/maps/contrib/104027008742348735181/reviews","language":"en","profile_photo_url":"https://lh3.googleusercontent.com/a/AATXAJxViZcJ_5TGG8D8lQdBRCs4XYI2Jhm7IZGxCVt2=s128-c0x00000000-cc-rp-mo","rating":5,"relative_time_description":"8 years ago","text":"I was in a bind with work and had to fly out to LA on a last minute trip.  Group trips were very difficult to book so we decided to charter a jet.  We found Jet Partners through a recommendation and it was a great experience.  Service was exceptional and pilots/aircraft was exactly what we wanted.   I will be flying with these guys every time.","time":1377705324},{"author_name":"Samantha Shlopak","author_url":"https://www.google.com/maps/contrib/113380965176549662680/reviews","language":"en","profile_photo_url":"https://lh3.googleusercontent.com/a-/AOh14GjIzRs8dKN9WVyKe8nX_pzTRB2WYFyeijr_pZ69=s128-c0x00000000-cc-rp-mo","rating":5,"relative_time_description":"8 years ago","text":"Jet Partners is an AMAZING company! I do not typically fly private but after using this company for a recent business trip, I will 100% continue to fly private with Jet Partners in the future.  The service/pilots/aircraft were all top notch and completely satisfactory.  Thank you Jet Partners!!","time":1380133366}],"types":["point_of_interest","establishment"],"url":"https://maps.google.com/?cid=4484072539998394255","utc_offset":-300,"vicinity":"101 Hering Drive, Ronkonkoma","website":"https://jetpartners.aero/"},"status":"OK"}</t>
  </si>
  <si>
    <t>&lt;span class="street-address"&gt;101 Hering Dr&lt;/span&gt;, &lt;span class="locality"&gt;Ronkonkoma&lt;/span&gt;, &lt;span class="region"&gt;NY&lt;/span&gt; &lt;span class="postal-code"&gt;11779&lt;/span&gt;, &lt;span class="country-name"&gt;USA&lt;/span&gt;</t>
  </si>
  <si>
    <t>+1 866-235-2852</t>
  </si>
  <si>
    <t>Jet Senters Aviation</t>
  </si>
  <si>
    <t>1950 Airport Rd</t>
  </si>
  <si>
    <t>30341-4954</t>
  </si>
  <si>
    <t>(855) 235-9572</t>
  </si>
  <si>
    <t>http://www.flyjsa.com/</t>
  </si>
  <si>
    <t>https://maps.google.com/?cid=8896078639359246561</t>
  </si>
  <si>
    <t>ChIJ9Y6-fU0P9YgR4cDymGM4dXs</t>
  </si>
  <si>
    <t>1950 Airport Rd, Chamblee, GA 30341, USA</t>
  </si>
  <si>
    <t>{"html_attributions":[],"result":{"address_components":[{"long_name":"1950","short_name":"1950","types":["street_number"]},{"long_name":"Airport Road","short_name":"Airport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States","short_name":"US","types":["country","political"]},{"long_name":"30341","short_name":"30341","types":["postal_code"]},{"long_name":"4954","short_name":"4954","types":["postal_code_suffix"]}],"adr_address":"&lt;span class=\"street-address\"&gt;1950 Airport Rd&lt;/span&gt;, &lt;span class=\"locality\"&gt;Chamblee&lt;/span&gt;, &lt;span class=\"region\"&gt;GA&lt;/span&gt; &lt;span class=\"postal-code\"&gt;30341-4954&lt;/span&gt;, &lt;span class=\"country-name\"&gt;USA&lt;/span&gt;","formatted_address":"1950 Airport Rd, Chamblee, GA 30341, USA","formatted_phone_number":"(855) 235-9572","geometry":{"location":{"lat":33.8769245,"lng":-84.3089085},"viewport":{"northeast":{"lat":33.8781639302915,"lng":-84.3075547697085},"southwest":{"lat":33.8754659697085,"lng":-84.31025273029151}}},"icon":"https://maps.gstatic.com/mapfiles/place_api/icons/v1/png_71/generic_business-71.png","id":null,"international_phone_number":"+1 855-235-9572","name":"Jet Senters Aviation","place_id":"ChIJ9Y6-fU0P9YgR4cDymGM4dXs","rating":null,"reference":null,"reviews":null,"types":["point_of_interest","establishment"],"url":"https://maps.google.com/?cid=8896078639359246561","utc_offset":-300,"vicinity":"1950 Airport Road, Chamblee","website":"http://www.flyjsa.com/"},"status":"OK"}</t>
  </si>
  <si>
    <t>&lt;span class="street-address"&gt;1950 Airport Rd&lt;/span&gt;, &lt;span class="locality"&gt;Chamblee&lt;/span&gt;, &lt;span class="region"&gt;GA&lt;/span&gt; &lt;span class="postal-code"&gt;30341-4954&lt;/span&gt;, &lt;span class="country-name"&gt;USA&lt;/span&gt;</t>
  </si>
  <si>
    <t>+1 855-235-9572</t>
  </si>
  <si>
    <t>1950 Airport Road, Chamblee</t>
  </si>
  <si>
    <t>Jet Set Aviation</t>
  </si>
  <si>
    <t>7492 Malibu Crescent</t>
  </si>
  <si>
    <t>33433-4135</t>
  </si>
  <si>
    <t>(561) 544-6028</t>
  </si>
  <si>
    <t>https://maps.google.com/?cid=4834218478833845129</t>
  </si>
  <si>
    <t>ChIJ8b-E_jwc2YgRiUOF_ReYFkM</t>
  </si>
  <si>
    <t>7492 Malibu Crescent, Boca Raton, FL 33433, USA</t>
  </si>
  <si>
    <t>{"html_attributions":[],"result":{"address_components":[{"long_name":"7492","short_name":"7492","types":["street_number"]},{"long_name":"Malibu Crescent","short_name":"Malibu Crescent","types":["route"]},{"long_name":"Boca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States","short_name":"US","types":["country","political"]},{"long_name":"33433","short_name":"33433","types":["postal_code"]},{"long_name":"4135","short_name":"4135","types":["postal_code_suffix"]}],"adr_address":"&lt;span class=\"street-address\"&gt;7492 Malibu Crescent&lt;/span&gt;, &lt;span class=\"locality\"&gt;Boca Raton&lt;/span&gt;, &lt;span class=\"region\"&gt;FL&lt;/span&gt; &lt;span class=\"postal-code\"&gt;33433-4135&lt;/span&gt;, &lt;span class=\"country-name\"&gt;USA&lt;/span&gt;","formatted_address":"7492 Malibu Crescent, Boca Raton, FL 33433, USA","formatted_phone_number":"(561) 544-6028","geometry":{"location":{"lat":26.349007,"lng":-80.16217999999999},"viewport":{"northeast":{"lat":26.3503161802915,"lng":-80.1607286197085},"southwest":{"lat":26.34761821970849,"lng":-80.1634265802915}}},"icon":"https://maps.gstatic.com/mapfiles/place_api/icons/v1/png_71/school-71.png","id":null,"international_phone_number":"+1 561-544-6028","name":"Jet Set Aviation","place_id":"ChIJ8b-E_jwc2YgRiUOF_ReYFkM","rating":null,"reference":null,"reviews":null,"types":["university","point_of_interest","establishment"],"url":"https://maps.google.com/?cid=4834218478833845129","utc_offset":-300,"vicinity":"7492 Malibu Crescent, Boca Raton","website":null},"status":"OK"}</t>
  </si>
  <si>
    <t>&lt;span class="street-address"&gt;7492 Malibu Crescent&lt;/span&gt;, &lt;span class="locality"&gt;Boca Raton&lt;/span&gt;, &lt;span class="region"&gt;FL&lt;/span&gt; &lt;span class="postal-code"&gt;33433-4135&lt;/span&gt;, &lt;span class="country-name"&gt;USA&lt;/span&gt;</t>
  </si>
  <si>
    <t>+1 561-544-6028</t>
  </si>
  <si>
    <t>7492 Malibu Crescent, Boca Raton</t>
  </si>
  <si>
    <t>Jet Set Aviation Professionals</t>
  </si>
  <si>
    <t>468 N Camden Dr</t>
  </si>
  <si>
    <t>suite 200</t>
  </si>
  <si>
    <t>90210-4507</t>
  </si>
  <si>
    <t>(310) 860-4787</t>
  </si>
  <si>
    <t>https://maps.google.com/?cid=3723333615455331823</t>
  </si>
  <si>
    <t>ChIJYUPYDAi8woAR72V8OTLwqzM</t>
  </si>
  <si>
    <t>468 N Camden Dr suite 200, Beverly Hills, CA 90210, USA</t>
  </si>
  <si>
    <t>{"html_attributions":[],"result":{"address_components":[{"long_name":"suite 200","short_name":"suite 200","types":["subpremise"]},{"long_name":"468","short_name":"468","types":["street_number"]},{"long_name":"North Camden Drive","short_name":"N Camden Dr","types":["route"]},{"long_name":"Beverly Hills","short_name":"Beverly Hills","types":["locality","political"]},{"long_name":"Los Angeles County","short_name":"Los Angeles County","types":["administrative_area_level_2","political"]},{"long_name":"California","short_name":"CA","types":["administrative_area_level_1","political"]},{"long_name":"United States","short_name":"US","types":["country","political"]},{"long_name":"90210","short_name":"90210","types":["postal_code"]},{"long_name":"4507","short_name":"4507","types":["postal_code_suffix"]}],"adr_address":"&lt;span class=\"street-address\"&gt;468 N Camden Dr suite 200&lt;/span&gt;, &lt;span class=\"locality\"&gt;Beverly Hills&lt;/span&gt;, &lt;span class=\"region\"&gt;CA&lt;/span&gt; &lt;span class=\"postal-code\"&gt;90210-4507&lt;/span&gt;, &lt;span class=\"country-name\"&gt;USA&lt;/span&gt;","formatted_address":"468 N Camden Dr suite 200, Beverly Hills, CA 90210, USA","formatted_phone_number":"(310) 860-4787","geometry":{"location":{"lat":34.0699175,"lng":-118.4048665},"viewport":{"northeast":{"lat":34.0713738302915,"lng":-118.4036233197085},"southwest":{"lat":34.0686758697085,"lng":-118.4063212802915}}},"icon":"https://maps.gstatic.com/mapfiles/place_api/icons/v1/png_71/generic_business-71.png","id":null,"international_phone_number":"+1 310-860-4787","name":"Jet Set Aviation Professionals","place_id":"ChIJYUPYDAi8woAR72V8OTLwqzM","rating":null,"reference":null,"reviews":null,"types":["point_of_interest","establishment"],"url":"https://maps.google.com/?cid=3723333615455331823","utc_offset":-480,"vicinity":"468 North Camden Drive suite 200, Beverly Hills","website":null},"status":"OK"}</t>
  </si>
  <si>
    <t>&lt;span class="street-address"&gt;468 N Camden Dr suite 200&lt;/span&gt;, &lt;span class="locality"&gt;Beverly Hills&lt;/span&gt;, &lt;span class="region"&gt;CA&lt;/span&gt; &lt;span class="postal-code"&gt;90210-4507&lt;/span&gt;, &lt;span class="country-name"&gt;USA&lt;/span&gt;</t>
  </si>
  <si>
    <t>+1 310-860-4787</t>
  </si>
  <si>
    <t>468 North Camden Drive suite 200, Beverly Hills</t>
  </si>
  <si>
    <t>Jet System International</t>
  </si>
  <si>
    <t>2161 E Avion St</t>
  </si>
  <si>
    <t>91761-8067</t>
  </si>
  <si>
    <t>(949) 400-5387</t>
  </si>
  <si>
    <t>https://maps.google.com/?cid=8553011056017571574</t>
  </si>
  <si>
    <t>ChIJ1dsxl-Q0w4AR9n7qWT1msnY</t>
  </si>
  <si>
    <t>2161 E Avion St, Ontario, CA 91761, USA</t>
  </si>
  <si>
    <t>{"html_attributions":[],"result":{"address_components":[{"long_name":"2161","short_name":"2161","types":["street_number"]},{"long_name":"East Avion Street","short_name":"E Avion St","types":["route"]},{"long_name":"Ontario","short_name":"Ontario","types":["locality","political"]},{"long_name":"San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States","short_name":"US","types":["country","political"]},{"long_name":"91761","short_name":"91761","types":["postal_code"]},{"long_name":"8067","short_name":"8067","types":["postal_code_suffix"]}],"adr_address":"&lt;span class=\"street-address\"&gt;2161 E Avion St&lt;/span&gt;, &lt;span class=\"locality\"&gt;Ontario&lt;/span&gt;, &lt;span class=\"region\"&gt;CA&lt;/span&gt; &lt;span class=\"postal-code\"&gt;91761-8067&lt;/span&gt;, &lt;span class=\"country-name\"&gt;USA&lt;/span&gt;","formatted_address":"2161 E Avion St, Ontario, CA 91761, USA","formatted_phone_number":"(949) 400-5387","geometry":{"location":{"lat":34.0522052,"lng":-117.6041686},"viewport":{"northeast":{"lat":34.0535542302915,"lng":-117.6029021197085},"southwest":{"lat":34.0508562697085,"lng":-117.6056000802915}}},"icon":"https://maps.gstatic.com/mapfiles/place_api/icons/v1/png_71/generic_business-71.png","id":null,"international_phone_number":"+1 949-400-5387","name":"Jet System International","place_id":"ChIJ1dsxl-Q0w4AR9n7qWT1msnY","rating":null,"reference":null,"reviews":null,"types":["point_of_interest","establishment"],"url":"https://maps.google.com/?cid=8553011056017571574","utc_offset":-480,"vicinity":"2161 East Avion Street, Ontario","website":null},"status":"OK"}</t>
  </si>
  <si>
    <t>&lt;span class="street-address"&gt;2161 E Avion St&lt;/span&gt;, &lt;span class="locality"&gt;Ontario&lt;/span&gt;, &lt;span class="region"&gt;CA&lt;/span&gt; &lt;span class="postal-code"&gt;91761-8067&lt;/span&gt;, &lt;span class="country-name"&gt;USA&lt;/span&gt;</t>
  </si>
  <si>
    <t>+1 949-400-5387</t>
  </si>
  <si>
    <t>2161 East Avion Street, Ontario</t>
  </si>
  <si>
    <t>JET SYSTEMS INTL.</t>
  </si>
  <si>
    <t>8348 Kimball Ave</t>
  </si>
  <si>
    <t>91708</t>
  </si>
  <si>
    <t>ChIJUWEM50XL3IARfSL2mcp6rIE</t>
  </si>
  <si>
    <t>Jet Tech</t>
  </si>
  <si>
    <t>(817) 626-1548</t>
  </si>
  <si>
    <t>https://maps.google.com/?cid=15576186426467467058</t>
  </si>
  <si>
    <t>ChIJDwCJ5NN1ToYRMr_aWAe7Kdg</t>
  </si>
  <si>
    <t>{"html_attributions":[],"result":{"address_components":[{"long_name":"200","short_name":"200","types":["street_number"]},{"long_name":"Texas Way","short_name":"Texas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States","short_name":"US","types":["country","political"]},{"long_name":"76106","short_name":"76106","types":["postal_code"]},{"long_name":"2782","short_name":"2782","types":["postal_code_suffix"]}],"adr_address":"&lt;span class=\"street-address\"&gt;200 Texas Way&lt;/span&gt;, &lt;span class=\"locality\"&gt;Fort Worth&lt;/span&gt;, &lt;span class=\"region\"&gt;TX&lt;/span&gt; &lt;span class=\"postal-code\"&gt;76106-2782&lt;/span&gt;, &lt;span class=\"country-name\"&gt;USA&lt;/span&gt;","formatted_address":"200 Texas Way, Fort Worth, TX 76106, USA","formatted_phone_number":"(817) 626-1548","geometry":{"location":{"lat":32.8250293,"lng":-97.3578381},"viewport":{"northeast":{"lat":32.8262475302915,"lng":-97.35629211970848},"southwest":{"lat":32.8235495697085,"lng":-97.3589900802915}}},"icon":"https://maps.gstatic.com/mapfiles/place_api/icons/v1/png_71/generic_business-71.png","id":null,"international_phone_number":"+1 817-626-1548","name":"Jet Tech","place_id":"ChIJDwCJ5NN1ToYRMr_aWAe7Kdg","rating":4.5,"reference":null,"reviews":[{"author_name":"Thomas Miallie","author_url":"https://www.google.com/maps/contrib/111770700193593123725/reviews","language":"en","profile_photo_url":"https://lh3.googleusercontent.com/a/AATXAJytc-szokLcPNFUBlpkHdA9xPm3QGlHTbkx961B=s128-c0x00000000-cc-rp-mo-ba4","rating":5,"relative_time_description":"5 months ago","text":"Best airframe shop on the airport","time":1628314604},{"author_name":"Krahtay Gaylah","author_url":"https://www.google.com/maps/contrib/113390686756022328154/reviews","language":null,"profile_photo_url":"https://lh3.googleusercontent.com/a-/AOh14GiXIVjf2PmC6SnqVZoe4p0J3gfuL2KIyHGIom5EfQ=s128-c0x00000000-cc-rp-mo","rating":4,"relative_time_description":"5 years ago","text":"","time":1482787318}],"types":["point_of_interest","establishment"],"url":"https://maps.google.com/?cid=15576186426467467058","utc_offset":-360,"vicinity":"200 Texas Way, Fort Worth","website":null},"status":"OK"}</t>
  </si>
  <si>
    <t>&lt;span class="street-address"&gt;200 Texas Way&lt;/span&gt;, &lt;span class="locality"&gt;Fort Worth&lt;/span&gt;, &lt;span class="region"&gt;TX&lt;/span&gt; &lt;span class="postal-code"&gt;76106-2782&lt;/span&gt;, &lt;span class="country-name"&gt;USA&lt;/span&gt;</t>
  </si>
  <si>
    <t>+1 817-626-1548</t>
  </si>
  <si>
    <t>Jet Up Aviation</t>
  </si>
  <si>
    <t>(833) 538-7249</t>
  </si>
  <si>
    <t>http://www.jetupaviation.com/</t>
  </si>
  <si>
    <t>https://maps.google.com/?cid=13557382239450688675</t>
  </si>
  <si>
    <t>ChIJsw7i8TZZ2YARo-ylElF_Jbw</t>
  </si>
  <si>
    <t>1850 Joe Crosson Dr, El Cajon, CA 92020, USA</t>
  </si>
  <si>
    <t>{"html_attributions":[],"result":{"address_components":[{"long_name":"1850","short_name":"1850","types":["street_number"]},{"long_name":"Joe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class=\"street-address\"&gt;1850 Joe Crosson Dr&lt;/span&gt;, &lt;span class=\"locality\"&gt;El Cajon&lt;/span&gt;, &lt;span class=\"region\"&gt;CA&lt;/span&gt; &lt;span class=\"postal-code\"&gt;92020&lt;/span&gt;, &lt;span class=\"country-name\"&gt;USA&lt;/span&gt;","formatted_address":"1850 Joe Crosson Dr, El Cajon, CA 92020, USA","formatted_phone_number":"(833) 538-7249","geometry":{"location":{"lat":32.82155,"lng":-116.970433},"viewport":{"northeast":{"lat":32.8229003302915,"lng":-116.9687497197085},"southwest":{"lat":32.8202023697085,"lng":-116.9714476802915}}},"icon":"https://maps.gstatic.com/mapfiles/place_api/icons/v1/png_71/generic_business-71.png","id":null,"international_phone_number":"+1 833-538-7249","name":"Jet Up Aviation","place_id":"ChIJsw7i8TZZ2YARo-ylElF_Jbw","rating":null,"reference":null,"reviews":null,"types":["point_of_interest","establishment"],"url":"https://maps.google.com/?cid=13557382239450688675","utc_offset":-480,"vicinity":"1850 Joe Crosson Drive, El Cajon","website":"http://www.jetupaviation.com/"},"status":"OK"}</t>
  </si>
  <si>
    <t>&lt;span class="street-address"&gt;1850 Joe Crosson Dr&lt;/span&gt;, &lt;span class="locality"&gt;El Cajon&lt;/span&gt;, &lt;span class="region"&gt;CA&lt;/span&gt; &lt;span class="postal-code"&gt;92020&lt;/span&gt;, &lt;span class="country-name"&gt;USA&lt;/span&gt;</t>
  </si>
  <si>
    <t>+1 833-538-7249</t>
  </si>
  <si>
    <t>1850 Joe Crosson Drive, El Cajon</t>
  </si>
  <si>
    <t>Jetaway Aviation</t>
  </si>
  <si>
    <t>2076 5th Ave</t>
  </si>
  <si>
    <t>11779-6904</t>
  </si>
  <si>
    <t>(631) 467-2820</t>
  </si>
  <si>
    <t>http://www.jetaway.aero/</t>
  </si>
  <si>
    <t>https://maps.google.com/?cid=13765306315409678322</t>
  </si>
  <si>
    <t>ChIJxVQmowE36IkR8l9vgikxCL8</t>
  </si>
  <si>
    <t>2076 5th Ave, Ronkonkoma, NY 11779, USA</t>
  </si>
  <si>
    <t>{"html_attributions":[],"result":{"address_components":[{"long_name":"2076","short_name":"2076","types":["street_number"]},{"long_name":"5th Avenue","short_name":"5th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States","short_name":"US","types":["country","political"]},{"long_name":"11779","short_name":"11779","types":["postal_code"]},{"long_name":"6904","short_name":"6904","types":["postal_code_suffix"]}],"adr_address":"&lt;span class=\"street-address\"&gt;2076 5th Ave&lt;/span&gt;, &lt;span class=\"locality\"&gt;Ronkonkoma&lt;/span&gt;, &lt;span class=\"region\"&gt;NY&lt;/span&gt; &lt;span class=\"postal-code\"&gt;11779-6904&lt;/span&gt;, &lt;span class=\"country-name\"&gt;USA&lt;/span&gt;","formatted_address":"2076 5th Ave, Ronkonkoma, NY 11779, USA","formatted_phone_number":"(631) 467-2820","geometry":{"location":{"lat":40.79167,"lng":-73.13919},"viewport":{"northeast":{"lat":40.79288838029149,"lng":-73.13756221970849},"southwest":{"lat":40.79019041970849,"lng":-73.1402601802915}}},"icon":"https://maps.gstatic.com/mapfiles/place_api/icons/v1/png_71/school-71.png","id":null,"international_phone_number":"+1 631-467-2820","name":"Jetaway Aviation","place_id":"ChIJxVQmowE36IkR8l9vgikxCL8","rating":null,"reference":null,"reviews":null,"types":["university","point_of_interest","establishment"],"url":"https://maps.google.com/?cid=13765306315409678322","utc_offset":-300,"vicinity":"2076 5th Avenue, Ronkonkoma","website":"http://www.jetaway.aero/"},"status":"OK"}</t>
  </si>
  <si>
    <t>&lt;span class="street-address"&gt;2076 5th Ave&lt;/span&gt;, &lt;span class="locality"&gt;Ronkonkoma&lt;/span&gt;, &lt;span class="region"&gt;NY&lt;/span&gt; &lt;span class="postal-code"&gt;11779-6904&lt;/span&gt;, &lt;span class="country-name"&gt;USA&lt;/span&gt;</t>
  </si>
  <si>
    <t>+1 631-467-2820</t>
  </si>
  <si>
    <t>2076 5th Avenue, Ronkonkoma</t>
  </si>
  <si>
    <t>Jetaway Aviation Services Inc</t>
  </si>
  <si>
    <t>60 Keyland Ct</t>
  </si>
  <si>
    <t>11716-2656</t>
  </si>
  <si>
    <t>(631) 567-2345</t>
  </si>
  <si>
    <t>https://jetaway.aero/</t>
  </si>
  <si>
    <t>https://maps.google.com/?cid=14386584769614320617</t>
  </si>
  <si>
    <t>ChIJ9-MtTS426IkR6RPo459qp8c</t>
  </si>
  <si>
    <t>60 Keyland Ct, Bohemia, NY 11716, USA</t>
  </si>
  <si>
    <t>{"html_attributions":[],"result":{"address_components":[{"long_name":"60","short_name":"60","types":["street_number"]},{"long_name":"Keyland Court","short_name":"Keyland Ct","types":["route"]},{"long_name":"Bohemia","short_name":"Bohemia","types":["locality","political"]},{"long_name":"Islip","short_name":"Islip","types":["administrative_area_level_3","political"]},{"long_name":"Suffolk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States","short_name":"US","types":["country","political"]},{"long_name":"11716","short_name":"11716","types":["postal_code"]},{"long_name":"2656","short_name":"2656","types":["postal_code_suffix"]}],"adr_address":"&lt;span class=\"street-address\"&gt;60 Keyland Ct&lt;/span&gt;, &lt;span class=\"locality\"&gt;Bohemia&lt;/span&gt;, &lt;span class=\"region\"&gt;NY&lt;/span&gt; &lt;span class=\"postal-code\"&gt;11716-2656&lt;/span&gt;, &lt;span class=\"country-name\"&gt;USA&lt;/span&gt;","formatted_address":"60 Keyland Ct, Bohemia, NY 11716, USA","formatted_phone_number":"(631) 567-2345","geometry":{"location":{"lat":40.7762189,"lng":-73.0974748},"viewport":{"northeast":{"lat":40.77780793029149,"lng":-73.09612411970849},"southwest":{"lat":40.7751099697085,"lng":-73.09882208029151}}},"icon":"https://maps.gstatic.com/mapfiles/place_api/icons/v1/png_71/shopping-71.png","id":null,"international_phone_number":"+1 631-567-2345","name":"Jetaway Aviation Services Inc","place_id":"ChIJ9-MtTS426IkR6RPo459qp8c","rating":1.0,"reference":null,"reviews":[{"author_name":"Olly Cheng","author_url":"https://www.google.com/maps/contrib/113002134801070927888/reviews","language":null,"profile_photo_url":"https://lh3.googleusercontent.com/a-/AOh14GizB3qyZ6fqoI5yYZ8Kiee9hbm7vY6Q8knO4sixjg=s128-c0x00000000-cc-rp-mo","rating":1,"relative_time_description":"2 years ago","text":"","time":1560912892}],"types":["point_of_interest","store","establishment"],"url":"https://maps.google.com/?cid=14386584769614320617","utc_offset":-300,"vicinity":"60 Keyland Court, Bohemia","website":"https://jetaway.aero/"},"status":"OK"}</t>
  </si>
  <si>
    <t>&lt;span class="street-address"&gt;60 Keyland Ct&lt;/span&gt;, &lt;span class="locality"&gt;Bohemia&lt;/span&gt;, &lt;span class="region"&gt;NY&lt;/span&gt; &lt;span class="postal-code"&gt;11716-2656&lt;/span&gt;, &lt;span class="country-name"&gt;USA&lt;/span&gt;</t>
  </si>
  <si>
    <t>+1 631-567-2345</t>
  </si>
  <si>
    <t>60 Keyland Court, Bohemia</t>
  </si>
  <si>
    <t>Jeteffect Inc</t>
  </si>
  <si>
    <t>5956 Sherry Ln</t>
  </si>
  <si>
    <t># 1000</t>
  </si>
  <si>
    <t>75225-8021</t>
  </si>
  <si>
    <t>(214) 451-6953</t>
  </si>
  <si>
    <t>https://www.jeteffect.com/</t>
  </si>
  <si>
    <t>https://maps.google.com/?cid=1693805051278099505</t>
  </si>
  <si>
    <t>ChIJeW_vDUOeToYRMYQxULiagRc</t>
  </si>
  <si>
    <t>5956 Sherry Ln # 1000, Dallas, TX 75225, USA</t>
  </si>
  <si>
    <t>{"html_attributions":[],"result":{"address_components":[{"long_name":"# 1000","short_name":"# 1000","types":["subpremise"]},{"long_name":"5956","short_name":"5956","types":["street_number"]},{"long_name":"Sherry Lane","short_name":"Sherry Ln","types":["route"]},{"long_name":"Park Cities","short_name":"Park Cities","types":["neighborhood","political"]},{"long_name":"Dallas","short_name":"Dallas","types":["locality","political"]},{"long_name":"Dallas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States","short_name":"US","types":["country","political"]},{"long_name":"75225","short_name":"75225","types":["postal_code"]},{"long_name":"8021","short_name":"8021","types":["postal_code_suffix"]}],"adr_address":"&lt;span class=\"street-address\"&gt;5956 Sherry Ln # 1000&lt;/span&gt;, &lt;span class=\"locality\"&gt;Dallas&lt;/span&gt;, &lt;span class=\"region\"&gt;TX&lt;/span&gt; &lt;span class=\"postal-code\"&gt;75225-8021&lt;/span&gt;, &lt;span class=\"country-name\"&gt;USA&lt;/span&gt;","formatted_address":"5956 Sherry Ln # 1000, Dallas, TX 75225, USA","formatted_phone_number":"(214) 451-6953","geometry":{"location":{"lat":32.861999,"lng":-96.8098978},"viewport":{"northeast":{"lat":32.8634923802915,"lng":-96.80860966970849},"southwest":{"lat":32.8607944197085,"lng":-96.8113076302915}}},"icon":"https://maps.gstatic.com/mapfiles/place_api/icons/v1/png_71/generic_business-71.png","id":null,"international_phone_number":"+1 214-451-6953","name":"Jeteffect Inc","place_id":"ChIJeW_vDUOeToYRMYQxULiagRc","rating":null,"reference":null,"reviews":null,"types":["point_of_interest","establishment"],"url":"https://maps.google.com/?cid=1693805051278099505","utc_offset":-360,"vicinity":"5956 Sherry Lane # 1000, Dallas","website":"https://www.jeteffect.com/"},"status":"OK"}</t>
  </si>
  <si>
    <t>&lt;span class="street-address"&gt;5956 Sherry Ln # 1000&lt;/span&gt;, &lt;span class="locality"&gt;Dallas&lt;/span&gt;, &lt;span class="region"&gt;TX&lt;/span&gt; &lt;span class="postal-code"&gt;75225-8021&lt;/span&gt;, &lt;span class="country-name"&gt;USA&lt;/span&gt;</t>
  </si>
  <si>
    <t>+1 214-451-6953</t>
  </si>
  <si>
    <t>5956 Sherry Lane # 1000, Dallas</t>
  </si>
  <si>
    <t>JetLevel Aviation</t>
  </si>
  <si>
    <t>618 E South St</t>
  </si>
  <si>
    <t>Suite 500</t>
  </si>
  <si>
    <t>(855) 538-5383</t>
  </si>
  <si>
    <t>http://www.jetlevel.com/</t>
  </si>
  <si>
    <t>https://maps.google.com/?cid=5013339265472390150</t>
  </si>
  <si>
    <t>ChIJzTJHVst754gRBuT_CID1kkU</t>
  </si>
  <si>
    <t>618 E South St Suite 500, Orlando, FL 32801, USA</t>
  </si>
  <si>
    <t>{"html_attributions":[],"result":{"address_components":[{"long_name":"Suite 500","short_name":"Suite 500","types":["subpremise"]},{"long_name":"618","short_name":"618","types":["street_number"]},{"long_name":"East South Street","short_name":"E South St","types":["route"]},{"long_name":"Northeast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States","short_name":"US","types":["country","political"]},{"long_name":"32801","short_name":"32801","types":["postal_code"]}],"adr_address":"&lt;span class=\"street-address\"&gt;618 E South St Suite 500&lt;/span&gt;, &lt;span class=\"locality\"&gt;Orlando&lt;/span&gt;, &lt;span class=\"region\"&gt;FL&lt;/span&gt; &lt;span class=\"postal-code\"&gt;32801&lt;/span&gt;, &lt;span class=\"country-name\"&gt;USA&lt;/span&gt;","formatted_address":"618 E South St Suite 500, Orlando, FL 32801, USA","formatted_phone_number":"(855) 538-5383","geometry":{"location":{"lat":28.5378743,"lng":-81.3687276},"viewport":{"northeast":{"lat":28.53909588029151,"lng":-81.36738701970849},"southwest":{"lat":28.5363979197085,"lng":-81.3700849802915}}},"icon":"https://maps.gstatic.com/mapfiles/place_api/icons/v1/png_71/generic_business-71.png","id":null,"international_phone_number":"+1 855-538-5383","name":"JetLevel Aviation","place_id":"ChIJzTJHVst754gRBuT_CID1kkU","rating":null,"reference":null,"reviews":null,"types":["point_of_interest","establishment"],"url":"https://maps.google.com/?cid=5013339265472390150","utc_offset":-300,"vicinity":"618 East South Street Suite 500, Orlando","website":"http://www.jetlevel.com/"},"status":"OK"}</t>
  </si>
  <si>
    <t>&lt;span class="street-address"&gt;618 E South St Suite 500&lt;/span&gt;, &lt;span class="locality"&gt;Orlando&lt;/span&gt;, &lt;span class="region"&gt;FL&lt;/span&gt; &lt;span class="postal-code"&gt;32801&lt;/span&gt;, &lt;span class="country-name"&gt;USA&lt;/span&gt;</t>
  </si>
  <si>
    <t>+1 855-538-5383</t>
  </si>
  <si>
    <t>618 East South Street Suite 500, Orlando</t>
  </si>
  <si>
    <t>Jetmech Aviation</t>
  </si>
  <si>
    <t>8285 Perimeter Rd S</t>
  </si>
  <si>
    <t>(206) 409-5930</t>
  </si>
  <si>
    <t>http://www.jetmechaviation.com/contact.html</t>
  </si>
  <si>
    <t>https://maps.google.com/?cid=8171033752698708855</t>
  </si>
  <si>
    <t>ChIJq6pqT_RBkFQRd2NV9edXZXE</t>
  </si>
  <si>
    <t>8285 Perimeter Rd S, Seattle, WA 98108, USA</t>
  </si>
  <si>
    <t>{"html_attributions":[],"result":{"address_components":[{"long_name":"8285","short_name":"8285","types":["street_number"]},{"long_name":"Perimeter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class=\"street-address\"&gt;8285 Perimeter Rd S&lt;/span&gt;, &lt;span class=\"locality\"&gt;Seattle&lt;/span&gt;, &lt;span class=\"region\"&gt;WA&lt;/span&gt; &lt;span class=\"postal-code\"&gt;98108&lt;/span&gt;, &lt;span class=\"country-name\"&gt;USA&lt;/span&gt;","formatted_address":"8285 Perimeter Rd S, Seattle, WA 98108, USA","formatted_phone_number":"(206) 409-5930","geometry":{"location":{"lat":47.5269619,"lng":-122.295555},"viewport":{"northeast":{"lat":47.5283634802915,"lng":-122.2939683697085},"southwest":{"lat":47.5256655197085,"lng":-122.2966663302915}}},"icon":"https://maps.gstatic.com/mapfiles/place_api/icons/v1/png_71/generic_business-71.png","id":null,"international_phone_number":"+1 206-409-5930","name":"Jetmech Aviation","place_id":"ChIJq6pqT_RBkFQRd2NV9edXZXE","rating":null,"reference":null,"reviews":null,"types":["point_of_interest","establishment"],"url":"https://maps.google.com/?cid=8171033752698708855","utc_offset":-480,"vicinity":"8285 Perimeter Road South, Seattle","website":"http://www.jetmechaviation.com/contact.html"},"status":"OK"}</t>
  </si>
  <si>
    <t>&lt;span class="street-address"&gt;8285 Perimeter Rd S&lt;/span&gt;, &lt;span class="locality"&gt;Seattle&lt;/span&gt;, &lt;span class="region"&gt;WA&lt;/span&gt; &lt;span class="postal-code"&gt;98108&lt;/span&gt;, &lt;span class="country-name"&gt;USA&lt;/span&gt;</t>
  </si>
  <si>
    <t>+1 206-409-5930</t>
  </si>
  <si>
    <t>8285 Perimeter Road South, Seattle</t>
  </si>
  <si>
    <t>JetOptions Private Jets</t>
  </si>
  <si>
    <t>501 Congress Ave</t>
  </si>
  <si>
    <t>Suite 150</t>
  </si>
  <si>
    <t>(512) 535-3534</t>
  </si>
  <si>
    <t>https://www.flyjetoptions.com/</t>
  </si>
  <si>
    <t>https://maps.google.com/?cid=10249740731463743499</t>
  </si>
  <si>
    <t>ChIJZxY2sTm1RIYRC7i_yuNkPo4</t>
  </si>
  <si>
    <t>501 Congress Ave Suite 150, Austin, TX 78701, USA</t>
  </si>
  <si>
    <t>{"html_attributions":[],"result":{"address_components":[{"long_name":"Suite 150","short_name":"Suite 150","types":["subpremise"]},{"long_name":"501","short_name":"501","types":["street_number"]},{"long_name":"Congress Avenue","short_name":"Congress Ave","types":["route"]},{"long_name":"Downtown Austin","short_name":"Downtown Austin","types":["neighborhood","political"]},{"long_name":"Austin","short_name":"Austin","types":["locality","political"]},{"long_name":"Travis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States","short_name":"US","types":["country","political"]},{"long_name":"78701","short_name":"78701","types":["postal_code"]}],"adr_address":"&lt;span class=\"street-address\"&gt;501 Congress Ave Suite 150&lt;/span&gt;, &lt;span class=\"locality\"&gt;Austin&lt;/span&gt;, &lt;span class=\"region\"&gt;TX&lt;/span&gt; &lt;span class=\"postal-code\"&gt;78701&lt;/span&gt;, &lt;span class=\"country-name\"&gt;USA&lt;/span&gt;","formatted_address":"501 Congress Ave Suite 150, Austin, TX 78701, USA","formatted_phone_number":"(512) 535-3534","geometry":{"location":{"lat":30.26720419999999,"lng":-97.74260389999999},"viewport":{"northeast":{"lat":30.2686678802915,"lng":-97.74147831970849},"southwest":{"lat":30.2659699197085,"lng":-97.7441762802915}}},"icon":"https://maps.gstatic.com/mapfiles/place_api/icons/v1/png_71/generic_business-71.png","id":null,"international_phone_number":"+1 512-535-3534","name":"JetOptions Private Jets","place_id":"ChIJZxY2sTm1RIYRC7i_yuNkPo4","rating":null,"reference":null,"reviews":null,"types":["point_of_interest","establishment"],"url":"https://maps.google.com/?cid=10249740731463743499","utc_offset":-360,"vicinity":"501 Congress Avenue Suite 150, Austin","website":"https://www.flyjetoptions.com/"},"status":"OK"}</t>
  </si>
  <si>
    <t>&lt;span class="street-address"&gt;501 Congress Ave Suite 150&lt;/span&gt;, &lt;span class="locality"&gt;Austin&lt;/span&gt;, &lt;span class="region"&gt;TX&lt;/span&gt; &lt;span class="postal-code"&gt;78701&lt;/span&gt;, &lt;span class="country-name"&gt;USA&lt;/span&gt;</t>
  </si>
  <si>
    <t>+1 512-535-3534</t>
  </si>
  <si>
    <t>501 Congress Avenue Suite 150, Austin</t>
  </si>
  <si>
    <t>Jetraxx, LLC</t>
  </si>
  <si>
    <t>1505 Wallace Dr</t>
  </si>
  <si>
    <t>122</t>
  </si>
  <si>
    <t>75006</t>
  </si>
  <si>
    <t>(214) 214-5180</t>
  </si>
  <si>
    <t>https://www.jetraxx.com/</t>
  </si>
  <si>
    <t>https://maps.google.com/?cid=4389863491251649898</t>
  </si>
  <si>
    <t>ChIJUUgCVXUnTIYRar2COJbt6zw</t>
  </si>
  <si>
    <t>1505 Wallace Dr #122, Carrollton, TX 75006, USA</t>
  </si>
  <si>
    <t>{"html_attributions":[],"result":{"address_components":[{"long_name":"122","short_name":"122","types":["subpremise"]},{"long_name":"1505","short_name":"1505","types":["street_number"]},{"long_name":"Wallace Drive","short_name":"Wallace Dr","types":["route"]},{"long_name":"West Carrollton","short_name":"West Carrollton","types":["neighborhood","political"]},{"long_name":"Carrollton","short_name":"Carrollton","types":["locality","political"]},{"long_name":"Dallas County","short_name":"Dallas County","types":["administrative_area_level_2","political"]},{"long_name":"Texas","short_name":"TX","types":["administrative_area_level_1","political"]},{"long_name":"United States","short_name":"US","types":["country","political"]},{"long_name":"75006","short_name":"75006","types":["postal_code"]}],"adr_address":"&lt;span class=\"street-address\"&gt;1505 Wallace Dr #122&lt;/span&gt;, &lt;span class=\"locality\"&gt;Carrollton&lt;/span&gt;, &lt;span class=\"region\"&gt;TX&lt;/span&gt; &lt;span class=\"postal-code\"&gt;75006&lt;/span&gt;, &lt;span class=\"country-name\"&gt;USA&lt;/span&gt;","formatted_address":"1505 Wallace Dr #122, Carrollton, TX 75006, USA","formatted_phone_number":"(214) 214-5180","geometry":{"location":{"lat":32.9438809,"lng":-96.92064069999999},"viewport":{"northeast":{"lat":32.9452038302915,"lng":-96.9195082697085},"southwest":{"lat":32.9425058697085,"lng":-96.92220623029151}}},"icon":"https://maps.gstatic.com/mapfiles/place_api/icons/v1/png_71/generic_business-71.png","id":null,"international_phone_number":"+1 214-214-5180","name":"Jetraxx, LLC","place_id":"ChIJUUgCVXUnTIYRar2COJbt6zw","rating":null,"reference":null,"reviews":null,"types":["point_of_interest","establishment"],"url":"https://maps.google.com/?cid=4389863491251649898","utc_offset":-360,"vicinity":"1505 Wallace Drive #122, Carrollton","website":"https://www.jetraxx.com/"},"status":"OK"}</t>
  </si>
  <si>
    <t>&lt;span class="street-address"&gt;1505 Wallace Dr #122&lt;/span&gt;, &lt;span class="locality"&gt;Carrollton&lt;/span&gt;, &lt;span class="region"&gt;TX&lt;/span&gt; &lt;span class="postal-code"&gt;75006&lt;/span&gt;, &lt;span class="country-name"&gt;USA&lt;/span&gt;</t>
  </si>
  <si>
    <t>+1 214-214-5180</t>
  </si>
  <si>
    <t>1505 Wallace Drive #122, Carrollton</t>
  </si>
  <si>
    <t>JetSelect Aviation Boca Raton</t>
  </si>
  <si>
    <t>Jet Edge</t>
  </si>
  <si>
    <t>3300 Airport Rd</t>
  </si>
  <si>
    <t>(561) 756-4036</t>
  </si>
  <si>
    <t>http://www.jetselectaviation.com/private-jet-charters-boca-raton.aspx</t>
  </si>
  <si>
    <t>https://maps.google.com/?cid=13965282949545662267</t>
  </si>
  <si>
    <t>ChIJS4xHPhIe2YgROxd989mmzsE</t>
  </si>
  <si>
    <t>3300 Airport Rd, Boca Raton, FL 33431, USA</t>
  </si>
  <si>
    <t>{"html_attributions":[],"result":{"address_components":[{"long_name":"3300","short_name":"3300","types":["street_number"]},{"long_name":"Airport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class=\"street-address\"&gt;3300 Airport Rd&lt;/span&gt;, &lt;span class=\"locality\"&gt;Boca Raton&lt;/span&gt;, &lt;span class=\"region\"&gt;FL&lt;/span&gt; &lt;span class=\"postal-code\"&gt;33431&lt;/span&gt;, &lt;span class=\"country-name\"&gt;USA&lt;/span&gt;","formatted_address":"3300 Airport Rd, Boca Raton, FL 33431, USA","formatted_phone_number":"(561) 756-4036","geometry":{"location":{"lat":26.377517,"lng":-80.111485},"viewport":{"northeast":{"lat":26.3789456302915,"lng":-80.11022566970848},"southwest":{"lat":26.3762476697085,"lng":-80.1129236302915}}},"icon":"https://maps.gstatic.com/mapfiles/place_api/icons/v1/png_71/generic_business-71.png","id":null,"international_phone_number":"+1 561-756-4036","name":"JetSelect Aviation Boca Raton","place_id":"ChIJS4xHPhIe2YgROxd989mmzsE","rating":null,"reference":null,"reviews":null,"types":["point_of_interest","establishment"],"url":"https://maps.google.com/?cid=13965282949545662267","utc_offset":-300,"vicinity":"3300 Airport Road, Boca Raton","website":null},"status":"OK"}</t>
  </si>
  <si>
    <t>&lt;span class="street-address"&gt;3300 Airport Rd&lt;/span&gt;, &lt;span class="locality"&gt;Boca Raton&lt;/span&gt;, &lt;span class="region"&gt;FL&lt;/span&gt; &lt;span class="postal-code"&gt;33431&lt;/span&gt;, &lt;span class="country-name"&gt;USA&lt;/span&gt;</t>
  </si>
  <si>
    <t>+1 561-756-4036</t>
  </si>
  <si>
    <t>3300 Airport Road, Boca Raton</t>
  </si>
  <si>
    <t>Jetsetter Charter Jet Service</t>
  </si>
  <si>
    <t>270 E Douglas Ave</t>
  </si>
  <si>
    <t>(833) 253-8738</t>
  </si>
  <si>
    <t>http://www.2jetset.com/</t>
  </si>
  <si>
    <t>https://maps.google.com/?cid=4577966325267652855</t>
  </si>
  <si>
    <t>ChIJZ8WxM5lZ2YAR92BHIx40iD8</t>
  </si>
  <si>
    <t>270 E Douglas Ave, El Cajon, CA 92020, USA</t>
  </si>
  <si>
    <t>{"html_attributions":[],"result":{"address_components":[{"long_name":"270","short_name":"270","types":["street_number"]},{"long_name":"East Douglas Avenue","short_name":"E Douglas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class=\"street-address\"&gt;270 E Douglas Ave&lt;/span&gt;, &lt;span class=\"locality\"&gt;El Cajon&lt;/span&gt;, &lt;span class=\"region\"&gt;CA&lt;/span&gt; &lt;span class=\"postal-code\"&gt;92020&lt;/span&gt;, &lt;span class=\"country-name\"&gt;USA&lt;/span&gt;","formatted_address":"270 E Douglas Ave, El Cajon, CA 92020, USA","formatted_phone_number":"(833) 253-8738","geometry":{"location":{"lat":32.7941439,"lng":-116.9592534},"viewport":{"northeast":{"lat":32.7953900302915,"lng":-116.9579763197085},"southwest":{"lat":32.7926920697085,"lng":-116.9606742802915}}},"icon":"https://maps.gstatic.com/mapfiles/place_api/icons/v1/png_71/generic_business-71.png","id":null,"international_phone_number":"+1 833-253-8738","name":"Jetsetter Charter Jet Service","place_id":"ChIJZ8WxM5lZ2YAR92BHIx40iD8","rating":null,"reference":null,"reviews":null,"types":["point_of_interest","establishment"],"url":"https://maps.google.com/?cid=4577966325267652855","utc_offset":-480,"vicinity":"270 East Douglas Avenue, El Cajon","website":"http://www.2jetset.com/"},"status":"OK"}</t>
  </si>
  <si>
    <t>&lt;span class="street-address"&gt;270 E Douglas Ave&lt;/span&gt;, &lt;span class="locality"&gt;El Cajon&lt;/span&gt;, &lt;span class="region"&gt;CA&lt;/span&gt; &lt;span class="postal-code"&gt;92020&lt;/span&gt;, &lt;span class="country-name"&gt;USA&lt;/span&gt;</t>
  </si>
  <si>
    <t>+1 833-253-8738</t>
  </si>
  <si>
    <t>270 East Douglas Avenue, El Cajon</t>
  </si>
  <si>
    <t>Jetsgo Aerospace &amp; Associates</t>
  </si>
  <si>
    <t>(602) 268-5094</t>
  </si>
  <si>
    <t>https://maps.google.com/?cid=10160898517264272381</t>
  </si>
  <si>
    <t>ChIJ_____8sPK4cR_YtU4F3DAo0</t>
  </si>
  <si>
    <t>Phoenix, AZ 85040, USA</t>
  </si>
  <si>
    <t>{"html_attributions":[],"result":{"address_components":[{"long_name":"Phoenix","short_name":"Phoenix","types":["locality","political"]},{"long_name":"South Mountain Village","short_name":"South Mountain Village","types":["neighborhood","political"]},{"long_name":"Maricopa County","short_name":"Maricopa County","types":["administrative_area_level_2","political"]},{"long_name":"Arizona","short_name":"AZ","types":["administrative_area_level_1","political"]},{"long_name":"United States","short_name":"US","types":["country","political"]},{"long_name":"85040","short_name":"85040","types":["postal_code"]}],"adr_address":"&lt;span class=\"locality\"&gt;Phoenix&lt;/span&gt;, &lt;span class=\"region\"&gt;AZ&lt;/span&gt; &lt;span class=\"postal-code\"&gt;85040&lt;/span&gt;, &lt;span class=\"country-name\"&gt;USA&lt;/span&gt;","formatted_address":"Phoenix, AZ 85040, USA","formatted_phone_number":"(602) 268-5094","geometry":{"location":{"lat":33.4040693,"lng":-112.029752},"viewport":{"northeast":{"lat":33.4054188302915,"lng":-112.0284627697085},"southwest":{"lat":33.4027208697085,"lng":-112.0311607302915}}},"icon":"https://maps.gstatic.com/mapfiles/place_api/icons/v1/png_71/generic_business-71.png","id":null,"international_phone_number":"+1 602-268-5094","name":"Jetsgo Aerospace &amp; Associates","place_id":"ChIJ_____8sPK4cR_YtU4F3DAo0","rating":null,"reference":null,"reviews":null,"types":["point_of_interest","establishment"],"url":"https://maps.google.com/?cid=10160898517264272381","utc_offset":-420,"vicinity":"Phoenix","website":null},"status":"OK"}</t>
  </si>
  <si>
    <t>&lt;span class="locality"&gt;Phoenix&lt;/span&gt;, &lt;span class="region"&gt;AZ&lt;/span&gt; &lt;span class="postal-code"&gt;85040&lt;/span&gt;, &lt;span class="country-name"&gt;USA&lt;/span&gt;</t>
  </si>
  <si>
    <t>+1 602-268-5094</t>
  </si>
  <si>
    <t>Jetson Global Aviation</t>
  </si>
  <si>
    <t>14592 SW 129th St</t>
  </si>
  <si>
    <t>(305) 321-6947</t>
  </si>
  <si>
    <t>http://www.flyjetson.com/</t>
  </si>
  <si>
    <t>https://maps.google.com/?cid=4820690500753161923</t>
  </si>
  <si>
    <t>ChIJu_hxS-vB2YgRw_59JXiI5kI</t>
  </si>
  <si>
    <t>14592 SW 129th St, Miami, FL 33186, USA</t>
  </si>
  <si>
    <t>{"html_attributions":[],"result":{"address_components":[{"long_name":"14592","short_name":"14592","types":["street_number"]},{"long_name":"Southwest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States","short_name":"US","types":["country","political"]},{"long_name":"33186","short_name":"33186","types":["postal_code"]},{"long_name":"5339","short_name":"5339","types":["postal_code_suffix"]}],"adr_address":"&lt;span class=\"street-address\"&gt;14592 SW 129th St&lt;/span&gt;, &lt;span class=\"locality\"&gt;Miami&lt;/span&gt;, &lt;span class=\"region\"&gt;FL&lt;/span&gt; &lt;span class=\"postal-code\"&gt;33186-5339&lt;/span&gt;, &lt;span class=\"country-name\"&gt;USA&lt;/span&gt;","formatted_address":"14592 SW 129th St, Miami, FL 33186, USA","formatted_phone_number":"(305) 321-6947","geometry":{"location":{"lat":25.6476699,"lng":-80.4318697},"viewport":{"northeast":{"lat":25.64923528029151,"lng":-80.43034061970849},"southwest":{"lat":25.6465373197085,"lng":-80.4330385802915}}},"icon":"https://maps.gstatic.com/mapfiles/place_api/icons/v1/png_71/school-71.png","id":null,"international_phone_number":"+1 305-321-6947","name":"Jetson Global Aviation","place_id":"ChIJu_hxS-vB2YgRw_59JXiI5kI","rating":null,"reference":null,"reviews":null,"types":["university","point_of_interest","establishment"],"url":"https://maps.google.com/?cid=4820690500753161923","utc_offset":-300,"vicinity":"14592 Southwest 129th Street, Miami","website":"http://www.flyjetson.com/"},"status":"OK"}</t>
  </si>
  <si>
    <t>&lt;span class="street-address"&gt;14592 SW 129th St&lt;/span&gt;, &lt;span class="locality"&gt;Miami&lt;/span&gt;, &lt;span class="region"&gt;FL&lt;/span&gt; &lt;span class="postal-code"&gt;33186-5339&lt;/span&gt;, &lt;span class="country-name"&gt;USA&lt;/span&gt;</t>
  </si>
  <si>
    <t>+1 305-321-6947</t>
  </si>
  <si>
    <t>14592 Southwest 129th Street, Miami</t>
  </si>
  <si>
    <t>Jetspares International Inc</t>
  </si>
  <si>
    <t>3601 Vineland Rd</t>
  </si>
  <si>
    <t># 13</t>
  </si>
  <si>
    <t>32811-6474</t>
  </si>
  <si>
    <t>(407) 872-1313</t>
  </si>
  <si>
    <t>https://maps.google.com/?cid=16626647108201377595</t>
  </si>
  <si>
    <t>ChIJdUkAJ1Z554gRO28eAnS3veY</t>
  </si>
  <si>
    <t>3601 Vineland Rd # 13, Orlando, FL 32811, USA</t>
  </si>
  <si>
    <t>{"html_attributions":[],"result":{"address_components":[{"long_name":"# 13","short_name":"# 13","types":["subpremise"]},{"long_name":"3601","short_name":"3601","types":["street_number"]},{"long_name":"Vineland Road","short_name":"Vineland Rd","types":["route"]},{"long_name":"Orlando","short_name":"Orlando","types":["locality","political"]},{"long_name":"Orange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States","short_name":"US","types":["country","political"]},{"long_name":"32811","short_name":"32811","types":["postal_code"]},{"long_name":"6474","short_name":"6474","types":["postal_code_suffix"]}],"adr_address":"&lt;span class=\"street-address\"&gt;3601 Vineland Rd # 13&lt;/span&gt;, &lt;span class=\"locality\"&gt;Orlando&lt;/span&gt;, &lt;span class=\"region\"&gt;FL&lt;/span&gt; &lt;span class=\"postal-code\"&gt;32811-6474&lt;/span&gt;, &lt;span class=\"country-name\"&gt;USA&lt;/span&gt;","formatted_address":"3601 Vineland Rd # 13, Orlando, FL 32811, USA","formatted_phone_number":"(407) 872-1313","geometry":{"location":{"lat":28.5036847,"lng":-81.4282451},"viewport":{"northeast":{"lat":28.50513168029151,"lng":-81.42703346970849},"southwest":{"lat":28.5024337197085,"lng":-81.4297314302915}}},"icon":"https://maps.gstatic.com/mapfiles/place_api/icons/v1/png_71/shopping-71.png","id":null,"international_phone_number":"+1 407-872-1313","name":"Jetspares International Inc","place_id":"ChIJdUkAJ1Z554gRO28eAnS3veY","rating":null,"reference":null,"reviews":null,"types":["point_of_interest","store","establishment"],"url":"https://maps.google.com/?cid=16626647108201377595","utc_offset":-300,"vicinity":"3601 Vineland Road # 13, Orlando","website":null},"status":"OK"}</t>
  </si>
  <si>
    <t>&lt;span class="street-address"&gt;3601 Vineland Rd # 13&lt;/span&gt;, &lt;span class="locality"&gt;Orlando&lt;/span&gt;, &lt;span class="region"&gt;FL&lt;/span&gt; &lt;span class="postal-code"&gt;32811-6474&lt;/span&gt;, &lt;span class="country-name"&gt;USA&lt;/span&gt;</t>
  </si>
  <si>
    <t>+1 407-872-1313</t>
  </si>
  <si>
    <t>3601 Vineland Road # 13, Orlando</t>
  </si>
  <si>
    <t>Jett Pro Line Maintenance</t>
  </si>
  <si>
    <t>6623 NE 78th Ct</t>
  </si>
  <si>
    <t>97218-2825</t>
  </si>
  <si>
    <t>(503) 255-0882</t>
  </si>
  <si>
    <t>http://www.jettprolinemaintenance.com/</t>
  </si>
  <si>
    <t>https://maps.google.com/?cid=15871812561546684693</t>
  </si>
  <si>
    <t>ChIJw4nYEB2klVQRFamSqG4BRNw</t>
  </si>
  <si>
    <t>6623 NE 78th Ct, Portland, OR 97218, USA</t>
  </si>
  <si>
    <t>{"html_attributions":[],"result":{"address_components":[{"long_name":"6623","short_name":"6623","types":["street_number"]},{"long_name":"Northeast 78th Court","short_name":"NE 78th Ct","types":["route"]},{"long_name":"Cully","short_name":"Cully","types":["neighborhood","political"]},{"long_name":"Portland","short_name":"Portland","types":["locality","political"]},{"long_name":"Multnomah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States","short_name":"US","types":["country","political"]},{"long_name":"97218","short_name":"97218","types":["postal_code"]},{"long_name":"2825","short_name":"2825","types":["postal_code_suffix"]}],"adr_address":"&lt;span class=\"street-address\"&gt;6623 NE 78th Ct&lt;/span&gt;, &lt;span class=\"locality\"&gt;Portland&lt;/span&gt;, &lt;span class=\"region\"&gt;OR&lt;/span&gt; &lt;span class=\"postal-code\"&gt;97218-2825&lt;/span&gt;, &lt;span class=\"country-name\"&gt;USA&lt;/span&gt;","formatted_address":"6623 NE 78th Ct, Portland, OR 97218, USA","formatted_phone_number":"(503) 255-0882","geometry":{"location":{"lat":45.5707928,"lng":-122.5824863},"viewport":{"northeast":{"lat":45.5721989302915,"lng":-122.5809550697085},"southwest":{"lat":45.5695009697085,"lng":-122.5836530302915}}},"icon":"https://maps.gstatic.com/mapfiles/place_api/icons/v1/png_71/generic_business-71.png","id":null,"international_phone_number":"+1 503-255-0882","name":"Jett Pro Line Maintenance","place_id":"ChIJw4nYEB2klVQRFamSqG4BRNw","rating":null,"reference":null,"reviews":null,"types":["point_of_interest","establishment"],"url":"https://maps.google.com/?cid=15871812561546684693","utc_offset":-480,"vicinity":"6623 Northeast 78th Court, Portland","website":"http://www.jettprolinemaintenance.com/"},"status":"OK"}</t>
  </si>
  <si>
    <t>&lt;span class="street-address"&gt;6623 NE 78th Ct&lt;/span&gt;, &lt;span class="locality"&gt;Portland&lt;/span&gt;, &lt;span class="region"&gt;OR&lt;/span&gt; &lt;span class="postal-code"&gt;97218-2825&lt;/span&gt;, &lt;span class="country-name"&gt;USA&lt;/span&gt;</t>
  </si>
  <si>
    <t>+1 503-255-0882</t>
  </si>
  <si>
    <t>6623 Northeast 78th Court, Portland</t>
  </si>
  <si>
    <t>Jetvolve LLC</t>
  </si>
  <si>
    <t>21001 N Tatum Blvd</t>
  </si>
  <si>
    <t>STE 1630-457</t>
  </si>
  <si>
    <t>85050</t>
  </si>
  <si>
    <t>(888) 568-3909</t>
  </si>
  <si>
    <t>http://www.jetvolve.com/</t>
  </si>
  <si>
    <t>https://maps.google.com/?cid=17556157359035495492</t>
  </si>
  <si>
    <t>ChIJ7dWtm99wK4cRRLQr_hkApPM</t>
  </si>
  <si>
    <t>21001 N Tatum Blvd STE 1630-457, Phoenix, AZ 85050, USA</t>
  </si>
  <si>
    <t>{"html_attributions":[],"result":{"address_components":[{"long_name":"STE 1630-457","short_name":"STE 1630-457","types":["subpremise"]},{"long_name":"21001","short_name":"21001","types":["street_number"]},{"long_name":"North Tatum Boulevard","short_name":"N Tatum Blvd","types":["route"]},{"long_name":"Desert View Village","short_name":"Desert View Village","types":["neighborhood","political"]},{"long_name":"Phoenix","short_name":"Phoenix","types":["locality","political"]},{"long_name":"Maricopa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States","short_name":"US","types":["country","political"]},{"long_name":"85050","short_name":"85050","types":["postal_code"]}],"adr_address":"&lt;span class=\"street-address\"&gt;21001 N Tatum Blvd STE 1630-457&lt;/span&gt;, &lt;span class=\"locality\"&gt;Phoenix&lt;/span&gt;, &lt;span class=\"region\"&gt;AZ&lt;/span&gt; &lt;span class=\"postal-code\"&gt;85050&lt;/span&gt;, &lt;span class=\"country-name\"&gt;USA&lt;/span&gt;","formatted_address":"21001 N Tatum Blvd STE 1630-457, Phoenix, AZ 85050, USA","formatted_phone_number":"(888) 568-3909","geometry":{"location":{"lat":33.676354,"lng":-111.9736513},"viewport":{"northeast":{"lat":33.67753133029149,"lng":-111.9724797697085},"southwest":{"lat":33.67483336970849,"lng":-111.9751777302915}}},"icon":"https://maps.gstatic.com/mapfiles/place_api/icons/v1/png_71/generic_business-71.png","id":null,"international_phone_number":"+1 888-568-3909","name":"Jetvolve LLC","place_id":"ChIJ7dWtm99wK4cRRLQr_hkApPM","rating":null,"reference":null,"reviews":null,"types":["point_of_interest","establishment"],"url":"https://maps.google.com/?cid=17556157359035495492","utc_offset":-420,"vicinity":"21001 North Tatum Boulevard STE 1630-457, Phoenix","website":"http://www.jetvolve.com/"},"status":"OK"}</t>
  </si>
  <si>
    <t>&lt;span class="street-address"&gt;21001 N Tatum Blvd STE 1630-457&lt;/span&gt;, &lt;span class="locality"&gt;Phoenix&lt;/span&gt;, &lt;span class="region"&gt;AZ&lt;/span&gt; &lt;span class="postal-code"&gt;85050&lt;/span&gt;, &lt;span class="country-name"&gt;USA&lt;/span&gt;</t>
  </si>
  <si>
    <t>+1 888-568-3909</t>
  </si>
  <si>
    <t>21001 North Tatum Boulevard STE 1630-457, Phoenix</t>
  </si>
  <si>
    <t>JLM Aviation Services</t>
  </si>
  <si>
    <t>23269 FL-7</t>
  </si>
  <si>
    <t>119</t>
  </si>
  <si>
    <t>33428</t>
  </si>
  <si>
    <t>(561) 961-9399</t>
  </si>
  <si>
    <t>https://www.jlmaircrafts.com/</t>
  </si>
  <si>
    <t>https://maps.google.com/?cid=7458700381023105520</t>
  </si>
  <si>
    <t>ChIJxe2cXFsZ2YgR8PHziHqggmc</t>
  </si>
  <si>
    <t>23269 FL-7 #119, Boca Raton, FL 33428, USA</t>
  </si>
  <si>
    <t>{"html_attributions":[],"result":{"address_components":[{"long_name":"119","short_name":"119","types":["subpremise"]},{"long_name":"23269","short_name":"23269","types":["street_number"]},{"long_name":"Florida 7","short_name":"FL-7","types":["route"]},{"long_name":"Boca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States","short_name":"US","types":["country","political"]},{"long_name":"33428","short_name":"33428","types":["postal_code"]}],"adr_address":"&lt;span class=\"street-address\"&gt;23269 FL-7 #119&lt;/span&gt;, &lt;span class=\"locality\"&gt;Boca Raton&lt;/span&gt;, &lt;span class=\"region\"&gt;FL&lt;/span&gt; &lt;span class=\"postal-code\"&gt;33428&lt;/span&gt;, &lt;span class=\"country-name\"&gt;USA&lt;/span&gt;","formatted_address":"23269 FL-7 #119, Boca Raton, FL 33428, USA","formatted_phone_number":"(561) 961-9399","geometry":{"location":{"lat":26.3291248,"lng":-80.2038403},"viewport":{"northeast":{"lat":26.3304739802915,"lng":-80.20243116970849},"southwest":{"lat":26.3277760197085,"lng":-80.2051291302915}}},"icon":"https://maps.gstatic.com/mapfiles/place_api/icons/v1/png_71/generic_business-71.png","id":null,"international_phone_number":"+1 561-961-9399","name":"JLM Aviation Services","place_id":"ChIJxe2cXFsZ2YgR8PHziHqggmc","rating":5.0,"reference":null,"reviews":[{"author_name":"Luiz Melo","author_url":"https://www.google.com/maps/contrib/106930591833557506823/reviews","language":"pt","profile_photo_url":"https://lh3.googleusercontent.com/a-/AOh14GgVvdbBP4evuD40I-GXvZnkUWxTpXRhwNPjXR_YeQ=s128-c0x00000000-cc-rp-mo-ba3","rating":5,"relative_time_description":"6 years ago","text":"Melhor empresa para compra e venda de aeronaves, peças e serviços do mercado! The best place for buy and sell airplanes!!!","time":1447339871},{"author_name":"Qudoos Raja","author_url":"https://www.google.com/maps/contrib/106239399098927575128/reviews","language":null,"profile_photo_url":"https://lh3.googleusercontent.com/a/AATXAJwQ4vCyHTv1hv-XLSBYBOtyDk4E4tdsn8YRTscp=s128-c0x00000000-cc-rp-mo","rating":5,"relative_time_description":"3 years ago","text":"","time":1547840320},{"author_name":"Francinha Bandeira","author_url":"https://www.google.com/maps/contrib/108170815696381464644/reviews","language":null,"profile_photo_url":"https://lh3.googleusercontent.com/a/AATXAJyxgJ6v8Z5t-uH3yKt8DRoZkKQNMnrjHb_9KmF-=s128-c0x00000000-cc-rp-mo","rating":5,"relative_time_description":"4 years ago","text":"","time":1485051947}],"types":["airport","point_of_interest","store","establishment"],"url":"https://maps.google.com/?cid=7458700381023105520","utc_offset":-300,"vicinity":"23269 Florida 7 #119, Boca Raton","website":"https://www.jlmaircrafts.com/"},"status":"OK"}</t>
  </si>
  <si>
    <t>&lt;span class="street-address"&gt;23269 FL-7 #119&lt;/span&gt;, &lt;span class="locality"&gt;Boca Raton&lt;/span&gt;, &lt;span class="region"&gt;FL&lt;/span&gt; &lt;span class="postal-code"&gt;33428&lt;/span&gt;, &lt;span class="country-name"&gt;USA&lt;/span&gt;</t>
  </si>
  <si>
    <t>+1 561-961-9399</t>
  </si>
  <si>
    <t>23269 Florida 7 #119, Boca Raton</t>
  </si>
  <si>
    <t>Joe's Flight School &amp; Aviation</t>
  </si>
  <si>
    <t>8411 Lockheed Dr</t>
  </si>
  <si>
    <t>2</t>
  </si>
  <si>
    <t>(915) 781-7733</t>
  </si>
  <si>
    <t>http://joesflightschool.com/</t>
  </si>
  <si>
    <t>https://maps.google.com/?cid=16766597946379670178</t>
  </si>
  <si>
    <t>ChIJRSepKPZa54YRohLBvf_rrug</t>
  </si>
  <si>
    <t>8411 Lockheed Dr #2, El Paso, TX 79925, USA</t>
  </si>
  <si>
    <t>{"html_attributions":[],"result":{"address_components":[{"long_name":"2","short_name":"2","types":["subpremise"]},{"long_name":"8411","short_name":"8411","types":["street_number"]},{"long_name":"Lockheed Drive","short_name":"Lockheed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class=\"street-address\"&gt;8411 Lockheed Dr #2&lt;/span&gt;, &lt;span class=\"locality\"&gt;El Paso&lt;/span&gt;, &lt;span class=\"region\"&gt;TX&lt;/span&gt; &lt;span class=\"postal-code\"&gt;79925&lt;/span&gt;, &lt;span class=\"country-name\"&gt;USA&lt;/span&gt;","formatted_address":"8411 Lockheed Dr #2, El Paso, TX 79925, USA","formatted_phone_number":"(915) 781-7733","geometry":{"location":{"lat":31.7929485,"lng":-106.3770397},"viewport":{"northeast":{"lat":31.7943113802915,"lng":-106.3755900197085},"southwest":{"lat":31.7916134197085,"lng":-106.3782879802915}}},"icon":"https://maps.gstatic.com/mapfiles/place_api/icons/v1/png_71/school-71.png","id":null,"international_phone_number":"+1 915-781-7733","name":"Joe's Flight School &amp; Aviation","place_id":"ChIJRSepKPZa54YRohLBvf_rrug","rating":4.7,"reference":null,"reviews":[{"author_name":"salsero92","author_url":"https://www.google.com/maps/contrib/107316175295560089595/reviews","language":"en","profile_photo_url":"https://lh3.googleusercontent.com/a/AATXAJx8QZIwziqelfcfSKg-HPG_2_fZm5GWwV9fddBt=s128-c0x00000000-cc-rp-mo-ba5","rating":5,"relative_time_description":"10 months ago","text":"MR. Joe and Mrs Barbara were amazing. They were so welcoming and provided all the information I needed in detail. Not only did they explain the curriculum and prices, but also why the course is set up the way it is. They definitely made me feel like I was already part of their family and in great SAFE hands. Thank you for taking all that time to explain the details and experiences. You Will be seeing this future pilot in your course. Thanks once again.\nErick C.","time":1614473149},{"author_name":"Angel Gonzalez","author_url":"https://www.google.com/maps/contrib/108318042244579499084/reviews","language":"en","profile_photo_url":"https://lh3.googleusercontent.com/a/AATXAJw0Ft0D0_t050QwKuf82lR5j71N7_xDSwrWOCVU=s128-c0x00000000-cc-rp-mo","rating":5,"relative_time_description":"a year ago","text":"Friendly group that makes you leave with a learning headache and your sides hurting from laughing so much. Fantastic school that makes you feel like family and helps you be as cost efficient as possible. Love it here","time":1598146113},{"author_name":"underloard102","author_url":"https://www.google.com/maps/contrib/101237251189026857006/reviews","language":"en","profile_photo_url":"https://lh3.googleusercontent.com/a-/AOh14Ghh0bc6wVpNx0Df89LG4ocT2RDxS-a-smq1zPAB=s128-c0x00000000-cc-rp-mo","rating":5,"relative_time_description":"a year ago","text":"I highly recommend this school. The flight instructor is very nice, very knowledgeable.","time":1602947042},{"author_name":"Nicholas Alatis","author_url":"https://www.google.com/maps/contrib/102071910017440942620/reviews","language":"en","profile_photo_url":"https://lh3.googleusercontent.com/a-/AOh14GgmjYNqaKiyrpJepUFbDpLm4YA0S9xEmdzQ7hEi=s128-c0x00000000-cc-rp-mo-ba4","rating":5,"relative_time_description":"5 years ago","text":"Such friendly and professional people! Joe and Barbara are an amazing duo. Joe has years of knowledge, experience, and training. They foster an extremely comfortable and relaxing environment to learn. Nice clean PA28-180 to fly with great prices. You will feel like you're flying with your best friend, not an instructor. This is not a job for them it is a passion.","time":1482594527},{"author_name":"ROBERT HIDALGO","author_url":"https://www.google.com/maps/contrib/117376011170283679702/reviews","language":"en","profile_photo_url":"https://lh3.googleusercontent.com/a/AATXAJwLEli5H7syOwOHEYGwTq56r_VR7bsnELrYXIw7=s128-c0x00000000-cc-rp-mo-ba2","rating":5,"relative_time_description":"6 years ago","text":"Best pilot I have ever met. He will make sure you learned everything you need to know before you go to the next chapter. This guy is the REAL deal. Completely recommend him.","time":1451089627}],"types":["university","point_of_interest","establishment"],"url":"https://maps.google.com/?cid=16766597946379670178","utc_offset":-420,"vicinity":"8411 Lockheed Drive #2, El Paso","website":"http://joesflightschool.com/"},"status":"OK"}</t>
  </si>
  <si>
    <t>&lt;span class="street-address"&gt;8411 Lockheed Dr #2&lt;/span&gt;, &lt;span class="locality"&gt;El Paso&lt;/span&gt;, &lt;span class="region"&gt;TX&lt;/span&gt; &lt;span class="postal-code"&gt;79925&lt;/span&gt;, &lt;span class="country-name"&gt;USA&lt;/span&gt;</t>
  </si>
  <si>
    <t>+1 915-781-7733</t>
  </si>
  <si>
    <t>8411 Lockheed Drive #2, El Paso</t>
  </si>
  <si>
    <t>John F Kennedy Memorial Hospital Heliport</t>
  </si>
  <si>
    <t>92201</t>
  </si>
  <si>
    <t>https://maps.google.com/?cid=612235009585529300</t>
  </si>
  <si>
    <t>ChIJcTPxkSb42oAR1EFnWX8Yfwg</t>
  </si>
  <si>
    <t>Indio, CA 92201, USA</t>
  </si>
  <si>
    <t>{"html_attributions":[],"result":{"address_components":[{"long_name":"Indio","short_name":"Indio","types":["locality","political"]},{"long_name":"Riverside County","short_name":"Riverside County","types":["administrative_area_level_2","political"]},{"long_name":"California","short_name":"CA","types":["administrative_area_level_1","political"]},{"long_name":"United States","short_name":"US","types":["country","political"]},{"long_name":"92201","short_name":"92201","types":["postal_code"]}],"adr_address":"&lt;span class=\"locality\"&gt;Indio&lt;/span&gt;, &lt;span class=\"region\"&gt;CA&lt;/span&gt; &lt;span class=\"postal-code\"&gt;92201&lt;/span&gt;, &lt;span class=\"country-name\"&gt;USA&lt;/span&gt;","formatted_address":"Indio, CA 92201, USA","formatted_phone_number":null,"geometry":{"location":{"lat":33.705853,"lng":-116.236764},"viewport":{"northeast":{"lat":33.7072023302915,"lng":-116.2353152697085},"southwest":{"lat":33.7045043697085,"lng":-116.2380132302915}}},"icon":"https://maps.gstatic.com/mapfiles/place_api/icons/v1/png_71/airport-71.png","id":null,"international_phone_number":null,"name":"John F Kennedy Memorial Hospital Heliport","place_id":"ChIJcTPxkSb42oAR1EFnWX8Yfwg","rating":4.7,"reference":null,"reviews":[{"author_name":"Liz Kanter","author_url":"https://www.google.com/maps/contrib/104195993781709917853/reviews","language":"en","profile_photo_url":"https://lh3.googleusercontent.com/a-/AOh14GhTUCpsQVlI2pcd-qW2GwZ9Czo_RUEUmTXC361qkA=s128-c0x00000000-cc-rp-mo","rating":5,"relative_time_description":"6 months ago","text":"Great nurses! Fast check in.","time":1624909987},{"author_name":"JC Marquez","author_url":"https://www.google.com/maps/contrib/106496034013228269409/reviews","language":"en","profile_photo_url":"https://lh3.googleusercontent.com/a-/AOh14GioQfHFqJ5uEuyD2HNFwE6qaI5ae_HNjK71Yjuot_w=s128-c0x00000000-cc-rp-mo-ba5","rating":5,"relative_time_description":"8 months ago","text":"Great services from the staff and Doctors","time":1619478592},{"author_name":"Eduardo Vaca","author_url":"https://www.google.com/maps/contrib/111689482475495271976/reviews","language":"en","profile_photo_url":"https://lh3.googleusercontent.com/a-/AOh14Gi1HKey1HNiVUgkpLT9gATwwjr1y_1sDs1NWWjfiA=s128-c0x00000000-cc-rp-mo-ba4","rating":2,"relative_time_description":"a year ago","text":"The staff was rude and at times condescending.  Joked about certain patients and their conditions.  I am not sure what happen with JFK I don't remember them being like this it was the opposite.  Hopefully they change operation and practices soon.","time":1590501655},{"author_name":"Margarita Calderon","author_url":"https://www.google.com/maps/contrib/110365463358558145255/reviews","language":"en","profile_photo_url":"https://lh3.googleusercontent.com/a-/AOh14Gi_Wc8qCqHnXjWfVAJJ0LbtxHl1gOkuAz_Iu8htaA=s128-c0x00000000-cc-rp-mo","rating":5,"relative_time_description":"a year ago","text":"I like JFK Memorial Hospita .","time":1593979867},{"author_name":"EL GALINDO","author_url":"https://www.google.com/maps/contrib/111870450390171887571/reviews","language":"en-US","profile_photo_url":"https://lh3.googleusercontent.com/a-/AOh14Gg-M8K6uK_XxFv8Vy84UqR0ynTkUc4o1lBFeLIu2As=s128-c0x00000000-cc-rp-mo","rating":5,"relative_time_description":"5 months ago","text":"Very good service, very attentive nurses and with a lot of patience","time":1628785266}],"types":["airport","point_of_interest","establishment"],"url":"https://maps.google.com/?cid=612235009585529300","utc_offset":-480,"vicinity":"Indio","website":null},"status":"OK"}</t>
  </si>
  <si>
    <t>&lt;span class="locality"&gt;Indio&lt;/span&gt;, &lt;span class="region"&gt;CA&lt;/span&gt; &lt;span class="postal-code"&gt;92201&lt;/span&gt;, &lt;span class="country-name"&gt;USA&lt;/span&gt;</t>
  </si>
  <si>
    <t>Johnstone Aviation</t>
  </si>
  <si>
    <t>14218 Clear Creek</t>
  </si>
  <si>
    <t>78232-4407</t>
  </si>
  <si>
    <t>(210) 496-3847</t>
  </si>
  <si>
    <t>https://maps.google.com/?cid=12380313770057242576</t>
  </si>
  <si>
    <t>ChIJs_ieP3uKXIYR0JcjuMe1z6s</t>
  </si>
  <si>
    <t>14218 Clear Creek, San Antonio, TX 78232, USA</t>
  </si>
  <si>
    <t>{"html_attributions":[],"result":{"address_components":[{"long_name":"14218","short_name":"14218","types":["street_number"]},{"long_name":"Clear Creek","short_name":"Clear Creek","types":["route"]},{"long_name":"Uptown","short_name":"Uptown","types":["neighborhood","political"]},{"long_name":"San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States","short_name":"US","types":["country","political"]},{"long_name":"78232","short_name":"78232","types":["postal_code"]},{"long_name":"4407","short_name":"4407","types":["postal_code_suffix"]}],"adr_address":"&lt;span class=\"street-address\"&gt;14218 Clear Creek&lt;/span&gt;, &lt;span class=\"locality\"&gt;San Antonio&lt;/span&gt;, &lt;span class=\"region\"&gt;TX&lt;/span&gt; &lt;span class=\"postal-code\"&gt;78232-4407&lt;/span&gt;, &lt;span class=\"country-name\"&gt;USA&lt;/span&gt;","formatted_address":"14218 Clear Creek, San Antonio, TX 78232, USA","formatted_phone_number":"(210) 496-3847","geometry":{"location":{"lat":29.571763,"lng":-98.4745425},"viewport":{"northeast":{"lat":29.57301148029149,"lng":-98.4732958697085},"southwest":{"lat":29.5703135197085,"lng":-98.4759938302915}}},"icon":"https://maps.gstatic.com/mapfiles/place_api/icons/v1/png_71/generic_business-71.png","id":null,"international_phone_number":"+1 210-496-3847","name":"Johnstone Aviation","place_id":"ChIJs_ieP3uKXIYR0JcjuMe1z6s","rating":null,"reference":null,"reviews":null,"types":["point_of_interest","establishment"],"url":"https://maps.google.com/?cid=12380313770057242576","utc_offset":-360,"vicinity":"14218 Clear Creek, San Antonio","website":null},"status":"OK"}</t>
  </si>
  <si>
    <t>&lt;span class="street-address"&gt;14218 Clear Creek&lt;/span&gt;, &lt;span class="locality"&gt;San Antonio&lt;/span&gt;, &lt;span class="region"&gt;TX&lt;/span&gt; &lt;span class="postal-code"&gt;78232-4407&lt;/span&gt;, &lt;span class="country-name"&gt;USA&lt;/span&gt;</t>
  </si>
  <si>
    <t>+1 210-496-3847</t>
  </si>
  <si>
    <t>14218 Clear Creek, San Antonio</t>
  </si>
  <si>
    <t>Johnwayne Aviation</t>
  </si>
  <si>
    <t>9825 Marina Blvd</t>
  </si>
  <si>
    <t>33428-6628</t>
  </si>
  <si>
    <t>(786) 498-0781</t>
  </si>
  <si>
    <t>http://johnwayneaviation.com/contact.html</t>
  </si>
  <si>
    <t>https://maps.google.com/?cid=10529968444669541645</t>
  </si>
  <si>
    <t>ChIJq6r6cpAb2YgRDb2ZoIL2IZI</t>
  </si>
  <si>
    <t>9825 Marina Blvd, Boca Raton, FL 33428, USA</t>
  </si>
  <si>
    <t>{"html_attributions":[],"result":{"address_components":[{"long_name":"9825","short_name":"9825","types":["street_number"]},{"long_name":"Marina Boulevard","short_name":"Marina Blvd","types":["route"]},{"long_name":"Boca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States","short_name":"US","types":["country","political"]},{"long_name":"33428","short_name":"33428","types":["postal_code"]},{"long_name":"6628","short_name":"6628","types":["postal_code_suffix"]}],"adr_address":"&lt;span class=\"street-address\"&gt;9825 Marina Blvd&lt;/span&gt;, &lt;span class=\"locality\"&gt;Boca Raton&lt;/span&gt;, &lt;span class=\"region\"&gt;FL&lt;/span&gt; &lt;span class=\"postal-code\"&gt;33428-6628&lt;/span&gt;, &lt;span class=\"country-name\"&gt;USA&lt;/span&gt;","formatted_address":"9825 Marina Blvd, Boca Raton, FL 33428, USA","formatted_phone_number":"(786) 498-0781","geometry":{"location":{"lat":26.33143,"lng":-80.2001904},"viewport":{"northeast":{"lat":26.3326654802915,"lng":-80.19883756970849},"southwest":{"lat":26.3299675197085,"lng":-80.20153553029151}}},"icon":"https://maps.gstatic.com/mapfiles/place_api/icons/v1/png_71/generic_business-71.png","id":null,"international_phone_number":"+1 786-498-0781","name":"Johnwayne Aviation","place_id":"ChIJq6r6cpAb2YgRDb2ZoIL2IZI","rating":null,"reference":null,"reviews":null,"types":["point_of_interest","establishment"],"url":"https://maps.google.com/?cid=10529968444669541645","utc_offset":-300,"vicinity":"9825 Marina Boulevard, Boca Raton","website":"http://johnwayneaviation.com/contact.html"},"status":"OK"}</t>
  </si>
  <si>
    <t>&lt;span class="street-address"&gt;9825 Marina Blvd&lt;/span&gt;, &lt;span class="locality"&gt;Boca Raton&lt;/span&gt;, &lt;span class="region"&gt;FL&lt;/span&gt; &lt;span class="postal-code"&gt;33428-6628&lt;/span&gt;, &lt;span class="country-name"&gt;USA&lt;/span&gt;</t>
  </si>
  <si>
    <t>+1 786-498-0781</t>
  </si>
  <si>
    <t>9825 Marina Boulevard, Boca Raton</t>
  </si>
  <si>
    <t>Jonair Aviation</t>
  </si>
  <si>
    <t>5933 W Century Blvd</t>
  </si>
  <si>
    <t>90045-5471</t>
  </si>
  <si>
    <t>(310) 642-8900</t>
  </si>
  <si>
    <t>http://www.jonairaviation.biz/</t>
  </si>
  <si>
    <t>https://maps.google.com/?cid=11818624809518485565</t>
  </si>
  <si>
    <t>ChIJr8aQH9S2woARPdD3gKUwBKQ</t>
  </si>
  <si>
    <t>5933 W Century Blvd, Los Angeles, CA 90045, USA</t>
  </si>
  <si>
    <t>{"html_attributions":[],"result":{"address_components":[{"long_name":"5933","short_name":"5933","types":["street_number"]},{"long_name":"West Century Boulevard","short_name":"W Century Blvd","types":["route"]},{"long_name":"Los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States","short_name":"US","types":["country","political"]},{"long_name":"90045","short_name":"90045","types":["postal_code"]},{"long_name":"5471","short_name":"5471","types":["postal_code_suffix"]}],"adr_address":"&lt;span class=\"street-address\"&gt;5933 W Century Blvd&lt;/span&gt;, &lt;span class=\"locality\"&gt;Los Angeles&lt;/span&gt;, &lt;span class=\"region\"&gt;CA&lt;/span&gt; &lt;span class=\"postal-code\"&gt;90045-5471&lt;/span&gt;, &lt;span class=\"country-name\"&gt;USA&lt;/span&gt;","formatted_address":"5933 W Century Blvd, Los Angeles, CA 90045, USA","formatted_phone_number":"(310) 642-8900","geometry":{"location":{"lat":33.9459254,"lng":-118.3872858},"viewport":{"northeast":{"lat":33.9472835802915,"lng":-118.3859497197085},"southwest":{"lat":33.9445856197085,"lng":-118.3886476802915}}},"icon":"https://maps.gstatic.com/mapfiles/place_api/icons/v1/png_71/generic_business-71.png","id":null,"international_phone_number":"+1 310-642-8900","name":"Jonair Aviation","place_id":"ChIJr8aQH9S2woARPdD3gKUwBKQ","rating":null,"reference":null,"reviews":null,"types":["point_of_interest","establishment"],"url":"https://maps.google.com/?cid=11818624809518485565","utc_offset":-480,"vicinity":"5933 West Century Boulevard, Los Angeles","website":"http://www.jonairaviation.biz/"},"status":"OK"}</t>
  </si>
  <si>
    <t>&lt;span class="street-address"&gt;5933 W Century Blvd&lt;/span&gt;, &lt;span class="locality"&gt;Los Angeles&lt;/span&gt;, &lt;span class="region"&gt;CA&lt;/span&gt; &lt;span class="postal-code"&gt;90045-5471&lt;/span&gt;, &lt;span class="country-name"&gt;USA&lt;/span&gt;</t>
  </si>
  <si>
    <t>+1 310-642-8900</t>
  </si>
  <si>
    <t>5933 West Century Boulevard, Los Angeles</t>
  </si>
  <si>
    <t>JPRG AVIATION, INC.</t>
  </si>
  <si>
    <t>5700 Dot Com Ct</t>
  </si>
  <si>
    <t>1020</t>
  </si>
  <si>
    <t>32765</t>
  </si>
  <si>
    <t>(321) 352-0490</t>
  </si>
  <si>
    <t>http://www.jprgaviation.com/</t>
  </si>
  <si>
    <t>https://maps.google.com/?cid=9741785308388005105</t>
  </si>
  <si>
    <t>ChIJaewLsgNp54gR8RSWsB_GMYc</t>
  </si>
  <si>
    <t>5700 Dot Com Ct #1020, Oviedo, FL 32765, USA</t>
  </si>
  <si>
    <t>{"html_attributions":[],"result":{"address_components":[{"long_name":"1020","short_name":"1020","types":["subpremise"]},{"long_name":"5700","short_name":"5700","types":["street_number"]},{"long_name":"Dot Com Court","short_name":"Dot Com Ct","types":["route"]},{"long_name":"Oviedo","short_name":"Oviedo","types":["locality","political"]},{"long_name":"Seminole County","short_name":"Seminole County","types":["administrative_area_level_2","political"]},{"long_name":"Florida","short_name":"FL","types":["administrative_area_level_1","political"]},{"long_name":"United States","short_name":"US","types":["country","political"]},{"long_name":"32765","short_name":"32765","types":["postal_code"]}],"adr_address":"&lt;span class=\"street-address\"&gt;5700 Dot Com Ct #1020&lt;/span&gt;, &lt;span class=\"locality\"&gt;Oviedo&lt;/span&gt;, &lt;span class=\"region\"&gt;FL&lt;/span&gt; &lt;span class=\"postal-code\"&gt;32765&lt;/span&gt;, &lt;span class=\"country-name\"&gt;USA&lt;/span&gt;","formatted_address":"5700 Dot Com Ct #1020, Oviedo, FL 32765, USA","formatted_phone_number":"(321) 352-0490","geometry":{"location":{"lat":28.6242744,"lng":-81.2153745},"viewport":{"northeast":{"lat":28.6256254802915,"lng":-81.21382701970849},"southwest":{"lat":28.6229275197085,"lng":-81.2165249802915}}},"icon":"https://maps.gstatic.com/mapfiles/place_api/icons/v1/png_71/school-71.png","id":null,"international_phone_number":"+1 321-352-0490","name":"JPRG AVIATION, INC.","place_id":"ChIJaewLsgNp54gR8RSWsB_GMYc","rating":null,"reference":null,"reviews":null,"types":["school","point_of_interest","establishment"],"url":"https://maps.google.com/?cid=9741785308388005105","utc_offset":-300,"vicinity":"5700 Dot Com Court #1020, Oviedo","website":"http://www.jprgaviation.com/"},"status":"OK"}</t>
  </si>
  <si>
    <t>&lt;span class="street-address"&gt;5700 Dot Com Ct #1020&lt;/span&gt;, &lt;span class="locality"&gt;Oviedo&lt;/span&gt;, &lt;span class="region"&gt;FL&lt;/span&gt; &lt;span class="postal-code"&gt;32765&lt;/span&gt;, &lt;span class="country-name"&gt;USA&lt;/span&gt;</t>
  </si>
  <si>
    <t>+1 321-352-0490</t>
  </si>
  <si>
    <t>5700 Dot Com Court #1020, Oviedo</t>
  </si>
  <si>
    <t>JR Aviation Services, LP</t>
  </si>
  <si>
    <t>15790 Dooley Rd</t>
  </si>
  <si>
    <t>#214</t>
  </si>
  <si>
    <t>http://www.facebook.com/jraviationservices/</t>
  </si>
  <si>
    <t>https://maps.google.com/?cid=13672317999429560713</t>
  </si>
  <si>
    <t>ChIJid02CFknTIYRiaktDMjUvb0</t>
  </si>
  <si>
    <t>15790 Dooley Rd #214, Addison, TX 75001, USA</t>
  </si>
  <si>
    <t>{"html_attributions":[],"result":{"address_components":[{"long_name":"#214","short_name":"#214","types":["subpremise"]},{"long_name":"15790","short_name":"15790","types":["street_number"]},{"long_name":"Dooley Road","short_name":"Dooley Rd","types":["route"]},{"long_name":"Addison","short_name":"Addison","types":["locality","political"]},{"long_name":"Dallas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class=\"street-address\"&gt;15790 Dooley Rd #214&lt;/span&gt;, &lt;span class=\"locality\"&gt;Addison&lt;/span&gt;, &lt;span class=\"region\"&gt;TX&lt;/span&gt; &lt;span class=\"postal-code\"&gt;75001&lt;/span&gt;, &lt;span class=\"country-name\"&gt;USA&lt;/span&gt;","formatted_address":"15790 Dooley Rd #214, Addison, TX 75001, USA","formatted_phone_number":null,"geometry":{"location":{"lat":32.9655221,"lng":-96.837738},"viewport":{"northeast":{"lat":32.9667618802915,"lng":-96.8364722697085},"southwest":{"lat":32.9640639197085,"lng":-96.8391702302915}}},"icon":"https://maps.gstatic.com/mapfiles/place_api/icons/v1/png_71/generic_business-71.png","id":null,"international_phone_number":null,"name":"JR Aviation Services, LP","place_id":"ChIJid02CFknTIYRiaktDMjUvb0","rating":null,"reference":null,"reviews":null,"types":["point_of_interest","establishment"],"url":"https://maps.google.com/?cid=13672317999429560713","utc_offset":-360,"vicinity":"15790 Dooley Road #214, Addison","website":"http://www.facebook.com/jraviationservices/"},"status":"OK"}</t>
  </si>
  <si>
    <t>&lt;span class="street-address"&gt;15790 Dooley Rd #214&lt;/span&gt;, &lt;span class="locality"&gt;Addison&lt;/span&gt;, &lt;span class="region"&gt;TX&lt;/span&gt; &lt;span class="postal-code"&gt;75001&lt;/span&gt;, &lt;span class="country-name"&gt;USA&lt;/span&gt;</t>
  </si>
  <si>
    <t>15790 Dooley Road #214, Addison</t>
  </si>
  <si>
    <t>Juliet Alpha Aircraft Leasing</t>
  </si>
  <si>
    <t>380 Citation Point</t>
  </si>
  <si>
    <t>(239) 261-1836</t>
  </si>
  <si>
    <t>https://maps.google.com/?cid=15293799805914655884</t>
  </si>
  <si>
    <t>ChIJU-92DyDi2ogRjCx7ueR9PtQ</t>
  </si>
  <si>
    <t>380 Citation Point, Naples, FL 34104, USA</t>
  </si>
  <si>
    <t>{"html_attributions":[],"result":{"address_components":[{"long_name":"380","short_name":"380","types":["street_number"]},{"long_name":"Citation Point","short_name":"Citation Point","types":["route"]},{"long_name":"Naples","short_name":"Naples","types":["locality","political"]},{"long_name":"Collier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States","short_name":"US","types":["country","political"]},{"long_name":"34104","short_name":"34104","types":["postal_code"]},{"long_name":"3534","short_name":"3534","types":["postal_code_suffix"]}],"adr_address":"&lt;span class=\"street-address\"&gt;380 Citation Point&lt;/span&gt;, &lt;span class=\"locality\"&gt;Naples&lt;/span&gt;, &lt;span class=\"region\"&gt;FL&lt;/span&gt; &lt;span class=\"postal-code\"&gt;34104-3534&lt;/span&gt;, &lt;span class=\"country-name\"&gt;USA&lt;/span&gt;","formatted_address":"380 Citation Point, Naples, FL 34104, USA","formatted_phone_number":"(239) 261-1836","geometry":{"location":{"lat":26.1579088,"lng":-81.77534510000001},"viewport":{"northeast":{"lat":26.1591759302915,"lng":-81.7739010697085},"southwest":{"lat":26.1564779697085,"lng":-81.77659903029152}}},"icon":"https://maps.gstatic.com/mapfiles/place_api/icons/v1/png_71/generic_business-71.png","id":null,"international_phone_number":"+1 239-261-1836","name":"Juliet Alpha Aircraft Leasing","place_id":"ChIJU-92DyDi2ogRjCx7ueR9PtQ","rating":null,"reference":null,"reviews":null,"types":["point_of_interest","establishment"],"url":"https://maps.google.com/?cid=15293799805914655884","utc_offset":-300,"vicinity":"380 Citation Point, Naples","website":null},"status":"OK"}</t>
  </si>
  <si>
    <t>&lt;span class="street-address"&gt;380 Citation Point&lt;/span&gt;, &lt;span class="locality"&gt;Naples&lt;/span&gt;, &lt;span class="region"&gt;FL&lt;/span&gt; &lt;span class="postal-code"&gt;34104-3534&lt;/span&gt;, &lt;span class="country-name"&gt;USA&lt;/span&gt;</t>
  </si>
  <si>
    <t>+1 239-261-1836</t>
  </si>
  <si>
    <t>380 Citation Point, Naples</t>
  </si>
  <si>
    <t>JUSTICE AIR</t>
  </si>
  <si>
    <t>(631) 465-0138</t>
  </si>
  <si>
    <t>http://www.justiceair.com/</t>
  </si>
  <si>
    <t>https://maps.google.com/?cid=9256928516490985041</t>
  </si>
  <si>
    <t>ChIJI8eZGCEr6IkRUf6gwHA3d4A</t>
  </si>
  <si>
    <t>{"html_attributions":[],"result":{"address_components":[{"long_name":"9100","short_name":"9100","types":["street_number"]},{"long_name":"Republic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States","short_name":"US","types":["country","political"]},{"long_name":"11735","short_name":"11735","types":["postal_code"]},{"long_name":"3971","short_name":"3971","types":["postal_code_suffix"]}],"adr_address":"&lt;span class=\"street-address\"&gt;9100 Republic Airport&lt;/span&gt;, &lt;span class=\"locality\"&gt;Farmingdale&lt;/span&gt;, &lt;span class=\"region\"&gt;NY&lt;/span&gt; &lt;span class=\"postal-code\"&gt;11735-3971&lt;/span&gt;, &lt;span class=\"country-name\"&gt;USA&lt;/span&gt;","formatted_address":"9100 Republic Airport, Farmingdale, NY 11735, USA","formatted_phone_number":"(631) 465-0138","geometry":{"location":{"lat":40.72118569999999,"lng":-73.4172598},"viewport":{"northeast":{"lat":40.72260048029149,"lng":-73.41591026970849},"southwest":{"lat":40.71990251970849,"lng":-73.4186082302915}}},"icon":"https://maps.gstatic.com/mapfiles/place_api/icons/v1/png_71/generic_business-71.png","id":null,"international_phone_number":"+1 631-465-0138","name":"JUSTICE AIR","place_id":"ChIJI8eZGCEr6IkRUf6gwHA3d4A","rating":5.0,"reference":null,"reviews":[{"author_name":"David Clausen","author_url":"https://www.google.com/maps/contrib/117183274282141689460/reviews","language":"en","profile_photo_url":"https://lh3.googleusercontent.com/a-/AOh14GhZi7LHfKGIxdKPvOS-_RokZ5GiOFChAF4WEqgW=s128-c0x00000000-cc-rp-mo","rating":5,"relative_time_description":"a year ago","text":"Best prices on Air Charter out of Farmingdale.  Have used them many times from Republic.  Great service, excellent pilots &amp; nice planes.","time":1583885553},{"author_name":"marcin GAJDZISZEWSKI","author_url":"https://www.google.com/maps/contrib/115095868886306217695/reviews","language":"en","profile_photo_url":"https://lh3.googleusercontent.com/a/AATXAJzNCQ5mOpbno2u7bdh2n6W5ZZgmLr9_BXcm5Js=s128-c0x00000000-cc-rp-mo","rating":5,"relative_time_description":"3 years ago","text":"Unbelievable Service!!","time":1538183710}],"types":["point_of_interest","establishment"],"url":"https://maps.google.com/?cid=9256928516490985041","utc_offset":-300,"vicinity":"9100 Republic Airport, Farmingdale","website":"http://www.justiceair.com/"},"status":"OK"}</t>
  </si>
  <si>
    <t>+1 631-465-0138</t>
  </si>
  <si>
    <t>JWH Aviation</t>
  </si>
  <si>
    <t>92123-1753</t>
  </si>
  <si>
    <t>(858) 735-8659</t>
  </si>
  <si>
    <t>https://jwhaviation.com/contact/</t>
  </si>
  <si>
    <t>https://maps.google.com/?cid=14812946713402160011</t>
  </si>
  <si>
    <t>jwh aviation</t>
  </si>
  <si>
    <t>ChIJVVWFKNv_24ARizMgsY0oks0</t>
  </si>
  <si>
    <t>{"html_attributions":[],"result":{"address_components":[{"long_name":"3750","short_name":"3750","types":["street_number"]},{"long_name":"John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States","short_name":"US","types":["country","political"]},{"long_name":"92123","short_name":"92123","types":["postal_code"]},{"long_name":"1753","short_name":"1753","types":["postal_code_suffix"]}],"adr_address":"&lt;span class=\"street-address\"&gt;3750 John J Montgomery Dr&lt;/span&gt;, &lt;span class=\"locality\"&gt;San Diego&lt;/span&gt;, &lt;span class=\"region\"&gt;CA&lt;/span&gt; &lt;span class=\"postal-code\"&gt;92123-1753&lt;/span&gt;, &lt;span class=\"country-name\"&gt;USA&lt;/span&gt;","formatted_address":"3750 John J Montgomery Dr, San Diego, CA 92123, USA","formatted_phone_number":"(858) 735-8659","geometry":{"location":{"lat":32.8127497,"lng":-117.1414113},"viewport":{"northeast":{"lat":32.81398593029149,"lng":-117.1399444197085},"southwest":{"lat":32.81128796970849,"lng":-117.1426423802915}}},"icon":"https://maps.gstatic.com/mapfiles/place_api/icons/v1/png_71/school-71.png","id":null,"international_phone_number":"+1 858-735-8659","name":"jwh aviation","place_id":"ChIJVVWFKNv_24ARizMgsY0oks0","rating":null,"reference":null,"reviews":null,"types":["university","point_of_interest","establishment"],"url":"https://maps.google.com/?cid=14812946713402160011","utc_offset":-480,"vicinity":"3750 John J Montgomery Drive, San Diego","website":"https://jwhaviation.com/contact/"},"status":"OK"}</t>
  </si>
  <si>
    <t>&lt;span class="street-address"&gt;3750 John J Montgomery Dr&lt;/span&gt;, &lt;span class="locality"&gt;San Diego&lt;/span&gt;, &lt;span class="region"&gt;CA&lt;/span&gt; &lt;span class="postal-code"&gt;92123-1753&lt;/span&gt;, &lt;span class="country-name"&gt;USA&lt;/span&gt;</t>
  </si>
  <si>
    <t>+1 858-735-8659</t>
  </si>
  <si>
    <t>K Machine Industrial Services</t>
  </si>
  <si>
    <t>10 Aviation Ct</t>
  </si>
  <si>
    <t>31408-9574</t>
  </si>
  <si>
    <t>(912) 629-9437</t>
  </si>
  <si>
    <t>https://www.macaljon.com/K-Machine-Industrial-Services/about</t>
  </si>
  <si>
    <t>https://maps.google.com/?cid=4682490696424272633</t>
  </si>
  <si>
    <t>ChIJy0R3f_qh-4gR-bJwwHqM-0A</t>
  </si>
  <si>
    <t>10 Aviation Ct, Savannah, GA 31408, USA</t>
  </si>
  <si>
    <t>{"html_attributions":[],"result":{"address_components":[{"long_name":"10","short_name":"10","types":["street_number"]},{"long_name":"Aviation Court","short_name":"Aviation Ct","types":["route"]},{"long_name":"Savannah","short_name":"Savannah","types":["locality","political"]},{"long_name":"Chatham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States","short_name":"US","types":["country","political"]},{"long_name":"31408","short_name":"31408","types":["postal_code"]},{"long_name":"9574","short_name":"9574","types":["postal_code_suffix"]}],"adr_address":"&lt;span class=\"street-address\"&gt;10 Aviation Ct&lt;/span&gt;, &lt;span class=\"locality\"&gt;Savannah&lt;/span&gt;, &lt;span class=\"region\"&gt;GA&lt;/span&gt; &lt;span class=\"postal-code\"&gt;31408-9574&lt;/span&gt;, &lt;span class=\"country-name\"&gt;USA&lt;/span&gt;","formatted_address":"10 Aviation Ct, Savannah, GA 31408, USA","formatted_phone_number":"(912) 629-9437","geometry":{"location":{"lat":32.13029799999999,"lng":-81.17469369999999},"viewport":{"northeast":{"lat":32.1316404302915,"lng":-81.17336386970848},"southwest":{"lat":32.12894246970851,"lng":-81.17606183029149}}},"icon":"https://maps.gstatic.com/mapfiles/place_api/icons/v1/png_71/generic_business-71.png","id":null,"international_phone_number":"+1 912-629-9437","name":"K Machine Industrial Services","place_id":"ChIJy0R3f_qh-4gR-bJwwHqM-0A","rating":5.0,"reference":null,"reviews":[{"author_name":"Anthony Gerace","author_url":"https://www.google.com/maps/contrib/107850976362141964512/reviews","language":null,"profile_photo_url":"https://lh3.googleusercontent.com/a-/AOh14GiYGAZRWqPIhzChp8_La7UGkf7FSlnFe3QYr5Ip=s128-c0x00000000-cc-rp-mo","rating":5,"relative_time_description":"3 years ago","text":"","time":1530392813}],"types":["general_contractor","point_of_interest","establishment"],"url":"https://maps.google.com/?cid=4682490696424272633","utc_offset":-300,"vicinity":"10 Aviation Court, Savannah","website":"https://www.macaljon.com/K-Machine-Industrial-Services/about"},"status":"OK"}</t>
  </si>
  <si>
    <t>&lt;span class="street-address"&gt;10 Aviation Ct&lt;/span&gt;, &lt;span class="locality"&gt;Savannah&lt;/span&gt;, &lt;span class="region"&gt;GA&lt;/span&gt; &lt;span class="postal-code"&gt;31408-9574&lt;/span&gt;, &lt;span class="country-name"&gt;USA&lt;/span&gt;</t>
  </si>
  <si>
    <t>+1 912-629-9437</t>
  </si>
  <si>
    <t>10 Aviation Court, Savannah</t>
  </si>
  <si>
    <t>K W International Inc</t>
  </si>
  <si>
    <t>15 Aviation Ct</t>
  </si>
  <si>
    <t>31408-9575</t>
  </si>
  <si>
    <t>(912) 964-4925</t>
  </si>
  <si>
    <t>https://maps.google.com/?cid=1066842398310560936</t>
  </si>
  <si>
    <t>ChIJvQQmcPCh-4gRqHSgRoIvzg4</t>
  </si>
  <si>
    <t>15 Aviation Ct, Savannah, GA 31408, USA</t>
  </si>
  <si>
    <t>{"html_attributions":[],"result":{"address_components":[{"long_name":"15","short_name":"15","types":["street_number"]},{"long_name":"Aviation Court","short_name":"Aviation Ct","types":["route"]},{"long_name":"Savannah","short_name":"Savannah","types":["locality","political"]},{"long_name":"Chatham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States","short_name":"US","types":["country","political"]},{"long_name":"31408","short_name":"31408","types":["postal_code"]},{"long_name":"9575","short_name":"9575","types":["postal_code_suffix"]}],"adr_address":"&lt;span class=\"street-address\"&gt;15 Aviation Ct&lt;/span&gt;, &lt;span class=\"locality\"&gt;Savannah&lt;/span&gt;, &lt;span class=\"region\"&gt;GA&lt;/span&gt; &lt;span class=\"postal-code\"&gt;31408-9575&lt;/span&gt;, &lt;span class=\"country-name\"&gt;USA&lt;/span&gt;","formatted_address":"15 Aviation Ct, Savannah, GA 31408, USA","formatted_phone_number":"(912) 964-4925","geometry":{"location":{"lat":32.129182,"lng":-81.17533449999999},"viewport":{"northeast":{"lat":32.1306183302915,"lng":-81.17402711970848},"southwest":{"lat":32.1279203697085,"lng":-81.17672508029149}}},"icon":"https://maps.gstatic.com/mapfiles/place_api/icons/v1/png_71/generic_business-71.png","id":null,"international_phone_number":"+1 912-964-4925","name":"K W International Inc","place_id":"ChIJvQQmcPCh-4gRqHSgRoIvzg4","rating":null,"reference":null,"reviews":null,"types":["point_of_interest","establishment"],"url":"https://maps.google.com/?cid=1066842398310560936","utc_offset":-300,"vicinity":"15 Aviation Court, Savannah","website":null},"status":"OK"}</t>
  </si>
  <si>
    <t>&lt;span class="street-address"&gt;15 Aviation Ct&lt;/span&gt;, &lt;span class="locality"&gt;Savannah&lt;/span&gt;, &lt;span class="region"&gt;GA&lt;/span&gt; &lt;span class="postal-code"&gt;31408-9575&lt;/span&gt;, &lt;span class="country-name"&gt;USA&lt;/span&gt;</t>
  </si>
  <si>
    <t>+1 912-964-4925</t>
  </si>
  <si>
    <t>15 Aviation Court, Savannah</t>
  </si>
  <si>
    <t>K.R.T. Aviation</t>
  </si>
  <si>
    <t>8888 S Jack Bates Ave</t>
  </si>
  <si>
    <t>(918) 710-0073</t>
  </si>
  <si>
    <t>http://krtaviation.com/</t>
  </si>
  <si>
    <t>https://maps.google.com/?cid=13703309882810078029</t>
  </si>
  <si>
    <t>ChIJD5kAVQSUtocRTZP-M7zvK74</t>
  </si>
  <si>
    <t>8888 S Jack Bates Ave, Tulsa, OK 74132, USA</t>
  </si>
  <si>
    <t>{"html_attributions":[],"result":{"address_components":[{"long_name":"8888","short_name":"8888","types":["street_number"]},{"long_name":"South Jack Bates Avenue","short_name":"S Jack Bates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class=\"street-address\"&gt;8888 S Jack Bates Ave&lt;/span&gt;, &lt;span class=\"locality\"&gt;Tulsa&lt;/span&gt;, &lt;span class=\"region\"&gt;OK&lt;/span&gt; &lt;span class=\"postal-code\"&gt;74132&lt;/span&gt;, &lt;span class=\"country-name\"&gt;USA&lt;/span&gt;","formatted_address":"8888 S Jack Bates Ave, Tulsa, OK 74132, USA","formatted_phone_number":"(918) 710-0073","geometry":{"location":{"lat":36.0348355,"lng":-95.9910391},"viewport":{"northeast":{"lat":36.0361897302915,"lng":-95.98970966970849},"southwest":{"lat":36.0334917697085,"lng":-95.9924076302915}}},"icon":"https://maps.gstatic.com/mapfiles/place_api/icons/v1/png_71/generic_business-71.png","id":null,"international_phone_number":"+1 918-710-0073","name":"K.R.T. Aviation","place_id":"ChIJD5kAVQSUtocRTZP-M7zvK74","rating":5.0,"reference":null,"reviews":[{"author_name":"Shane Lewis","author_url":"https://www.google.com/maps/contrib/117440739004900669137/reviews","language":null,"profile_photo_url":"https://lh3.googleusercontent.com/a/AATXAJwTMc_CwlrmFkz-ZbY2DFI3NZJytcfG5OMss9xd=s128-c0x00000000-cc-rp-mo","rating":5,"relative_time_description":"a year ago","text":"","time":1594905534},{"author_name":"Kat Beal","author_url":"https://www.google.com/maps/contrib/113863505943697866497/reviews","language":null,"profile_photo_url":"https://lh3.googleusercontent.com/a-/AOh14GgckfLRAJ-1eRkAT1vFEhQ7wuRamJGOqHELyT4=s128-c0x00000000-cc-rp-mo-ba4","rating":5,"relative_time_description":"3 years ago","text":"","time":1525402099}],"types":["point_of_interest","establishment"],"url":"https://maps.google.com/?cid=13703309882810078029","utc_offset":-360,"vicinity":"8888 South Jack Bates Avenue, Tulsa","website":"http://krtaviation.com/"},"status":"OK"}</t>
  </si>
  <si>
    <t>&lt;span class="street-address"&gt;8888 S Jack Bates Ave&lt;/span&gt;, &lt;span class="locality"&gt;Tulsa&lt;/span&gt;, &lt;span class="region"&gt;OK&lt;/span&gt; &lt;span class="postal-code"&gt;74132&lt;/span&gt;, &lt;span class="country-name"&gt;USA&lt;/span&gt;</t>
  </si>
  <si>
    <t>+1 918-710-0073</t>
  </si>
  <si>
    <t>8888 South Jack Bates Avenue, Tulsa</t>
  </si>
  <si>
    <t>KaiserAir, Inc.</t>
  </si>
  <si>
    <t>8735 Earhart Rd</t>
  </si>
  <si>
    <t>94621-4547</t>
  </si>
  <si>
    <t>(510) 569-9622</t>
  </si>
  <si>
    <t>http://www.kaiserair.com/</t>
  </si>
  <si>
    <t>https://maps.google.com/?cid=8400539880196495368</t>
  </si>
  <si>
    <t>ChIJ93r1gK-Fj4ARCFidWIO2lHQ</t>
  </si>
  <si>
    <t>8735 Earhart Rd, Oakland, CA 94621, USA</t>
  </si>
  <si>
    <t>{"html_attributions":[],"result":{"address_components":[{"long_name":"8735","short_name":"8735","types":["street_number"]},{"long_name":"Earhart Road","short_name":"Earhart Rd","types":["route"]},{"long_name":"Oakland","short_name":"Oakland","types":["locality","political"]},{"long_name":"Alameda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States","short_name":"US","types":["country","political"]},{"long_name":"94621","short_name":"94621","types":["postal_code"]},{"long_name":"4547","short_name":"4547","types":["postal_code_suffix"]}],"adr_address":"&lt;span class=\"street-address\"&gt;8735 Earhart Rd&lt;/span&gt;, &lt;span class=\"locality\"&gt;Oakland&lt;/span&gt;, &lt;span class=\"region\"&gt;CA&lt;/span&gt; &lt;span class=\"postal-code\"&gt;94621-4547&lt;/span&gt;, &lt;span class=\"country-name\"&gt;USA&lt;/span&gt;","formatted_address":"8735 Earhart Rd, Oakland, CA 94621, USA","formatted_phone_number":"(510) 569-9622","geometry":{"location":{"lat":37.7289578,"lng":-122.2100563},"viewport":{"northeast":{"lat":37.7303067802915,"lng":-122.2087073197085},"southwest":{"lat":37.7276088197085,"lng":-122.2114052802915}}},"icon":"https://maps.gstatic.com/mapfiles/place_api/icons/v1/png_71/generic_business-71.png","id":null,"international_phone_number":"+1 510-569-9622","name":"KaiserAir, Inc.","place_id":"ChIJ93r1gK-Fj4ARCFidWIO2lHQ","rating":4.5,"reference":null,"reviews":[{"author_name":"michael hall","author_url":"https://www.google.com/maps/contrib/104426942467347149317/reviews","language":"en","profile_photo_url":"https://lh3.googleusercontent.com/a/AATXAJxF8tvwSubMFlFv7IRyspcqsc0F8WVVFRXBtR8X=s128-c0x00000000-cc-rp-mo","rating":5,"relative_time_description":"4 months ago","text":"Friendly service and free popcorn 🙂","time":1631129782},{"author_name":"Gary Grant","author_url":"https://www.google.com/maps/contrib/100240468973648566019/reviews","language":"en","profile_photo_url":"https://lh3.googleusercontent.com/a/AATXAJxYG5CXfupRW7xEsL7HwOZ3MYx3LVDxJzl7MYlO=s128-c0x00000000-cc-rp-mo-ba4","rating":5,"relative_time_description":"a year ago","text":"It's a great location for picking up my big corporate clients.","time":1609304309},{"author_name":"Hans Man","author_url":"https://www.google.com/maps/contrib/117748225442032003468/reviews","language":"en","profile_photo_url":"https://lh3.googleusercontent.com/a-/AOh14GgFZhMW5ZYc7WCMji922ANR5Ws79xCyBk8W9Oi5wjQ=s128-c0x00000000-cc-rp-mo-ba3","rating":5,"relative_time_description":"2 months ago","text":"Excellent\n1ST CLASS","time":1636412532},{"author_name":"Derek Casanares","author_url":"https://www.google.com/maps/contrib/113067863938670847332/reviews","language":"en","profile_photo_url":"https://lh3.googleusercontent.com/a-/AOh14GgDwwvQ3XrLW_Uc1JVUr4DxpyFGqUNohjVpRiLuhQ=s128-c0x00000000-cc-rp-mo-ba5","rating":5,"relative_time_description":"7 months ago","text":"Good customer service","time":1621185150},{"author_name":"David Irmer III","author_url":"https://www.google.com/maps/contrib/100177665026807464472/reviews","language":"en","profile_photo_url":"https://lh3.googleusercontent.com/a-/AOh14GgRwTLng3ZwscFg9L3j8Is3WF-Nma4GiLNKq6HW0w=s128-c0x00000000-cc-rp-mo","rating":5,"relative_time_description":"11 months ago","text":"Great FBO, very nice and attentive staff.","time":1612305672}],"types":["point_of_interest","establishment"],"url":"https://maps.google.com/?cid=8400539880196495368","utc_offset":-480,"vicinity":"8735 Earhart Road, Oakland","website":"http://www.kaiserair.com/"},"status":"OK"}</t>
  </si>
  <si>
    <t>&lt;span class="street-address"&gt;8735 Earhart Rd&lt;/span&gt;, &lt;span class="locality"&gt;Oakland&lt;/span&gt;, &lt;span class="region"&gt;CA&lt;/span&gt; &lt;span class="postal-code"&gt;94621-4547&lt;/span&gt;, &lt;span class="country-name"&gt;USA&lt;/span&gt;</t>
  </si>
  <si>
    <t>+1 510-569-9622</t>
  </si>
  <si>
    <t>8735 Earhart Road, Oakland</t>
  </si>
  <si>
    <t>Kansas State Polytechnic - Aviation</t>
  </si>
  <si>
    <t>2310 Centennial Rd</t>
  </si>
  <si>
    <t>(785) 826-2640</t>
  </si>
  <si>
    <t>https://www.salina.k-state.edu/academics/degree-options/professional-pilot/</t>
  </si>
  <si>
    <t>https://maps.google.com/?cid=4105959370208288497</t>
  </si>
  <si>
    <t>Kansas State Salina - Aviation</t>
  </si>
  <si>
    <t>ChIJ1WaZb-nIvIcR8Z5z-0pM-zg</t>
  </si>
  <si>
    <t>2310 Centennial Rd, Salina, KS 67401, USA</t>
  </si>
  <si>
    <t>{"html_attributions":[],"result":{"address_components":[{"long_name":"2310","short_name":"2310","types":["street_number"]},{"long_name":"Centennial Road","short_name":"Centennial Rd","types":["route"]},{"long_name":"Salina","short_name":"Salina","types":["locality","political"]},{"long_name":"Saline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class=\"street-address\"&gt;2310 Centennial Rd&lt;/span&gt;, &lt;span class=\"locality\"&gt;Salina&lt;/span&gt;, &lt;span class=\"region\"&gt;KS&lt;/span&gt; &lt;span class=\"postal-code\"&gt;67401&lt;/span&gt;, &lt;span class=\"country-name\"&gt;USA&lt;/span&gt;","formatted_address":"2310 Centennial Rd, Salina, KS 67401, USA","formatted_phone_number":"(785) 826-2640","geometry":{"location":{"lat":38.797176,"lng":-97.639082},"viewport":{"northeast":{"lat":38.7985226302915,"lng":-97.6379310197085},"southwest":{"lat":38.7958246697085,"lng":-97.64062898029151}}},"icon":"https://maps.gstatic.com/mapfiles/place_api/icons/v1/png_71/school-71.png","id":null,"international_phone_number":"+1 785-826-2640","name":"Kansas State Salina - Aviation","place_id":"ChIJ1WaZb-nIvIcR8Z5z-0pM-zg","rating":5.0,"reference":null,"reviews":[{"author_name":"Timothy Green","author_url":"https://www.google.com/maps/contrib/110900205810259037669/reviews","language":"en","profile_photo_url":"https://lh3.googleusercontent.com/a-/AOh14Gh-oEWgG1PsMyoWhrBtSV72RU7LFKm2Rm7ePDpsWFk=s128-c0x00000000-cc-rp-mo-ba5","rating":5,"relative_time_description":"5 years ago","text":"Good, cheap education.","time":1459880552},{"author_name":"Dustin Stumbo","author_url":"https://www.google.com/maps/contrib/100639947783739713296/reviews","language":null,"profile_photo_url":"https://lh3.googleusercontent.com/a-/AOh14Ghtrq2TFw_7Vrrs2LnrelPOPK0pZuNJY10D_CRogg=s128-c0x00000000-cc-rp-mo-ba5","rating":5,"relative_time_description":"5 years ago","text":"","time":1461445505}],"types":["point_of_interest","establishment"],"url":"https://maps.google.com/?cid=4105959370208288497","utc_offset":-360,"vicinity":"2310 Centennial Road, Salina","website":"https://www.salina.k-state.edu/academics/degree-options/professional-pilot/"},"status":"OK"}</t>
  </si>
  <si>
    <t>&lt;span class="street-address"&gt;2310 Centennial Rd&lt;/span&gt;, &lt;span class="locality"&gt;Salina&lt;/span&gt;, &lt;span class="region"&gt;KS&lt;/span&gt; &lt;span class="postal-code"&gt;67401&lt;/span&gt;, &lt;span class="country-name"&gt;USA&lt;/span&gt;</t>
  </si>
  <si>
    <t>+1 785-826-2640</t>
  </si>
  <si>
    <t>2310 Centennial Road, Salina</t>
  </si>
  <si>
    <t>Katzman Lampert</t>
  </si>
  <si>
    <t>8501 Turnpike Dr</t>
  </si>
  <si>
    <t># 210</t>
  </si>
  <si>
    <t>Westminster</t>
  </si>
  <si>
    <t>80031-7042</t>
  </si>
  <si>
    <t>(303) 993-5647</t>
  </si>
  <si>
    <t>https://katzmanlampert.com/</t>
  </si>
  <si>
    <t>https://maps.google.com/?cid=8598208846127911366</t>
  </si>
  <si>
    <t>ChIJE5aFqTSIa4cRxlET6mP5Unc</t>
  </si>
  <si>
    <t>8501 Turnpike Dr # 210, Westminster, CO 80031, USA</t>
  </si>
  <si>
    <t>{"html_attributions":[],"result":{"address_components":[{"long_name":"# 210","short_name":"# 210","types":["subpremise"]},{"long_name":"8501","short_name":"8501","types":["street_number"]},{"long_name":"Turnpike Drive","short_name":"Turnpike Dr","types":["route"]},{"long_name":"South Westminster","short_name":"South Westminster","types":["neighborhood","political"]},{"long_name":"Westminster","short_name":"Westminster","types":["locality","political"]},{"long_name":"Adams County","short_name":"Adams County","types":["administrative_area_level_2","political"]},{"long_name":"Colorado","short_name":"CO","types":["administrative_area_level_1","political"]},{"long_name":"United States","short_name":"US","types":["country","political"]},{"long_name":"80031","short_name":"80031","types":["postal_code"]},{"long_name":"7042","short_name":"7042","types":["postal_code_suffix"]}],"adr_address":"&lt;span class=\"street-address\"&gt;8501 Turnpike Dr # 210&lt;/span&gt;, &lt;span class=\"locality\"&gt;Westminster&lt;/span&gt;, &lt;span class=\"region\"&gt;CO&lt;/span&gt; &lt;span class=\"postal-code\"&gt;80031-7042&lt;/span&gt;, &lt;span class=\"country-name\"&gt;USA&lt;/span&gt;","formatted_address":"8501 Turnpike Dr # 210, Westminster, CO 80031, USA","formatted_phone_number":"(303) 993-5647","geometry":{"location":{"lat":39.85046699999999,"lng":-105.0500336},"viewport":{"northeast":{"lat":39.8519673802915,"lng":-105.0488427697085},"southwest":{"lat":39.8492694197085,"lng":-105.0515407302915}}},"icon":"https://maps.gstatic.com/mapfiles/place_api/icons/v1/png_71/generic_business-71.png","id":null,"international_phone_number":"+1 303-993-5647","name":"Katzman Lampert","place_id":"ChIJE5aFqTSIa4cRxlET6mP5Unc","rating":null,"reference":null,"reviews":null,"types":["point_of_interest","establishment"],"url":"https://maps.google.com/?cid=8598208846127911366","utc_offset":-420,"vicinity":"8501 Turnpike Drive # 210, Westminster","website":"https://katzmanlampert.com/"},"status":"OK"}</t>
  </si>
  <si>
    <t>&lt;span class="street-address"&gt;8501 Turnpike Dr # 210&lt;/span&gt;, &lt;span class="locality"&gt;Westminster&lt;/span&gt;, &lt;span class="region"&gt;CO&lt;/span&gt; &lt;span class="postal-code"&gt;80031-7042&lt;/span&gt;, &lt;span class="country-name"&gt;USA&lt;/span&gt;</t>
  </si>
  <si>
    <t>+1 303-993-5647</t>
  </si>
  <si>
    <t>8501 Turnpike Drive # 210, Westminster</t>
  </si>
  <si>
    <t>Kelmar Aviation Aircraft Sales</t>
  </si>
  <si>
    <t>203</t>
  </si>
  <si>
    <t>(928) 830-7626</t>
  </si>
  <si>
    <t>http://www.kelmaraircraft.com/</t>
  </si>
  <si>
    <t>https://maps.google.com/?cid=6075543563000656017</t>
  </si>
  <si>
    <t>ChIJGXkdWP1AK4cRkbAQUq6qUFQ</t>
  </si>
  <si>
    <t>6801 N Glen Harbor Blvd #203, Glendale, AZ 85307, USA</t>
  </si>
  <si>
    <t>{"html_attributions":[],"result":{"address_components":[{"long_name":"203","short_name":"203","types":["subpremise"]},{"long_name":"6801","short_name":"6801","types":["street_number"]},{"long_name":"North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class=\"street-address\"&gt;6801 N Glen Harbor Blvd #203&lt;/span&gt;, &lt;span class=\"locality\"&gt;Glendale&lt;/span&gt;, &lt;span class=\"region\"&gt;AZ&lt;/span&gt; &lt;span class=\"postal-code\"&gt;85307&lt;/span&gt;, &lt;span class=\"country-name\"&gt;USA&lt;/span&gt;","formatted_address":"6801 N Glen Harbor Blvd #203, Glendale, AZ 85307, USA","formatted_phone_number":"(928) 830-7626","geometry":{"location":{"lat":33.5296497,"lng":-112.2972649},"viewport":{"northeast":{"lat":33.5310551302915,"lng":-112.2960560197085},"southwest":{"lat":33.5283571697085,"lng":-112.2987539802915}}},"icon":"https://maps.gstatic.com/mapfiles/place_api/icons/v1/png_71/shopping-71.png","id":null,"international_phone_number":"+1 928-830-7626","name":"Kelmar Aviation Aircraft Sales","place_id":"ChIJGXkdWP1AK4cRkbAQUq6qUFQ","rating":null,"reference":null,"reviews":null,"types":["point_of_interest","store","establishment"],"url":"https://maps.google.com/?cid=6075543563000656017","utc_offset":-420,"vicinity":"6801 North Glen Harbor Boulevard #203, Glendale","website":"http://www.kelmaraircraft.com/"},"status":"OK"}</t>
  </si>
  <si>
    <t>&lt;span class="street-address"&gt;6801 N Glen Harbor Blvd #203&lt;/span&gt;, &lt;span class="locality"&gt;Glendale&lt;/span&gt;, &lt;span class="region"&gt;AZ&lt;/span&gt; &lt;span class="postal-code"&gt;85307&lt;/span&gt;, &lt;span class="country-name"&gt;USA&lt;/span&gt;</t>
  </si>
  <si>
    <t>+1 928-830-7626</t>
  </si>
  <si>
    <t>6801 North Glen Harbor Boulevard #203, Glendale</t>
  </si>
  <si>
    <t>Kenmore Air Express (Seattle/Boeing Field)</t>
  </si>
  <si>
    <t>(866) 435-9524</t>
  </si>
  <si>
    <t>http://kenmoreair.com/</t>
  </si>
  <si>
    <t>https://maps.google.com/?cid=4869525130211994176</t>
  </si>
  <si>
    <t>Kenmore Air Express - Boeing Field</t>
  </si>
  <si>
    <t>ChIJM5H1ovVBkFQRQKofW04HlEM</t>
  </si>
  <si>
    <t>{"html_attributions":[],"result":{"address_components":[{"long_name":"7277","short_name":"7277","types":["street_number"]},{"long_name":"Perimeter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class=\"street-address\"&gt;7277 Perimeter Rd S&lt;/span&gt;, &lt;span class=\"locality\"&gt;Seattle&lt;/span&gt;, &lt;span class=\"region\"&gt;WA&lt;/span&gt; &lt;span class=\"postal-code\"&gt;98108&lt;/span&gt;, &lt;span class=\"country-name\"&gt;USA&lt;/span&gt;","formatted_address":"7277 Perimeter Rd S, Seattle, WA 98108, USA","formatted_phone_number":"(866) 435-9524","geometry":{"location":{"lat":47.53683729999999,"lng":-122.3039149},"viewport":{"northeast":{"lat":47.5382498302915,"lng":-122.3024774697085},"southwest":{"lat":47.53555186970851,"lng":-122.3051754302915}}},"icon":"https://maps.gstatic.com/mapfiles/place_api/icons/v1/png_71/generic_business-71.png","id":null,"international_phone_number":"+1 866-435-9524","name":"Kenmore Air Express - Boeing Field","place_id":"ChIJM5H1ovVBkFQRQKofW04HlEM","rating":4.9,"reference":null,"reviews":[{"author_name":"Ian Clarkson","author_url":"https://www.google.com/maps/contrib/107518530847521536860/reviews","language":"en","profile_photo_url":"https://lh3.googleusercontent.com/a-/AOh14GhcZTyv7JhhyTs0YueMS_i-_yZYiUGG9mL2m1PL=s128-c0x00000000-cc-rp-mo","rating":5,"relative_time_description":"in the last week","text":"I have been flying Kenmore for years, both personally and professionally - the people are great and the service works as expected, which is to say you take off and land safely and generally on-time. Cannot recommend this service enough.","time":1641660863},{"author_name":"JC Laursen","author_url":"https://www.google.com/maps/contrib/113829216522109895381/reviews","language":"en","profile_photo_url":"https://lh3.googleusercontent.com/a-/AOh14Gikexh6qye1RnSTCLi-3MYGcIjERlyBat9nA0V4=s128-c0x00000000-cc-rp-mo","rating":5,"relative_time_description":"3 months ago","text":"Wonderful flight to and from Orcas Island. Beautiful flight.","time":1631583300},{"author_name":"Awais Mughal","author_url":"https://www.google.com/maps/contrib/101430986141308549946/reviews","language":"en","profile_photo_url":"https://lh3.googleusercontent.com/a/AATXAJx87oIxLZNHC5Z2yx1hwaTwaruAMXjEBxskHmyA=s128-c0x00000000-cc-rp-mo","rating":5,"relative_time_description":"6 months ago","text":"Love this airline. Super nice staff, family owned, flight to San Juan's is beautiful!","time":1626047056},{"author_name":"Jacob Kukuk","author_url":"https://www.google.com/maps/contrib/116465148028180352889/reviews","language":"en","profile_photo_url":"https://lh3.googleusercontent.com/a-/AOh14GjdkBywbr-7LPucpjyMnYTqgFHTDB0ZK4C_6oK41A=s128-c0x00000000-cc-rp-mo-ba3","rating":5,"relative_time_description":"2 years ago","text":"Had to reschedule some flights due to weather but in the end this was an exciting way to get up to Friday harbor. We will use yall more often :) Thanks Kenmore air!","time":1549854015},{"author_name":"Dave Nelsen","author_url":"https://www.google.com/maps/contrib/116577747466912503113/reviews","language":"en","profile_photo_url":"https://lh3.googleusercontent.com/a/AATXAJwxMIqTRBjFiBDpnPWlvLFH1KrRzqsnDyc64Sof=s128-c0x00000000-cc-rp-mo","rating":5,"relative_time_description":"2 years ago","text":"If you want to get up close and personal with Mt. Rainier and St. Helens without climbing gear these guys deliver.\nThe weather even cooperated😉","time":1561895360}],"types":["airport","point_of_interest","establishment"],"url":"https://maps.google.com/?cid=4869525130211994176","utc_offset":-480,"vicinity":"7277 Perimeter Road South, Seattle","website":"http://kenmoreair.com/"},"status":"OK"}</t>
  </si>
  <si>
    <t>&lt;span class="street-address"&gt;7277 Perimeter Rd S&lt;/span&gt;, &lt;span class="locality"&gt;Seattle&lt;/span&gt;, &lt;span class="region"&gt;WA&lt;/span&gt; &lt;span class="postal-code"&gt;98108&lt;/span&gt;, &lt;span class="country-name"&gt;USA&lt;/span&gt;</t>
  </si>
  <si>
    <t>+1 866-435-9524</t>
  </si>
  <si>
    <t>Kessler Aerospace Solutions</t>
  </si>
  <si>
    <t>250 N Orange Ave</t>
  </si>
  <si>
    <t>1200</t>
  </si>
  <si>
    <t>(407) 674-2677</t>
  </si>
  <si>
    <t>https://maps.google.com/?cid=16487297619465974085</t>
  </si>
  <si>
    <t>ChIJB2e2Tvl654gRRbFp2tSlzuQ</t>
  </si>
  <si>
    <t>250 N Orange Ave #1200, Orlando, FL 32801, USA</t>
  </si>
  <si>
    <t>{"html_attributions":[],"result":{"address_components":[{"long_name":"1200","short_name":"1200","types":["subpremise"]},{"long_name":"250","short_name":"250","types":["street_number"]},{"long_name":"North Orange Avenue","short_name":"N Orange Ave","types":["route"]},{"long_name":"Central Business District","short_name":"Central Business District","types":["neighborhood","political"]},{"long_name":"Orlando","short_name":"Orlando","types":["locality","political"]},{"long_name":"Orange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States","short_name":"US","types":["country","political"]},{"long_name":"32801","short_name":"32801","types":["postal_code"]}],"adr_address":"&lt;span class=\"street-address\"&gt;250 N Orange Ave #1200&lt;/span&gt;, &lt;span class=\"locality\"&gt;Orlando&lt;/span&gt;, &lt;span class=\"region\"&gt;FL&lt;/span&gt; &lt;span class=\"postal-code\"&gt;32801&lt;/span&gt;, &lt;span class=\"country-name\"&gt;USA&lt;/span&gt;","formatted_address":"250 N Orange Ave #1200, Orlando, FL 32801, USA","formatted_phone_number":"(407) 674-2677","geometry":{"location":{"lat":28.5452438,"lng":-81.3794396},"viewport":{"northeast":{"lat":28.5465454802915,"lng":-81.3779128197085},"southwest":{"lat":28.5438475197085,"lng":-81.3806107802915}}},"icon":"https://maps.gstatic.com/mapfiles/place_api/icons/v1/png_71/generic_business-71.png","id":null,"international_phone_number":"+1 407-674-2677","name":"Kessler Aerospace Solutions","place_id":"ChIJB2e2Tvl654gRRbFp2tSlzuQ","rating":null,"reference":null,"reviews":null,"types":["point_of_interest","establishment"],"url":"https://maps.google.com/?cid=16487297619465974085","utc_offset":-300,"vicinity":"250 North Orange Avenue #1200, Orlando","website":null},"status":"OK"}</t>
  </si>
  <si>
    <t>&lt;span class="street-address"&gt;250 N Orange Ave #1200&lt;/span&gt;, &lt;span class="locality"&gt;Orlando&lt;/span&gt;, &lt;span class="region"&gt;FL&lt;/span&gt; &lt;span class="postal-code"&gt;32801&lt;/span&gt;, &lt;span class="country-name"&gt;USA&lt;/span&gt;</t>
  </si>
  <si>
    <t>+1 407-674-2677</t>
  </si>
  <si>
    <t>250 North Orange Avenue #1200, Orlando</t>
  </si>
  <si>
    <t>Killick Aerospace</t>
  </si>
  <si>
    <t>2834 Market Loop</t>
  </si>
  <si>
    <t>Ste 106</t>
  </si>
  <si>
    <t>(972) 280-0800</t>
  </si>
  <si>
    <t>http://www.killickaerospace.com/</t>
  </si>
  <si>
    <t>https://maps.google.com/?cid=17982235739829209597</t>
  </si>
  <si>
    <t>ChIJz6XyHdYnTIYR_YnaoyG8jfk</t>
  </si>
  <si>
    <t>2834 Market Loop Ste 106, Southlake, TX 76092, USA</t>
  </si>
  <si>
    <t>{"html_attributions":[],"result":{"address_components":[{"long_name":"Ste 106","short_name":"Ste 106","types":["subpremise"]},{"long_name":"2834","short_name":"2834","types":["street_number"]},{"long_name":"Market Loop","short_name":"Market Loop","types":["route"]},{"long_name":"Southlake","short_name":"Southlake","types":["locality","political"]},{"long_name":"Tarrant County","short_name":"Tarrant County","types":["administrative_area_level_2","political"]},{"long_name":"Texas","short_name":"TX","types":["administrative_area_level_1","political"]},{"long_name":"United States","short_name":"US","types":["country","political"]},{"long_name":"76092","short_name":"76092","types":["postal_code"]}],"adr_address":"&lt;span class=\"street-address\"&gt;2834 Market Loop Ste 106&lt;/span&gt;, &lt;span class=\"locality\"&gt;Southlake&lt;/span&gt;, &lt;span class=\"region\"&gt;TX&lt;/span&gt; &lt;span class=\"postal-code\"&gt;76092&lt;/span&gt;, &lt;span class=\"country-name\"&gt;USA&lt;/span&gt;","formatted_address":"2834 Market Loop Ste 106, Southlake, TX 76092, USA","formatted_phone_number":"(972) 280-0800","geometry":{"location":{"lat":32.9342223,"lng":-97.1072691},"viewport":{"northeast":{"lat":32.9355711802915,"lng":-97.1057004197085},"southwest":{"lat":32.9328732197085,"lng":-97.1083983802915}}},"icon":"https://maps.gstatic.com/mapfiles/place_api/icons/v1/png_71/generic_business-71.png","id":null,"international_phone_number":"+1 972-280-0800","name":"Killick Aerospace","place_id":"ChIJz6XyHdYnTIYR_YnaoyG8jfk","rating":4.5,"reference":null,"reviews":[{"author_name":"Tom Williams","author_url":"https://www.google.com/maps/contrib/116474531504120956113/reviews","language":null,"profile_photo_url":"https://lh3.googleusercontent.com/a-/AOh14GjiHBBWuTOBu0t8EF36pHg05M4-JdKaj6DnjToxvg=s128-c0x00000000-cc-rp-mo-ba6","rating":5,"relative_time_description":"3 years ago","text":"","time":1532138150},{"author_name":"Luis Flores","author_url":"https://www.google.com/maps/contrib/102797354437993098513/reviews","language":null,"profile_photo_url":"https://lh3.googleusercontent.com/a-/AOh14GhT3gQIDd-fTiNuRau6ZlvZzxTXGlzbH08ek31FJ14=s128-c0x00000000-cc-rp-mo-ba3","rating":4,"relative_time_description":"5 years ago","text":"","time":1454332940}],"types":["point_of_interest","establishment"],"url":"https://maps.google.com/?cid=17982235739829209597","utc_offset":-360,"vicinity":"2834 Market Loop Ste 106, Southlake","website":"http://www.killickaerospace.com/"},"status":"OK"}</t>
  </si>
  <si>
    <t>&lt;span class="street-address"&gt;2834 Market Loop Ste 106&lt;/span&gt;, &lt;span class="locality"&gt;Southlake&lt;/span&gt;, &lt;span class="region"&gt;TX&lt;/span&gt; &lt;span class="postal-code"&gt;76092&lt;/span&gt;, &lt;span class="country-name"&gt;USA&lt;/span&gt;</t>
  </si>
  <si>
    <t>+1 972-280-0800</t>
  </si>
  <si>
    <t>2834 Market Loop Ste 106, Southlake</t>
  </si>
  <si>
    <t>Kilo Romeo Aviation</t>
  </si>
  <si>
    <t>32773-8742</t>
  </si>
  <si>
    <t>(407) 535-3711</t>
  </si>
  <si>
    <t>http://kiloromeo.com/</t>
  </si>
  <si>
    <t>https://maps.google.com/?cid=8577727636534286240</t>
  </si>
  <si>
    <t>ChIJp9jHHHoV54gRoFets9Y1Cnc</t>
  </si>
  <si>
    <t>{"html_attributions":[],"result":{"address_components":[{"long_name":"2841","short_name":"2841","types":["street_number"]},{"long_name":"Flight Line Avenue","short_name":"Flight Line Ave","types":["route"]},{"long_name":"Sanford","short_name":"Sanford","types":["locality","political"]},{"long_name":"Seminole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States","short_name":"US","types":["country","political"]},{"long_name":"32773","short_name":"32773","types":["postal_code"]},{"long_name":"8742","short_name":"8742","types":["postal_code_suffix"]}],"adr_address":"&lt;span class=\"street-address\"&gt;2841 Flight Line Ave&lt;/span&gt;, &lt;span class=\"locality\"&gt;Sanford&lt;/span&gt;, &lt;span class=\"region\"&gt;FL&lt;/span&gt; &lt;span class=\"postal-code\"&gt;32773-8742&lt;/span&gt;, &lt;span class=\"country-name\"&gt;USA&lt;/span&gt;","formatted_address":"2841 Flight Line Ave, Sanford, FL 32773, USA","formatted_phone_number":"(407) 535-3711","geometry":{"location":{"lat":28.7769437,"lng":-81.25059259999999},"viewport":{"northeast":{"lat":28.7782917302915,"lng":-81.2493404697085},"southwest":{"lat":28.7755937697085,"lng":-81.2520384302915}}},"icon":"https://maps.gstatic.com/mapfiles/place_api/icons/v1/png_71/school-71.png","id":null,"international_phone_number":"+1 407-535-3711","name":"Kilo Romeo Aviation","place_id":"ChIJp9jHHHoV54gRoFets9Y1Cnc","rating":5.0,"reference":null,"reviews":[{"author_name":"Cassandra Cutright","author_url":"https://www.google.com/maps/contrib/104873651353217260875/reviews","language":"en","profile_photo_url":"https://lh3.googleusercontent.com/a/AATXAJz_xhE15axJTfMi87tYhm55ooopFrH2GvzQOpmB=s128-c0x00000000-cc-rp-mo","rating":5,"relative_time_description":"11 months ago","text":"Kevin with Kilo Romeo Aviation is an absolute pleasure to work with. In three flights with him I have experienced more than I have ever thought I would. Kevin is extremely patient, and cares about you as if you were his family member. His teaching style is just what I need, as it’s not to soft, but not to aggressive.\n\nHe is passionate about aviation, and seems like he really enjoys teaching people how to fly. In my experience the Orlando Sanford Flying Club and Kevin you will become a great pilot, and I’m really excited to continue my ratings with both of them.","time":1613091984},{"author_name":"Joseph Mowery","author_url":"https://www.google.com/maps/contrib/116244974413272140980/reviews","language":"en","profile_photo_url":"https://lh3.googleusercontent.com/a-/AOh14GjTU81oSISf5KvnmNFC3HsY2TPrcSRjyKnSZubE2SA=s128-c0x00000000-cc-rp-mo","rating":5,"relative_time_description":"10 months ago","text":"Kevin epitomizes those that have the \"bug\" for aviation-enthusiastic, knowledgeable, and great to work with.  He responds quickly to communications, and tries to be as accomodating as possible for scheduling.  Learning to fly is a big investment-last thing you want is someone who you don't enjoy spending time with!  If you want to get instruction on learning to fly, or get proficient with a different type of airplane, Kevin is your guy.","time":1613254767},{"author_name":"John Stover","author_url":"https://www.google.com/maps/contrib/100391616913539469705/reviews","language":"en","profile_photo_url":"https://lh3.googleusercontent.com/a-/AOh14Gh24xmeqgaVRSupf9Y8nlhk3BsN4_tyLcs26_-a=s128-c0x00000000-cc-rp-mo","rating":5,"relative_time_description":"11 months ago","text":"I did my complex and high performance here. Kevin is extremely professional and highly knowledgeable. He keeps costs as low as possible while delivering a great learning environment. I highly recommend Kevin for private pilot on up. I’ll be starting my multi engine rating with him very soon.","time":1611266717},{"author_name":"Bevin and Tom Aviation","author_url":"https://www.google.com/maps/contrib/115372872694988936092/reviews","language":"en","profile_photo_url":"https://lh3.googleusercontent.com/a-/AOh14GgNP8RQJd1Hv9Ebt31TUvPg76hu70taGlyTS5vEgg=s128-c0x00000000-cc-rp-mo","rating":5,"relative_time_description":"11 months ago","text":"Kevin is amazing! He is very knowledgeable, professional yet fun and a overall great instructor!! He helped me obtain my multi-engine rating and I passed with flying colors! Thanks!","time":1611620268},{"author_name":"Ayler Cruz","author_url":"https://www.google.com/maps/contrib/114566577023809301254/reviews","language":"en","profile_photo_url":"https://lh3.googleusercontent.com/a-/AOh14GjhfoAbeik-AoVVB0lkdk0-LvoIL-GkIgJ9y68g1A=s128-c0x00000000-cc-rp-mo","rating":5,"relative_time_description":"11 months ago","text":"Went from PPL to CFI with this guy. Great instructor. Definitely recommend","time":1611266571}],"types":["university","point_of_interest","establishment"],"url":"https://maps.google.com/?cid=8577727636534286240","utc_offset":-300,"vicinity":"2841 Flight Line Avenue, Sanford","website":null},"status":"OK"}</t>
  </si>
  <si>
    <t>&lt;span class="street-address"&gt;2841 Flight Line Ave&lt;/span&gt;, &lt;span class="locality"&gt;Sanford&lt;/span&gt;, &lt;span class="region"&gt;FL&lt;/span&gt; &lt;span class="postal-code"&gt;32773-8742&lt;/span&gt;, &lt;span class="country-name"&gt;USA&lt;/span&gt;</t>
  </si>
  <si>
    <t>+1 407-535-3711</t>
  </si>
  <si>
    <t>Kim Davidson Aviation Inc</t>
  </si>
  <si>
    <t>2701 Airport Ave</t>
  </si>
  <si>
    <t>90405-6105</t>
  </si>
  <si>
    <t>(310) 391-6293</t>
  </si>
  <si>
    <t>http://kdasmo.com/</t>
  </si>
  <si>
    <t>https://maps.google.com/?cid=18187813963575270738</t>
  </si>
  <si>
    <t>ChIJZW1UbeO6woARUh3Ly28YaPw</t>
  </si>
  <si>
    <t>2701 Airport Ave, Santa Monica, CA 90405, USA</t>
  </si>
  <si>
    <t>{"html_attributions":[],"result":{"address_components":[{"long_name":"2701","short_name":"2701","types":["street_number"]},{"long_name":"Airport Avenue","short_name":"Airport Ave","types":["route"]},{"long_name":"Sunset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States","short_name":"US","types":["country","political"]},{"long_name":"90405","short_name":"90405","types":["postal_code"]},{"long_name":"6105","short_name":"6105","types":["postal_code_suffix"]}],"adr_address":"&lt;span class=\"street-address\"&gt;2701 Airport Ave&lt;/span&gt;, &lt;span class=\"locality\"&gt;Santa Monica&lt;/span&gt;, &lt;span class=\"region\"&gt;CA&lt;/span&gt; &lt;span class=\"postal-code\"&gt;90405-6105&lt;/span&gt;, &lt;span class=\"country-name\"&gt;USA&lt;/span&gt;","formatted_address":"2701 Airport Ave, Santa Monica, CA 90405, USA","formatted_phone_number":"(310) 391-6293","geometry":{"location":{"lat":34.0126431,"lng":-118.4522867},"viewport":{"northeast":{"lat":34.0139207802915,"lng":-118.4508697697085},"southwest":{"lat":34.0112228197085,"lng":-118.4535677302915}}},"icon":"https://maps.gstatic.com/mapfiles/place_api/icons/v1/png_71/generic_business-71.png","id":null,"international_phone_number":"+1 310-391-6293","name":"Kim Davidson Aviation Inc","place_id":"ChIJZW1UbeO6woARUh3Ly28YaPw","rating":5.0,"reference":null,"reviews":[{"author_name":"DJ Jenkins","author_url":"https://www.google.com/maps/contrib/104388519311838605427/reviews","language":"en","profile_photo_url":"https://lh3.googleusercontent.com/a/AATXAJxqCbwsmPA-22M-6VWg4X8vmpXDOtRBHy2rZwTz=s128-c0x00000000-cc-rp-mo","rating":5,"relative_time_description":"a year ago","text":"Truly a class act. Kim is the best they come, and his team is just the same! Best service in the business.  Don’t hesitate to schedule your service with Davidson’s shop, and know you are getting the best in the biz!!!!","time":1606936117},{"author_name":"Gino Sesto","author_url":"https://www.google.com/maps/contrib/117781100504418417164/reviews","language":"en","profile_photo_url":"https://lh3.googleusercontent.com/a-/AOh14GjM02hH8tdEKilXjPrAIu1Pwgic3JTzply6pbIA6Q=s128-c0x00000000-cc-rp-mo-ba3","rating":5,"relative_time_description":"2 years ago","text":"Straight up professional.  Been recently super impressed by these guys.  Going above and beyond to help out their customers.  I want to say I really appreciate it!","time":1556325515},{"author_name":"Heidi Davidson","author_url":"https://www.google.com/maps/contrib/110718457006823222763/reviews","language":"en","profile_photo_url":"https://lh3.googleusercontent.com/a/AATXAJwDesRJ7QHxDMV5ImMWKPJWAidcWxwfY2DExTWL=s128-c0x00000000-cc-rp-mo","rating":5,"relative_time_description":"3 years ago","text":"Best service ever","time":1537508188},{"author_name":"mictlantecuhtli valdepeña","author_url":"https://www.google.com/maps/contrib/101743830422368771291/reviews","language":null,"profile_photo_url":"https://lh3.googleusercontent.com/a-/AOh14GhT1HT6NafWNNB6QHVkfCMz-cF8gvyRlqWMbkVZbA=s128-c0x00000000-cc-rp-mo-ba4","rating":5,"relative_time_description":"3 months ago","text":"","time":1632179184},{"author_name":"Gabe Lakatosh","author_url":"https://www.google.com/maps/contrib/112222947575928834808/reviews","language":null,"profile_photo_url":"https://lh3.googleusercontent.com/a-/AOh14Gh4GRhvFKgjTniAKSxqbt4wVaxqEzX2euKFDiWJ=s128-c0x00000000-cc-rp-mo-ba4","rating":5,"relative_time_description":"a year ago","text":"","time":1595806153}],"types":["point_of_interest","establishment"],"url":"https://maps.google.com/?cid=18187813963575270738","utc_offset":-480,"vicinity":"2701 Airport Avenue, Santa Monica","website":"http://kdasmo.com/"},"status":"OK"}</t>
  </si>
  <si>
    <t>&lt;span class="street-address"&gt;2701 Airport Ave&lt;/span&gt;, &lt;span class="locality"&gt;Santa Monica&lt;/span&gt;, &lt;span class="region"&gt;CA&lt;/span&gt; &lt;span class="postal-code"&gt;90405-6105&lt;/span&gt;, &lt;span class="country-name"&gt;USA&lt;/span&gt;</t>
  </si>
  <si>
    <t>+1 310-391-6293</t>
  </si>
  <si>
    <t>2701 Airport Avenue, Santa Monica</t>
  </si>
  <si>
    <t>Kinect Air</t>
  </si>
  <si>
    <t>400 E Evergreen Blvd</t>
  </si>
  <si>
    <t>Suite 317</t>
  </si>
  <si>
    <t>98660</t>
  </si>
  <si>
    <t>(360) 718-8168</t>
  </si>
  <si>
    <t>http://kinectair.com/</t>
  </si>
  <si>
    <t>https://maps.google.com/?cid=10417470518819512248</t>
  </si>
  <si>
    <t>ChIJuQituA6plVQRuF9XJD5KkpA</t>
  </si>
  <si>
    <t>400 E Evergreen Blvd Suite 317, Vancouver, WA 98660, USA</t>
  </si>
  <si>
    <t>{"html_attributions":[],"result":{"address_components":[{"long_name":"Suite 317","short_name":"Suite 317","types":["subpremise"]},{"long_name":"400","short_name":"400","types":["street_number"]},{"long_name":"East Evergreen Boulevard","short_name":"E Evergreen Blvd","types":["route"]},{"long_name":"Esther Short","short_name":"Esther Short","types":["neighborhood","political"]},{"long_name":"Vancouver","short_name":"Vancouver","types":["locality","political"]},{"long_name":"Clark County","short_name":"Clark County","types":["administrative_area_level_2","political"]},{"long_name":"Washington","short_name":"WA","types":["administrative_area_level_1","political"]},{"long_name":"United States","short_name":"US","types":["country","political"]},{"long_name":"98660","short_name":"98660","types":["postal_code"]}],"adr_address":"&lt;span class=\"street-address\"&gt;400 E Evergreen Blvd Suite 317&lt;/span&gt;, &lt;span class=\"locality\"&gt;Vancouver&lt;/span&gt;, &lt;span class=\"region\"&gt;WA&lt;/span&gt; &lt;span class=\"postal-code\"&gt;98660&lt;/span&gt;, &lt;span class=\"country-name\"&gt;USA&lt;/span&gt;","formatted_address":"400 E Evergreen Blvd Suite 317, Vancouver, WA 98660, USA","formatted_phone_number":"(360) 718-8168","geometry":{"location":{"lat":45.6293689,"lng":-122.6682807},"viewport":{"northeast":{"lat":45.6308674802915,"lng":-122.6666994697085},"southwest":{"lat":45.6281695197085,"lng":-122.6693974302915}}},"icon":"https://maps.gstatic.com/mapfiles/place_api/icons/v1/png_71/generic_business-71.png","id":null,"international_phone_number":"+1 360-718-8168","name":"Kinect Air","place_id":"ChIJuQituA6plVQRuF9XJD5KkpA","rating":5.0,"reference":null,"reviews":[{"author_name":"HubuRoi1","author_url":"https://www.google.com/maps/contrib/112961629348991540912/reviews","language":null,"profile_photo_url":"https://lh3.googleusercontent.com/a-/AOh14Gj6mfe4eLdoIEhorBrrQT5-DjPSZII2oIFSCf5U2VE=s128-c0x00000000-cc-rp-mo","rating":5,"relative_time_description":"a year ago","text":"","time":1593721932}],"types":["point_of_interest","establishment"],"url":"https://maps.google.com/?cid=10417470518819512248","utc_offset":-480,"vicinity":"400 East Evergreen Boulevard Suite 317, Vancouver","website":"http://kinectair.com/"},"status":"OK"}</t>
  </si>
  <si>
    <t>&lt;span class="street-address"&gt;400 E Evergreen Blvd Suite 317&lt;/span&gt;, &lt;span class="locality"&gt;Vancouver&lt;/span&gt;, &lt;span class="region"&gt;WA&lt;/span&gt; &lt;span class="postal-code"&gt;98660&lt;/span&gt;, &lt;span class="country-name"&gt;USA&lt;/span&gt;</t>
  </si>
  <si>
    <t>+1 360-718-8168</t>
  </si>
  <si>
    <t>400 East Evergreen Boulevard Suite 317, Vancouver</t>
  </si>
  <si>
    <t>King Aerospace Inc</t>
  </si>
  <si>
    <t>11108 Luke St</t>
  </si>
  <si>
    <t>Fort Bliss</t>
  </si>
  <si>
    <t>https://maps.google.com/?cid=8605715392741100669</t>
  </si>
  <si>
    <t>ChIJ3wPT3H5Q54YRfcxx_o2kbXc</t>
  </si>
  <si>
    <t>11108 Luke St, Fort Bliss, TX 79918, USA</t>
  </si>
  <si>
    <t>{"html_attributions":[],"result":{"address_components":[{"long_name":"11108","short_name":"11108","types":["street_number"]},{"long_name":"Luke Street","short_name":"Luke St","types":["route"]},{"long_name":"Fort Bliss","short_name":"Fort Bliss","types":["locality","political"]},{"long_name":"El Paso County","short_name":"El Paso County","types":["administrative_area_level_2","political"]},{"long_name":"Texas","short_name":"TX","types":["administrative_area_level_1","political"]},{"long_name":"United States","short_name":"US","types":["country","political"]},{"long_name":"79918","short_name":"79918","types":["postal_code"]}],"adr_address":"&lt;span class=\"street-address\"&gt;11108 Luke St&lt;/span&gt;, &lt;span class=\"locality\"&gt;Fort Bliss&lt;/span&gt;, &lt;span class=\"region\"&gt;TX&lt;/span&gt; &lt;span class=\"postal-code\"&gt;79918&lt;/span&gt;, &lt;span class=\"country-name\"&gt;USA&lt;/span&gt;","formatted_address":"11108 Luke St, Fort Bliss, TX 79918, USA","formatted_phone_number":null,"geometry":{"location":{"lat":31.8276975,"lng":-106.3888443},"viewport":{"northeast":{"lat":31.82904578029149,"lng":-106.3875323697085},"southwest":{"lat":31.8263478197085,"lng":-106.3902303302915}}},"icon":"https://maps.gstatic.com/mapfiles/place_api/icons/v1/png_71/generic_business-71.png","id":null,"international_phone_number":null,"name":"King Aerospace Inc","place_id":"ChIJ3wPT3H5Q54YRfcxx_o2kbXc","rating":null,"reference":null,"reviews":null,"types":["point_of_interest","establishment"],"url":"https://maps.google.com/?cid=8605715392741100669","utc_offset":-420,"vicinity":"11108 Luke Street, Fort Bliss","website":null},"status":"OK"}</t>
  </si>
  <si>
    <t>&lt;span class="street-address"&gt;11108 Luke St&lt;/span&gt;, &lt;span class="locality"&gt;Fort Bliss&lt;/span&gt;, &lt;span class="region"&gt;TX&lt;/span&gt; &lt;span class="postal-code"&gt;79918&lt;/span&gt;, &lt;span class="country-name"&gt;USA&lt;/span&gt;</t>
  </si>
  <si>
    <t>11108 Luke Street, Fort Bliss</t>
  </si>
  <si>
    <t>King Aviation Dallas</t>
  </si>
  <si>
    <t>4900 Morris Ave</t>
  </si>
  <si>
    <t># 1200</t>
  </si>
  <si>
    <t>75001-6650</t>
  </si>
  <si>
    <t>(214) 352-2401</t>
  </si>
  <si>
    <t>https://www.kingaviationsales.com/</t>
  </si>
  <si>
    <t>https://maps.google.com/?cid=14570680591143671186</t>
  </si>
  <si>
    <t>ChIJ7-471UshTIYRkhXMgsx0Nco</t>
  </si>
  <si>
    <t>4900 Morris Ave # 1200, Addison, TX 75001, USA</t>
  </si>
  <si>
    <t>{"html_attributions":[],"result":{"address_components":[{"long_name":"# 1200","short_name":"# 1200","types":["subpremise"]},{"long_name":"4900","short_name":"4900","types":["street_number"]},{"long_name":"Morris Avenue","short_name":"Morris Ave","types":["route"]},{"long_name":"Addison","short_name":"Addison","types":["locality","political"]},{"long_name":"Dallas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States","short_name":"US","types":["country","political"]},{"long_name":"75001","short_name":"75001","types":["postal_code"]},{"long_name":"6650","short_name":"6650","types":["postal_code_suffix"]}],"adr_address":"&lt;span class=\"street-address\"&gt;4900 Morris Ave # 1200&lt;/span&gt;, &lt;span class=\"locality\"&gt;Addison&lt;/span&gt;, &lt;span class=\"region\"&gt;TX&lt;/span&gt; &lt;span class=\"postal-code\"&gt;75001-6650&lt;/span&gt;, &lt;span class=\"country-name\"&gt;USA&lt;/span&gt;","formatted_address":"4900 Morris Ave # 1200, Addison, TX 75001, USA","formatted_phone_number":"(214) 352-2401","geometry":{"location":{"lat":32.9627182,"lng":-96.8298494},"viewport":{"northeast":{"lat":32.9641119302915,"lng":-96.82849516970849},"southwest":{"lat":32.9614139697085,"lng":-96.83119313029151}}},"icon":"https://maps.gstatic.com/mapfiles/place_api/icons/v1/png_71/generic_business-71.png","id":null,"international_phone_number":"+1 214-352-2401","name":"King Aviation Dallas","place_id":"ChIJ7-471UshTIYRkhXMgsx0Nco","rating":null,"reference":null,"reviews":null,"types":["point_of_interest","establishment"],"url":"https://maps.google.com/?cid=14570680591143671186","utc_offset":-360,"vicinity":"4900 Morris Avenue # 1200, Addison","website":"https://www.kingaviationsales.com/"},"status":"OK"}</t>
  </si>
  <si>
    <t>&lt;span class="street-address"&gt;4900 Morris Ave # 1200&lt;/span&gt;, &lt;span class="locality"&gt;Addison&lt;/span&gt;, &lt;span class="region"&gt;TX&lt;/span&gt; &lt;span class="postal-code"&gt;75001-6650&lt;/span&gt;, &lt;span class="country-name"&gt;USA&lt;/span&gt;</t>
  </si>
  <si>
    <t>+1 214-352-2401</t>
  </si>
  <si>
    <t>4900 Morris Avenue # 1200, Addison</t>
  </si>
  <si>
    <t>King Schools Inc</t>
  </si>
  <si>
    <t>3840 Calle Fortunada</t>
  </si>
  <si>
    <t>92123-1825</t>
  </si>
  <si>
    <t>(800) 854-1001</t>
  </si>
  <si>
    <t>http://www.kingschools.com/</t>
  </si>
  <si>
    <t>https://maps.google.com/?cid=17471835070574427986</t>
  </si>
  <si>
    <t>ChIJV1O-8iv-24ARUv_MS21tePI</t>
  </si>
  <si>
    <t>3840 Calle Fortunada, San Diego, CA 92123, USA</t>
  </si>
  <si>
    <t>{"html_attributions":[],"result":{"address_components":[{"long_name":"3840","short_name":"3840","types":["street_number"]},{"long_name":"Calle Fortunada","short_name":"Calle Fortunada","types":["route"]},{"long_name":"Kearny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States","short_name":"US","types":["country","political"]},{"long_name":"92123","short_name":"92123","types":["postal_code"]},{"long_name":"1825","short_name":"1825","types":["postal_code_suffix"]}],"adr_address":"&lt;span class=\"street-address\"&gt;3840 Calle Fortunada&lt;/span&gt;, &lt;span class=\"locality\"&gt;San Diego&lt;/span&gt;, &lt;span class=\"region\"&gt;CA&lt;/span&gt; &lt;span class=\"postal-code\"&gt;92123-1825&lt;/span&gt;, &lt;span class=\"country-name\"&gt;USA&lt;/span&gt;","formatted_address":"3840 Calle Fortunada, San Diego, CA 92123, USA","formatted_phone_number":"(800) 854-1001","geometry":{"location":{"lat":32.81175380000001,"lng":-117.1220629},"viewport":{"northeast":{"lat":32.8131299302915,"lng":-117.1207872697085},"southwest":{"lat":32.8104319697085,"lng":-117.1234852302915}}},"icon":"https://maps.gstatic.com/mapfiles/place_api/icons/v1/png_71/school-71.png","id":null,"international_phone_number":"+1 800-854-1001","name":"King Schools Inc","place_id":"ChIJV1O-8iv-24ARUv_MS21tePI","rating":4.5,"reference":null,"reviews":[{"author_name":"Abdullah Alshemali","author_url":"https://www.google.com/maps/contrib/116619432190268443411/reviews","language":"en","profile_photo_url":"https://lh3.googleusercontent.com/a-/AOh14GiYsgIZcrNYb4N7rHx3ljnwTTESaQmJtGeNHC92_w=s128-c0x00000000-cc-rp-mo","rating":5,"relative_time_description":"2 weeks ago","text":"I have taken 2 courses with their online program. I'm very happy. John and Martha are smart to explaining. You will really enjoy and I’m sure you will not to be bored.","time":1640334892},{"author_name":"Ed Bueno","author_url":"https://www.google.com/maps/contrib/102539248079899147725/reviews","language":"en","profile_photo_url":"https://lh3.googleusercontent.com/a-/AOh14GiGFsVeinZ0QRceHYI3sZ7zvkpBx4uOhhCdHQLr8g=s128-c0x00000000-cc-rp-mo","rating":5,"relative_time_description":"a year ago","text":"King schools Inc. prepares flight packers for future Cessna pilots. Qualified Cessna pilots must undergo multiple test hands on and class training in order for pilots to become certified. Excellent courses enables them to be top gun in their training  through King Schools Inc. Very convenient studying  at home, or at the office or at their own time.","time":1583003855},{"author_name":"SeaHusker","author_url":"https://www.google.com/maps/contrib/115748205720080968094/reviews","language":"en","profile_photo_url":"https://lh3.googleusercontent.com/a-/AOh14GjXWJJM_rw_oC3GiTKzR9hVmD2Q4Dwqx3ost61_iA=s128-c0x00000000-cc-rp-mo","rating":1,"relative_time_description":"a year ago","text":"King Schools unfortunately was the worst mistake I made in my flight training.  My flight instructor highly recommend it, but that came with a $400 price tag for a product that is out of date by 20 years.  The lessons are not interactive, and the user interface is horrible.  I ended up paying $150 less for Sportys flight school and was very satisfied.  To top it all off King Schools wouldn’t refund my money and neither would my flight instructor.","time":1586462046},{"author_name":"Allen Erickson","author_url":"https://www.google.com/maps/contrib/103502610507337111573/reviews","language":"en","profile_photo_url":"https://lh3.googleusercontent.com/a-/AOh14GiWcVLjVJjlTfojpX-DE7Uj5REaHunHDv8br5cjCn0=s128-c0x00000000-cc-rp-mo","rating":5,"relative_time_description":"a year ago","text":"Best online courses for beginning and advanced pilots. Including Drone pilots.","time":1593216349},{"author_name":"Arthur Abadjan","author_url":"https://www.google.com/maps/contrib/115254545220694016991/reviews","language":"en","profile_photo_url":"https://lh3.googleusercontent.com/a-/AOh14GiTp_DZaTpas9TBce7GCWAIeYr56a_uYQaDRtM5D8o=s128-c0x00000000-cc-rp-mo-ba5","rating":3,"relative_time_description":"2 years ago","text":"As of a school itself it's a top-notch choice for all the time. Though it's important to maintain a software solution on the same level too. It's handy and works just fine, but please pay more attention for a UX/UI modern patterns for websites. I felt like I came back to school time again back 15 years ago.","time":1572128140}],"types":["university","point_of_interest","establishment"],"url":"https://maps.google.com/?cid=17471835070574427986","utc_offset":-480,"vicinity":"3840 Calle Fortunada, San Diego","website":"http://www.kingschools.com/"},"status":"OK"}</t>
  </si>
  <si>
    <t>&lt;span class="street-address"&gt;3840 Calle Fortunada&lt;/span&gt;, &lt;span class="locality"&gt;San Diego&lt;/span&gt;, &lt;span class="region"&gt;CA&lt;/span&gt; &lt;span class="postal-code"&gt;92123-1825&lt;/span&gt;, &lt;span class="country-name"&gt;USA&lt;/span&gt;</t>
  </si>
  <si>
    <t>+1 800-854-1001</t>
  </si>
  <si>
    <t>3840 Calle Fortunada, San Diego</t>
  </si>
  <si>
    <t>KLL Aviation Consulting, LLC</t>
  </si>
  <si>
    <t>1410 Seminole Circle</t>
  </si>
  <si>
    <t>91784-8043</t>
  </si>
  <si>
    <t>(909) 985-8741</t>
  </si>
  <si>
    <t>https://maps.google.com/?cid=561929666552819676</t>
  </si>
  <si>
    <t>ChIJAQAAALAww4AR3G-i8w1gzAc</t>
  </si>
  <si>
    <t>1410 Seminole Circle #200, Upland, CA 91784, USA</t>
  </si>
  <si>
    <t>{"html_attributions":[],"result":{"address_components":[{"long_name":"200","short_name":"200","types":["subpremise"]},{"long_name":"1410","short_name":"1410","types":["street_number"]},{"long_name":"Seminole Circle","short_name":"Seminole Circle","types":["route"]},{"long_name":"Upland","short_name":"Upland","types":["locality","political"]},{"long_name":"San Bernardino County","short_name":"San Bernardino County","types":["administrative_area_level_2","political"]},{"long_name":"California","short_name":"CA","types":["administrative_area_level_1","political"]},{"long_name":"United States","short_name":"US","types":["country","political"]},{"long_name":"91784","short_name":"91784","types":["postal_code"]},{"long_name":"8043","short_name":"8043","types":["postal_code_suffix"]}],"adr_address":"&lt;span class=\"street-address\"&gt;1410 Seminole Circle #200&lt;/span&gt;, &lt;span class=\"locality\"&gt;Upland&lt;/span&gt;, &lt;span class=\"region\"&gt;CA&lt;/span&gt; &lt;span class=\"postal-code\"&gt;91784-8043&lt;/span&gt;, &lt;span class=\"country-name\"&gt;USA&lt;/span&gt;","formatted_address":"1410 Seminole Circle #200, Upland, CA 91784, USA","formatted_phone_number":"(909) 985-8741","geometry":{"location":{"lat":34.1616368,"lng":-117.6552185},"viewport":{"northeast":{"lat":34.1624184,"lng":-117.6538613697085},"southwest":{"lat":34.159292,"lng":-117.6565593302915}}},"icon":"https://maps.gstatic.com/mapfiles/place_api/icons/v1/png_71/generic_business-71.png","id":null,"international_phone_number":"+1 909-985-8741","name":"KLL Aviation Consulting, LLC","place_id":"ChIJAQAAALAww4AR3G-i8w1gzAc","rating":4.5,"reference":null,"reviews":[{"author_name":"Isidro Mondragon","author_url":"https://www.google.com/maps/contrib/105579511559436637581/reviews","language":null,"profile_photo_url":"https://lh3.googleusercontent.com/a/AATXAJxOVQQV7v1AmXj9avkjDXIBnEOQ82kv1AKG0EvL=s128-c0x00000000-cc-rp-mo-ba4","rating":4,"relative_time_description":"4 years ago","text":"","time":1504472581},{"author_name":"Roger Hinds","author_url":"https://www.google.com/maps/contrib/116841768269379935638/reviews","language":null,"profile_photo_url":"https://lh3.googleusercontent.com/a/AATXAJxc153O8xCyFJTuKkLHP4ZyqNK4ce_eNcsIn1s4=s128-c0x00000000-cc-rp-mo-ba5","rating":5,"relative_time_description":"5 years ago","text":"","time":1479360625}],"types":["point_of_interest","establishment"],"url":"https://maps.google.com/?cid=561929666552819676","utc_offset":-480,"vicinity":"1410 Seminole Circle #200, Upland","website":null},"status":"OK"}</t>
  </si>
  <si>
    <t>&lt;span class="street-address"&gt;1410 Seminole Circle #200&lt;/span&gt;, &lt;span class="locality"&gt;Upland&lt;/span&gt;, &lt;span class="region"&gt;CA&lt;/span&gt; &lt;span class="postal-code"&gt;91784-8043&lt;/span&gt;, &lt;span class="country-name"&gt;USA&lt;/span&gt;</t>
  </si>
  <si>
    <t>+1 909-985-8741</t>
  </si>
  <si>
    <t>1410 Seminole Circle #200, Upland</t>
  </si>
  <si>
    <t>klm aviation</t>
  </si>
  <si>
    <t>2816 E Robinson St</t>
  </si>
  <si>
    <t>(954) 501-6842</t>
  </si>
  <si>
    <t>http://www.klmjets.com/contact-klm-aviation.html</t>
  </si>
  <si>
    <t>ChIJa7yhoNF654gRkXV8xIzcje8</t>
  </si>
  <si>
    <t>KMR Aviation Inc</t>
  </si>
  <si>
    <t>91761-7753</t>
  </si>
  <si>
    <t>http://www.kmraviation.com/</t>
  </si>
  <si>
    <t>https://maps.google.com/?cid=17428821740336887583</t>
  </si>
  <si>
    <t>ChIJSeUlD_E0w4ARH7di7ged3_E</t>
  </si>
  <si>
    <t>{"html_attributions":[],"result":{"address_components":[{"long_name":"1150","short_name":"1150","types":["street_number"]},{"long_name":"South Vineyard Avenue","short_name":"S Vineyard Ave","types":["route"]},{"long_name":"Ontario","short_name":"Ontario","types":["locality","political"]},{"long_name":"San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States","short_name":"US","types":["country","political"]},{"long_name":"91761","short_name":"91761","types":["postal_code"]},{"long_name":"7753","short_name":"7753","types":["postal_code_suffix"]}],"adr_address":"&lt;span class=\"street-address\"&gt;1150 S Vineyard Ave&lt;/span&gt;, &lt;span class=\"locality\"&gt;Ontario&lt;/span&gt;, &lt;span class=\"region\"&gt;CA&lt;/span&gt; &lt;span class=\"postal-code\"&gt;91761-7753&lt;/span&gt;, &lt;span class=\"country-name\"&gt;USA&lt;/span&gt;","formatted_address":"1150 S Vineyard Ave, Ontario, CA 91761, USA","formatted_phone_number":"(909) 605-6366","geometry":{"location":{"lat":34.05118119999999,"lng":-117.6119905},"viewport":{"northeast":{"lat":34.0525135802915,"lng":-117.6103886697085},"southwest":{"lat":34.0498156197085,"lng":-117.6130866302915}}},"icon":"https://maps.gstatic.com/mapfiles/place_api/icons/v1/png_71/school-71.png","id":null,"international_phone_number":"+1 909-605-6366","name":"KMR Aviation Inc","place_id":"ChIJSeUlD_E0w4ARH7di7ged3_E","rating":null,"reference":null,"reviews":null,"types":["university","point_of_interest","establishment"],"url":"https://maps.google.com/?cid=17428821740336887583","utc_offset":-480,"vicinity":"1150 South Vineyard Avenue, Ontario","website":null},"status":"OK"}</t>
  </si>
  <si>
    <t>&lt;span class="street-address"&gt;1150 S Vineyard Ave&lt;/span&gt;, &lt;span class="locality"&gt;Ontario&lt;/span&gt;, &lt;span class="region"&gt;CA&lt;/span&gt; &lt;span class="postal-code"&gt;91761-7753&lt;/span&gt;, &lt;span class="country-name"&gt;USA&lt;/span&gt;</t>
  </si>
  <si>
    <t>KS Aircraft Associates</t>
  </si>
  <si>
    <t>79 Clinton Ave</t>
  </si>
  <si>
    <t>(631) 629-2417</t>
  </si>
  <si>
    <t>http://www.ksaircraftassociates.com/</t>
  </si>
  <si>
    <t>https://maps.google.com/?cid=13386800851545096634</t>
  </si>
  <si>
    <t>ChIJg6NSI8Qq6IkRugE-u3J4x7k</t>
  </si>
  <si>
    <t>79 Clinton Ave, Farmingdale, NY 11735, USA</t>
  </si>
  <si>
    <t>{"html_attributions":[],"result":{"address_components":[{"long_name":"79","short_name":"79","types":["street_number"]},{"long_name":"Clinton Avenue","short_name":"Clinton Ave","types":["route"]},{"long_name":"Farmingdale","short_name":"Farmingdale","types":["locality","political"]},{"long_name":"Oyster Bay","short_name":"Oyster Bay","types":["administrative_area_level_3","political"]},{"long_name":"Nassau County","short_name":"Nassau County","types":["administrative_area_level_2","political"]},{"long_name":"New York","short_name":"NY","types":["administrative_area_level_1","political"]},{"long_name":"United States","short_name":"US","types":["country","political"]},{"long_name":"11735","short_name":"11735","types":["postal_code"]}],"adr_address":"&lt;span class=\"street-address\"&gt;79 Clinton Ave&lt;/span&gt;, &lt;span class=\"locality\"&gt;Farmingdale&lt;/span&gt;, &lt;span class=\"region\"&gt;NY&lt;/span&gt; &lt;span class=\"postal-code\"&gt;11735&lt;/span&gt;, &lt;span class=\"country-name\"&gt;USA&lt;/span&gt;","formatted_address":"79 Clinton Ave, Farmingdale, NY 11735, USA","formatted_phone_number":"(631) 629-2417","geometry":{"location":{"lat":40.7286812,"lng":-73.4349866},"viewport":{"northeast":{"lat":40.7299234802915,"lng":-73.43363811970849},"southwest":{"lat":40.7272255197085,"lng":-73.4363360802915}}},"icon":"https://maps.gstatic.com/mapfiles/place_api/icons/v1/png_71/generic_business-71.png","id":null,"international_phone_number":"+1 631-629-2417","name":"KS Aircraft Associates","place_id":"ChIJg6NSI8Qq6IkRugE-u3J4x7k","rating":3.7,"reference":null,"reviews":[{"author_name":"TriState Mask","author_url":"https://www.google.com/maps/contrib/105705043377615280561/reviews","language":"en","profile_photo_url":"https://lh3.googleusercontent.com/a-/AOh14Gh7VcKFtXKMIQiyxNexYbhNsx5bu11xQYTX2pCi=s128-c0x00000000-cc-rp-mo","rating":5,"relative_time_description":"a year ago","text":"Fair and reasonable pricing. More importantly our appraisal was done sooner than we agreed upon and helped us secure our bank loan. Would highly recommend and use in the future!","time":1600956985},{"author_name":"Kenny Sanchez","author_url":"https://www.google.com/maps/contrib/111895496804492096028/reviews","language":null,"profile_photo_url":"https://lh3.googleusercontent.com/a-/AOh14GhsVF6Wx5kUo7oLlisLCax4fRSg-Lo3sbu_C5M32Q=s128-c0x00000000-cc-rp-mo","rating":5,"relative_time_description":"3 years ago","text":"","time":1539675383},{"author_name":"selvin gomez","author_url":"https://www.google.com/maps/contrib/104923594840987951729/reviews","language":null,"profile_photo_url":"https://lh3.googleusercontent.com/a/AATXAJwCJ19jm0Tky0VPoQd2QRJa_ykI6GoBo-A5BiAO=s128-c0x00000000-cc-rp-mo","rating":1,"relative_time_description":"5 years ago","text":"","time":1483942388}],"types":["point_of_interest","establishment"],"url":"https://maps.google.com/?cid=13386800851545096634","utc_offset":-300,"vicinity":"79 Clinton Avenue, Farmingdale","website":"http://www.ksaircraftassociates.com/"},"status":"OK"}</t>
  </si>
  <si>
    <t>&lt;span class="street-address"&gt;79 Clinton Ave&lt;/span&gt;, &lt;span class="locality"&gt;Farmingdale&lt;/span&gt;, &lt;span class="region"&gt;NY&lt;/span&gt; &lt;span class="postal-code"&gt;11735&lt;/span&gt;, &lt;span class="country-name"&gt;USA&lt;/span&gt;</t>
  </si>
  <si>
    <t>+1 631-629-2417</t>
  </si>
  <si>
    <t>79 Clinton Avenue, Farmingdale</t>
  </si>
  <si>
    <t>KSBA Tower 119.7</t>
  </si>
  <si>
    <t>https://www.flysba.santabarbaraca.gov/general-aviation/pilot-information</t>
  </si>
  <si>
    <t>https://maps.google.com/?cid=12219095852771081393</t>
  </si>
  <si>
    <t>ChIJoQVXFINA6YARsXzeRPDykqk</t>
  </si>
  <si>
    <t>Santa Barbara, CA 93117, USA</t>
  </si>
  <si>
    <t>{"html_attributions":[],"result":{"address_components":[{"long_name":"Santa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class=\"locality\"&gt;Santa Barbara&lt;/span&gt;, &lt;span class=\"region\"&gt;CA&lt;/span&gt; &lt;span class=\"postal-code\"&gt;93117&lt;/span&gt;, &lt;span class=\"country-name\"&gt;USA&lt;/span&gt;","formatted_address":"Santa Barbara, CA 93117, USA","formatted_phone_number":null,"geometry":{"location":{"lat":34.43104189999999,"lng":-119.8451548},"viewport":{"northeast":{"lat":34.43243383029149,"lng":-119.8437042697085},"southwest":{"lat":34.42973586970849,"lng":-119.8464022302915}}},"icon":"https://maps.gstatic.com/mapfiles/place_api/icons/v1/png_71/generic_business-71.png","id":null,"international_phone_number":null,"name":"KSBA Tower 119.7","place_id":"ChIJoQVXFINA6YARsXzeRPDykqk","rating":null,"reference":null,"reviews":null,"types":["point_of_interest","establishment"],"url":"https://maps.google.com/?cid=12219095852771081393","utc_offset":-480,"vicinity":"Santa Barbara","website":"https://www.flysba.santabarbaraca.gov/general-aviation/pilot-information"},"status":"OK"}</t>
  </si>
  <si>
    <t>&lt;span class="locality"&gt;Santa Barbara&lt;/span&gt;, &lt;span class="region"&gt;CA&lt;/span&gt; &lt;span class="postal-code"&gt;93117&lt;/span&gt;, &lt;span class="country-name"&gt;USA&lt;/span&gt;</t>
  </si>
  <si>
    <t>KSBP Tower 124.0</t>
  </si>
  <si>
    <t>https://maps.google.com/?cid=10618351470325902137</t>
  </si>
  <si>
    <t>ChIJddTYz7727IAROasFYWf2W5M</t>
  </si>
  <si>
    <t>San Luis Obispo, CA 93401, USA</t>
  </si>
  <si>
    <t>{"html_attributions":[],"result":{"address_components":[{"long_name":"San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class=\"locality\"&gt;San Luis Obispo&lt;/span&gt;, &lt;span class=\"region\"&gt;CA&lt;/span&gt; &lt;span class=\"postal-code\"&gt;93401&lt;/span&gt;, &lt;span class=\"country-name\"&gt;USA&lt;/span&gt;","formatted_address":"San Luis Obispo, CA 93401, USA","formatted_phone_number":null,"geometry":{"location":{"lat":35.2381243,"lng":-120.6393942},"viewport":{"northeast":{"lat":35.2398369802915,"lng":-120.6383835697085},"southwest":{"lat":35.23713901970851,"lng":-120.6410815302915}}},"icon":"https://maps.gstatic.com/mapfiles/place_api/icons/v1/png_71/airport-71.png","id":null,"international_phone_number":null,"name":"KSBP Tower 124.0","place_id":"ChIJddTYz7727IAROasFYWf2W5M","rating":5.0,"reference":null,"reviews":[{"author_name":"Michael Holliday","author_url":"https://www.google.com/maps/contrib/105712780177173069124/reviews","language":"en","profile_photo_url":"https://lh3.googleusercontent.com/a-/AOh14GjwwPgCaDVazZUVzA8OgRJTzbNlZMHf7big6d5i4A=s128-c0x00000000-cc-rp-mo-ba5","rating":5,"relative_time_description":"in the last week","text":"The best ATC in SLO County ;-)","time":1641525267}],"types":["airport","point_of_interest","establishment"],"url":"https://maps.google.com/?cid=10618351470325902137","utc_offset":-480,"vicinity":"San Luis Obispo","website":null},"status":"OK"}</t>
  </si>
  <si>
    <t>&lt;span class="locality"&gt;San Luis Obispo&lt;/span&gt;, &lt;span class="region"&gt;CA&lt;/span&gt; &lt;span class="postal-code"&gt;93401&lt;/span&gt;, &lt;span class="country-name"&gt;USA&lt;/span&gt;</t>
  </si>
  <si>
    <t>KTSP Heliport</t>
  </si>
  <si>
    <t>https://maps.google.com/?cid=14078788822891184492</t>
  </si>
  <si>
    <t>ChIJaTenzyUSK4cRbEErgNfnYcM</t>
  </si>
  <si>
    <t>Phoenix, AZ 85003, USA</t>
  </si>
  <si>
    <t>{"html_attributions":[],"result":{"address_components":[{"long_name":"Phoenix","short_name":"Phoenix","types":["locality","political"]},{"long_name":"Central City","short_name":"Central City","types":["neighborhood","political"]},{"long_name":"Maricopa County","short_name":"Maricopa County","types":["administrative_area_level_2","political"]},{"long_name":"Arizona","short_name":"AZ","types":["administrative_area_level_1","political"]},{"long_name":"United States","short_name":"US","types":["country","political"]},{"long_name":"85003","short_name":"85003","types":["postal_code"]}],"adr_address":"&lt;span class=\"locality\"&gt;Phoenix&lt;/span&gt;, &lt;span class=\"region\"&gt;AZ&lt;/span&gt; &lt;span class=\"postal-code\"&gt;85003&lt;/span&gt;, &lt;span class=\"country-name\"&gt;USA&lt;/span&gt;","formatted_address":"Phoenix, AZ 85003, USA","formatted_phone_number":null,"geometry":{"location":{"lat":33.4486505,"lng":-112.0810519},"viewport":{"northeast":{"lat":33.44999883029149,"lng":-112.0798949197085},"southwest":{"lat":33.4473008697085,"lng":-112.0825928802915}}},"icon":"https://maps.gstatic.com/mapfiles/place_api/icons/v1/png_71/airport-71.png","id":null,"international_phone_number":null,"name":"KTSP Heliport","place_id":"ChIJaTenzyUSK4cRbEErgNfnYcM","rating":null,"reference":null,"reviews":null,"types":["airport","point_of_interest","establishment"],"url":"https://maps.google.com/?cid=14078788822891184492","utc_offset":-420,"vicinity":"Phoenix","website":null},"status":"OK"}</t>
  </si>
  <si>
    <t>&lt;span class="locality"&gt;Phoenix&lt;/span&gt;, &lt;span class="region"&gt;AZ&lt;/span&gt; &lt;span class="postal-code"&gt;85003&lt;/span&gt;, &lt;span class="country-name"&gt;USA&lt;/span&gt;</t>
  </si>
  <si>
    <t>L &amp; L Aviation LLC</t>
  </si>
  <si>
    <t>11907 Hangar Ct</t>
  </si>
  <si>
    <t>2558</t>
  </si>
  <si>
    <t>(303) 349-9740</t>
  </si>
  <si>
    <t>https://maps.google.com/?cid=10733130919625440275</t>
  </si>
  <si>
    <t>ChIJ8f3U0TOLa4cREzwJcLS985Q</t>
  </si>
  <si>
    <t>11907 Hangar Ct #2558, Broomfield, CO 80021, USA</t>
  </si>
  <si>
    <t>{"html_attributions":[],"result":{"address_components":[{"long_name":"2558","short_name":"2558","types":["subpremise"]},{"long_name":"11907","short_name":"11907","types":["street_number"]},{"long_name":"Hangar Court","short_name":"Hangar Ct","types":["route"]},{"long_name":"Broomfield","short_name":"Broomfield","types":["locality","political"]},{"long_name":"Jefferson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class=\"street-address\"&gt;11907 Hangar Ct #2558&lt;/span&gt;, &lt;span class=\"locality\"&gt;Broomfield&lt;/span&gt;, &lt;span class=\"region\"&gt;CO&lt;/span&gt; &lt;span class=\"postal-code\"&gt;80021&lt;/span&gt;, &lt;span class=\"country-name\"&gt;USA&lt;/span&gt;","formatted_address":"11907 Hangar Ct #2558, Broomfield, CO 80021, USA","formatted_phone_number":"(303) 349-9740","geometry":{"location":{"lat":39.9129458,"lng":-105.1136256},"viewport":{"northeast":{"lat":39.9143666302915,"lng":-105.1122128197085},"southwest":{"lat":39.9116686697085,"lng":-105.1149107802915}}},"icon":"https://maps.gstatic.com/mapfiles/place_api/icons/v1/png_71/generic_business-71.png","id":null,"international_phone_number":"+1 303-349-9740","name":"L &amp; L Aviation LLC","place_id":"ChIJ8f3U0TOLa4cREzwJcLS985Q","rating":null,"reference":null,"reviews":null,"types":["point_of_interest","establishment"],"url":"https://maps.google.com/?cid=10733130919625440275","utc_offset":-420,"vicinity":"11907 Hangar Court #2558, Broomfield","website":null},"status":"OK"}</t>
  </si>
  <si>
    <t>&lt;span class="street-address"&gt;11907 Hangar Ct #2558&lt;/span&gt;, &lt;span class="locality"&gt;Broomfield&lt;/span&gt;, &lt;span class="region"&gt;CO&lt;/span&gt; &lt;span class="postal-code"&gt;80021&lt;/span&gt;, &lt;span class="country-name"&gt;USA&lt;/span&gt;</t>
  </si>
  <si>
    <t>+1 303-349-9740</t>
  </si>
  <si>
    <t>11907 Hangar Court #2558, Broomfield</t>
  </si>
  <si>
    <t>L W Aviation</t>
  </si>
  <si>
    <t>2 Airport Rd</t>
  </si>
  <si>
    <t>(973) 285-9553</t>
  </si>
  <si>
    <t>https://maps.google.com/?cid=5200941231637555588</t>
  </si>
  <si>
    <t>ChIJ33XpgT2mw4kRhGlwkX50LUg</t>
  </si>
  <si>
    <t>2 Airport Rd, Morristown, NJ 07960, USA</t>
  </si>
  <si>
    <t>{"html_attributions":[],"result":{"address_components":[{"long_name":"2","short_name":"2","types":["street_number"]},{"long_name":"Airport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class=\"street-address\"&gt;2 Airport Rd&lt;/span&gt;, &lt;span class=\"locality\"&gt;Morristown&lt;/span&gt;, &lt;span class=\"region\"&gt;NJ&lt;/span&gt; &lt;span class=\"postal-code\"&gt;07960&lt;/span&gt;, &lt;span class=\"country-name\"&gt;USA&lt;/span&gt;","formatted_address":"2 Airport Rd, Morristown, NJ 07960, USA","formatted_phone_number":"(973) 285-9553","geometry":{"location":{"lat":40.79710169999999,"lng":-74.420057},"viewport":{"northeast":{"lat":40.7984322302915,"lng":-74.41867431970849},"southwest":{"lat":40.7957342697085,"lng":-74.42137228029151}}},"icon":"https://maps.gstatic.com/mapfiles/place_api/icons/v1/png_71/generic_business-71.png","id":null,"international_phone_number":"+1 973-285-9553","name":"L W Aviation","place_id":"ChIJ33XpgT2mw4kRhGlwkX50LUg","rating":null,"reference":null,"reviews":null,"types":["point_of_interest","establishment"],"url":"https://maps.google.com/?cid=5200941231637555588","utc_offset":-300,"vicinity":"2 Airport Road, Morristown","website":null},"status":"OK"}</t>
  </si>
  <si>
    <t>&lt;span class="street-address"&gt;2 Airport Rd&lt;/span&gt;, &lt;span class="locality"&gt;Morristown&lt;/span&gt;, &lt;span class="region"&gt;NJ&lt;/span&gt; &lt;span class="postal-code"&gt;07960&lt;/span&gt;, &lt;span class="country-name"&gt;USA&lt;/span&gt;</t>
  </si>
  <si>
    <t>+1 973-285-9553</t>
  </si>
  <si>
    <t>2 Airport Road, Morristown</t>
  </si>
  <si>
    <t>L-3 Stratis</t>
  </si>
  <si>
    <t>6627 Bay Laurel Pl</t>
  </si>
  <si>
    <t>Avila Beach</t>
  </si>
  <si>
    <t>93424</t>
  </si>
  <si>
    <t>(805) 595-4060</t>
  </si>
  <si>
    <t>https://maps.google.com/?cid=17293583727873436930</t>
  </si>
  <si>
    <t>ChIJAYvuHS347IARAi1fccYm_-8</t>
  </si>
  <si>
    <t>6627 Bay Laurel Pl # A, Avila Beach, CA 93424, USA</t>
  </si>
  <si>
    <t>{"html_attributions":[],"result":{"address_components":[{"long_name":"# A","short_name":"# A","types":["subpremise"]},{"long_name":"6627","short_name":"6627","types":["street_number"]},{"long_name":"Bay Laurel Place","short_name":"Bay Laurel Pl","types":["route"]},{"long_name":"Avila Beach","short_name":"Avila Beach","types":["locality","political"]},{"long_name":"San Luis Obispo County","short_name":"San Luis Obispo County","types":["administrative_area_level_2","political"]},{"long_name":"California","short_name":"CA","types":["administrative_area_level_1","political"]},{"long_name":"United States","short_name":"US","types":["country","political"]},{"long_name":"93424","short_name":"93424","types":["postal_code"]}],"adr_address":"&lt;span class=\"street-address\"&gt;6627 Bay Laurel Pl # A&lt;/span&gt;, &lt;span class=\"locality\"&gt;Avila Beach&lt;/span&gt;, &lt;span class=\"region\"&gt;CA&lt;/span&gt; &lt;span class=\"postal-code\"&gt;93424&lt;/span&gt;, &lt;span class=\"country-name\"&gt;USA&lt;/span&gt;","formatted_address":"6627 Bay Laurel Pl # A, Avila Beach, CA 93424, USA","formatted_phone_number":"(805) 595-4060","geometry":{"location":{"lat":35.1893399,"lng":-120.7202434},"viewport":{"northeast":{"lat":35.1907221802915,"lng":-120.7187661197085},"southwest":{"lat":35.1880242197085,"lng":-120.7214640802915}}},"icon":"https://maps.gstatic.com/mapfiles/place_api/icons/v1/png_71/generic_business-71.png","id":null,"international_phone_number":"+1 805-595-4060","name":"L-3 Stratis","place_id":"ChIJAYvuHS347IARAi1fccYm_-8","rating":null,"reference":null,"reviews":null,"types":["point_of_interest","establishment"],"url":"https://maps.google.com/?cid=17293583727873436930","utc_offset":-480,"vicinity":"6627 Bay Laurel Place # A, Avila Beach","website":null},"status":"OK"}</t>
  </si>
  <si>
    <t>&lt;span class="street-address"&gt;6627 Bay Laurel Pl # A&lt;/span&gt;, &lt;span class="locality"&gt;Avila Beach&lt;/span&gt;, &lt;span class="region"&gt;CA&lt;/span&gt; &lt;span class="postal-code"&gt;93424&lt;/span&gt;, &lt;span class="country-name"&gt;USA&lt;/span&gt;</t>
  </si>
  <si>
    <t>+1 805-595-4060</t>
  </si>
  <si>
    <t>6627 Bay Laurel Place # A, Avila Beach</t>
  </si>
  <si>
    <t>L&amp;E Mobile Aircraft Interior Detail, Inc.</t>
  </si>
  <si>
    <t>5770 Park Vista Cir</t>
  </si>
  <si>
    <t>76244-5640</t>
  </si>
  <si>
    <t>(682) 553-9382</t>
  </si>
  <si>
    <t>http://www.aircraftinteriordetail.com/</t>
  </si>
  <si>
    <t>https://maps.google.com/?cid=16371592927240783456</t>
  </si>
  <si>
    <t>ChIJ9cKPyzfXTYYRYAZ84waVM-M</t>
  </si>
  <si>
    <t>5770 Park Vista Cir STE 300, Fort Worth, TX 76244, USA</t>
  </si>
  <si>
    <t>{"html_attributions":[],"result":{"address_components":[{"long_name":"STE 300","short_name":"STE 300","types":["subpremise"]},{"long_name":"5770","short_name":"5770","types":["street_number"]},{"long_name":"Park Vista Circle","short_name":"Park Vista Cir","types":["route"]},{"long_name":"Fort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States","short_name":"US","types":["country","political"]},{"long_name":"76244","short_name":"76244","types":["postal_code"]},{"long_name":"5640","short_name":"5640","types":["postal_code_suffix"]}],"adr_address":"&lt;span class=\"street-address\"&gt;5770 Park Vista Cir STE 300&lt;/span&gt;, &lt;span class=\"locality\"&gt;Fort Worth&lt;/span&gt;, &lt;span class=\"region\"&gt;TX&lt;/span&gt; &lt;span class=\"postal-code\"&gt;76244-5640&lt;/span&gt;, &lt;span class=\"country-name\"&gt;USA&lt;/span&gt;","formatted_address":"5770 Park Vista Cir STE 300, Fort Worth, TX 76244, USA","formatted_phone_number":"(682) 553-9382","geometry":{"location":{"lat":32.9099568,"lng":-97.2629831},"viewport":{"northeast":{"lat":32.9114142802915,"lng":-97.2616341197085},"southwest":{"lat":32.9087163197085,"lng":-97.26433208029151}}},"icon":"https://maps.gstatic.com/mapfiles/place_api/icons/v1/png_71/school-71.png","id":null,"international_phone_number":"+1 682-553-9382","name":"L&amp;E Mobile Aircraft Interior Detail, Inc.","place_id":"ChIJ9cKPyzfXTYYRYAZ84waVM-M","rating":null,"reference":null,"reviews":null,"types":["university","point_of_interest","establishment"],"url":"https://maps.google.com/?cid=16371592927240783456","utc_offset":-360,"vicinity":"5770 Park Vista Circle STE 300, Fort Worth","website":"http://www.aircraftinteriordetail.com/"},"status":"OK"}</t>
  </si>
  <si>
    <t>&lt;span class="street-address"&gt;5770 Park Vista Cir STE 300&lt;/span&gt;, &lt;span class="locality"&gt;Fort Worth&lt;/span&gt;, &lt;span class="region"&gt;TX&lt;/span&gt; &lt;span class="postal-code"&gt;76244-5640&lt;/span&gt;, &lt;span class="country-name"&gt;USA&lt;/span&gt;</t>
  </si>
  <si>
    <t>+1 682-553-9382</t>
  </si>
  <si>
    <t>5770 Park Vista Circle STE 300, Fort Worth</t>
  </si>
  <si>
    <t>L3Harris Flight School</t>
  </si>
  <si>
    <t>2685 Flight Line Ave</t>
  </si>
  <si>
    <t>(407) 430-4100</t>
  </si>
  <si>
    <t>https://l3harrisairlineacademy.com/en-us/orlando-flight-school/</t>
  </si>
  <si>
    <t>https://maps.google.com/?cid=10501058028824756637</t>
  </si>
  <si>
    <t>L3Harris Flight School - Orlando, Florida</t>
  </si>
  <si>
    <t>ChIJidfAJbxs54gRnQHd5aNAu5E</t>
  </si>
  <si>
    <t>2685 Flight Line Ave, Sanford, FL 32773, USA</t>
  </si>
  <si>
    <t>{"html_attributions":[],"result":{"address_components":[{"long_name":"2685","short_name":"2685","types":["street_number"]},{"long_name":"Flight Line Avenue","short_name":"Flight Line Ave","types":["route"]},{"long_name":"Sanford","short_name":"Sanford","types":["locality","political"]},{"long_name":"Seminole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class=\"street-address\"&gt;2685 Flight Line Ave&lt;/span&gt;, &lt;span class=\"locality\"&gt;Sanford&lt;/span&gt;, &lt;span class=\"region\"&gt;FL&lt;/span&gt; &lt;span class=\"postal-code\"&gt;32773&lt;/span&gt;, &lt;span class=\"country-name\"&gt;USA&lt;/span&gt;","formatted_address":"2685 Flight Line Ave, Sanford, FL 32773, USA","formatted_phone_number":"(407) 430-4100","geometry":{"location":{"lat":28.7789201,"lng":-81.25042049999999},"viewport":{"northeast":{"lat":28.7800748302915,"lng":-81.24912971970848},"southwest":{"lat":28.7773768697085,"lng":-81.2518276802915}}},"icon":"https://maps.gstatic.com/mapfiles/place_api/icons/v1/png_71/school-71.png","id":null,"international_phone_number":"+1 407-430-4100","name":"L3Harris Flight School - Orlando, Florida","place_id":"ChIJidfAJbxs54gRnQHd5aNAu5E","rating":3.4,"reference":null,"reviews":[{"author_name":"Cavin Turner","author_url":"https://www.google.com/maps/contrib/109736382763425021395/reviews","language":"en","profile_photo_url":"https://lh3.googleusercontent.com/a/AATXAJz05KzrlCfSLYtSxIUcceJUbJZtbJz_UVOC1Otz=s128-c0x00000000-cc-rp-mo","rating":5,"relative_time_description":"2 weeks ago","text":"My parents and I began the search for a part 141 commercial flight school just under a year ago.  While touring there were many boxes we were looking to check off.  We visited L3 Harris on a Saturday, they were having a career expo that day and it was great to meet several of the regional airlines in addition to seeing the L3 Harris facilities.   I want to share a couple of the reasons that after touring over 10 different flights schools all over Florida,  L3 Harris is my number one choice for several reasons.   Structure and standardization.  I appreciate the detailed outline and plan L3 Harris has put together.  The groundwork needed to become a commercial pilot is laid out and as a student I just need to follow their path.   The aircraft fleet is large with over 90 planes, from the Piper Seminole, Archers, Cessna 172, Diamond DA42, and Cirrus SR20 I love the possibility of learning in so many aircraft.  Safety, this one is my mom’s favorite.  During our tour in September, the facility put safety first and foremost.  We were impressed with the aircraft maintenance and the FAA Diamond Award for Maintenance for the last 18 year is very impressive.  FREE Tutoring in the resource center should I want to refresh on any material.  The relationships with so many airlines is invaluable.  L3 Harris has connections and several career expos, which keep the door open for the future which is ultimately the goal.   I feel this program at L3 Harris Flight Academy will give me the tools to confidently pursue every goal have to becoming a professional commercial pilot.  In a perfect scenario, after completion I feel like I’ll have zero issue-walking straight onto a regional, shoot if I’m lucky maybe even directly into the majors.   Looking forward to my future at L3 Harris Flight Academy!","time":1639945514},{"author_name":"Glenn Wallace","author_url":"https://www.google.com/maps/contrib/102435510625097914348/reviews","language":"en","profile_photo_url":"https://lh3.googleusercontent.com/a/AATXAJwMTczP4J2Ybkmw6Z7-ItigrEzPcN3GsNnhZySz=s128-c0x00000000-cc-rp-mo","rating":5,"relative_time_description":"3 weeks ago","text":"As a former student, flight instructor and manager at L3 Harris Airline academy, let me say a few things.\n\nFlight training is expensive, before you commit make sure you’ve set the conditions to be successful.  You need the time, money and clarity in your life to focus 100% on your training.  Take it seriously, show up when you’re scheduled and be prepared for the event.  If you communicate with the instructors, managers and staff and exercise a little patience, you will have an excellent experience.\n\nL3 Harris Airline Academy is the most diverse and inclusive environment I’ve ever worked in.  Having over 30 years of military, defense and aviation industry experience that’s saying something.  It may sound corny or cliche but I made a lot of good friends and met a lot of interesting folks in my time there.\n\nThere are a lot of schools around the country to choose from.  If you’re serious about your training and committed to having a successful professional aviation career, L3 Harris Airline Academy is the place for you!  No other school comes close to what they have to offer.","time":1639787674},{"author_name":"Chanea Turner","author_url":"https://www.google.com/maps/contrib/106605537020690872254/reviews","language":"en","profile_photo_url":"https://lh3.googleusercontent.com/a/AATXAJxtekWwUt9f1TtM8xkcL_cYcshXI8YClFq58BF5=s128-c0x00000000-cc-rp-mo","rating":5,"relative_time_description":"2 weeks ago","text":"Toured this school with my son a couple of months ago.  Very impressive facility, huge fleet of aircraft to train on, this school is very well connected to several airlines which is FANTASTIC for these pilots coming out of school and looking to begin their careers.  I backseated the discovery flight, my son had an amazing instructor and we actually had clearance to fly over NASA- it was amazing!  Ive had great communication with their administration, all my questions have been answered.","time":1639947039},{"author_name":"Christopher Cleary","author_url":"https://www.google.com/maps/contrib/102816474229625782773/reviews","language":"en","profile_photo_url":"https://lh3.googleusercontent.com/a/AATXAJygJYcBWpIUl01rBlses-IfusLC4JbEmMnEzxh_=s128-c0x00000000-cc-rp-mo","rating":5,"relative_time_description":"3 weeks ago","text":"If you're serious about moving forward with your aviation career, I could not recommend a better place.  They have an abundance of a new aircraft, well trained instructors/staff, and an amazing learning environment in KSFB/Orlando area.  I changed careers and had 0 flight hours.  Less than 3 years later I started my professional career in aviation.   I loved my time at L3 Harris Flight school.   It was a great experience.","time":1639787658},{"author_name":"Ethan Linger","author_url":"https://www.google.com/maps/contrib/111588006355565346774/reviews","language":"en","profile_photo_url":"https://lh3.googleusercontent.com/a/AATXAJzbvlmOaSx2GSxV0Dbl7CQbc-bXn0JlQ_hPnayF=s128-c0x00000000-cc-rp-mo","rating":5,"relative_time_description":"3 weeks ago","text":"5 Stars. Great campus, amazing aircraft, and professional environment\n\nWhen looking at a flight school to attend, there are multiple questions to ask yourself before attending. Some of these questions are:\n\nwhat aircraft will I be using?\nhow reliable are these aircraft?\nhow many aircraft are located on field?\nhow long and how much is training?\nhow clean and kept up is the maintenance department?\nHow good is the work environment?\n\nI toured L3 Harris a couple months ago with these questions above in mind and was absolutely blown away with what they had to offer compared to the other flight schools I looked into. Firstly the professionalism is unmatched. There is a building with multiple state of the art simulators and classrooms, students and instructors wear pilot uniforms, and everyone has a good work ethic. I was very impressed with Maintenance department. It is the best I have seen to date which gives a sense of security to the students as they know that the aircraft they are operating is safe and reliable. The aircraft are nearly new to brand new with glass cockpits. L3 Harris’s fleet has 80+ planes mostly comprised of pipers, with some Cessnas, diamonds, and cirrus’s. All high end aircraft with great safety records. L3 Harris offers multiple training programs each with the goal to get the student were he/she wants to be professionally (Airlines,Corporate,business,Instruction…) The benefit of attending a school such as L3 Harris is that you can go from no experience to an instructor in as little as 15 months compared to a 4 year aviation degree which takes significantly longer to obtain and you will leave as a new instructor  with low time that you need to obtain for the airlines.","time":1639586308}],"types":["university","point_of_interest","establishment"],"url":"https://maps.google.com/?cid=10501058028824756637","utc_offset":-300,"vicinity":"2685 Flight Line Avenue, Sanford","website":"https://l3harrisairlineacademy.com/en-us/orlando-flight-school/"},"status":"OK"}</t>
  </si>
  <si>
    <t>&lt;span class="street-address"&gt;2685 Flight Line Ave&lt;/span&gt;, &lt;span class="locality"&gt;Sanford&lt;/span&gt;, &lt;span class="region"&gt;FL&lt;/span&gt; &lt;span class="postal-code"&gt;32773&lt;/span&gt;, &lt;span class="country-name"&gt;USA&lt;/span&gt;</t>
  </si>
  <si>
    <t>+1 407-430-4100</t>
  </si>
  <si>
    <t>2685 Flight Line Avenue, Sanford</t>
  </si>
  <si>
    <t>LAKE COUNTRY AVIONICS</t>
  </si>
  <si>
    <t>4516 Boat Club Rd</t>
  </si>
  <si>
    <t>114</t>
  </si>
  <si>
    <t>76135</t>
  </si>
  <si>
    <t>(817) 887-9960</t>
  </si>
  <si>
    <t>http://www.lakecountryavionics.com/</t>
  </si>
  <si>
    <t>https://maps.google.com/?cid=5224766370625272145</t>
  </si>
  <si>
    <t>ChIJbS06AyN1ToYRUbmGA1UZgkg</t>
  </si>
  <si>
    <t>4516 Boat Club Rd #114, Fort Worth, TX 76135, USA</t>
  </si>
  <si>
    <t>{"html_attributions":[],"result":{"address_components":[{"long_name":"114","short_name":"114","types":["subpremise"]},{"long_name":"4516","short_name":"4516","types":["street_number"]},{"long_name":"Boat Club Road","short_name":"Boat Club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States","short_name":"US","types":["country","political"]},{"long_name":"76135","short_name":"76135","types":["postal_code"]}],"adr_address":"&lt;span class=\"street-address\"&gt;4516 Boat Club Rd #114&lt;/span&gt;, &lt;span class=\"locality\"&gt;Fort Worth&lt;/span&gt;, &lt;span class=\"region\"&gt;TX&lt;/span&gt; &lt;span class=\"postal-code\"&gt;76135&lt;/span&gt;, &lt;span class=\"country-name\"&gt;USA&lt;/span&gt;","formatted_address":"4516 Boat Club Rd #114, Fort Worth, TX 76135, USA","formatted_phone_number":"(817) 887-9960","geometry":{"location":{"lat":32.8231222,"lng":-97.4194622},"viewport":{"northeast":{"lat":32.8243270302915,"lng":-97.4182604697085},"southwest":{"lat":32.8216290697085,"lng":-97.4209584302915}}},"icon":"https://maps.gstatic.com/mapfiles/place_api/icons/v1/png_71/generic_business-71.png","id":null,"international_phone_number":"+1 817-887-9960","name":"LAKE COUNTRY AVIONICS","place_id":"ChIJbS06AyN1ToYRUbmGA1UZgkg","rating":null,"reference":null,"reviews":null,"types":["point_of_interest","establishment"],"url":"https://maps.google.com/?cid=5224766370625272145","utc_offset":-360,"vicinity":"4516 Boat Club Road #114, Fort Worth","website":"http://www.lakecountryavionics.com/"},"status":"OK"}</t>
  </si>
  <si>
    <t>&lt;span class="street-address"&gt;4516 Boat Club Rd #114&lt;/span&gt;, &lt;span class="locality"&gt;Fort Worth&lt;/span&gt;, &lt;span class="region"&gt;TX&lt;/span&gt; &lt;span class="postal-code"&gt;76135&lt;/span&gt;, &lt;span class="country-name"&gt;USA&lt;/span&gt;</t>
  </si>
  <si>
    <t>+1 817-887-9960</t>
  </si>
  <si>
    <t>4516 Boat Club Road #114, Fort Worth</t>
  </si>
  <si>
    <t>Landells Aviation</t>
  </si>
  <si>
    <t>69873 Silver Moon Trail</t>
  </si>
  <si>
    <t>Desert Hot Springs</t>
  </si>
  <si>
    <t>92241-9312</t>
  </si>
  <si>
    <t>(760) 329-6468</t>
  </si>
  <si>
    <t>29CA</t>
  </si>
  <si>
    <t>https://maps.google.com/?cid=4422215994449258021</t>
  </si>
  <si>
    <t>ChIJ7wg7k7If24ARJeYyXQTeXj0</t>
  </si>
  <si>
    <t>69873 Silver Moon Trail, Desert Hot Springs, CA 92241, USA</t>
  </si>
  <si>
    <t>{"html_attributions":[],"result":{"address_components":[{"long_name":"69873","short_name":"69873","types":["street_number"]},{"long_name":"Silver Moon Trail","short_name":"Silver Moon Trail","types":["route"]},{"long_name":"Desert Hot Springs","short_name":"Desert Hot Springs","types":["locality","political"]},{"long_name":"Riverside County","short_name":"Riverside County","types":["administrative_area_level_2","political"]},{"long_name":"California","short_name":"CA","types":["administrative_area_level_1","political"]},{"long_name":"United States","short_name":"US","types":["country","political"]},{"long_name":"92241","short_name":"92241","types":["postal_code"]},{"long_name":"9312","short_name":"9312","types":["postal_code_suffix"]}],"adr_address":"&lt;span class=\"street-address\"&gt;69873 Silver Moon Trail&lt;/span&gt;, &lt;span class=\"locality\"&gt;Desert Hot Springs&lt;/span&gt;, &lt;span class=\"region\"&gt;CA&lt;/span&gt; &lt;span class=\"postal-code\"&gt;92241-9312&lt;/span&gt;, &lt;span class=\"country-name\"&gt;USA&lt;/span&gt;","formatted_address":"69873 Silver Moon Trail, Desert Hot Springs, CA 92241, USA","formatted_phone_number":"(760) 329-6468","geometry":{"location":{"lat":33.9216814,"lng":-116.4529702},"viewport":{"northeast":{"lat":33.92323888029149,"lng":-116.4515250197085},"southwest":{"lat":33.9205409197085,"lng":-116.4542229802915}}},"icon":"https://maps.gstatic.com/mapfiles/place_api/icons/v1/png_71/generic_business-71.png","id":null,"international_phone_number":"+1 760-329-6468","name":"Landells Aviation","place_id":"ChIJ7wg7k7If24ARJeYyXQTeXj0","rating":4.0,"reference":null,"reviews":[{"author_name":"Adam FourTwenty","author_url":"https://www.google.com/maps/contrib/112420395305031551480/reviews","language":"en","profile_photo_url":"https://lh3.googleusercontent.com/a/AATXAJyD32n0Wu95UHq4ARDDg1Bvy3Zf5YkI_LT6feRO=s128-c0x00000000-cc-rp-mo-ba5","rating":3,"relative_time_description":"8 years ago","text":"No scenic helicopter tours :(","time":1366993205},{"author_name":"Scott C","author_url":"https://www.google.com/maps/contrib/100932275856826074397/reviews","language":null,"profile_photo_url":"https://lh3.googleusercontent.com/a-/AOh14Gi0ngpjklvydMfaX80fBbhLIfy38oKKRkWH0cz1=s128-c0x00000000-cc-rp-mo","rating":5,"relative_time_description":"8 months ago","text":"","time":1620168270}],"types":["point_of_interest","establishment"],"url":"https://maps.google.com/?cid=4422215994449258021","utc_offset":-480,"vicinity":"69873 Silver Moon Trail, Desert Hot Springs","website":null},"status":"OK"}</t>
  </si>
  <si>
    <t>&lt;span class="street-address"&gt;69873 Silver Moon Trail&lt;/span&gt;, &lt;span class="locality"&gt;Desert Hot Springs&lt;/span&gt;, &lt;span class="region"&gt;CA&lt;/span&gt; &lt;span class="postal-code"&gt;92241-9312&lt;/span&gt;, &lt;span class="country-name"&gt;USA&lt;/span&gt;</t>
  </si>
  <si>
    <t>+1 760-329-6468</t>
  </si>
  <si>
    <t>69873 Silver Moon Trail, Desert Hot Springs</t>
  </si>
  <si>
    <t>Landrum &amp; Brown</t>
  </si>
  <si>
    <t>6033 W Century Blvd</t>
  </si>
  <si>
    <t>820</t>
  </si>
  <si>
    <t>90045-4602</t>
  </si>
  <si>
    <t>(310) 693-2770</t>
  </si>
  <si>
    <t>http://www.landrum-brown.com/</t>
  </si>
  <si>
    <t>https://maps.google.com/?cid=4343383174383562829</t>
  </si>
  <si>
    <t>ChIJaUuvXtS2woARTXCKIPzLRjw</t>
  </si>
  <si>
    <t>6033 W Century Blvd #820, Los Angeles, CA 90045, USA</t>
  </si>
  <si>
    <t>{"html_attributions":[],"result":{"address_components":[{"long_name":"820","short_name":"820","types":["subpremise"]},{"long_name":"6033","short_name":"6033","types":["street_number"]},{"long_name":"West Century Boulevard","short_name":"W Century Blvd","types":["route"]},{"long_name":"Los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States","short_name":"US","types":["country","political"]},{"long_name":"90045","short_name":"90045","types":["postal_code"]},{"long_name":"4602","short_name":"4602","types":["postal_code_suffix"]}],"adr_address":"&lt;span class=\"street-address\"&gt;6033 W Century Blvd #820&lt;/span&gt;, &lt;span class=\"locality\"&gt;Los Angeles&lt;/span&gt;, &lt;span class=\"region\"&gt;CA&lt;/span&gt; &lt;span class=\"postal-code\"&gt;90045-4602&lt;/span&gt;, &lt;span class=\"country-name\"&gt;USA&lt;/span&gt;","formatted_address":"6033 W Century Blvd #820, Los Angeles, CA 90045, USA","formatted_phone_number":"(310) 693-2770","geometry":{"location":{"lat":33.9459404,"lng":-118.3896785},"viewport":{"northeast":{"lat":33.94732288029149,"lng":-118.3885532697085},"southwest":{"lat":33.9446249197085,"lng":-118.3912512302915}}},"icon":"https://maps.gstatic.com/mapfiles/place_api/icons/v1/png_71/generic_business-71.png","id":null,"international_phone_number":"+1 310-693-2770","name":"Landrum &amp; Brown","place_id":"ChIJaUuvXtS2woARTXCKIPzLRjw","rating":null,"reference":null,"reviews":null,"types":["point_of_interest","establishment"],"url":"https://maps.google.com/?cid=4343383174383562829","utc_offset":-480,"vicinity":"6033 West Century Boulevard #820, Los Angeles","website":"http://www.landrum-brown.com/"},"status":"OK"}</t>
  </si>
  <si>
    <t>&lt;span class="street-address"&gt;6033 W Century Blvd #820&lt;/span&gt;, &lt;span class="locality"&gt;Los Angeles&lt;/span&gt;, &lt;span class="region"&gt;CA&lt;/span&gt; &lt;span class="postal-code"&gt;90045-4602&lt;/span&gt;, &lt;span class="country-name"&gt;USA&lt;/span&gt;</t>
  </si>
  <si>
    <t>+1 310-693-2770</t>
  </si>
  <si>
    <t>6033 West Century Boulevard #820, Los Angeles</t>
  </si>
  <si>
    <t>Lane Aviation</t>
  </si>
  <si>
    <t>3205 FM 2218 Rd</t>
  </si>
  <si>
    <t>Rosenberg</t>
  </si>
  <si>
    <t>77471</t>
  </si>
  <si>
    <t>(281) 342-5451</t>
  </si>
  <si>
    <t>http://laneav.com/</t>
  </si>
  <si>
    <t>https://maps.google.com/?cid=7334126878746499786</t>
  </si>
  <si>
    <t>ChIJm61lglccQYYRylpU0YkNyGU</t>
  </si>
  <si>
    <t>3205 FM 2218 Rd, Rosenberg, TX 77471, USA</t>
  </si>
  <si>
    <t>{"html_attributions":[],"result":{"address_components":[{"long_name":"3205","short_name":"3205","types":["street_number"]},{"long_name":"FM 2218 Road","short_name":"FM 2218 Rd","types":["route"]},{"long_name":"Rosenberg","short_name":"Rosenberg","types":["locality","political"]},{"long_name":"Fort Bend County","short_name":"Fort Bend County","types":["administrative_area_level_2","political"]},{"long_name":"Texas","short_name":"TX","types":["administrative_area_level_1","political"]},{"long_name":"United States","short_name":"US","types":["country","political"]},{"long_name":"77471","short_name":"77471","types":["postal_code"]}],"adr_address":"&lt;span class=\"street-address\"&gt;3205 FM 2218 Rd&lt;/span&gt;, &lt;span class=\"locality\"&gt;Rosenberg&lt;/span&gt;, &lt;span class=\"region\"&gt;TX&lt;/span&gt; &lt;span class=\"postal-code\"&gt;77471&lt;/span&gt;, &lt;span class=\"country-name\"&gt;USA&lt;/span&gt;","formatted_address":"3205 FM 2218 Rd, Rosenberg, TX 77471, USA","formatted_phone_number":"(281) 342-5451","geometry":{"location":{"lat":29.5276286,"lng":-95.78209439999999},"viewport":{"northeast":{"lat":29.52922098029149,"lng":-95.7810404697085},"southwest":{"lat":29.5265230197085,"lng":-95.7837384302915}}},"icon":"https://maps.gstatic.com/mapfiles/place_api/icons/v1/png_71/shopping-71.png","id":null,"international_phone_number":"+1 281-342-5451","name":"Lane Aviation","place_id":"ChIJm61lglccQYYRylpU0YkNyGU","rating":5.0,"reference":null,"reviews":[{"author_name":"Liz Cupcake","author_url":"https://www.google.com/maps/contrib/107998896251593496904/reviews","language":null,"profile_photo_url":"https://lh3.googleusercontent.com/a-/AOh14Gj79dzbY1P36HuTy60AK35_WuWylHbdfCM5i5Y2=s128-c0x00000000-cc-rp-mo","rating":5,"relative_time_description":"2 years ago","text":"","time":1574023334},{"author_name":"Steve 4 Cross ranch","author_url":"https://www.google.com/maps/contrib/114014120742579080464/reviews","language":null,"profile_photo_url":"https://lh3.googleusercontent.com/a/AATXAJy7gFWfaf_tOAXVaJKWYMgurS4dg2unlNCUWGmO=s128-c0x00000000-cc-rp-mo","rating":5,"relative_time_description":"5 months ago","text":"","time":1627334006},{"author_name":"Brad Zelk","author_url":"https://www.google.com/maps/contrib/112641720225810095182/reviews","language":null,"profile_photo_url":"https://lh3.googleusercontent.com/a/AATXAJwu8GVHsY8xXyueRBFwzuz_uubJeKS1jerJyDiY=s128-c0x00000000-cc-rp-mo-ba4","rating":5,"relative_time_description":"2 years ago","text":"","time":1570558643}],"types":["point_of_interest","store","establishment"],"url":"https://maps.google.com/?cid=7334126878746499786","utc_offset":-360,"vicinity":"3205 FM 2218 Road, Rosenberg","website":"http://laneav.com/"},"status":"OK"}</t>
  </si>
  <si>
    <t>&lt;span class="street-address"&gt;3205 FM 2218 Rd&lt;/span&gt;, &lt;span class="locality"&gt;Rosenberg&lt;/span&gt;, &lt;span class="region"&gt;TX&lt;/span&gt; &lt;span class="postal-code"&gt;77471&lt;/span&gt;, &lt;span class="country-name"&gt;USA&lt;/span&gt;</t>
  </si>
  <si>
    <t>+1 281-342-5451</t>
  </si>
  <si>
    <t>3205 FM 2218 Road, Rosenberg</t>
  </si>
  <si>
    <t>LAR-AVIATION, Inc.</t>
  </si>
  <si>
    <t>1251 Montalvo Way</t>
  </si>
  <si>
    <t>92262-5439</t>
  </si>
  <si>
    <t>(760) 537-3772</t>
  </si>
  <si>
    <t>http://laraviation.com/</t>
  </si>
  <si>
    <t>https://maps.google.com/?cid=9411575992176941068</t>
  </si>
  <si>
    <t>ChIJ__9vhHYc24ARDBhNDoCinII</t>
  </si>
  <si>
    <t>1251 Montalvo Way, Palm Springs, CA 92262, USA</t>
  </si>
  <si>
    <t>{"html_attributions":[],"result":{"address_components":[{"long_name":"1251","short_name":"1251","types":["street_number"]},{"long_name":"Montalvo Way","short_name":"Montalvo Way","types":["route"]},{"long_name":"Palm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States","short_name":"US","types":["country","political"]},{"long_name":"92262","short_name":"92262","types":["postal_code"]},{"long_name":"5439","short_name":"5439","types":["postal_code_suffix"]}],"adr_address":"&lt;span class=\"street-address\"&gt;1251 Montalvo Way&lt;/span&gt;, &lt;span class=\"locality\"&gt;Palm Springs&lt;/span&gt;, &lt;span class=\"region\"&gt;CA&lt;/span&gt; &lt;span class=\"postal-code\"&gt;92262-5439&lt;/span&gt;, &lt;span class=\"country-name\"&gt;USA&lt;/span&gt;","formatted_address":"1251 Montalvo Way, Palm Springs, CA 92262, USA","formatted_phone_number":"(760) 537-3772","geometry":{"location":{"lat":33.8391044,"lng":-116.5103398},"viewport":{"northeast":{"lat":33.8404539802915,"lng":-116.5088317697085},"southwest":{"lat":33.8377560197085,"lng":-116.5115297302915}}},"icon":"https://maps.gstatic.com/mapfiles/place_api/icons/v1/png_71/generic_business-71.png","id":null,"international_phone_number":"+1 760-537-3772","name":"LAR-AVIATION, Inc.","place_id":"ChIJ__9vhHYc24ARDBhNDoCinII","rating":5.0,"reference":null,"reviews":[{"author_name":"alfred har","author_url":"https://www.google.com/maps/contrib/105331545402130855797/reviews","language":null,"profile_photo_url":"https://lh3.googleusercontent.com/a/AATXAJxKb4z7QRmVgvbiDzz-CVqWEQg653Dy-XfCoP_p=s128-c0x00000000-cc-rp-mo","rating":5,"relative_time_description":"a year ago","text":"","time":1595269775}],"types":["point_of_interest","establishment"],"url":"https://maps.google.com/?cid=9411575992176941068","utc_offset":-480,"vicinity":"1251 Montalvo Way, Palm Springs","website":"http://laraviation.com/"},"status":"OK"}</t>
  </si>
  <si>
    <t>&lt;span class="street-address"&gt;1251 Montalvo Way&lt;/span&gt;, &lt;span class="locality"&gt;Palm Springs&lt;/span&gt;, &lt;span class="region"&gt;CA&lt;/span&gt; &lt;span class="postal-code"&gt;92262-5439&lt;/span&gt;, &lt;span class="country-name"&gt;USA&lt;/span&gt;</t>
  </si>
  <si>
    <t>+1 760-537-3772</t>
  </si>
  <si>
    <t>1251 Montalvo Way, Palm Springs</t>
  </si>
  <si>
    <t>Lara Aviation Services, Corp.</t>
  </si>
  <si>
    <t>13460 SW 131st St</t>
  </si>
  <si>
    <t>http://www.laraaviationservices.com/</t>
  </si>
  <si>
    <t>https://maps.google.com/?cid=1717640065531949821</t>
  </si>
  <si>
    <t>ChIJ6zHntAzB2YgR_bICBopI1hc</t>
  </si>
  <si>
    <t>13460 SW 131st St, Miami, FL 33186, USA</t>
  </si>
  <si>
    <t>{"html_attributions":[],"result":{"address_components":[{"long_name":"13460","short_name":"13460","types":["street_number"]},{"long_name":"Southwest 131st Street","short_name":"SW 131st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class=\"street-address\"&gt;13460 SW 131st St&lt;/span&gt;, &lt;span class=\"locality\"&gt;Miami&lt;/span&gt;, &lt;span class=\"region\"&gt;FL&lt;/span&gt; &lt;span class=\"postal-code\"&gt;33186&lt;/span&gt;, &lt;span class=\"country-name\"&gt;USA&lt;/span&gt;","formatted_address":"13460 SW 131st St, Miami, FL 33186, USA","formatted_phone_number":null,"geometry":{"location":{"lat":25.6449427,"lng":-80.412172},"viewport":{"northeast":{"lat":25.6463456802915,"lng":-80.41086521970848},"southwest":{"lat":25.6436477197085,"lng":-80.4135631802915}}},"icon":"https://maps.gstatic.com/mapfiles/place_api/icons/v1/png_71/generic_business-71.png","id":null,"international_phone_number":null,"name":"Lara Aviation Services, Corp.","place_id":"ChIJ6zHntAzB2YgR_bICBopI1hc","rating":5.0,"reference":null,"reviews":[{"author_name":"Itz Brutal","author_url":"https://www.google.com/maps/contrib/110120824368774652991/reviews","language":null,"profile_photo_url":"https://lh3.googleusercontent.com/a-/AOh14GgghgKpEhSiUxc201CfqvHYOVyPL-QwVB58uPEdeA=s128-c0x00000000-cc-rp-mo","rating":5,"relative_time_description":"a year ago","text":"","time":1601327897}],"types":["point_of_interest","establishment"],"url":"https://maps.google.com/?cid=1717640065531949821","utc_offset":-300,"vicinity":"13460 Southwest 131st Street, Miami","website":"http://www.laraaviationservices.com/"},"status":"OK"}</t>
  </si>
  <si>
    <t>&lt;span class="street-address"&gt;13460 SW 131st St&lt;/span&gt;, &lt;span class="locality"&gt;Miami&lt;/span&gt;, &lt;span class="region"&gt;FL&lt;/span&gt; &lt;span class="postal-code"&gt;33186&lt;/span&gt;, &lt;span class="country-name"&gt;USA&lt;/span&gt;</t>
  </si>
  <si>
    <t>13460 Southwest 131st Street, Miami</t>
  </si>
  <si>
    <t>Launch Pad Aviation</t>
  </si>
  <si>
    <t>4562 E Mallory Cir</t>
  </si>
  <si>
    <t>Hangar 115</t>
  </si>
  <si>
    <t>(480) 404-4202</t>
  </si>
  <si>
    <t>http://www.launchpadaviation.biz/</t>
  </si>
  <si>
    <t>https://maps.google.com/?cid=13551738620600305770</t>
  </si>
  <si>
    <t>ChIJg80wZnilK4cRasjSqXlyEbw</t>
  </si>
  <si>
    <t>4562 E Mallory Cir Hangar 115, Mesa, AZ 85215, USA</t>
  </si>
  <si>
    <t>{"html_attributions":[],"result":{"address_components":[{"long_name":"Hangar 115","short_name":"Hangar 115","types":["subpremise"]},{"long_name":"4562","short_name":"4562","types":["street_number"]},{"long_name":"East Mallory Circle","short_name":"E Mallory Cir","types":["route"]},{"long_name":"Mesa","short_name":"Mesa","types":["locality","political"]},{"long_name":"Maricopa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class=\"street-address\"&gt;4562 E Mallory Cir Hangar 115&lt;/span&gt;, &lt;span class=\"locality\"&gt;Mesa&lt;/span&gt;, &lt;span class=\"region\"&gt;AZ&lt;/span&gt; &lt;span class=\"postal-code\"&gt;85215&lt;/span&gt;, &lt;span class=\"country-name\"&gt;USA&lt;/span&gt;","formatted_address":"4562 E Mallory Cir Hangar 115, Mesa, AZ 85215, USA","formatted_phone_number":"(480) 404-4202","geometry":{"location":{"lat":33.4636139,"lng":-111.7329439},"viewport":{"northeast":{"lat":33.4646077302915,"lng":-111.7312529197085},"southwest":{"lat":33.4619097697085,"lng":-111.7339508802915}}},"icon":"https://maps.gstatic.com/mapfiles/place_api/icons/v1/png_71/generic_business-71.png","id":null,"international_phone_number":"+1 480-404-4202","name":"Launch Pad Aviation","place_id":"ChIJg80wZnilK4cRasjSqXlyEbw","rating":3.7,"reference":null,"reviews":[{"author_name":"Prince Daniel","author_url":"https://www.google.com/maps/contrib/105388702083027094062/reviews","language":"en","profile_photo_url":"https://lh3.googleusercontent.com/a-/AOh14Gj0lW07leYyVj6Hm0k0TazFEQ-BR_JSwd1uQw_vdQ=s128-c0x00000000-cc-rp-mo","rating":1,"relative_time_description":"a year ago","text":"Lost my radios over Albuquerque mountains and bunch of other issues on an airplane just out of the yearly inspection from Launch Pad. They do have a good team of mechanics who tries to do their best. Most of them are experienced in helicopters. Had to rewrite this review because of the nature of the discrepancies encountered immediately after the inspection including a ugly fuel leak 😕.","time":1598684211},{"author_name":"Alex Hossack","author_url":"https://www.google.com/maps/contrib/113916114121912443043/reviews","language":null,"profile_photo_url":"https://lh3.googleusercontent.com/a-/AOh14GgdrmEHafodqpDKG5EudD2AYEBpXqgSMakxweNZ3A=s128-c0x00000000-cc-rp-mo","rating":5,"relative_time_description":"11 months ago","text":"","time":1611775662},{"author_name":"E Anderson","author_url":"https://www.google.com/maps/contrib/112315842236797835349/reviews","language":null,"profile_photo_url":"https://lh3.googleusercontent.com/a-/AOh14GiRrZcWfWYOtx1TGVf-bqD1MbKST_IkYKPi1Dl0=s128-c0x00000000-cc-rp-mo-ba5","rating":5,"relative_time_description":"2 years ago","text":"","time":1557245766}],"types":["point_of_interest","establishment"],"url":"https://maps.google.com/?cid=13551738620600305770","utc_offset":-420,"vicinity":"4562 East Mallory Circle Hangar 115, Mesa","website":"http://www.launchpadaviation.biz/"},"status":"OK"}</t>
  </si>
  <si>
    <t>&lt;span class="street-address"&gt;4562 E Mallory Cir Hangar 115&lt;/span&gt;, &lt;span class="locality"&gt;Mesa&lt;/span&gt;, &lt;span class="region"&gt;AZ&lt;/span&gt; &lt;span class="postal-code"&gt;85215&lt;/span&gt;, &lt;span class="country-name"&gt;USA&lt;/span&gt;</t>
  </si>
  <si>
    <t>+1 480-404-4202</t>
  </si>
  <si>
    <t>4562 East Mallory Circle Hangar 115, Mesa</t>
  </si>
  <si>
    <t>Laurence G. Hanscom Field</t>
  </si>
  <si>
    <t>(781) 869-8000</t>
  </si>
  <si>
    <t>http://www.massport.com/hanscom-field/?utm_source=hanscomfieldCom&amp;utm_medium=Web&amp;utm_campaign=DomainRedirect</t>
  </si>
  <si>
    <t>https://maps.google.com/?cid=14978845998162179149</t>
  </si>
  <si>
    <t>ChIJKf3rsaqe44kRTfS88RKN388</t>
  </si>
  <si>
    <t>{"html_attributions":[],"result":{"address_components":[{"long_name":"200","short_name":"200","types":["street_number"]},{"long_name":"Hanscom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class=\"street-address\"&gt;200 Hanscom Dr&lt;/span&gt;, &lt;span class=\"locality\"&gt;Bedford&lt;/span&gt;, &lt;span class=\"region\"&gt;MA&lt;/span&gt; &lt;span class=\"postal-code\"&gt;01730&lt;/span&gt;, &lt;span class=\"country-name\"&gt;USA&lt;/span&gt;","formatted_address":"200 Hanscom Dr, Bedford, MA 01730, USA","formatted_phone_number":"(781) 869-8000","geometry":{"location":{"lat":42.4629631,"lng":-71.28717800000001},"viewport":{"northeast":{"lat":42.46400574999999,"lng":-71.28113729999998},"southwest":{"lat":42.45983515,"lng":-71.29419769999998}}},"icon":"https://maps.gstatic.com/mapfiles/place_api/icons/v1/png_71/airport-71.png","id":null,"international_phone_number":"+1 781-869-8000","name":"Laurence G. Hanscom Field","place_id":"ChIJKf3rsaqe44kRTfS88RKN388","rating":4.6,"reference":null,"reviews":[{"author_name":"Greg Robinson","author_url":"https://www.google.com/maps/contrib/107940596884065245395/reviews","language":"en","profile_photo_url":"https://lh3.googleusercontent.com/a-/AOh14GgBU9RHTEq8kTH9-GtArSdGz4eKkhf4g_g-tkwtk1Y=s128-c0x00000000-cc-rp-mo-ba4","rating":5,"relative_time_description":"5 months ago","text":"Very well designed and played out. Signage is good. Great prices and service at gas, base exchange, liquor store and commissary.","time":1628003145},{"author_name":"Joyce King","author_url":"https://www.google.com/maps/contrib/118316187535769212411/reviews","language":"en","profile_photo_url":"https://lh3.googleusercontent.com/a/AATXAJzC_DufKfpYlx9GVp1YvvN0rflrxDs5xFr8lySakA=s128-c0x00000000-cc-rp-mo","rating":5,"relative_time_description":"5 months ago","text":"He was great. We got everything done. Very quick and friendly. Thank you and thanks for your service","time":1626893514},{"author_name":"Robin Malone","author_url":"https://www.google.com/maps/contrib/103325390464333991121/reviews","language":"en","profile_photo_url":"https://lh3.googleusercontent.com/a/AATXAJwpSizMzY0XiB62C2Ju9JHvIPY9bcjKfFD15Sfq=s128-c0x00000000-cc-rp-mo","rating":5,"relative_time_description":"in the last week","text":"Words can't express how I felt driving on base after living there 25 years ago!","time":1641434678},{"author_name":"Tony Pool","author_url":"https://www.google.com/maps/contrib/117237698291683069074/reviews","language":"en","profile_photo_url":"https://lh3.googleusercontent.com/a-/AOh14GgLUtLHlUGISvTTVl-gU5ChJjpN7x0GZ9P3yOsDoA=s128-c0x00000000-cc-rp-mo-ba5","rating":5,"relative_time_description":"4 months ago","text":"Excellent service from ATC. Good busy airport.","time":1631195657},{"author_name":"Diane Beaudoin","author_url":"https://www.google.com/maps/contrib/106733577429567152544/reviews","language":"en","profile_photo_url":"https://lh3.googleusercontent.com/a/AATXAJzBv6Gemy6agW-LK476xVR56Zx4fAaC_9JYRZKf=s128-c0x00000000-cc-rp-mo-ba2","rating":5,"relative_time_description":"2 months ago","text":"Love the commisary","time":1635617398}],"types":["airport","point_of_interest","establishment"],"url":"https://maps.google.com/?cid=14978845998162179149","utc_offset":-300,"vicinity":"200 Hanscom Drive, Bedford","website":null},"status":"OK"}</t>
  </si>
  <si>
    <t>+1 781-869-8000</t>
  </si>
  <si>
    <t>Laversab Inc</t>
  </si>
  <si>
    <t>505 Gillingham Ln</t>
  </si>
  <si>
    <t>77478</t>
  </si>
  <si>
    <t>(281) 325-8300</t>
  </si>
  <si>
    <t>http://www.laversab.com/</t>
  </si>
  <si>
    <t>TOOL</t>
  </si>
  <si>
    <t>https://maps.google.com/?cid=13344856880353509533</t>
  </si>
  <si>
    <t>ChIJQYTVzATnQIYRnQDm66B0Mrk</t>
  </si>
  <si>
    <t>505 Gillingham Ln, Sugar Land, TX 77478, USA</t>
  </si>
  <si>
    <t>{"html_attributions":[],"result":{"address_components":[{"long_name":"505","short_name":"505","types":["street_number"]},{"long_name":"Gillingham Lane","short_name":"Gillingham Ln","types":["route"]},{"long_name":"Park West","short_name":"Park West","types":["neighborhood","political"]},{"long_name":"Sugar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States","short_name":"US","types":["country","political"]},{"long_name":"77478","short_name":"77478","types":["postal_code"]}],"adr_address":"&lt;span class=\"street-address\"&gt;505 Gillingham Ln&lt;/span&gt;, &lt;span class=\"locality\"&gt;Sugar Land&lt;/span&gt;, &lt;span class=\"region\"&gt;TX&lt;/span&gt; &lt;span class=\"postal-code\"&gt;77478&lt;/span&gt;, &lt;span class=\"country-name\"&gt;USA&lt;/span&gt;","formatted_address":"505 Gillingham Ln, Sugar Land, TX 77478, USA","formatted_phone_number":"(281) 325-8300","geometry":{"location":{"lat":29.6354699,"lng":-95.61408259999999},"viewport":{"northeast":{"lat":29.6368946802915,"lng":-95.61287706970847},"southwest":{"lat":29.6341967197085,"lng":-95.6155750302915}}},"icon":"https://maps.gstatic.com/mapfiles/place_api/icons/v1/png_71/generic_business-71.png","id":null,"international_phone_number":"+1 281-325-8300","name":"Laversab Inc","place_id":"ChIJQYTVzATnQIYRnQDm66B0Mrk","rating":4.5,"reference":null,"reviews":[{"author_name":"Kerry Nabors","author_url":"https://www.google.com/maps/contrib/117372494928586989747/reviews","language":"en","profile_photo_url":"https://lh3.googleusercontent.com/a-/AOh14GjU_C3EfVFfPi8zlpS27rvfwvJiQDz4ea1l3-uE=s128-c0x00000000-cc-rp-mo","rating":5,"relative_time_description":"7 years ago","text":"The best company to work with for your Pitot/Static, RVSM Air Data Tester needs. I have been a customer for 16 years, I now work here. It is a small business with that customer service you can rely on. Proud to be a Laversab, Inc. employee.","time":1413330822},{"author_name":"Barry Wang","author_url":"https://www.google.com/maps/contrib/103837181976572766330/reviews","language":"en","profile_photo_url":"https://lh3.googleusercontent.com/a/AATXAJzGEQIzhSb3QX8Z3MgNHEZyQnddnKJCCZJ2Cc3T=s128-c0x00000000-cc-rp-mo-ba3","rating":5,"relative_time_description":"3 years ago","text":"Good company","time":1545059434},{"author_name":"Felipe Porras","author_url":"https://www.google.com/maps/contrib/111638920159898197198/reviews","language":"en","profile_photo_url":"https://lh3.googleusercontent.com/a/AATXAJzT6t7WM-YI-0vdsCO__Nkb8LfswXH3yFUtooP4=s128-c0x00000000-cc-rp-mo-ba3","rating":5,"relative_time_description":"3 years ago","text":"Great technology","time":1525730160},{"author_name":"Maria Quezada","author_url":"https://www.google.com/maps/contrib/109782412607425213961/reviews","language":null,"profile_photo_url":"https://lh3.googleusercontent.com/a-/AOh14GiLXCyf7ja-nkZ8Sw2On7PisOFMgpkPKxv7-v1C=s128-c0x00000000-cc-rp-mo-ba2","rating":5,"relative_time_description":"a year ago","text":"","time":1582556752},{"author_name":"Ana Tamez","author_url":"https://www.google.com/maps/contrib/114460826888949570696/reviews","language":null,"profile_photo_url":"https://lh3.googleusercontent.com/a-/AOh14GiIp5VsLu4DPwEgkmhEywDhIyX6lWeiMUqc7LILMPs=s128-c0x00000000-cc-rp-mo-ba3","rating":2,"relative_time_description":"a year ago","text":"","time":1582319878}],"types":["point_of_interest","establishment"],"url":"https://maps.google.com/?cid=13344856880353509533","utc_offset":-360,"vicinity":"505 Gillingham Lane, Sugar Land","website":"http://www.laversab.com/"},"status":"OK"}</t>
  </si>
  <si>
    <t>&lt;span class="street-address"&gt;505 Gillingham Ln&lt;/span&gt;, &lt;span class="locality"&gt;Sugar Land&lt;/span&gt;, &lt;span class="region"&gt;TX&lt;/span&gt; &lt;span class="postal-code"&gt;77478&lt;/span&gt;, &lt;span class="country-name"&gt;USA&lt;/span&gt;</t>
  </si>
  <si>
    <t>+1 281-325-8300</t>
  </si>
  <si>
    <t>505 Gillingham Lane, Sugar Land</t>
  </si>
  <si>
    <t>Leading Edge Aerospace Dynmcs</t>
  </si>
  <si>
    <t>6823 Breeden St</t>
  </si>
  <si>
    <t>78216-7502</t>
  </si>
  <si>
    <t>(210) 340-1777</t>
  </si>
  <si>
    <t>http://www.leadingedgeaerospace.com/</t>
  </si>
  <si>
    <t>https://maps.google.com/?cid=6385181991630349502</t>
  </si>
  <si>
    <t>ChIJLzizqJRfXIYRviRZ9TC5nFg</t>
  </si>
  <si>
    <t>6823 Breeden St, San Antonio, TX 78216, USA</t>
  </si>
  <si>
    <t>{"html_attributions":[],"result":{"address_components":[{"long_name":"6823","short_name":"6823","types":["street_number"]},{"long_name":"Breeden Street","short_name":"Breeden St","types":["route"]},{"long_name":"North Central","short_name":"North Central","types":["neighborhood","political"]},{"long_name":"San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States","short_name":"US","types":["country","political"]},{"long_name":"78216","short_name":"78216","types":["postal_code"]},{"long_name":"7502","short_name":"7502","types":["postal_code_suffix"]}],"adr_address":"&lt;span class=\"street-address\"&gt;6823 Breeden St&lt;/span&gt;, &lt;span class=\"locality\"&gt;San Antonio&lt;/span&gt;, &lt;span class=\"region\"&gt;TX&lt;/span&gt; &lt;span class=\"postal-code\"&gt;78216-7502&lt;/span&gt;, &lt;span class=\"country-name\"&gt;USA&lt;/span&gt;","formatted_address":"6823 Breeden St, San Antonio, TX 78216, USA","formatted_phone_number":"(210) 340-1777","geometry":{"location":{"lat":29.4935773,"lng":-98.50164919999999},"viewport":{"northeast":{"lat":29.4948942802915,"lng":-98.50026611970848},"southwest":{"lat":29.4921963197085,"lng":-98.50296408029149}}},"icon":"https://maps.gstatic.com/mapfiles/place_api/icons/v1/png_71/generic_business-71.png","id":null,"international_phone_number":"+1 210-340-1777","name":"Leading Edge Aerospace Dynmcs","place_id":"ChIJLzizqJRfXIYRviRZ9TC5nFg","rating":4.0,"reference":null,"reviews":[{"author_name":"Robert Russell","author_url":"https://www.google.com/maps/contrib/115036906247814128896/reviews","language":"en","profile_photo_url":"https://lh3.googleusercontent.com/a/AATXAJyffAIzJNUVJmHUz0XPacASzRTNabBM1gp6AzZ-=s128-c0x00000000-cc-rp-mo-ba5","rating":4,"relative_time_description":"5 years ago","text":"Took my rocket in for a tune up and the service was excellent and fast.","time":1455547330}],"types":["point_of_interest","establishment"],"url":"https://maps.google.com/?cid=6385181991630349502","utc_offset":-360,"vicinity":"6823 Breeden Street, San Antonio","website":null},"status":"OK"}</t>
  </si>
  <si>
    <t>&lt;span class="street-address"&gt;6823 Breeden St&lt;/span&gt;, &lt;span class="locality"&gt;San Antonio&lt;/span&gt;, &lt;span class="region"&gt;TX&lt;/span&gt; &lt;span class="postal-code"&gt;78216-7502&lt;/span&gt;, &lt;span class="country-name"&gt;USA&lt;/span&gt;</t>
  </si>
  <si>
    <t>+1 210-340-1777</t>
  </si>
  <si>
    <t>6823 Breeden Street, San Antonio</t>
  </si>
  <si>
    <t>Leading Edge Aviation Solutions</t>
  </si>
  <si>
    <t>1705 W Northwest Hwy</t>
  </si>
  <si>
    <t>76051-8106</t>
  </si>
  <si>
    <t>(817) 421-8200</t>
  </si>
  <si>
    <t>https://maps.google.com/?cid=6577541775438805813</t>
  </si>
  <si>
    <t>ChIJBch3DMvUTYYRNXtSPGUfSFs</t>
  </si>
  <si>
    <t>1705 W Northwest Hwy, Grapevine, TX 76051, USA</t>
  </si>
  <si>
    <t>{"html_attributions":[],"result":{"address_components":[{"long_name":"1705","short_name":"1705","types":["street_number"]},{"long_name":"West Northwest Highway","short_name":"W Northwest Hwy","types":["route"]},{"long_name":"Grapevine","short_name":"Grapevine","types":["locality","political"]},{"long_name":"Tarrant County","short_name":"Tarrant County","types":["administrative_area_level_2","political"]},{"long_name":"Texas","short_name":"TX","types":["administrative_area_level_1","political"]},{"long_name":"United States","short_name":"US","types":["country","political"]},{"long_name":"76051","short_name":"76051","types":["postal_code"]},{"long_name":"8106","short_name":"8106","types":["postal_code_suffix"]}],"adr_address":"&lt;span class=\"street-address\"&gt;1705 W Northwest Hwy&lt;/span&gt;, &lt;span class=\"locality\"&gt;Grapevine&lt;/span&gt;, &lt;span class=\"region\"&gt;TX&lt;/span&gt; &lt;span class=\"postal-code\"&gt;76051-8106&lt;/span&gt;, &lt;span class=\"country-name\"&gt;USA&lt;/span&gt;","formatted_address":"1705 W Northwest Hwy, Grapevine, TX 76051, USA","formatted_phone_number":"(817) 421-8200","geometry":{"location":{"lat":32.9401124,"lng":-97.0952276},"viewport":{"northeast":{"lat":32.94131318029149,"lng":-97.0938047697085},"southwest":{"lat":32.9386152197085,"lng":-97.09650273029152}}},"icon":"https://maps.gstatic.com/mapfiles/place_api/icons/v1/png_71/generic_business-71.png","id":null,"international_phone_number":"+1 817-421-8200","name":"Leading Edge Aviation Solutions","place_id":"ChIJBch3DMvUTYYRNXtSPGUfSFs","rating":null,"reference":null,"reviews":null,"types":["point_of_interest","establishment"],"url":"https://maps.google.com/?cid=6577541775438805813","utc_offset":-360,"vicinity":"1705 West Northwest Highway, Grapevine","website":null},"status":"OK"}</t>
  </si>
  <si>
    <t>&lt;span class="street-address"&gt;1705 W Northwest Hwy&lt;/span&gt;, &lt;span class="locality"&gt;Grapevine&lt;/span&gt;, &lt;span class="region"&gt;TX&lt;/span&gt; &lt;span class="postal-code"&gt;76051-8106&lt;/span&gt;, &lt;span class="country-name"&gt;USA&lt;/span&gt;</t>
  </si>
  <si>
    <t>+1 817-421-8200</t>
  </si>
  <si>
    <t>1705 West Northwest Highway, Grapevine</t>
  </si>
  <si>
    <t>07054-1200</t>
  </si>
  <si>
    <t>(201) 891-0881</t>
  </si>
  <si>
    <t>http://www.leas.com/</t>
  </si>
  <si>
    <t>https://maps.google.com/?cid=13898093886357793552</t>
  </si>
  <si>
    <t>ChIJFXjbHBUIw4kREGtiH8Hy38A</t>
  </si>
  <si>
    <t>35 Waterview Blvd Second Floor, Parsippany, NJ 07054, USA</t>
  </si>
  <si>
    <t>{"html_attributions":[],"result":{"address_components":[{"long_name":"Parsippany","short_name":"Parsippany","types":["neighborhood","political"]},{"long_name":"Parsippany-Troy Hills","short_name":"Parsippany-Troy Hills","types":["locality","political"]},{"long_name":"Morris County","short_name":"Morris County","types":["administrative_area_level_2","political"]},{"long_name":"New Jersey","short_name":"NJ","types":["administrative_area_level_1","political"]},{"long_name":"United States","short_name":"US","types":["country","political"]},{"long_name":"07054","short_name":"07054","types":["postal_code"]},{"long_name":"1200","short_name":"1200","types":["postal_code_suffix"]}],"adr_address":"35 Waterview Blvd Second Floor, &lt;span class=\"locality\"&gt;Parsippany&lt;/span&gt;, &lt;span class=\"region\"&gt;NJ&lt;/span&gt; &lt;span class=\"postal-code\"&gt;07054-1200&lt;/span&gt;, &lt;span class=\"country-name\"&gt;USA&lt;/span&gt;","formatted_address":"35 Waterview Blvd Second Floor, Parsippany, NJ 07054, USA","formatted_phone_number":"(201) 891-0881","geometry":{"location":{"lat":40.8745868,"lng":-74.4260905},"viewport":{"northeast":{"lat":40.8760922302915,"lng":-74.42467206970849},"southwest":{"lat":40.8733942697085,"lng":-74.42737003029151}}},"icon":"https://maps.gstatic.com/mapfiles/place_api/icons/v1/png_71/generic_business-71.png","id":null,"international_phone_number":"+1 201-891-0881","name":"Leading Edge Aviation Solutions","place_id":"ChIJFXjbHBUIw4kREGtiH8Hy38A","rating":3.0,"reference":null,"reviews":[{"author_name":"Jon Bausch","author_url":"https://www.google.com/maps/contrib/101347649618371958036/reviews","language":"en","profile_photo_url":"https://lh3.googleusercontent.com/a-/AOh14GhXy8R23aeHy4cB__d0g72kujbMXDou8eCA-MFgtd4=s128-c0x00000000-cc-rp-mo","rating":5,"relative_time_description":"10 months ago","text":"Great experience.","time":1615918586},{"author_name":"Amanda Vazquez","author_url":"https://www.google.com/maps/contrib/117698956129412321081/reviews","language":null,"profile_photo_url":"https://lh3.googleusercontent.com/a-/AOh14GhVymgUg0JAjjHZorMKpH0Kuz39PPivpR2aHSzTTg=s128-c0x00000000-cc-rp-mo-ba3","rating":1,"relative_time_description":"3 years ago","text":"","time":1546197547}],"types":["point_of_interest","establishment"],"url":"https://maps.google.com/?cid=13898093886357793552","utc_offset":-300,"vicinity":"35 Waterview Blvd Second Floor, Parsippany","website":"http://www.leas.com/"},"status":"OK"}</t>
  </si>
  <si>
    <t>35 Waterview Blvd Second Floor, &lt;span class="locality"&gt;Parsippany&lt;/span&gt;, &lt;span class="region"&gt;NJ&lt;/span&gt; &lt;span class="postal-code"&gt;07054-1200&lt;/span&gt;, &lt;span class="country-name"&gt;USA&lt;/span&gt;</t>
  </si>
  <si>
    <t>+1 201-891-0881</t>
  </si>
  <si>
    <t>35 Waterview Blvd Second Floor, Parsippany</t>
  </si>
  <si>
    <t>Leading Edge Aviation, LLC</t>
  </si>
  <si>
    <t>4611 N Federal Hwy</t>
  </si>
  <si>
    <t>Suite 132</t>
  </si>
  <si>
    <t>Pompano Beach</t>
  </si>
  <si>
    <t>33064-6510</t>
  </si>
  <si>
    <t>(954) 899-9507</t>
  </si>
  <si>
    <t>http://leadedgeaviation.com/</t>
  </si>
  <si>
    <t>FXE</t>
  </si>
  <si>
    <t>https://maps.google.com/?cid=7566456045934498603</t>
  </si>
  <si>
    <t>ChIJu65IH6Di2IgRK1OIWq9zAWk</t>
  </si>
  <si>
    <t>4611 N Federal Hwy Suite 132, Pompano Beach, FL 33064, USA</t>
  </si>
  <si>
    <t>{"html_attributions":[],"result":{"address_components":[{"long_name":"Suite 132","short_name":"Suite 132","types":["subpremise"]},{"long_name":"4611","short_name":"4611","types":["street_number"]},{"long_name":"North Federal Highway","short_name":"N Federal Hwy","types":["route"]},{"long_name":"Pompano Beach","short_name":"Pompano Beach","types":["locality","political"]},{"long_name":"Broward County","short_name":"Broward County","types":["administrative_area_level_2","political"]},{"long_name":"Florida","short_name":"FL","types":["administrative_area_level_1","political"]},{"long_name":"United States","short_name":"US","types":["country","political"]},{"long_name":"33064","short_name":"33064","types":["postal_code"]},{"long_name":"6510","short_name":"6510","types":["postal_code_suffix"]}],"adr_address":"&lt;span class=\"street-address\"&gt;4611 N Federal Hwy Suite 132&lt;/span&gt;, &lt;span class=\"locality\"&gt;Pompano Beach&lt;/span&gt;, &lt;span class=\"region\"&gt;FL&lt;/span&gt; &lt;span class=\"postal-code\"&gt;33064-6510&lt;/span&gt;, &lt;span class=\"country-name\"&gt;USA&lt;/span&gt;","formatted_address":"4611 N Federal Hwy Suite 132, Pompano Beach, FL 33064, USA","formatted_phone_number":"(954) 899-9507","geometry":{"location":{"lat":26.2883265,"lng":-80.09685759999999},"viewport":{"northeast":{"lat":26.2898488802915,"lng":-80.0951377697085},"southwest":{"lat":26.2871509197085,"lng":-80.09783573029151}}},"icon":"https://maps.gstatic.com/mapfiles/place_api/icons/v1/png_71/shopping-71.png","id":null,"international_phone_number":"+1 954-899-9507","name":"Leading Edge Aviation, LLC","place_id":"ChIJu65IH6Di2IgRK1OIWq9zAWk","rating":null,"reference":null,"reviews":null,"types":["point_of_interest","store","establishment"],"url":"https://maps.google.com/?cid=7566456045934498603","utc_offset":-300,"vicinity":"4611 North Federal Highway Suite 132, Pompano Beach","website":"http://leadedgeaviation.com/"},"status":"OK"}</t>
  </si>
  <si>
    <t>&lt;span class="street-address"&gt;4611 N Federal Hwy Suite 132&lt;/span&gt;, &lt;span class="locality"&gt;Pompano Beach&lt;/span&gt;, &lt;span class="region"&gt;FL&lt;/span&gt; &lt;span class="postal-code"&gt;33064-6510&lt;/span&gt;, &lt;span class="country-name"&gt;USA&lt;/span&gt;</t>
  </si>
  <si>
    <t>+1 954-899-9507</t>
  </si>
  <si>
    <t>4611 North Federal Highway Suite 132, Pompano Beach</t>
  </si>
  <si>
    <t>Legacy Aviation Group</t>
  </si>
  <si>
    <t>11835 W Olympic Blvd</t>
  </si>
  <si>
    <t>(646) 801-5387</t>
  </si>
  <si>
    <t>https://legacyaviationgroup.com/</t>
  </si>
  <si>
    <t>https://maps.google.com/?cid=14851894573130475369</t>
  </si>
  <si>
    <t>ChIJfcniiQ27woARaWf-8GyHHM4</t>
  </si>
  <si>
    <t>11835 W Olympic Blvd, Los Angeles, CA 90064, USA</t>
  </si>
  <si>
    <t>{"html_attributions":[],"result":{"address_components":[{"long_name":"11835","short_name":"11835","types":["street_number"]},{"long_name":"West Olympic Boulevard","short_name":"W Olympic Blvd","types":["route"]},{"long_name":"West Los Angeles","short_name":"West Los Angeles","types":["neighborhood","political"]},{"long_name":"Los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States","short_name":"US","types":["country","political"]},{"long_name":"90064","short_name":"90064","types":["postal_code"]}],"adr_address":"&lt;span class=\"street-address\"&gt;11835 W Olympic Blvd&lt;/span&gt;, &lt;span class=\"locality\"&gt;Los Angeles&lt;/span&gt;, &lt;span class=\"region\"&gt;CA&lt;/span&gt; &lt;span class=\"postal-code\"&gt;90064&lt;/span&gt;, &lt;span class=\"country-name\"&gt;USA&lt;/span&gt;","formatted_address":"11835 W Olympic Blvd, Los Angeles, CA 90064, USA","formatted_phone_number":"(646) 801-5387","geometry":{"location":{"lat":34.0329724,"lng":-118.4513504},"viewport":{"northeast":{"lat":34.0347730302915,"lng":-118.4503210697085},"southwest":{"lat":34.0320750697085,"lng":-118.4530190302915}}},"icon":"https://maps.gstatic.com/mapfiles/place_api/icons/v1/png_71/generic_business-71.png","id":null,"international_phone_number":"+1 646-801-5387","name":"Legacy Aviation Group","place_id":"ChIJfcniiQ27woARaWf-8GyHHM4","rating":null,"reference":null,"reviews":null,"types":["point_of_interest","establishment"],"url":"https://maps.google.com/?cid=14851894573130475369","utc_offset":-480,"vicinity":"11835 West Olympic Boulevard, Los Angeles","website":"https://legacyaviationgroup.com/"},"status":"OK"}</t>
  </si>
  <si>
    <t>&lt;span class="street-address"&gt;11835 W Olympic Blvd&lt;/span&gt;, &lt;span class="locality"&gt;Los Angeles&lt;/span&gt;, &lt;span class="region"&gt;CA&lt;/span&gt; &lt;span class="postal-code"&gt;90064&lt;/span&gt;, &lt;span class="country-name"&gt;USA&lt;/span&gt;</t>
  </si>
  <si>
    <t>+1 646-801-5387</t>
  </si>
  <si>
    <t>11835 West Olympic Boulevard, Los Angeles</t>
  </si>
  <si>
    <t>LEMAC Aviation</t>
  </si>
  <si>
    <t>4927 E Falcon Dr</t>
  </si>
  <si>
    <t>101</t>
  </si>
  <si>
    <t>(480) 463-0697</t>
  </si>
  <si>
    <t>http://lemacaviation.com/</t>
  </si>
  <si>
    <t>https://maps.google.com/?cid=14039163091057600633</t>
  </si>
  <si>
    <t>ChIJmYmXlrmlK4cReWhD2nIg1cI</t>
  </si>
  <si>
    <t>4927 E Falcon Dr, Mesa, AZ 85215, USA</t>
  </si>
  <si>
    <t>{"html_attributions":[],"result":{"address_components":[{"long_name":"4927","short_name":"4927","types":["street_number"]},{"long_name":"East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class=\"street-address\"&gt;4927 E Falcon Dr&lt;/span&gt;, &lt;span class=\"locality\"&gt;Mesa&lt;/span&gt;, &lt;span class=\"region\"&gt;AZ&lt;/span&gt; &lt;span class=\"postal-code\"&gt;85215&lt;/span&gt;, &lt;span class=\"country-name\"&gt;USA&lt;/span&gt;","formatted_address":"4927 E Falcon Dr, Mesa, AZ 85215, USA","formatted_phone_number":"(480) 463-0697","geometry":{"location":{"lat":33.4584792,"lng":-111.7239702},"viewport":{"northeast":{"lat":33.4599251802915,"lng":-111.7227148697085},"southwest":{"lat":33.4572272197085,"lng":-111.7254128302915}}},"icon":"https://maps.gstatic.com/mapfiles/place_api/icons/v1/png_71/generic_business-71.png","id":null,"international_phone_number":"+1 480-463-0697","name":"LEMAC Aviation","place_id":"ChIJmYmXlrmlK4cReWhD2nIg1cI","rating":4.9,"reference":null,"reviews":[{"author_name":"Sterling Hamilton","author_url":"https://www.google.com/maps/contrib/103019823035638151090/reviews","language":"en","profile_photo_url":"https://lh3.googleusercontent.com/a-/AOh14Gi8ydqJZ5zwxoI_kXH48qQnGuoNJagjQpAuL6Uzkw=s128-c0x00000000-cc-rp-mo","rating":5,"relative_time_description":"a month ago","text":"Matt came highly recommended to me for an avionics upgrade by my very particular and extremely thorough A&amp;P. He opined that his operation was of the finest caliber he could remember experiencing. He was truly right. Matt worked with me from the beginning to understand what I had in mind and added thoughtful ideas and options for me to get the best possible product in line with my vision. I can truly say though that the best work that is done won't be seen in flight. The wiring, to me, is as important as having good equipment and Dylan and Matt are both great at bringing the whole thing together. At the end of the project Matt had the aircraft ready within a day of promised and were within 5% of the quoted price. All the additional cost were thoughtful addons and were communicated well in advance of the final bill. If you know what quality looks like and know what that takes, Matt and his guys will treat you right.","time":1637189537},{"author_name":"Sam Woods","author_url":"https://www.google.com/maps/contrib/109884776706765986998/reviews","language":"en","profile_photo_url":"https://lh3.googleusercontent.com/a/AATXAJx_NGASIcsuMgfjRblDx9QcSTZaYt6GEklByqHw=s128-c0x00000000-cc-rp-mo-ba2","rating":5,"relative_time_description":"3 weeks ago","text":"Can't recommend them enough. Matt takes a personal interest in you as a customer and spends his valuable time making sure you're taken care of and your needs are met.","time":1639671598},{"author_name":"M Y","author_url":"https://www.google.com/maps/contrib/114696423149708651310/reviews","language":"en","profile_photo_url":"https://lh3.googleusercontent.com/a/AATXAJwV8wy5hKzbdDndSMmP_utm0_FBoE5Z6rOJsTvs=s128-c0x00000000-cc-rp-mo","rating":5,"relative_time_description":"7 months ago","text":"Had my Century III autopilot head fail 17 days before my 900+ mile cross country flight.  Had to find a firm able to meet a tight time frame with high quality to configure an all Garmin panel at last. Fortunately for me I found Lemac Aviation.  Matt and the team did an outstanding job inside of 15 days. They provided a detailed  conservative (worst case - no B.S.) quote, committed to a tight time frame and performed under each commitment. They did a replacement of an Aspen 1000, and Century III autopilot which required the removal and RE-installation of all electronics, the panel, stack, seats, carpet, wing servo, new cables, and antennas.  Matt went out of his way to locate a PFD he thought he had in stock, but did not, at cost from a competitor  to meet the commitment. This was certainly not my experience with another avionics firm which took 4 months to perform a different but similar upgrade.  He installed a new panel with 2 pieces instead of the 3 from the prior company in my Skylane 182P.  He l screen printed tail numbers and placards and designed the panel with angular reference to the pilot for a relocated JOI 940 engine monitor.  Highly recommend Lena Aviation, Matt and the team.  I intend to use them for all my avionics needs. Thank you Matt - a true patriot!","time":1621814617},{"author_name":"Alec Eddy","author_url":"https://www.google.com/maps/contrib/103203763979456207515/reviews","language":"en","profile_photo_url":"https://lh3.googleusercontent.com/a-/AOh14GhQndAx3CGR8AbDcyGJbM_Np3ejgPwyBMIbOLwj=s128-c0x00000000-cc-rp-mo","rating":5,"relative_time_description":"8 months ago","text":"Matt over at Lemac aviation does great work and is very efficient. He installed an extra Garmin G3X touch display along with the GTN 650 Xi in our experimental RV14. Not only was his work finished when he said it would be, multiple months later he helped us solve some issues with our VOR antenna cost free. Matt is very personable and is great at what he does. Thanks again!","time":1620103676},{"author_name":"Russ Miller","author_url":"https://www.google.com/maps/contrib/105034051547035128982/reviews","language":"en","profile_photo_url":"https://lh3.googleusercontent.com/a/AATXAJygRIN0O3IXlQGsftTiOouiUzIzkrfex-JZsG-J=s128-c0x00000000-cc-rp-mo","rating":5,"relative_time_description":"a year ago","text":"My first experience with LEMAC and Matt Layton and his crew came while the group I was associated with had their airplanes outfitted for AdsB.  I was impressed again with the development work done on a special mission aircraft I was involved with. And so, when it came time to the upgrade of the avionics and panel of my personal airplane, I knew where it was going. My wife said \"get some estimates from other shops\". OK, and they all came out about the same. So, when my slot came open, I showed up. Matt answered all my questions, made suggestions about things I hadn't considered, and off we went. Dylan was the lead on my plane, but everybody chimed in when needed. The whole crew - Matt, Dylan, Addison, Lane and Mike - made me feel welcome made me feel welcome when I stopped by. The airplane came out - a couple of tweaks - and everything works as advertised. Very satisfied! Well worth the 5 stars!","time":1595075300}],"types":["point_of_interest","establishment"],"url":"https://maps.google.com/?cid=14039163091057600633","utc_offset":-420,"vicinity":"4927 East Falcon Drive, Mesa","website":"http://lemacaviation.com/"},"status":"OK"}</t>
  </si>
  <si>
    <t>&lt;span class="street-address"&gt;4927 E Falcon Dr&lt;/span&gt;, &lt;span class="locality"&gt;Mesa&lt;/span&gt;, &lt;span class="region"&gt;AZ&lt;/span&gt; &lt;span class="postal-code"&gt;85215&lt;/span&gt;, &lt;span class="country-name"&gt;USA&lt;/span&gt;</t>
  </si>
  <si>
    <t>+1 480-463-0697</t>
  </si>
  <si>
    <t>4927 East Falcon Drive, Mesa</t>
  </si>
  <si>
    <t>Leonard's Metal Inc</t>
  </si>
  <si>
    <t>31408-9566</t>
  </si>
  <si>
    <t>(912) 330-9124</t>
  </si>
  <si>
    <t>https://maps.google.com/?cid=16809813677936405589</t>
  </si>
  <si>
    <t>ChIJl2vI_hOh-4gRVezmVXp0SOk</t>
  </si>
  <si>
    <t>101 Coleman Blvd, Savannah, GA 31408, USA</t>
  </si>
  <si>
    <t>{"html_attributions":[],"result":{"address_components":[{"long_name":"101","short_name":"101","types":["street_number"]},{"long_name":"Coleman Boulevard","short_name":"Coleman Blvd","types":["route"]},{"long_name":"Savannah","short_name":"Savannah","types":["locality","political"]},{"long_name":"Chatham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States","short_name":"US","types":["country","political"]},{"long_name":"31408","short_name":"31408","types":["postal_code"]},{"long_name":"9566","short_name":"9566","types":["postal_code_suffix"]}],"adr_address":"&lt;span class=\"street-address\"&gt;101 Coleman Blvd&lt;/span&gt;, &lt;span class=\"locality\"&gt;Savannah&lt;/span&gt;, &lt;span class=\"region\"&gt;GA&lt;/span&gt; &lt;span class=\"postal-code\"&gt;31408-9566&lt;/span&gt;, &lt;span class=\"country-name\"&gt;USA&lt;/span&gt;","formatted_address":"101 Coleman Blvd, Savannah, GA 31408, USA","formatted_phone_number":"(912) 330-9124","geometry":{"location":{"lat":32.110893,"lng":-81.226472},"viewport":{"northeast":{"lat":32.1119580302915,"lng":-81.22479011970849},"southwest":{"lat":32.1092600697085,"lng":-81.22748808029151}}},"icon":"https://maps.gstatic.com/mapfiles/place_api/icons/v1/png_71/generic_business-71.png","id":null,"international_phone_number":"+1 912-330-9124","name":"Leonard's Metal Inc","place_id":"ChIJl2vI_hOh-4gRVezmVXp0SOk","rating":null,"reference":null,"reviews":null,"types":["point_of_interest","establishment"],"url":"https://maps.google.com/?cid=16809813677936405589","utc_offset":-300,"vicinity":"101 Coleman Boulevard, Savannah","website":null},"status":"OK"}</t>
  </si>
  <si>
    <t>&lt;span class="street-address"&gt;101 Coleman Blvd&lt;/span&gt;, &lt;span class="locality"&gt;Savannah&lt;/span&gt;, &lt;span class="region"&gt;GA&lt;/span&gt; &lt;span class="postal-code"&gt;31408-9566&lt;/span&gt;, &lt;span class="country-name"&gt;USA&lt;/span&gt;</t>
  </si>
  <si>
    <t>+1 912-330-9124</t>
  </si>
  <si>
    <t>101 Coleman Boulevard, Savannah</t>
  </si>
  <si>
    <t>Leopard Aviation Flight School</t>
  </si>
  <si>
    <t>4901 E Falcon Dr</t>
  </si>
  <si>
    <t>Suite A</t>
  </si>
  <si>
    <t>(310) 212-1480</t>
  </si>
  <si>
    <t>http://leopardaviation.com/</t>
  </si>
  <si>
    <t>https://maps.google.com/?cid=4995212180787509889</t>
  </si>
  <si>
    <t>ChIJyYBl6halK4cRgTqLPQOPUkU</t>
  </si>
  <si>
    <t>4901 E Falcon Dr Suite A, Mesa, AZ 85215, USA</t>
  </si>
  <si>
    <t>{"html_attributions":[],"result":{"address_components":[{"long_name":"Suite A","short_name":"Suite A","types":["subpremise"]},{"long_name":"4901","short_name":"4901","types":["street_number"]},{"long_name":"East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class=\"street-address\"&gt;4901 E Falcon Dr Suite A&lt;/span&gt;, &lt;span class=\"locality\"&gt;Mesa&lt;/span&gt;, &lt;span class=\"region\"&gt;AZ&lt;/span&gt; &lt;span class=\"postal-code\"&gt;85215&lt;/span&gt;, &lt;span class=\"country-name\"&gt;USA&lt;/span&gt;","formatted_address":"4901 E Falcon Dr Suite A, Mesa, AZ 85215, USA","formatted_phone_number":null,"geometry":{"location":{"lat":33.4578548,"lng":-111.7249179},"viewport":{"northeast":{"lat":33.4592968802915,"lng":-111.7236588697085},"southwest":{"lat":33.4565989197085,"lng":-111.7263568302915}}},"icon":"https://maps.gstatic.com/mapfiles/place_api/icons/v1/png_71/school-71.png","id":null,"international_phone_number":null,"name":"Leopard Aviation Flight School","place_id":"ChIJyYBl6halK4cRgTqLPQOPUkU","rating":5.0,"reference":null,"reviews":[{"author_name":"Mach 4 Drones","author_url":"https://www.google.com/maps/contrib/116985165568861230884/reviews","language":"en","profile_photo_url":"https://lh3.googleusercontent.com/a-/AOh14Gg3EPAT7bPAlEVV0X4DWFBLcFXQyOgErGdWEl89Ag=s128-c0x00000000-cc-rp-mo","rating":5,"relative_time_description":"5 months ago","text":"Awesome Flight School with top of the line aircraft.","time":1628639921}],"types":["university","point_of_interest","establishment"],"url":"https://maps.google.com/?cid=4995212180787509889","utc_offset":-420,"vicinity":"4901 East Falcon Drive Suite A, Mesa","website":"http://leopardaviation.com/"},"status":"OK"}</t>
  </si>
  <si>
    <t>&lt;span class="street-address"&gt;4901 E Falcon Dr Suite A&lt;/span&gt;, &lt;span class="locality"&gt;Mesa&lt;/span&gt;, &lt;span class="region"&gt;AZ&lt;/span&gt; &lt;span class="postal-code"&gt;85215&lt;/span&gt;, &lt;span class="country-name"&gt;USA&lt;/span&gt;</t>
  </si>
  <si>
    <t>4901 East Falcon Drive Suite A, Mesa</t>
  </si>
  <si>
    <t>Level Up Aero</t>
  </si>
  <si>
    <t>(408) 930-7937</t>
  </si>
  <si>
    <t>http://levelup.aero/</t>
  </si>
  <si>
    <t>https://maps.google.com/?cid=13477166283599325753</t>
  </si>
  <si>
    <t>ChIJ9fcCc72Rj4AROSrPcFSDCLs</t>
  </si>
  <si>
    <t>Bud Field Hanger, 22005 Skywest Dr, Hayward, CA 94541, USA</t>
  </si>
  <si>
    <t>{"html_attributions":[],"result":{"address_components":[{"long_name":"Bud Field Hanger","short_name":"Bud Field Hanger","types":["point_of_interest","establishment"]},{"long_name":"22005","short_name":"22005","types":["street_number"]},{"long_name":"Skywest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States","short_name":"US","types":["country","political"]},{"long_name":"94541","short_name":"94541","types":["postal_code"]},{"long_name":"7025","short_name":"7025","types":["postal_code_suffix"]}],"adr_address":"&lt;span class=\"extended-address\"&gt;Bud Field Hanger&lt;/span&gt;, &lt;span class=\"street-address\"&gt;22005 Skywest Dr&lt;/span&gt;, &lt;span class=\"locality\"&gt;Hayward&lt;/span&gt;, &lt;span class=\"region\"&gt;CA&lt;/span&gt; &lt;span class=\"postal-code\"&gt;94541-7025&lt;/span&gt;, &lt;span class=\"country-name\"&gt;USA&lt;/span&gt;","formatted_address":"Bud Field Hanger, 22005 Skywest Dr, Hayward, CA 94541, USA","formatted_phone_number":"(408) 930-7937","geometry":{"location":{"lat":37.658534,"lng":-122.1158738},"viewport":{"northeast":{"lat":37.6600027302915,"lng":-122.1142299197085},"southwest":{"lat":37.6573047697085,"lng":-122.1169278802915}}},"icon":"https://maps.gstatic.com/mapfiles/place_api/icons/v1/png_71/generic_business-71.png","id":null,"international_phone_number":"+1 408-930-7937","name":"Level Up Aero","place_id":"ChIJ9fcCc72Rj4AROSrPcFSDCLs","rating":null,"reference":null,"reviews":null,"types":["university","point_of_interest","establishment"],"url":"https://maps.google.com/?cid=13477166283599325753","utc_offset":-480,"vicinity":"Bud Field Hanger, 22005 Skywest Drive, Hayward","website":"http://levelup.aero/"},"status":"OK"}</t>
  </si>
  <si>
    <t>&lt;span class="extended-address"&gt;Bud Field Hanger&lt;/span&gt;, &lt;span class="street-address"&gt;22005 Skywest Dr&lt;/span&gt;, &lt;span class="locality"&gt;Hayward&lt;/span&gt;, &lt;span class="region"&gt;CA&lt;/span&gt; &lt;span class="postal-code"&gt;94541-7025&lt;/span&gt;, &lt;span class="country-name"&gt;USA&lt;/span&gt;</t>
  </si>
  <si>
    <t>+1 408-930-7937</t>
  </si>
  <si>
    <t>Bud Field Hanger, 22005 Skywest Drive, Hayward</t>
  </si>
  <si>
    <t>Leviate Air Group</t>
  </si>
  <si>
    <t>1700 Pacific Ave</t>
  </si>
  <si>
    <t>#4600</t>
  </si>
  <si>
    <t>75201</t>
  </si>
  <si>
    <t>(877) 407-8507</t>
  </si>
  <si>
    <t>https://www.leviateair.com/</t>
  </si>
  <si>
    <t>https://maps.google.com/?cid=3595961310622942525</t>
  </si>
  <si>
    <t>ChIJ2xPQ9T2ZToYRPYW6gcJr5zE</t>
  </si>
  <si>
    <t>1700 Pacific Ave #4600, Dallas, TX 75201, USA</t>
  </si>
  <si>
    <t>{"html_attributions":[],"result":{"address_components":[{"long_name":"#4600","short_name":"#4600","types":["subpremise"]},{"long_name":"1700","short_name":"1700","types":["street_number"]},{"long_name":"Pacific Avenue","short_name":"Pacific Ave","types":["route"]},{"long_name":"Dallas Downtown Historic District","short_name":"Dallas Downtown Historic District","types":["neighborhood","political"]},{"long_name":"Dallas","short_name":"Dallas","types":["locality","political"]},{"long_name":"Dallas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States","short_name":"US","types":["country","political"]},{"long_name":"75201","short_name":"75201","types":["postal_code"]}],"adr_address":"&lt;span class=\"street-address\"&gt;1700 Pacific Ave #4600&lt;/span&gt;, &lt;span class=\"locality\"&gt;Dallas&lt;/span&gt;, &lt;span class=\"region\"&gt;TX&lt;/span&gt; &lt;span class=\"postal-code\"&gt;75201&lt;/span&gt;, &lt;span class=\"country-name\"&gt;USA&lt;/span&gt;","formatted_address":"1700 Pacific Ave #4600, Dallas, TX 75201, USA","formatted_phone_number":"(877) 407-8507","geometry":{"location":{"lat":32.782268,"lng":-96.79675759999999},"viewport":{"northeast":{"lat":32.7839136302915,"lng":-96.7951907697085},"southwest":{"lat":32.7812156697085,"lng":-96.7978887302915}}},"icon":"https://maps.gstatic.com/mapfiles/place_api/icons/v1/png_71/generic_business-71.png","id":null,"international_phone_number":"+1 877-407-8507","name":"Leviate Air Group","place_id":"ChIJ2xPQ9T2ZToYRPYW6gcJr5zE","rating":4.8,"reference":null,"reviews":[{"author_name":"Brian Rutt","author_url":"https://www.google.com/maps/contrib/107104215837577595959/reviews","language":"en","profile_photo_url":"https://lh3.googleusercontent.com/a/AATXAJwFxe-qOQmetZnELgukIpEz2TBnvdBEoG7G_Yzd=s128-c0x00000000-cc-rp-mo","rating":5,"relative_time_description":"6 months ago","text":"BEST COMPANY EVER!  I had the most phenomenal experience with Leviate.  From initial quote, to booking, then flying...all of it was great.  The owner met me at the tarmac to ensure we were happy and sent us off in style.  I will never use another charter service...ever!","time":1623945275},{"author_name":"Jay Happner","author_url":"https://www.google.com/maps/contrib/114051021258010823679/reviews","language":"en","profile_photo_url":"https://lh3.googleusercontent.com/a/AATXAJxZHvrA_xfE27sgjZXt9NYiM-R74WKR-LX1_WRn=s128-c0x00000000-cc-rp-mo","rating":5,"relative_time_description":"6 months ago","text":"I have used Leviate Air Group several times for my private aviation needs and they have done an outstanding job. I have used them for several flights for boys golf trips and have used them to transport my family to various events. I always have felt very safe on the flights and their service levels were great throughout the entire process. On several of the flights, the owners of Leviate met us on the tarmac prior to our flights to thank us for our business and see us off. I would highly recommend Leviate for your private aviation needs.","time":1623949303},{"author_name":"Jonathan Rosenberg","author_url":"https://www.google.com/maps/contrib/104567265381529588650/reviews","language":"en","profile_photo_url":"https://lh3.googleusercontent.com/a-/AOh14GgY1VuzJ5YOqxGqC0AzJDTnfPkzVaYm6Y4KC7-OJw=s128-c0x00000000-cc-rp-mo","rating":5,"relative_time_description":"6 months ago","text":"First class all the way.  Leviate Air Group took care of every detail and made my travel experience extremely easy &amp; enjoyable.  I will be using their services going forward and I highly recommend their team, pilots, and aircrafts!","time":1623951651},{"author_name":"Robert Solimani","author_url":"https://www.google.com/maps/contrib/111333083883989754380/reviews","language":"en","profile_photo_url":"https://lh3.googleusercontent.com/a/AATXAJzmaS5hqpmxnZdGIZnwvd6Q1VmbFLkxr-EVt5zzRw=s128-c0x00000000-cc-rp-mo","rating":5,"relative_time_description":"6 months ago","text":"Best in the business. Owners meet you at the tarmac to greet you. Friendly pilots. From booking to in flight to return. They are in constant communication! Highly recommend.","time":1623949489},{"author_name":"Carla Rosenberg","author_url":"https://www.google.com/maps/contrib/115935594122671551015/reviews","language":"en","profile_photo_url":"https://lh3.googleusercontent.com/a-/AOh14GgS-emQ1-tQmyZ9LEuIJej0-u-qvjyf9NsdXkh2=s128-c0x00000000-cc-rp-mo","rating":5,"relative_time_description":"6 months ago","text":"Love working with Leviate Air. Always so professional, responsive and helpful. Use them for some of my clients travel, and they are consistently best in class.","time":1623969971}],"types":["point_of_interest","store","establishment"],"url":"https://maps.google.com/?cid=3595961310622942525","utc_offset":-360,"vicinity":"1700 Pacific Avenue #4600, Dallas","website":"https://www.leviateair.com/"},"status":"OK"}</t>
  </si>
  <si>
    <t>&lt;span class="street-address"&gt;1700 Pacific Ave #4600&lt;/span&gt;, &lt;span class="locality"&gt;Dallas&lt;/span&gt;, &lt;span class="region"&gt;TX&lt;/span&gt; &lt;span class="postal-code"&gt;75201&lt;/span&gt;, &lt;span class="country-name"&gt;USA&lt;/span&gt;</t>
  </si>
  <si>
    <t>+1 877-407-8507</t>
  </si>
  <si>
    <t>1700 Pacific Avenue #4600, Dallas</t>
  </si>
  <si>
    <t>Lexen Aviation</t>
  </si>
  <si>
    <t>344 Citation Point</t>
  </si>
  <si>
    <t>https://maps.google.com/?cid=14015894806081709994</t>
  </si>
  <si>
    <t>ChIJleuX_SDi2ogRqie-FRF2gsI</t>
  </si>
  <si>
    <t>344 Citation Point, Naples, FL 34104, USA</t>
  </si>
  <si>
    <t>{"html_attributions":[],"result":{"address_components":[{"long_name":"344","short_name":"344","types":["street_number"]},{"long_name":"Citation Point","short_name":"Citation Point","types":["route"]},{"long_name":"Naples","short_name":"Naples","types":["locality","political"]},{"long_name":"Collier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class=\"street-address\"&gt;344 Citation Point&lt;/span&gt;, &lt;span class=\"locality\"&gt;Naples&lt;/span&gt;, &lt;span class=\"region\"&gt;FL&lt;/span&gt; &lt;span class=\"postal-code\"&gt;34104&lt;/span&gt;, &lt;span class=\"country-name\"&gt;USA&lt;/span&gt;","formatted_address":"344 Citation Point, Naples, FL 34104, USA","formatted_phone_number":"(239) 580-8224","geometry":{"location":{"lat":26.1572412,"lng":-81.77604889999999},"viewport":{"northeast":{"lat":26.1585106302915,"lng":-81.77460766970849},"southwest":{"lat":26.1558126697085,"lng":-81.7773056302915}}},"icon":"https://maps.gstatic.com/mapfiles/place_api/icons/v1/png_71/generic_business-71.png","id":null,"international_phone_number":"+1 239-580-8224","name":"Lexen Aviation","place_id":"ChIJleuX_SDi2ogRqie-FRF2gsI","rating":5.0,"reference":null,"reviews":[{"author_name":"Dalena S.","author_url":"https://www.google.com/maps/contrib/104891657895175695498/reviews","language":"en","profile_photo_url":"https://lh3.googleusercontent.com/a-/AOh14GirLgz2ucPs5k3hRuOW0kLkqTC77Pk-XFbXEDvWgA=s128-c0x00000000-cc-rp-mo","rating":5,"relative_time_description":"4 years ago","text":"this company has so much to offer &amp; it's one i recommend everyone to get involved with. They have so much helpful information for those who have a passion for aviation, along with cool aviation merchandise on their website. 10/10","time":1502333176},{"author_name":"Damin Abdel","author_url":"https://www.google.com/maps/contrib/118348375298178732851/reviews","language":null,"profile_photo_url":"https://lh3.googleusercontent.com/a/AATXAJxod-H92WMec5rP5uOLKnUp6Oy0sGpyFLnLWPlj=s128-c0x00000000-cc-rp-mo","rating":5,"relative_time_description":"4 years ago","text":"","time":1504535776},{"author_name":"Ignacio Bengoechea","author_url":"https://www.google.com/maps/contrib/118339260201838216030/reviews","language":null,"profile_photo_url":"https://lh3.googleusercontent.com/a-/AOh14GjsGLS2o3mxz03rPmMbdX5NkupQlMfGl4aIs8-AJA=s128-c0x00000000-cc-rp-mo","rating":5,"relative_time_description":"4 years ago","text":"","time":1505340044},{"author_name":"Alex Bengoechea","author_url":"https://www.google.com/maps/contrib/113264030348105658109/reviews","language":null,"profile_photo_url":"https://lh3.googleusercontent.com/a-/AOh14GiXME83I71EjTAxIPLxU948ILY1BuwUa6sJHKiSbA=s128-c0x00000000-cc-rp-mo","rating":5,"relative_time_description":"4 years ago","text":"","time":1501787180}],"types":["point_of_interest","establishment"],"url":"https://maps.google.com/?cid=14015894806081709994","utc_offset":-300,"vicinity":"344 Citation Point, Naples","website":null},"status":"OK"}</t>
  </si>
  <si>
    <t>&lt;span class="street-address"&gt;344 Citation Point&lt;/span&gt;, &lt;span class="locality"&gt;Naples&lt;/span&gt;, &lt;span class="region"&gt;FL&lt;/span&gt; &lt;span class="postal-code"&gt;34104&lt;/span&gt;, &lt;span class="country-name"&gt;USA&lt;/span&gt;</t>
  </si>
  <si>
    <t>344 Citation Point, Naples</t>
  </si>
  <si>
    <t>Lift Vector Aviation</t>
  </si>
  <si>
    <t>14005 SW 127th St</t>
  </si>
  <si>
    <t>(954) 702-5335</t>
  </si>
  <si>
    <t>https://maps.google.com/?cid=13793344288579040088</t>
  </si>
  <si>
    <t>ChIJVY1ySZfB2YgRWLNq2YzNa78</t>
  </si>
  <si>
    <t>14005 SW 127th St, Miami, FL 33186, USA</t>
  </si>
  <si>
    <t>{"html_attributions":[],"result":{"address_components":[{"long_name":"14005","short_name":"14005","types":["street_number"]},{"long_name":"Southwest 127th Street","short_name":"SW 127th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class=\"street-address\"&gt;14005 SW 127th St&lt;/span&gt;, &lt;span class=\"locality\"&gt;Miami&lt;/span&gt;, &lt;span class=\"region\"&gt;FL&lt;/span&gt; &lt;span class=\"postal-code\"&gt;33186&lt;/span&gt;, &lt;span class=\"country-name\"&gt;USA&lt;/span&gt;","formatted_address":"14005 SW 127th St, Miami, FL 33186, USA","formatted_phone_number":"(954) 702-5335","geometry":{"location":{"lat":25.6500037,"lng":-80.42269449999999},"viewport":{"northeast":{"lat":25.65129858029151,"lng":-80.42146926970848},"southwest":{"lat":25.6486006197085,"lng":-80.4241672302915}}},"icon":"https://maps.gstatic.com/mapfiles/place_api/icons/v1/png_71/generic_business-71.png","id":null,"international_phone_number":"+1 954-702-5335","name":"Lift Vector Aviation","place_id":"ChIJVY1ySZfB2YgRWLNq2YzNa78","rating":null,"reference":null,"reviews":null,"types":["point_of_interest","establishment"],"url":"https://maps.google.com/?cid=13793344288579040088","utc_offset":-300,"vicinity":"14005 Southwest 127th Street, Miami","website":null},"status":"OK"}</t>
  </si>
  <si>
    <t>&lt;span class="street-address"&gt;14005 SW 127th St&lt;/span&gt;, &lt;span class="locality"&gt;Miami&lt;/span&gt;, &lt;span class="region"&gt;FL&lt;/span&gt; &lt;span class="postal-code"&gt;33186&lt;/span&gt;, &lt;span class="country-name"&gt;USA&lt;/span&gt;</t>
  </si>
  <si>
    <t>+1 954-702-5335</t>
  </si>
  <si>
    <t>14005 Southwest 127th Street, Miami</t>
  </si>
  <si>
    <t>Linder Aviation Services Inc.</t>
  </si>
  <si>
    <t>7501 E 103rd St</t>
  </si>
  <si>
    <t>74133-6826</t>
  </si>
  <si>
    <t>(918) 640-4284</t>
  </si>
  <si>
    <t>https://maps.google.com/?cid=16752624515189789805</t>
  </si>
  <si>
    <t>ChIJFQ8QIRyOtocRbVRjwzxHfeg</t>
  </si>
  <si>
    <t>7501 E 103rd St, Tulsa, OK 74133, USA</t>
  </si>
  <si>
    <t>{"html_attributions":[],"result":{"address_components":[{"long_name":"7501","short_name":"7501","types":["street_number"]},{"long_name":"East 103rd Street","short_name":"E 103rd St","types":["route"]},{"long_name":"Tulsa","short_name":"Tulsa","types":["locality","political"]},{"long_name":"Tulsa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States","short_name":"US","types":["country","political"]},{"long_name":"74133","short_name":"74133","types":["postal_code"]},{"long_name":"6826","short_name":"6826","types":["postal_code_suffix"]}],"adr_address":"&lt;span class=\"street-address\"&gt;7501 E 103rd St&lt;/span&gt;, &lt;span class=\"locality\"&gt;Tulsa&lt;/span&gt;, &lt;span class=\"region\"&gt;OK&lt;/span&gt; &lt;span class=\"postal-code\"&gt;74133-6826&lt;/span&gt;, &lt;span class=\"country-name\"&gt;USA&lt;/span&gt;","formatted_address":"7501 E 103rd St, Tulsa, OK 74133, USA","formatted_phone_number":"(918) 640-4284","geometry":{"location":{"lat":36.0157087,"lng":-95.8949645},"viewport":{"northeast":{"lat":36.01686883029149,"lng":-95.8934080197085},"southwest":{"lat":36.0141708697085,"lng":-95.89610598029151}}},"icon":"https://maps.gstatic.com/mapfiles/place_api/icons/v1/png_71/generic_business-71.png","id":null,"international_phone_number":"+1 918-640-4284","name":"Linder Aviation Services Inc.","place_id":"ChIJFQ8QIRyOtocRbVRjwzxHfeg","rating":null,"reference":null,"reviews":null,"types":["point_of_interest","establishment"],"url":"https://maps.google.com/?cid=16752624515189789805","utc_offset":-360,"vicinity":"7501 East 103rd Street, Tulsa","website":null},"status":"OK"}</t>
  </si>
  <si>
    <t>&lt;span class="street-address"&gt;7501 E 103rd St&lt;/span&gt;, &lt;span class="locality"&gt;Tulsa&lt;/span&gt;, &lt;span class="region"&gt;OK&lt;/span&gt; &lt;span class="postal-code"&gt;74133-6826&lt;/span&gt;, &lt;span class="country-name"&gt;USA&lt;/span&gt;</t>
  </si>
  <si>
    <t>+1 918-640-4284</t>
  </si>
  <si>
    <t>7501 East 103rd Street, Tulsa</t>
  </si>
  <si>
    <t>Linear Air</t>
  </si>
  <si>
    <t>(877) 254-6327</t>
  </si>
  <si>
    <t>http://www.linearair.com/</t>
  </si>
  <si>
    <t>https://maps.google.com/?cid=5492090316014608061</t>
  </si>
  <si>
    <t>ChIJC74RKgKc44kRvd5pSAvTN0w</t>
  </si>
  <si>
    <t>200 Hanscom Dr #310, Bedford, MA 01730, USA</t>
  </si>
  <si>
    <t>{"html_attributions":[],"result":{"address_components":[{"long_name":"310","short_name":"310","types":["subpremise"]},{"long_name":"200","short_name":"200","types":["street_number"]},{"long_name":"Hanscom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class=\"street-address\"&gt;200 Hanscom Dr #310&lt;/span&gt;, &lt;span class=\"locality\"&gt;Bedford&lt;/span&gt;, &lt;span class=\"region\"&gt;MA&lt;/span&gt; &lt;span class=\"postal-code\"&gt;01730&lt;/span&gt;, &lt;span class=\"country-name\"&gt;USA&lt;/span&gt;","formatted_address":"200 Hanscom Dr #310, Bedford, MA 01730, USA","formatted_phone_number":"(877) 254-6327","geometry":{"location":{"lat":42.46316760000001,"lng":-71.29119299999999},"viewport":{"northeast":{"lat":42.4643526802915,"lng":-71.2899836197085},"southwest":{"lat":42.4616547197085,"lng":-71.2926815802915}}},"icon":"https://maps.gstatic.com/mapfiles/place_api/icons/v1/png_71/generic_business-71.png","id":null,"international_phone_number":"+1 877-254-6327","name":"Linear Air","place_id":"ChIJC74RKgKc44kRvd5pSAvTN0w","rating":4.8,"reference":null,"reviews":[{"author_name":"Alex Ball","author_url":"https://www.google.com/maps/contrib/102470355185273373214/reviews","language":"en","profile_photo_url":"https://lh3.googleusercontent.com/a-/AOh14GjQFODE4sdlosfsesbY4zQGbvWxcn_rOML2WC93=s128-c0x00000000-cc-rp-mo","rating":5,"relative_time_description":"a month ago","text":"My lifestyle is not one that regularly involves private flights. However we had a scheduling emergency, and no way around it. I found Linear Air online and scheduled a flight. It was a seamless experience. Flight left when I needed to, and not at the convenience of the m airline. There was no lengthy check in process or security screening. And everything was professional and courteous. I’m not sure if I will ever need this again, but if I do I will certainly go with Linear Air. It was a great experience.","time":1638576416},{"author_name":"Timothy Barrett","author_url":"https://www.google.com/maps/contrib/108677292423825774561/reviews","language":"en","profile_photo_url":"https://lh3.googleusercontent.com/a/AATXAJxqeMYCJ_Y0zqHr9n9dUScKzlI-WXC5LtgJdg9w=s128-c0x00000000-cc-rp-mo","rating":5,"relative_time_description":"a month ago","text":"We recently booked a flight from Boston to the Penn State - Michigan football game.  Every step of the way was seamless and easy. The customer service communication and follow through was exceptional before and during our trip. Our pilot was exceptional, professional, and also a great communicator. We had some tough weather conditions and she put us at ease and inspired confidence with her plan to work around that weather. We were so happy she was our pilot!","time":1637170128},{"author_name":"Liz Broaddus","author_url":"https://www.google.com/maps/contrib/100578541853076180915/reviews","language":"en","profile_photo_url":"https://lh3.googleusercontent.com/a/AATXAJyXhuErhKzffKdg5C98d-gL1NF4LTtoR33nF_AV=s128-c0x00000000-cc-rp-mo","rating":5,"relative_time_description":"a month ago","text":"We just completed our first trip with Linear Air and couldn't be happier.  The booking was incredibly easy. Many thanks to their wonderful customer service reps Heaven &amp; Scott! The flight was smooth and the plane was nice and clean. We will surely use Linear Air in the future!","time":1637676254},{"author_name":"S R S","author_url":"https://www.google.com/maps/contrib/101756373507144049076/reviews","language":"en","profile_photo_url":"https://lh3.googleusercontent.com/a/AATXAJzeeifdivtn4yofzSi9c_f5bToU8k-UFT4k1-shHw=s128-c0x00000000-cc-rp-mo","rating":5,"relative_time_description":"2 months ago","text":"Great flight from West Palm Beach to Nassau Bahamas. Smooth ride, thanks to Christian our great pilot. Thanks to Scott and the team to make the arrangement and the communication seamless. Looking forward to our next flight with you","time":1636491073},{"author_name":"DSC","author_url":"https://www.google.com/maps/contrib/103184328325889146501/reviews","language":"en","profile_photo_url":"https://lh3.googleusercontent.com/a/AATXAJzVAJVdpAbcNiKdkeqzmGxJBcpZ_u-MXG5pTKQe=s128-c0x00000000-cc-rp-mo","rating":5,"relative_time_description":"3 months ago","text":"Travel worked out well. Would use again","time":1632243520}],"types":["point_of_interest","establishment"],"url":"https://maps.google.com/?cid=5492090316014608061","utc_offset":-300,"vicinity":"200 Hanscom Drive #310, Bedford","website":"http://www.linearair.com/"},"status":"OK"}</t>
  </si>
  <si>
    <t>&lt;span class="street-address"&gt;200 Hanscom Dr #310&lt;/span&gt;, &lt;span class="locality"&gt;Bedford&lt;/span&gt;, &lt;span class="region"&gt;MA&lt;/span&gt; &lt;span class="postal-code"&gt;01730&lt;/span&gt;, &lt;span class="country-name"&gt;USA&lt;/span&gt;</t>
  </si>
  <si>
    <t>+1 877-254-6327</t>
  </si>
  <si>
    <t>200 Hanscom Drive #310, Bedford</t>
  </si>
  <si>
    <t>Linstol</t>
  </si>
  <si>
    <t>3845 Beck Blvd</t>
  </si>
  <si>
    <t>821</t>
  </si>
  <si>
    <t>34114</t>
  </si>
  <si>
    <t>(239) 530-7865</t>
  </si>
  <si>
    <t>http://www.linstol.com/</t>
  </si>
  <si>
    <t>https://maps.google.com/?cid=60622853306918087</t>
  </si>
  <si>
    <t>ChIJVdtulkf92ogRxySh9Clg1wA</t>
  </si>
  <si>
    <t>3845 Beck Blvd #821, Naples, FL 34114, USA</t>
  </si>
  <si>
    <t>{"html_attributions":[],"result":{"address_components":[{"long_name":"821","short_name":"821","types":["subpremise"]},{"long_name":"3845","short_name":"3845","types":["street_number"]},{"long_name":"Beck Boulevard","short_name":"Beck Blvd","types":["route"]},{"long_name":"Rural Estates","short_name":"Rural Estates","types":["neighborhood","political"]},{"long_name":"Naples","short_name":"Naples","types":["locality","political"]},{"long_name":"Collier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States","short_name":"US","types":["country","political"]},{"long_name":"34114","short_name":"34114","types":["postal_code"]}],"adr_address":"&lt;span class=\"street-address\"&gt;3845 Beck Blvd #821&lt;/span&gt;, &lt;span class=\"locality\"&gt;Naples&lt;/span&gt;, &lt;span class=\"region\"&gt;FL&lt;/span&gt; &lt;span class=\"postal-code\"&gt;34114&lt;/span&gt;, &lt;span class=\"country-name\"&gt;USA&lt;/span&gt;","formatted_address":"3845 Beck Blvd #821, Naples, FL 34114, USA","formatted_phone_number":"(239) 530-7865","geometry":{"location":{"lat":26.1553242,"lng":-81.6835605},"viewport":{"northeast":{"lat":26.1565746802915,"lng":-81.68221071970851},"southwest":{"lat":26.1538767197085,"lng":-81.68490868029151}}},"icon":"https://maps.gstatic.com/mapfiles/place_api/icons/v1/png_71/generic_business-71.png","id":null,"international_phone_number":"+1 239-530-7865","name":"Linstol","place_id":"ChIJVdtulkf92ogRxySh9Clg1wA","rating":2.5,"reference":null,"reviews":[{"author_name":"Kevin Rosales","author_url":"https://www.google.com/maps/contrib/104049709852087483566/reviews","language":null,"profile_photo_url":"https://lh3.googleusercontent.com/a-/AOh14Ggyuz85v64yQKoNleqlaAgXh0jRlyK-KdYfflLCwQ=s128-c0x00000000-cc-rp-mo-ba3","rating":2,"relative_time_description":"2 years ago","text":"","time":1567633258},{"author_name":"Manny Suarez","author_url":"https://www.google.com/maps/contrib/103109577513023651468/reviews","language":null,"profile_photo_url":"https://lh3.googleusercontent.com/a-/AOh14GiFsaqjuBrfRu7yRIUCMM8GRVYUJ7ucT1GHHkUhng=s128-c0x00000000-cc-rp-mo-ba5","rating":3,"relative_time_description":"2 years ago","text":"","time":1548301719}],"types":["point_of_interest","establishment"],"url":"https://maps.google.com/?cid=60622853306918087","utc_offset":-300,"vicinity":"3845 Beck Boulevard #821, Naples","website":"http://www.linstol.com/"},"status":"OK"}</t>
  </si>
  <si>
    <t>&lt;span class="street-address"&gt;3845 Beck Blvd #821&lt;/span&gt;, &lt;span class="locality"&gt;Naples&lt;/span&gt;, &lt;span class="region"&gt;FL&lt;/span&gt; &lt;span class="postal-code"&gt;34114&lt;/span&gt;, &lt;span class="country-name"&gt;USA&lt;/span&gt;</t>
  </si>
  <si>
    <t>+1 239-530-7865</t>
  </si>
  <si>
    <t>3845 Beck Boulevard #821, Naples</t>
  </si>
  <si>
    <t>Lion Aviation Services, LLC</t>
  </si>
  <si>
    <t>12855 SW 136th Ave</t>
  </si>
  <si>
    <t>(305) 251-0024</t>
  </si>
  <si>
    <t>https://maps.google.com/?cid=12864176251381193233</t>
  </si>
  <si>
    <t>ChIJiacXSpzB2YgREZqXryS8hrI</t>
  </si>
  <si>
    <t>12855 SW 136th Ave, Miami, FL 33186, USA</t>
  </si>
  <si>
    <t>{"html_attributions":[],"result":{"address_components":[{"long_name":"12855","short_name":"12855","types":["street_number"]},{"long_name":"Southwest 136th Avenue","short_name":"SW 136th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class=\"street-address\"&gt;12855 SW 136th Ave&lt;/span&gt;, &lt;span class=\"locality\"&gt;Miami&lt;/span&gt;, &lt;span class=\"region\"&gt;FL&lt;/span&gt; &lt;span class=\"postal-code\"&gt;33186&lt;/span&gt;, &lt;span class=\"country-name\"&gt;USA&lt;/span&gt;","formatted_address":"12855 SW 136th Ave, Miami, FL 33186, USA","formatted_phone_number":"(305) 251-0024","geometry":{"location":{"lat":25.6475554,"lng":-80.4134389},"viewport":{"northeast":{"lat":25.6487205802915,"lng":-80.4120829197085},"southwest":{"lat":25.64602261970849,"lng":-80.4147808802915}}},"icon":"https://maps.gstatic.com/mapfiles/place_api/icons/v1/png_71/shopping-71.png","id":null,"international_phone_number":"+1 305-251-0024","name":"Lion Aviation Services, LLC","place_id":"ChIJiacXSpzB2YgREZqXryS8hrI","rating":null,"reference":null,"reviews":null,"types":["point_of_interest","store","establishment"],"url":"https://maps.google.com/?cid=12864176251381193233","utc_offset":-300,"vicinity":"12855 Southwest 136th Avenue, Miami","website":null},"status":"OK"}</t>
  </si>
  <si>
    <t>&lt;span class="street-address"&gt;12855 SW 136th Ave&lt;/span&gt;, &lt;span class="locality"&gt;Miami&lt;/span&gt;, &lt;span class="region"&gt;FL&lt;/span&gt; &lt;span class="postal-code"&gt;33186&lt;/span&gt;, &lt;span class="country-name"&gt;USA&lt;/span&gt;</t>
  </si>
  <si>
    <t>+1 305-251-0024</t>
  </si>
  <si>
    <t>12855 Southwest 136th Avenue, Miami</t>
  </si>
  <si>
    <t>LMI Aerospace Inc</t>
  </si>
  <si>
    <t>e</t>
  </si>
  <si>
    <t>(912) 748-8973</t>
  </si>
  <si>
    <t>https://www.lmiaerospace.com/</t>
  </si>
  <si>
    <t>https://maps.google.com/?cid=8155323674503188729</t>
  </si>
  <si>
    <t>ChIJl2vI_hOh-4gR-ZAYV6yHLXE</t>
  </si>
  <si>
    <t>101 Coleman Blvd e, Pooler, GA 31322, USA</t>
  </si>
  <si>
    <t>{"html_attributions":[],"result":{"address_components":[{"long_name":"e","short_name":"e","types":["subpremise"]},{"long_name":"101","short_name":"101","types":["street_number"]},{"long_name":"Coleman Boulevard","short_name":"Coleman Blvd","types":["route"]},{"long_name":"Pooler","short_name":"Pooler","types":["locality","political"]},{"long_name":"Chatham County","short_name":"Chatham County","types":["administrative_area_level_2","political"]},{"long_name":"Georgia","short_name":"GA","types":["administrative_area_level_1","political"]},{"long_name":"United States","short_name":"US","types":["country","political"]},{"long_name":"31322","short_name":"31322","types":["postal_code"]}],"adr_address":"&lt;span class=\"street-address\"&gt;101 Coleman Blvd e&lt;/span&gt;, &lt;span class=\"locality\"&gt;Pooler&lt;/span&gt;, &lt;span class=\"region\"&gt;GA&lt;/span&gt; &lt;span class=\"postal-code\"&gt;31322&lt;/span&gt;, &lt;span class=\"country-name\"&gt;USA&lt;/span&gt;","formatted_address":"101 Coleman Blvd e, Pooler, GA 31322, USA","formatted_phone_number":"(912) 748-8973","geometry":{"location":{"lat":32.110294,"lng":-81.2259796},"viewport":{"northeast":{"lat":32.1116733802915,"lng":-81.2245439197085},"southwest":{"lat":32.1089754197085,"lng":-81.2272418802915}}},"icon":"https://maps.gstatic.com/mapfiles/place_api/icons/v1/png_71/generic_business-71.png","id":null,"international_phone_number":"+1 912-748-8973","name":"LMI Aerospace Inc","place_id":"ChIJl2vI_hOh-4gR-ZAYV6yHLXE","rating":4.0,"reference":null,"reviews":[{"author_name":"Cindy Donovan","author_url":"https://www.google.com/maps/contrib/107459027805125865364/reviews","language":"en","profile_photo_url":"https://lh3.googleusercontent.com/a/AATXAJzm4eb9tOBsB3u1wwKUAYOZ3-rTuy6-ET0Lt5sz=s128-c0x00000000-cc-rp-mo","rating":5,"relative_time_description":"a year ago","text":"Awesome place to work","time":1599769996},{"author_name":"Brian Magic","author_url":"https://www.google.com/maps/contrib/103881557370486783895/reviews","language":null,"profile_photo_url":"https://lh3.googleusercontent.com/a-/AOh14GgxjCUVl0nqzdamKPInRPTJBunPH5-EQp6hsnvwZw=s128-c0x00000000-cc-rp-mo-ba2","rating":5,"relative_time_description":"3 years ago","text":"","time":1526683467},{"author_name":"Brian Gosnell","author_url":"https://www.google.com/maps/contrib/115420068635257676082/reviews","language":null,"profile_photo_url":"https://lh3.googleusercontent.com/a/AATXAJzZ77W_gW5yx4k_-dEq5QEZk_QieeVvPq3gyo5D=s128-c0x00000000-cc-rp-mo","rating":1,"relative_time_description":"a year ago","text":"","time":1581892976},{"author_name":"Kaitlyn Coleman","author_url":"https://www.google.com/maps/contrib/101722511095997460632/reviews","language":null,"profile_photo_url":"https://lh3.googleusercontent.com/a-/AOh14GgQwkCnbT99fEo4ZWM997fEN7jHKqffIwSLMPWTMg=s128-c0x00000000-cc-rp-mo-ba4","rating":5,"relative_time_description":"a year ago","text":"","time":1592243274}],"types":["point_of_interest","establishment"],"url":"https://maps.google.com/?cid=8155323674503188729","utc_offset":-300,"vicinity":"101 Coleman Boulevard e, Pooler","website":"https://www.lmiaerospace.com/"},"status":"OK"}</t>
  </si>
  <si>
    <t>&lt;span class="street-address"&gt;101 Coleman Blvd e&lt;/span&gt;, &lt;span class="locality"&gt;Pooler&lt;/span&gt;, &lt;span class="region"&gt;GA&lt;/span&gt; &lt;span class="postal-code"&gt;31322&lt;/span&gt;, &lt;span class="country-name"&gt;USA&lt;/span&gt;</t>
  </si>
  <si>
    <t>+1 912-748-8973</t>
  </si>
  <si>
    <t>101 Coleman Boulevard e, Pooler</t>
  </si>
  <si>
    <t>Lockheed Martin</t>
  </si>
  <si>
    <t>501 W Broadway</t>
  </si>
  <si>
    <t>260</t>
  </si>
  <si>
    <t>92101-3561</t>
  </si>
  <si>
    <t>(619) 557-9130</t>
  </si>
  <si>
    <t>https://www.lockheedmartin.com/</t>
  </si>
  <si>
    <t>OEM</t>
  </si>
  <si>
    <t>https://maps.google.com/?cid=18422261022056810275</t>
  </si>
  <si>
    <t>ChIJQ5M2galU2YARI4c4U8sEqf8</t>
  </si>
  <si>
    <t>501 W Broadway #260, San Diego, CA 92101, USA</t>
  </si>
  <si>
    <t>{"html_attributions":[],"result":{"address_components":[{"long_name":"260","short_name":"260","types":["subpremise"]},{"long_name":"501","short_name":"501","types":["street_number"]},{"long_name":"West Broadway","short_name":"W Broadway","types":["route"]},{"long_name":"Marina","short_name":"Marina","types":["neighborhood","political"]},{"long_name":"San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States","short_name":"US","types":["country","political"]},{"long_name":"92101","short_name":"92101","types":["postal_code"]},{"long_name":"3561","short_name":"3561","types":["postal_code_suffix"]}],"adr_address":"&lt;span class=\"street-address\"&gt;501 W Broadway #260&lt;/span&gt;, &lt;span class=\"locality\"&gt;San Diego&lt;/span&gt;, &lt;span class=\"region\"&gt;CA&lt;/span&gt; &lt;span class=\"postal-code\"&gt;92101-3561&lt;/span&gt;, &lt;span class=\"country-name\"&gt;USA&lt;/span&gt;","formatted_address":"501 W Broadway #260, San Diego, CA 92101, USA","formatted_phone_number":"(619) 557-9130","geometry":{"location":{"lat":32.715111,"lng":-117.16777},"viewport":{"northeast":{"lat":32.7165478802915,"lng":-117.1662122197085},"southwest":{"lat":32.7138499197085,"lng":-117.1689101802915}}},"icon":"https://maps.gstatic.com/mapfiles/place_api/icons/v1/png_71/generic_business-71.png","id":null,"international_phone_number":"+1 619-557-9130","name":"Lockheed Martin","place_id":"ChIJQ5M2galU2YARI4c4U8sEqf8","rating":null,"reference":null,"reviews":null,"types":["point_of_interest","establishment"],"url":"https://maps.google.com/?cid=18422261022056810275","utc_offset":-480,"vicinity":"501 West Broadway #260, San Diego","website":"https://www.lockheedmartin.com/"},"status":"OK"}</t>
  </si>
  <si>
    <t>&lt;span class="street-address"&gt;501 W Broadway #260&lt;/span&gt;, &lt;span class="locality"&gt;San Diego&lt;/span&gt;, &lt;span class="region"&gt;CA&lt;/span&gt; &lt;span class="postal-code"&gt;92101-3561&lt;/span&gt;, &lt;span class="country-name"&gt;USA&lt;/span&gt;</t>
  </si>
  <si>
    <t>+1 619-557-9130</t>
  </si>
  <si>
    <t>501 West Broadway #260, San Diego</t>
  </si>
  <si>
    <t>London Aviation Group</t>
  </si>
  <si>
    <t>(239) 643-4468</t>
  </si>
  <si>
    <t>http://www.londonaviation.com/</t>
  </si>
  <si>
    <t>https://maps.google.com/?cid=11322871788393417622</t>
  </si>
  <si>
    <t>ChIJSfK1jCTi2ogRlkt7gObrIp0</t>
  </si>
  <si>
    <t>{"html_attributions":[],"result":{"address_components":[{"long_name":"100","short_name":"100","types":["street_number"]},{"long_name":"Aviation Drive South","short_name":"Aviation Dr S","types":["route"]},{"long_name":"Naples","short_name":"Naples","types":["locality","political"]},{"long_name":"Collier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class=\"street-address\"&gt;100 Aviation Dr S&lt;/span&gt;, &lt;span class=\"locality\"&gt;Naples&lt;/span&gt;, &lt;span class=\"region\"&gt;FL&lt;/span&gt; &lt;span class=\"postal-code\"&gt;34104&lt;/span&gt;, &lt;span class=\"country-name\"&gt;USA&lt;/span&gt;","formatted_address":"100 Aviation Dr S, Naples, FL 34104, USA","formatted_phone_number":"(239) 643-4468","geometry":{"location":{"lat":26.152961,"lng":-81.766902},"viewport":{"northeast":{"lat":26.1543101302915,"lng":-81.76554151970849},"southwest":{"lat":26.1516121697085,"lng":-81.7682394802915}}},"icon":"https://maps.gstatic.com/mapfiles/place_api/icons/v1/png_71/generic_business-71.png","id":null,"international_phone_number":"+1 239-643-4468","name":"London Aviation Group","place_id":"ChIJSfK1jCTi2ogRlkt7gObrIp0","rating":5.0,"reference":null,"reviews":[{"author_name":"Fol Meier","author_url":"https://www.google.com/maps/contrib/102442071943101854131/reviews","language":"en","profile_photo_url":"https://lh3.googleusercontent.com/a/AATXAJzaNZIk0d1lthxBkGOKiyXddLngB7J6LCpLRKTC=s128-c0x00000000-cc-rp-mo","rating":5,"relative_time_description":"a year ago","text":"very nice flight with two little children...No Problem. Thank you for flying Joe. Regards from Germany","time":1582924183},{"author_name":"Tereza Andrade","author_url":"https://www.google.com/maps/contrib/101135676373471114854/reviews","language":null,"profile_photo_url":"https://lh3.googleusercontent.com/a-/AOh14GiEa64kAL3ULlb3I3JYUsdLTUw1vjDY706HiZ2Hwg=s128-c0x00000000-cc-rp-mo","rating":5,"relative_time_description":"7 months ago","text":"","time":1622870571}],"types":["travel_agency","point_of_interest","establishment"],"url":"https://maps.google.com/?cid=11322871788393417622","utc_offset":-300,"vicinity":"100 Aviation Drive South, Naples","website":"http://www.londonaviation.com/"},"status":"OK"}</t>
  </si>
  <si>
    <t>&lt;span class="street-address"&gt;100 Aviation Dr S&lt;/span&gt;, &lt;span class="locality"&gt;Naples&lt;/span&gt;, &lt;span class="region"&gt;FL&lt;/span&gt; &lt;span class="postal-code"&gt;34104&lt;/span&gt;, &lt;span class="country-name"&gt;USA&lt;/span&gt;</t>
  </si>
  <si>
    <t>+1 239-643-4468</t>
  </si>
  <si>
    <t>Long Island Aviators</t>
  </si>
  <si>
    <t>8350 Republic Airport</t>
  </si>
  <si>
    <t>(631) 465-0588</t>
  </si>
  <si>
    <t>https://longislandaviators.com/</t>
  </si>
  <si>
    <t>https://maps.google.com/?cid=10511834459295941324</t>
  </si>
  <si>
    <t>ChIJOWE6mNcq6IkRzIILJL-J4ZE</t>
  </si>
  <si>
    <t>8350 Republic Airport, Farmingdale, NY 11735, USA</t>
  </si>
  <si>
    <t>{"html_attributions":[],"result":{"address_components":[{"long_name":"8350","short_name":"8350","types":["street_number"]},{"long_name":"Republic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class=\"street-address\"&gt;8350 Republic Airport&lt;/span&gt;, &lt;span class=\"locality\"&gt;Farmingdale&lt;/span&gt;, &lt;span class=\"region\"&gt;NY&lt;/span&gt; &lt;span class=\"postal-code\"&gt;11735&lt;/span&gt;, &lt;span class=\"country-name\"&gt;USA&lt;/span&gt;","formatted_address":"8350 Republic Airport, Farmingdale, NY 11735, USA","formatted_phone_number":"(631) 465-0588","geometry":{"location":{"lat":40.7230268,"lng":-73.4198439},"viewport":{"northeast":{"lat":40.7246098302915,"lng":-73.41840236970849},"southwest":{"lat":40.72191186970851,"lng":-73.42110033029151}}},"icon":"https://maps.gstatic.com/mapfiles/place_api/icons/v1/png_71/school-71.png","id":null,"international_phone_number":"+1 631-465-0588","name":"Long Island Aviators","place_id":"ChIJOWE6mNcq6IkRzIILJL-J4ZE","rating":4.9,"reference":null,"reviews":[{"author_name":"Denesh Maharaj","author_url":"https://www.google.com/maps/contrib/113286517281106172569/reviews","language":"en","profile_photo_url":"https://lh3.googleusercontent.com/a-/AOh14GhTH7vd4TgmLuvEndhShKCfUdt8keVOXNsH5TkNHoc=s128-c0x00000000-cc-rp-mo-ba2","rating":5,"relative_time_description":"a month ago","text":"I proposed to my wife after the flight and Pete took pictures of us.  He was great!","time":1638106339},{"author_name":"Andrew Power","author_url":"https://www.google.com/maps/contrib/104541584963756785976/reviews","language":"en","profile_photo_url":"https://lh3.googleusercontent.com/a-/AOh14GiTuzkHyAjOK56bry4Ci235gEqgp4UMDUBMErtX=s128-c0x00000000-cc-rp-mo","rating":5,"relative_time_description":"2 months ago","text":"I was in New York for a short time and needed an IPC to complete my EASA to FAA conversion. Other schools on the field were unable to help me and I happened to get in touch with Peter at Long Island Aviators. This has to be one of the best and most supportive organisations in the area. Quick reply to emails, everything organised for the following day, all paperwork and billing was done online. Peter is a great Instructor who has the fundamentals of Instruction built in his core, he encourages Students and makes everyone feel welcome. Aircraft were in great condition and I completed my IPC in a very nice G1000 C172. Will come back soon!","time":1636057765},{"author_name":"Aaron Throckmorton","author_url":"https://www.google.com/maps/contrib/104935526224594603846/reviews","language":"en","profile_photo_url":"https://lh3.googleusercontent.com/a-/AOh14GgqmXtLv3YPo4pGog2Zfn4kWXz9fzti3s_U_PBxKg=s128-c0x00000000-cc-rp-mo","rating":5,"relative_time_description":"a year ago","text":"Great instructors and decent planes. Good value for new york rentals","time":1607714039},{"author_name":"lenny gutierrez","author_url":"https://www.google.com/maps/contrib/112653406332456909044/reviews","language":"en","profile_photo_url":"https://lh3.googleusercontent.com/a/AATXAJxalJVmezvTxcnwRBdvthFc5C-n9OhgfUj8xNly=s128-c0x00000000-cc-rp-mo","rating":5,"relative_time_description":"4 months ago","text":"Great school and planes","time":1629568893},{"author_name":"Moe EB","author_url":"https://www.google.com/maps/contrib/102441284675156634363/reviews","language":"en","profile_photo_url":"https://lh3.googleusercontent.com/a-/AOh14Gj87M8RPUnzAy2i-ECdCJG9YQwjcCzM1WQ4l6XQHg=s128-c0x00000000-cc-rp-mo-ba3","rating":5,"relative_time_description":"12 months ago","text":"Owner here is kind, answered all my questions through the phone patiently. Looking forward to renting from here soon.","time":1610430951}],"types":["university","point_of_interest","establishment"],"url":"https://maps.google.com/?cid=10511834459295941324","utc_offset":-300,"vicinity":"8350 Republic Airport, Farmingdale","website":"https://longislandaviators.com/"},"status":"OK"}</t>
  </si>
  <si>
    <t>&lt;span class="street-address"&gt;8350 Republic Airport&lt;/span&gt;, &lt;span class="locality"&gt;Farmingdale&lt;/span&gt;, &lt;span class="region"&gt;NY&lt;/span&gt; &lt;span class="postal-code"&gt;11735&lt;/span&gt;, &lt;span class="country-name"&gt;USA&lt;/span&gt;</t>
  </si>
  <si>
    <t>+1 631-465-0588</t>
  </si>
  <si>
    <t>8350 Republic Airport, Farmingdale</t>
  </si>
  <si>
    <t>Long Island Business Aviation Association</t>
  </si>
  <si>
    <t>7 Sandpiper Ln</t>
  </si>
  <si>
    <t>Centereach</t>
  </si>
  <si>
    <t>11720</t>
  </si>
  <si>
    <t>(631) 467-2481</t>
  </si>
  <si>
    <t>https://libaa.org/</t>
  </si>
  <si>
    <t>https://maps.google.com/?cid=3691940535730332681</t>
  </si>
  <si>
    <t>ChIJDwMSEppH6IkRCWQSRFtoPDM</t>
  </si>
  <si>
    <t>7 Sandpiper Ln, Centereach, NY 11720, USA</t>
  </si>
  <si>
    <t>{"html_attributions":[],"result":{"address_components":[{"long_name":"7","short_name":"7","types":["street_number"]},{"long_name":"Sandpiper Lane","short_name":"Sandpiper Ln","types":["route"]},{"long_name":"Centereach","short_name":"Centereach","types":["locality","political"]},{"long_name":"Brookhaven","short_name":"Brookhaven","types":["administrative_area_level_3","political"]},{"long_name":"Suffolk County","short_name":"Suffolk County","types":["administrative_area_level_2","political"]},{"long_name":"New York","short_name":"NY","types":["administrative_area_level_1","political"]},{"long_name":"United States","short_name":"US","types":["country","political"]},{"long_name":"11720","short_name":"11720","types":["postal_code"]}],"adr_address":"&lt;span class=\"street-address\"&gt;7 Sandpiper Ln&lt;/span&gt;, &lt;span class=\"locality\"&gt;Centereach&lt;/span&gt;, &lt;span class=\"region\"&gt;NY&lt;/span&gt; &lt;span class=\"postal-code\"&gt;11720&lt;/span&gt;, &lt;span class=\"country-name\"&gt;USA&lt;/span&gt;","formatted_address":"7 Sandpiper Ln, Centereach, NY 11720, USA","formatted_phone_number":"(631) 467-2481","geometry":{"location":{"lat":40.8491288,"lng":-73.0711062},"viewport":{"northeast":{"lat":40.85034668029149,"lng":-73.06978446970848},"southwest":{"lat":40.8476487197085,"lng":-73.0724824302915}}},"icon":"https://maps.gstatic.com/mapfiles/place_api/icons/v1/png_71/generic_business-71.png","id":null,"international_phone_number":"+1 631-467-2481","name":"Long Island Business Aviation Association","place_id":"ChIJDwMSEppH6IkRCWQSRFtoPDM","rating":4.3,"reference":null,"reviews":[{"author_name":"Charlie Bergmann","author_url":"https://www.google.com/maps/contrib/115892653759476888808/reviews","language":null,"profile_photo_url":"https://lh3.googleusercontent.com/a-/AOh14GhIJ28_va4xacXfEyJ58zcbZiIccciTl1sgjwHQxA=s128-c0x00000000-cc-rp-mo","rating":5,"relative_time_description":"3 years ago","text":"","time":1544015425},{"author_name":"Andrew Levy","author_url":"https://www.google.com/maps/contrib/114957179203966027813/reviews","language":null,"profile_photo_url":"https://lh3.googleusercontent.com/a/AATXAJwzT4OINmlac1ve6cn0UythlGh1VJUIX0B6RA09=s128-c0x00000000-cc-rp-mo","rating":5,"relative_time_description":"8 months ago","text":"","time":1618781688},{"author_name":"Rich Zbik","author_url":"https://www.google.com/maps/contrib/115824035315167991305/reviews","language":null,"profile_photo_url":"https://lh3.googleusercontent.com/a/AATXAJxjCxNApTI5-TJ2dP7o6MlDyR2BW7BSvqJf657F=s128-c0x00000000-cc-rp-mo-ba6","rating":3,"relative_time_description":"3 years ago","text":"","time":1519655697}],"types":["point_of_interest","establishment"],"url":"https://maps.google.com/?cid=3691940535730332681","utc_offset":-300,"vicinity":"7 Sandpiper Lane, Centereach","website":"https://libaa.org/"},"status":"OK"}</t>
  </si>
  <si>
    <t>&lt;span class="street-address"&gt;7 Sandpiper Ln&lt;/span&gt;, &lt;span class="locality"&gt;Centereach&lt;/span&gt;, &lt;span class="region"&gt;NY&lt;/span&gt; &lt;span class="postal-code"&gt;11720&lt;/span&gt;, &lt;span class="country-name"&gt;USA&lt;/span&gt;</t>
  </si>
  <si>
    <t>+1 631-467-2481</t>
  </si>
  <si>
    <t>7 Sandpiper Lane, Centereach</t>
  </si>
  <si>
    <t>Long Island Jet Center Inc</t>
  </si>
  <si>
    <t>(631) 501-9039</t>
  </si>
  <si>
    <t>https://maps.google.com/?cid=15794946380239770455</t>
  </si>
  <si>
    <t>ChIJ01g9Jdgq6IkRV5OIMAzsMts</t>
  </si>
  <si>
    <t>7150 Republic Airport, Farmingdale, NY 11735, USA</t>
  </si>
  <si>
    <t>{"html_attributions":[],"result":{"address_components":[{"long_name":"7150","short_name":"7150","types":["street_number"]},{"long_name":"Republic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States","short_name":"US","types":["country","political"]},{"long_name":"11735","short_name":"11735","types":["postal_code"]},{"long_name":"3999","short_name":"3999","types":["postal_code_suffix"]}],"adr_address":"&lt;span class=\"street-address\"&gt;7150 Republic Airport&lt;/span&gt;, &lt;span class=\"locality\"&gt;Farmingdale&lt;/span&gt;, &lt;span class=\"region\"&gt;NY&lt;/span&gt; &lt;span class=\"postal-code\"&gt;11735-3999&lt;/span&gt;, &lt;span class=\"country-name\"&gt;USA&lt;/span&gt;","formatted_address":"7150 Republic Airport, Farmingdale, NY 11735, USA","formatted_phone_number":"(631) 501-9039","geometry":{"location":{"lat":40.72617939999999,"lng":-73.4167882},"viewport":{"northeast":{"lat":40.7275265802915,"lng":-73.4156015197085},"southwest":{"lat":40.7248286197085,"lng":-73.41829948029151}}},"icon":"https://maps.gstatic.com/mapfiles/place_api/icons/v1/png_71/generic_business-71.png","id":null,"international_phone_number":"+1 631-501-9039","name":"Long Island Jet Center Inc","place_id":"ChIJ01g9Jdgq6IkRV5OIMAzsMts","rating":null,"reference":null,"reviews":null,"types":["point_of_interest","establishment"],"url":"https://maps.google.com/?cid=15794946380239770455","utc_offset":-300,"vicinity":"7150 Republic Airport, Farmingdale","website":null},"status":"OK"}</t>
  </si>
  <si>
    <t>&lt;span class="street-address"&gt;7150 Republic Airport&lt;/span&gt;, &lt;span class="locality"&gt;Farmingdale&lt;/span&gt;, &lt;span class="region"&gt;NY&lt;/span&gt; &lt;span class="postal-code"&gt;11735-3999&lt;/span&gt;, &lt;span class="country-name"&gt;USA&lt;/span&gt;</t>
  </si>
  <si>
    <t>+1 631-501-9039</t>
  </si>
  <si>
    <t>7150 Republic Airport, Farmingdale</t>
  </si>
  <si>
    <t>Lufthansa Aviation Training USA, Inc.</t>
  </si>
  <si>
    <t>#104</t>
  </si>
  <si>
    <t>85338-1509</t>
  </si>
  <si>
    <t>(623) 932-1600</t>
  </si>
  <si>
    <t>http://www.lufthansa-aviation-training-usa.com/</t>
  </si>
  <si>
    <t>https://maps.google.com/?cid=17995892968729483401</t>
  </si>
  <si>
    <t>ChIJz8qDrhg5K4cRiRgSCU9Bvvk</t>
  </si>
  <si>
    <t>1658 S Litchfield Rd #104, Goodyear, AZ 85338, USA</t>
  </si>
  <si>
    <t>{"html_attributions":[],"result":{"address_components":[{"long_name":"#104","short_name":"#104","types":["subpremise"]},{"long_name":"1658","short_name":"1658","types":["street_number"]},{"long_name":"South Litchfield Road","short_name":"S Litchfield Rd","types":["route"]},{"long_name":"Goodyear","short_name":"Goodyear","types":["locality","political"]},{"long_name":"Maricopa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States","short_name":"US","types":["country","political"]},{"long_name":"85338","short_name":"85338","types":["postal_code"]},{"long_name":"1509","short_name":"1509","types":["postal_code_suffix"]}],"adr_address":"&lt;span class=\"street-address\"&gt;1658 S Litchfield Rd #104&lt;/span&gt;, &lt;span class=\"locality\"&gt;Goodyear&lt;/span&gt;, &lt;span class=\"region\"&gt;AZ&lt;/span&gt; &lt;span class=\"postal-code\"&gt;85338-1509&lt;/span&gt;, &lt;span class=\"country-name\"&gt;USA&lt;/span&gt;","formatted_address":"1658 S Litchfield Rd #104, Goodyear, AZ 85338, USA","formatted_phone_number":"(623) 932-1600","geometry":{"location":{"lat":33.4307944,"lng":-112.3644972},"viewport":{"northeast":{"lat":33.43207818029151,"lng":-112.3630254197085},"southwest":{"lat":33.42938021970851,"lng":-112.3657233802915}}},"icon":"https://maps.gstatic.com/mapfiles/place_api/icons/v1/png_71/school-71.png","id":null,"international_phone_number":"+1 623-932-1600","name":"Lufthansa Aviation Training USA, Inc.","place_id":"ChIJz8qDrhg5K4cRiRgSCU9Bvvk","rating":4.6,"reference":null,"reviews":[{"author_name":"Roger Reeves","author_url":"https://www.google.com/maps/contrib/100202650731068331349/reviews","language":"en","profile_photo_url":"https://lh3.googleusercontent.com/a-/AOh14GisNHODDJ5HPR68Gp6RtQ-YAEPxPN08SdHucU-lHA=s128-c0x00000000-cc-rp-mo","rating":5,"relative_time_description":"3 months ago","text":"Great place to work!","time":1634402929},{"author_name":"James Vaughan","author_url":"https://www.google.com/maps/contrib/106363071315185198364/reviews","language":"en","profile_photo_url":"https://lh3.googleusercontent.com/a/AATXAJx7kIREpWKgrsRTLlstNKx4-lgBpUKMWGSIeYGZ=s128-c0x00000000-cc-rp-mo-ba3","rating":5,"relative_time_description":"6 months ago","text":"Does this place exist? I want to go here.","time":1625447808},{"author_name":"Adrian Pancho Piñero","author_url":"https://www.google.com/maps/contrib/115763983079147843427/reviews","language":"en","profile_photo_url":"https://lh3.googleusercontent.com/a/AATXAJzMt02LgJ_g-1swIn6QllkRqXZhM0Y3kmvxFKqr=s128-c0x00000000-cc-rp-mo-ba4","rating":5,"relative_time_description":"a year ago","text":"Perfect Training Center,  I wish I had a center like this in my country.  I hope one day visit and see all the facilities. I remember when I was young, and sent a letter, during the 80'  , the sent me a big brochure, but it was out of my budget,  a pity.","time":1583118746},{"author_name":"Roman","author_url":"https://www.google.com/maps/contrib/110320077797961976402/reviews","language":"en","profile_photo_url":"https://lh3.googleusercontent.com/a/AATXAJxpzQhOiyhrFJoCI6f07xafqOKm9Qde5N8AFuJX=s128-c0x00000000-cc-rp-mo","rating":5,"relative_time_description":"a year ago","text":"LAT US is a good place, friendly people, modern planes, delicious food.","time":1582215947},{"author_name":"Patrick Dine","author_url":"https://www.google.com/maps/contrib/115370632670653313878/reviews","language":"en","profile_photo_url":"https://lh3.googleusercontent.com/a-/AOh14GgzYO2ASkwftnJTdv0Jhrze0EB_jgkcpC4SQmAxRnY=s128-c0x00000000-cc-rp-mo-ba6","rating":4,"relative_time_description":"5 years ago","text":"I don't know much about this but from what I have been told it's good place for training","time":1470211797}],"types":["university","point_of_interest","establishment"],"url":"https://maps.google.com/?cid=17995892968729483401","utc_offset":-420,"vicinity":"1658 South Litchfield Road #104, Goodyear","website":"http://www.lufthansa-aviation-training-usa.com/"},"status":"OK"}</t>
  </si>
  <si>
    <t>&lt;span class="street-address"&gt;1658 S Litchfield Rd #104&lt;/span&gt;, &lt;span class="locality"&gt;Goodyear&lt;/span&gt;, &lt;span class="region"&gt;AZ&lt;/span&gt; &lt;span class="postal-code"&gt;85338-1509&lt;/span&gt;, &lt;span class="country-name"&gt;USA&lt;/span&gt;</t>
  </si>
  <si>
    <t>+1 623-932-1600</t>
  </si>
  <si>
    <t>1658 South Litchfield Road #104, Goodyear</t>
  </si>
  <si>
    <t>Luscombe Aircraft Corp</t>
  </si>
  <si>
    <t>(833) 587-2662</t>
  </si>
  <si>
    <t>http://luscombeair.com/</t>
  </si>
  <si>
    <t>https://maps.google.com/?cid=2233474347802151650</t>
  </si>
  <si>
    <t>ChIJxQPKDJ3L3IAR4sqx-xXl_h4</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</si>
  <si>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class=\"locality\"&gt;Chino&lt;/span&gt;, &lt;span class=\"region\"&gt;CA&lt;/span&gt; &lt;span class=\"postal-code\"&gt;91710&lt;/span&gt;, &lt;span class=\"country-name\"&gt;USA&lt;/span&gt;","formatted_address":"Chino, CA 91710, USA","formatted_phone_number":"(833) 587-2662","geometry":{"location":{"lat":33.9787759,"lng":-117.6418648},"viewport":{"northeast":{"lat":33.98012488029149,"lng":-117.6405158197085},"southwest":{"lat":33.9774269197085,"lng":-117.6432137802915}}},"icon":"https://maps.gstatic.com/mapfiles/place_api/icons/v1/png_71/generic_business-71.png","id":null,"international_phone_number":"+1 833-587-2662","name":"Luscombe Aircraft Corp","place_id":"ChIJxQPKDJ3L3IAR4sqx-xXl_h4","rating":null,"reference":null,"reviews":null,"types":["point_of_interest","establishment"],"url":"https://maps.google.com/?cid=2233474347802151650","utc_offset":-480,"vicinity":"Chino","website":"http://luscombeair.com/"},"status":"OK"}</t>
  </si>
  <si>
    <t>+1 833-587-2662</t>
  </si>
  <si>
    <t>Lustrous Aviation</t>
  </si>
  <si>
    <t>Airport Dr</t>
  </si>
  <si>
    <t>(970) 430-1071</t>
  </si>
  <si>
    <t>https://maps.google.com/?cid=16959419992136407227</t>
  </si>
  <si>
    <t>ChIJnVXqrXP1a4cRu9jyw6D2W-s</t>
  </si>
  <si>
    <t>Airport Dr, Erie, CO 80516, USA</t>
  </si>
  <si>
    <t>{"html_attributions":[],"result":{"address_components":[{"long_name":"Airport Drive","short_name":"Airport Dr","types":["route"]},{"long_name":"Erie","short_name":"Erie","types":["locality","political"]},{"long_name":"Weld County","short_name":"Weld County","types":["administrative_area_level_2","political"]},{"long_name":"Colorado","short_name":"CO","types":["administrative_area_level_1","political"]},{"long_name":"United States","short_name":"US","types":["country","political"]},{"long_name":"80516","short_name":"80516","types":["postal_code"]}],"adr_address":"&lt;span class=\"street-address\"&gt;Airport Dr&lt;/span&gt;, &lt;span class=\"locality\"&gt;Erie&lt;/span&gt;, &lt;span class=\"region\"&gt;CO&lt;/span&gt; &lt;span class=\"postal-code\"&gt;80516&lt;/span&gt;, &lt;span class=\"country-name\"&gt;USA&lt;/span&gt;","formatted_address":"Airport Dr, Erie, CO 80516, USA","formatted_phone_number":"(970) 430-1071","geometry":{"location":{"lat":40.0075107,"lng":-105.0509545},"viewport":{"northeast":{"lat":40.00885898029149,"lng":-105.0495484697085},"southwest":{"lat":40.00616101970849,"lng":-105.0522464302915}}},"icon":"https://maps.gstatic.com/mapfiles/place_api/icons/v1/png_71/school-71.png","id":null,"international_phone_number":"+1 970-430-1071","name":"Lustrous Aviation","place_id":"ChIJnVXqrXP1a4cRu9jyw6D2W-s","rating":null,"reference":null,"reviews":null,"types":["university","point_of_interest","establishment"],"url":"https://maps.google.com/?cid=16959419992136407227","utc_offset":-420,"vicinity":"Airport Drive, Erie","website":null},"status":"OK"}</t>
  </si>
  <si>
    <t>&lt;span class="street-address"&gt;Airport Dr&lt;/span&gt;, &lt;span class="locality"&gt;Erie&lt;/span&gt;, &lt;span class="region"&gt;CO&lt;/span&gt; &lt;span class="postal-code"&gt;80516&lt;/span&gt;, &lt;span class="country-name"&gt;USA&lt;/span&gt;</t>
  </si>
  <si>
    <t>+1 970-430-1071</t>
  </si>
  <si>
    <t>Airport Drive, Erie</t>
  </si>
  <si>
    <t>Lux Air Jet Centers</t>
  </si>
  <si>
    <t>Building 110</t>
  </si>
  <si>
    <t>(623) 932-1200</t>
  </si>
  <si>
    <t>http://luxairjetcenters.com/</t>
  </si>
  <si>
    <t>https://maps.google.com/?cid=8428407378923023520</t>
  </si>
  <si>
    <t>ChIJz8qDrhg5K4cRoOz8Atu393Q</t>
  </si>
  <si>
    <t>1658 S Litchfield Rd Building 110, Goodyear, AZ 85338, USA</t>
  </si>
  <si>
    <t>{"html_attributions":[],"result":{"address_components":[{"long_name":"Building 110","short_name":"Building 110","types":["subpremise"]},{"long_name":"1658","short_name":"1658","types":["street_number"]},{"long_name":"South Litchfield Road","short_name":"S Litchfield Rd","types":["route"]},{"long_name":"Goodyear","short_name":"Goodyear","types":["locality","political"]},{"long_name":"Maricopa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States","short_name":"US","types":["country","political"]},{"long_name":"85338","short_name":"85338","types":["postal_code"]}],"adr_address":"&lt;span class=\"street-address\"&gt;1658 S Litchfield Rd Building 110&lt;/span&gt;, &lt;span class=\"locality\"&gt;Goodyear&lt;/span&gt;, &lt;span class=\"region\"&gt;AZ&lt;/span&gt; &lt;span class=\"postal-code\"&gt;85338&lt;/span&gt;, &lt;span class=\"country-name\"&gt;USA&lt;/span&gt;","formatted_address":"1658 S Litchfield Rd Building 110, Goodyear, AZ 85338, USA","formatted_phone_number":"(623) 932-1200","geometry":{"location":{"lat":33.4305521,"lng":-112.3647913},"viewport":{"northeast":{"lat":33.4313742302915,"lng":-112.3640170197085},"southwest":{"lat":33.4286762697085,"lng":-112.3667149802915}}},"icon":"https://maps.gstatic.com/mapfiles/place_api/icons/v1/png_71/shopping-71.png","id":null,"international_phone_number":"+1 623-932-1200","name":"Lux Air Jet Centers","place_id":"ChIJz8qDrhg5K4cRoOz8Atu393Q","rating":4.9,"reference":null,"reviews":[{"author_name":"Kevin May","author_url":"https://www.google.com/maps/contrib/104431669456887270777/reviews","language":"en","profile_photo_url":"https://lh3.googleusercontent.com/a-/AOh14GhKtf2x5u_vTcZYr_TFYfF6bTlUFGBUPMFM_2qcNA=s128-c0x00000000-cc-rp-mo-ba5","rating":5,"relative_time_description":"in the last week","text":"A superb FBO. Always very friendly and helpful staff. Everything is clean and they have decent services and luxuries. Fly Goodyear flight school is on site. Fuel and others services as well!","time":1642637560},{"author_name":"Mike Whitlow","author_url":"https://www.google.com/maps/contrib/102617504707630014968/reviews","language":"en","profile_photo_url":"https://lh3.googleusercontent.com/a-/AOh14GjJqVYsM7bLALIYo30Z7JWrWdzoXa3RYsbTaQitqds=s128-c0x00000000-cc-rp-mo-ba3","rating":5,"relative_time_description":"a week ago","text":"Friendly and helpful customer service reps.  FBO is modern and clean.","time":1641443502},{"author_name":"Steve Mihaylo","author_url":"https://www.google.com/maps/contrib/102742014980469331556/reviews","language":"en","profile_photo_url":"https://lh3.googleusercontent.com/a/AATXAJxpsi-DSD_DO-kmTWjGiiAnV8dYM3TRepxD7Yv0=s128-c0x00000000-cc-rp-mo-ba3","rating":5,"relative_time_description":"8 months ago","text":"The best latte I've ever had!! I would go just for the latte, but their prices for Jet-A are the best in the Phoenix area. I highly recommend them. They are the best!!","time":1621129806},{"author_name":"The Gas Man","author_url":"https://www.google.com/maps/contrib/101093927739938550839/reviews","language":"en","profile_photo_url":"https://lh3.googleusercontent.com/a-/AOh14GhbXQJrwp6SxnDwoVgeN8NCWuNd3lqgy1toPEwE=s128-c0x00000000-cc-rp-mo-ba7","rating":5,"relative_time_description":"2 months ago","text":"They take good care of the race teams.","time":1636375634},{"author_name":"Sean Cunneen","author_url":"https://www.google.com/maps/contrib/109321937306840908848/reviews","language":"en","profile_photo_url":"https://lh3.googleusercontent.com/a-/AOh14GjLxgaRR8LdQROx-dJMiyPiXxxXtWQReEq-cGvEH78=s128-c0x00000000-cc-rp-mo","rating":5,"relative_time_description":"5 months ago","text":"Quick fuel service,  really nice lobby and planning areas, great place to stop!","time":1627761452}],"types":["point_of_interest","store","establishment"],"url":"https://maps.google.com/?cid=8428407378923023520","utc_offset":-420,"vicinity":"1658 South Litchfield Road Building 110, Goodyear","website":"http://luxairjetcenters.com/"},"status":"OK"}</t>
  </si>
  <si>
    <t>&lt;span class="street-address"&gt;1658 S Litchfield Rd Building 110&lt;/span&gt;, &lt;span class="locality"&gt;Goodyear&lt;/span&gt;, &lt;span class="region"&gt;AZ&lt;/span&gt; &lt;span class="postal-code"&gt;85338&lt;/span&gt;, &lt;span class="country-name"&gt;USA&lt;/span&gt;</t>
  </si>
  <si>
    <t>+1 623-932-1200</t>
  </si>
  <si>
    <t>1658 South Litchfield Road Building 110, Goodyear</t>
  </si>
  <si>
    <t>Luxury Aircraft Solutions, Inc.</t>
  </si>
  <si>
    <t>18</t>
  </si>
  <si>
    <t>(631) 676-7488</t>
  </si>
  <si>
    <t>https://www.luxuryaircraftsolutions.com/</t>
  </si>
  <si>
    <t>https://maps.google.com/?cid=6067292293618946436</t>
  </si>
  <si>
    <t>ChIJq9bnulF7wokRhFGf9TFaM1Q</t>
  </si>
  <si>
    <t>90 Arrival Ave #18, Ronkonkoma, NY 11779, USA</t>
  </si>
  <si>
    <t>{"html_attributions":[],"result":{"address_components":[{"long_name":"18","short_name":"18","types":["subpremise"]},{"long_name":"90","short_name":"90","types":["street_number"]},{"long_name":"Arrival Avenue","short_name":"Arrival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class=\"street-address\"&gt;90 Arrival Ave #18&lt;/span&gt;, &lt;span class=\"locality\"&gt;Ronkonkoma&lt;/span&gt;, &lt;span class=\"region\"&gt;NY&lt;/span&gt; &lt;span class=\"postal-code\"&gt;11779&lt;/span&gt;, &lt;span class=\"country-name\"&gt;USA&lt;/span&gt;","formatted_address":"90 Arrival Ave #18, Ronkonkoma, NY 11779, USA","formatted_phone_number":"(631) 676-7488","geometry":{"location":{"lat":40.7898188,"lng":-73.1008686},"viewport":{"northeast":{"lat":40.7912139302915,"lng":-73.0993548697085},"southwest":{"lat":40.78851596970851,"lng":-73.10205283029151}}},"icon":"https://maps.gstatic.com/mapfiles/place_api/icons/v1/png_71/generic_business-71.png","id":null,"international_phone_number":"+1 631-676-7488","name":"Luxury Aircraft Solutions, Inc.","place_id":"ChIJq9bnulF7wokRhFGf9TFaM1Q","rating":4.9,"reference":null,"reviews":[{"author_name":"Donna Lemay","author_url":"https://www.google.com/maps/contrib/117582379235498869525/reviews","language":"en","profile_photo_url":"https://lh3.googleusercontent.com/a/AATXAJx2ZA3oGmMXkxi3OatXEJa4VEIT1oip4Ktqmw8C=s128-c0x00000000-cc-rp-mo","rating":5,"relative_time_description":"a year ago","text":"Luxury Aircraft Solutions is the best!  I had need of a charter to safely and quickly transport family members during this incredibly challenging time.  From the moment I sent an initial inquiry email to the time the aircraft landed my experience could not have been better.  Matt truly went above and beyond in every aspect to assist me.   He was literally always available and his consistent communication with me helped to alleviate some anxiety.  Thank you Matt for all you did for me and my family.\n\nThe aircraft provided was wonderful and the flight crew amazing.\n\nI most definitely recommend Luxury Aircraft Solutions and should I have need of another charter would not hesitate to call them again.","time":1586480714},{"author_name":"Charles Kunken","author_url":"https://www.google.com/maps/contrib/105890192374701830360/reviews","language":"en","profile_photo_url":"https://lh3.googleusercontent.com/a-/AOh14Gh5uIb6BaqnrOMsAB_1mKtuVHufUO3KkOxteFdoUQ=s128-c0x00000000-cc-rp-mo","rating":5,"relative_time_description":"a year ago","text":"These guys know how to take care of customers. Bottom line.","time":1609952634},{"author_name":"Tom Drake","author_url":"https://www.google.com/maps/contrib/113173771329369755655/reviews","language":"en","profile_photo_url":"https://lh3.googleusercontent.com/a/AATXAJy61X4TF08gsSvdhskVpytjr73HXSJ8vyQExCLA=s128-c0x00000000-cc-rp-mo","rating":5,"relative_time_description":"2 years ago","text":"Great experience using Luxury Aircraft Solutions, needed a last minute trip booked when another company could not get it done, and they helped me plan it out. Daniel was great working out all my demanding details and exceeded all my demands. If you need a flight only use this company.Very professional, A+ service from start to finish. Highly recommend using them.","time":1564682845},{"author_name":"Matthew Seltzer","author_url":"https://www.google.com/maps/contrib/110211285451411534234/reviews","language":"en","profile_photo_url":"https://lh3.googleusercontent.com/a-/AOh14GgVGR71WrkcGBfC-KZd1euUmxW4Zk7vsSLFdjiyuA=s128-c0x00000000-cc-rp-mo","rating":5,"relative_time_description":"2 years ago","text":"I had a last minute cancellation from a different operator on the day of departure. Ashley and her team at Luxury Aircraft were incredibly efficient in,  not only sourcing me multiple options, but at competitive if not favorable rates.\nFurthermore, our planned trip then changed an hour prior to departure adding extra stops and picking up additional passengers, all of which was accommodated with no issue.\nThis was my first experience with Luxury Aircraft Solutions and I was not disappointed.  Due to the success of this trip and the diligence of the team involved, I have now become a \"member\" and they will be my only stop for all my charter needs in the future.","time":1576793328},{"author_name":"Penny Parnell","author_url":"https://www.google.com/maps/contrib/118405872767347015415/reviews","language":"en","profile_photo_url":"https://lh3.googleusercontent.com/a-/AOh14GidluFyUEjtG-bwoKcTVr0j4lFnoP7CJST77bNF=s128-c0x00000000-cc-rp-mo","rating":5,"relative_time_description":"a year ago","text":"Luxury Aircraft is wonderful to work with.  Daniel in customer service was very friendly and helpful.  The pilots were friendly and efficient and professional.","time":1586522256}],"types":["travel_agency","point_of_interest","establishment"],"url":"https://maps.google.com/?cid=6067292293618946436","utc_offset":-300,"vicinity":"90 Arrival Avenue #18, Ronkonkoma","website":"https://www.luxuryaircraftsolutions.com/"},"status":"OK"}</t>
  </si>
  <si>
    <t>&lt;span class="street-address"&gt;90 Arrival Ave #18&lt;/span&gt;, &lt;span class="locality"&gt;Ronkonkoma&lt;/span&gt;, &lt;span class="region"&gt;NY&lt;/span&gt; &lt;span class="postal-code"&gt;11779&lt;/span&gt;, &lt;span class="country-name"&gt;USA&lt;/span&gt;</t>
  </si>
  <si>
    <t>+1 631-676-7488</t>
  </si>
  <si>
    <t>90 Arrival Avenue #18, Ronkonkoma</t>
  </si>
  <si>
    <t>Lynn University College of Aeronautics</t>
  </si>
  <si>
    <t>3960 Airport Rd</t>
  </si>
  <si>
    <t>(561) 237-7331</t>
  </si>
  <si>
    <t>http://www.lynn.edu/aviation</t>
  </si>
  <si>
    <t>https://maps.google.com/?cid=191246864743756431</t>
  </si>
  <si>
    <t>ChIJ7x_4JCIe2YgRj3J1nQJypwI</t>
  </si>
  <si>
    <t>3960 Airport Rd, Boca Raton, FL 33431, USA</t>
  </si>
  <si>
    <t>{"html_attributions":[],"result":{"address_components":[{"long_name":"3960","short_name":"3960","types":["street_number"]},{"long_name":"Airport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class=\"street-address\"&gt;3960 Airport Rd&lt;/span&gt;, &lt;span class=\"locality\"&gt;Boca Raton&lt;/span&gt;, &lt;span class=\"region\"&gt;FL&lt;/span&gt; &lt;span class=\"postal-code\"&gt;33431&lt;/span&gt;, &lt;span class=\"country-name\"&gt;USA&lt;/span&gt;","formatted_address":"3960 Airport Rd, Boca Raton, FL 33431, USA","formatted_phone_number":"(561) 237-7331","geometry":{"location":{"lat":26.3845941,"lng":-80.10429549999999},"viewport":{"northeast":{"lat":26.3859513302915,"lng":-80.1029641697085},"southwest":{"lat":26.3832533697085,"lng":-80.1056621302915}}},"icon":"https://maps.gstatic.com/mapfiles/place_api/icons/v1/png_71/school-71.png","id":null,"international_phone_number":"+1 561-237-7331","name":"Lynn University College of Aeronautics","place_id":"ChIJ7x_4JCIe2YgRj3J1nQJypwI","rating":4.3,"reference":null,"reviews":[{"author_name":"Michael","author_url":"https://www.google.com/maps/contrib/118389906600994715662/reviews","language":"en","profile_photo_url":"https://lh3.googleusercontent.com/a/AATXAJxxvC7FJ4S7UYDYSYn5J3b5t9ndF4HQZUVqugNX=s128-c0x00000000-cc-rp-mo","rating":1,"relative_time_description":"a year ago","text":"Very unprofessional and rude people at this flight school. I spent over a month trying to get in contact with someone to enroll in the flight academy. No one answers the phone, no one calls you back if you leave a voice mail, and no one emails you back either. I was finally able to get in contact with Lynette and she told me I would need to set up an appointment with their chief flight instructor Dominic Liberta. He never answered any of the calls or emails I sent him. After waiting more than two weeks, I sent a follow up email to Lynette. She never responded. Instead I got an email from Ben Samples saying he would contact Dominic to set up a meeting. I then got another email from Ben, presumably intended to Dominic, saying “When can you meet this kid and get him off Lynette’s back lol?” If these are the kind of people you want to do business with, good luck. There are much better schools in the area.","time":1599011782},{"author_name":"C Middleton","author_url":"https://www.google.com/maps/contrib/111362744256254277304/reviews","language":"en","profile_photo_url":"https://lh3.googleusercontent.com/a-/AOh14GiO_AsjfozX-FyHKTl0dStKLgWsVyRBDdD7jaQqWXo=s128-c0x00000000-cc-rp-mo-ba3","rating":5,"relative_time_description":"2 months ago","text":"Amazing","time":1634522411},{"author_name":"Aliandro Harman","author_url":"https://www.google.com/maps/contrib/115518334769669949097/reviews","language":"en","profile_photo_url":"https://lh3.googleusercontent.com/a-/AOh14Gh5c0326qSey8Zffec_Jurr4BZ904BSg5R0n4PKN6M=s128-c0x00000000-cc-rp-mo-ba5","rating":5,"relative_time_description":"a year ago","text":"Best school for pilots...","time":1598534963},{"author_name":"Tim Di Mondi","author_url":"https://www.google.com/maps/contrib/106546859150258988600/reviews","language":null,"profile_photo_url":"https://lh3.googleusercontent.com/a-/AOh14GimSD5yZqNn7q0d8g-C8uNzzI0xPgirdm9m3ZtWgQ=s128-c0x00000000-cc-rp-mo-ba3","rating":5,"relative_time_description":"a year ago","text":"","time":1607376240},{"author_name":"Stevo. Apollo","author_url":"https://www.google.com/maps/contrib/112387684628485756213/reviews","language":null,"profile_photo_url":"https://lh3.googleusercontent.com/a-/AOh14GgPluoWXVDCzThcjN4_k3GIHiVln7FpmpVZrSszhw=s128-c0x00000000-cc-rp-mo","rating":5,"relative_time_description":"a year ago","text":"","time":1605718644}],"types":["university","point_of_interest","establishment"],"url":"https://maps.google.com/?cid=191246864743756431","utc_offset":-300,"vicinity":"3960 Airport Road, Boca Raton","website":"http://www.lynn.edu/aviation"},"status":"OK"}</t>
  </si>
  <si>
    <t>&lt;span class="street-address"&gt;3960 Airport Rd&lt;/span&gt;, &lt;span class="locality"&gt;Boca Raton&lt;/span&gt;, &lt;span class="region"&gt;FL&lt;/span&gt; &lt;span class="postal-code"&gt;33431&lt;/span&gt;, &lt;span class="country-name"&gt;USA&lt;/span&gt;</t>
  </si>
  <si>
    <t>+1 561-237-7331</t>
  </si>
  <si>
    <t>3960 Airport Road, Boca Raton</t>
  </si>
  <si>
    <t>Lynx FBO Network</t>
  </si>
  <si>
    <t>suite 180</t>
  </si>
  <si>
    <t>(973) 401-1900</t>
  </si>
  <si>
    <t>http://atlanticaviation.com/</t>
  </si>
  <si>
    <t>https://maps.google.com/?cid=12570191828897537647</t>
  </si>
  <si>
    <t>Atlantic Aviation MMU</t>
  </si>
  <si>
    <t>ChIJN5zQzgynw4kRb570X95Kcq4</t>
  </si>
  <si>
    <t>50 Airport Rd suite 180, Morristown, NJ 07960, USA</t>
  </si>
  <si>
    <t>{"html_attributions":[],"result":{"address_components":[{"long_name":"suite 180","short_name":"suite 180","types":["subpremise"]},{"long_name":"50","short_name":"50","types":["street_number"]},{"long_name":"Airport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class=\"street-address\"&gt;50 Airport Rd suite 180&lt;/span&gt;, &lt;span class=\"locality\"&gt;Morristown&lt;/span&gt;, &lt;span class=\"region\"&gt;NJ&lt;/span&gt; &lt;span class=\"postal-code\"&gt;07960&lt;/span&gt;, &lt;span class=\"country-name\"&gt;USA&lt;/span&gt;","formatted_address":"50 Airport Rd suite 180, Morristown, NJ 07960, USA","formatted_phone_number":"(973) 401-1900","geometry":{"location":{"lat":40.7978223,"lng":-74.4257073},"viewport":{"northeast":{"lat":40.7990905802915,"lng":-74.4244043697085},"southwest":{"lat":40.7963926197085,"lng":-74.42710233029152}}},"icon":"https://maps.gstatic.com/mapfiles/place_api/icons/v1/png_71/generic_business-71.png","id":null,"international_phone_number":"+1 973-401-1900","name":"Atlantic Aviation MMU","place_id":"ChIJN5zQzgynw4kRb570X95Kcq4","rating":4.9,"reference":null,"reviews":[{"author_name":"Stephen Rowe","author_url":"https://www.google.com/maps/contrib/110076390690339420817/reviews","language":"en","profile_photo_url":"https://lh3.googleusercontent.com/a/AATXAJxllLoAnGc-nPkLMsde1NP29hh2lgUf0Mki8Lme=s128-c0x00000000-cc-rp-mo-ba3","rating":5,"relative_time_description":"2 months ago","text":"Friendly staff and nice clean area!","time":1635136232},{"author_name":"Tony Pool","author_url":"https://www.google.com/maps/contrib/117237698291683069074/reviews","language":"en","profile_photo_url":"https://lh3.googleusercontent.com/a-/AOh14GgLUtLHlUGISvTTVl-gU5ChJjpN7x0GZ9P3yOsDoA=s128-c0x00000000-cc-rp-mo-ba5","rating":5,"relative_time_description":"11 months ago","text":"Good FBO. Reliable staff and good service. Cold day and the staff couldn't do more for me. It was the day after Christmas day as well.","time":1610829985},{"author_name":"Steve Johnson","author_url":"https://www.google.com/maps/contrib/113361306894473081962/reviews","language":"en","profile_photo_url":"https://lh3.googleusercontent.com/a-/AOh14Gi6FPOUa6_ekd0_lPAPZSzgNg-6K3sE66KGmFlAXwg=s128-c0x00000000-cc-rp-mo-ba6","rating":4,"relative_time_description":"9 months ago","text":"Nice clean facility. Friendly staff.","time":1617400143},{"author_name":"danijel meza","author_url":"https://www.google.com/maps/contrib/105194947270558448978/reviews","language":"en","profile_photo_url":"https://lh3.googleusercontent.com/a/AATXAJyPisuaUz1OiXNVMgEN5d4Fl4QJE3tm1gEPn0LP=s128-c0x00000000-cc-rp-mo-ba3","rating":5,"relative_time_description":"10 months ago","text":"Everyone was really nice and helpful.","time":1615257462},{"author_name":"Patrick Malone","author_url":"https://www.google.com/maps/contrib/114044294049279898082/reviews","language":"en","profile_photo_url":"https://lh3.googleusercontent.com/a/AATXAJxf2kBnRPVsgCJHYqm7met05hpN7X8gXx6mPBdL=s128-c0x00000000-cc-rp-mo-ba4","rating":5,"relative_time_description":"3 months ago","text":"Clean and personal.","time":1632436687}],"types":["point_of_interest","establishment"],"url":"https://maps.google.com/?cid=12570191828897537647","utc_offset":-300,"vicinity":"50 Airport Road suite 180, Morristown","website":"http://atlanticaviation.com/"},"status":"OK"}</t>
  </si>
  <si>
    <t>&lt;span class="street-address"&gt;50 Airport Rd suite 180&lt;/span&gt;, &lt;span class="locality"&gt;Morristown&lt;/span&gt;, &lt;span class="region"&gt;NJ&lt;/span&gt; &lt;span class="postal-code"&gt;07960&lt;/span&gt;, &lt;span class="country-name"&gt;USA&lt;/span&gt;</t>
  </si>
  <si>
    <t>+1 973-401-1900</t>
  </si>
  <si>
    <t>50 Airport Road suite 180, Morristown</t>
  </si>
  <si>
    <t>M &amp; B Aviation</t>
  </si>
  <si>
    <t>(817) 625-4404</t>
  </si>
  <si>
    <t>https://www.mb-aviation.com/</t>
  </si>
  <si>
    <t>https://maps.google.com/?cid=1423719933617219916</t>
  </si>
  <si>
    <t>ChIJDwCJ5NN1ToYRTKnlhrwRwhM</t>
  </si>
  <si>
    <t>{"html_attributions":[],"result":{"address_components":[{"long_name":"200","short_name":"200","types":["street_number"]},{"long_name":"Texas Way","short_name":"Texas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States","short_name":"US","types":["country","political"]},{"long_name":"76106","short_name":"76106","types":["postal_code"]},{"long_name":"2782","short_name":"2782","types":["postal_code_suffix"]}],"adr_address":"&lt;span class=\"street-address\"&gt;200 Texas Way&lt;/span&gt;, &lt;span class=\"locality\"&gt;Fort Worth&lt;/span&gt;, &lt;span class=\"region\"&gt;TX&lt;/span&gt; &lt;span class=\"postal-code\"&gt;76106-2782&lt;/span&gt;, &lt;span class=\"country-name\"&gt;USA&lt;/span&gt;","formatted_address":"200 Texas Way, Fort Worth, TX 76106, USA","formatted_phone_number":"(817) 625-4404","geometry":{"location":{"lat":32.8249324,"lng":-97.35779289999999},"viewport":{"northeast":{"lat":32.8261990802915,"lng":-97.35626951970849},"southwest":{"lat":32.8235011197085,"lng":-97.3589674802915}}},"icon":"https://maps.gstatic.com/mapfiles/place_api/icons/v1/png_71/generic_business-71.png","id":null,"international_phone_number":"+1 817-625-4404","name":"M &amp; B Aviation","place_id":"ChIJDwCJ5NN1ToYRTKnlhrwRwhM","rating":null,"reference":null,"reviews":null,"types":["finance","point_of_interest","establishment"],"url":"https://maps.google.com/?cid=1423719933617219916","utc_offset":-360,"vicinity":"200 Texas Way, Fort Worth","website":"https://www.mb-aviation.com/"},"status":"OK"}</t>
  </si>
  <si>
    <t>+1 817-625-4404</t>
  </si>
  <si>
    <t>M Aviation Partners Llc</t>
  </si>
  <si>
    <t>16 Airport Rd</t>
  </si>
  <si>
    <t>07960-4624</t>
  </si>
  <si>
    <t>(973) 267-0534</t>
  </si>
  <si>
    <t>https://maps.google.com/?cid=16648798567959078147</t>
  </si>
  <si>
    <t>ChIJTQJI5xWmw4kRA6U7pBZqDOc</t>
  </si>
  <si>
    <t>16 Airport Rd, Morristown, NJ 07960, USA</t>
  </si>
  <si>
    <t>{"html_attributions":[],"result":{"address_components":[{"long_name":"16","short_name":"16","types":["street_number"]},{"long_name":"Airport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States","short_name":"US","types":["country","political"]},{"long_name":"07960","short_name":"07960","types":["postal_code"]},{"long_name":"4624","short_name":"4624","types":["postal_code_suffix"]}],"adr_address":"&lt;span class=\"street-address\"&gt;16 Airport Rd&lt;/span&gt;, &lt;span class=\"locality\"&gt;Morristown&lt;/span&gt;, &lt;span class=\"region\"&gt;NJ&lt;/span&gt; &lt;span class=\"postal-code\"&gt;07960-4624&lt;/span&gt;, &lt;span class=\"country-name\"&gt;USA&lt;/span&gt;","formatted_address":"16 Airport Rd, Morristown, NJ 07960, USA","formatted_phone_number":"(973) 267-0534","geometry":{"location":{"lat":40.795829,"lng":-74.423661},"viewport":{"northeast":{"lat":40.7971811802915,"lng":-74.42229036970849},"southwest":{"lat":40.7944832197085,"lng":-74.4249883302915}}},"icon":"https://maps.gstatic.com/mapfiles/place_api/icons/v1/png_71/generic_business-71.png","id":null,"international_phone_number":"+1 973-267-0534","name":"M Aviation Partners Llc","place_id":"ChIJTQJI5xWmw4kRA6U7pBZqDOc","rating":null,"reference":null,"reviews":null,"types":["point_of_interest","establishment"],"url":"https://maps.google.com/?cid=16648798567959078147","utc_offset":-300,"vicinity":"16 Airport Road, Morristown","website":null},"status":"OK"}</t>
  </si>
  <si>
    <t>&lt;span class="street-address"&gt;16 Airport Rd&lt;/span&gt;, &lt;span class="locality"&gt;Morristown&lt;/span&gt;, &lt;span class="region"&gt;NJ&lt;/span&gt; &lt;span class="postal-code"&gt;07960-4624&lt;/span&gt;, &lt;span class="country-name"&gt;USA&lt;/span&gt;</t>
  </si>
  <si>
    <t>+1 973-267-0534</t>
  </si>
  <si>
    <t>16 Airport Road, Morristown</t>
  </si>
  <si>
    <t>M.J. Kennedy Air Terminal</t>
  </si>
  <si>
    <t>3237 Arnold Ave</t>
  </si>
  <si>
    <t>https://maps.google.com/?cid=5841266482158112476</t>
  </si>
  <si>
    <t>ChIJ06FOuVjIvIcR3A5uy-pYEFE</t>
  </si>
  <si>
    <t>3237 Arnold Ave, Salina, KS 67401, USA</t>
  </si>
  <si>
    <t>{"html_attributions":[],"result":{"address_components":[{"long_name":"3237","short_name":"3237","types":["street_number"]},{"long_name":"Arnold Avenue","short_name":"Arnold Ave","types":["route"]},{"long_name":"Salina","short_name":"Salina","types":["locality","political"]},{"long_name":"Saline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class=\"street-address\"&gt;3237 Arnold Ave&lt;/span&gt;, &lt;span class=\"locality\"&gt;Salina&lt;/span&gt;, &lt;span class=\"region\"&gt;KS&lt;/span&gt; &lt;span class=\"postal-code\"&gt;67401&lt;/span&gt;, &lt;span class=\"country-name\"&gt;USA&lt;/span&gt;","formatted_address":"3237 Arnold Ave, Salina, KS 67401, USA","formatted_phone_number":"(785) 827-3914","geometry":{"location":{"lat":38.778705,"lng":-97.639532},"viewport":{"northeast":{"lat":38.78005308029149,"lng":-97.6380799697085},"southwest":{"lat":38.7773551197085,"lng":-97.6407779302915}}},"icon":"https://maps.gstatic.com/mapfiles/place_api/icons/v1/png_71/airport-71.png","id":null,"international_phone_number":"+1 785-827-3914","name":"M.J. Kennedy Air Terminal","place_id":"ChIJ06FOuVjIvIcR3A5uy-pYEFE","rating":null,"reference":null,"reviews":null,"types":["airport","point_of_interest","establishment"],"url":"https://maps.google.com/?cid=5841266482158112476","utc_offset":-360,"vicinity":"3237 Arnold Avenue, Salina","website":"http://www.salinaairport.com/"},"status":"OK"}</t>
  </si>
  <si>
    <t>&lt;span class="street-address"&gt;3237 Arnold Ave&lt;/span&gt;, &lt;span class="locality"&gt;Salina&lt;/span&gt;, &lt;span class="region"&gt;KS&lt;/span&gt; &lt;span class="postal-code"&gt;67401&lt;/span&gt;, &lt;span class="country-name"&gt;USA&lt;/span&gt;</t>
  </si>
  <si>
    <t>3237 Arnold Avenue, Salina</t>
  </si>
  <si>
    <t>Mace Aviation</t>
  </si>
  <si>
    <t>5456 E McDowell Rd</t>
  </si>
  <si>
    <t>85215-9649</t>
  </si>
  <si>
    <t>(480) 641-1359</t>
  </si>
  <si>
    <t>http://maceaviation.com/</t>
  </si>
  <si>
    <t>https://maps.google.com/?cid=14955582905082440140</t>
  </si>
  <si>
    <t>ChIJl3myTgClK4cRzOlXAmrnjM8</t>
  </si>
  <si>
    <t>5456 E McDowell Rd #120, Mesa, AZ 85215, USA</t>
  </si>
  <si>
    <t>{"html_attributions":[],"result":{"address_components":[{"long_name":"120","short_name":"120","types":["subpremise"]},{"long_name":"5456","short_name":"5456","types":["street_number"]},{"long_name":"East McDowell Road","short_name":"E McDowell Rd","types":["route"]},{"long_name":"Mesa","short_name":"Mesa","types":["locality","political"]},{"long_name":"Maricopa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States","short_name":"US","types":["country","political"]},{"long_name":"85215","short_name":"85215","types":["postal_code"]},{"long_name":"9649","short_name":"9649","types":["postal_code_suffix"]}],"adr_address":"&lt;span class=\"street-address\"&gt;5456 E McDowell Rd #120&lt;/span&gt;, &lt;span class=\"locality\"&gt;Mesa&lt;/span&gt;, &lt;span class=\"region\"&gt;AZ&lt;/span&gt; &lt;span class=\"postal-code\"&gt;85215-9649&lt;/span&gt;, &lt;span class=\"country-name\"&gt;USA&lt;/span&gt;","formatted_address":"5456 E McDowell Rd #120, Mesa, AZ 85215, USA","formatted_phone_number":"(480) 641-1359","geometry":{"location":{"lat":33.4668174,"lng":-111.7112915},"viewport":{"northeast":{"lat":33.4679434802915,"lng":-111.7099442197085},"southwest":{"lat":33.4652455197085,"lng":-111.7126421802915}}},"icon":"https://maps.gstatic.com/mapfiles/place_api/icons/v1/png_71/generic_business-71.png","id":null,"international_phone_number":"+1 480-641-1359","name":"Mace Aviation","place_id":"ChIJl3myTgClK4cRzOlXAmrnjM8","rating":5.0,"reference":null,"reviews":[{"author_name":"Thomas Buzzelli","author_url":"https://www.google.com/maps/contrib/103655511615880293200/reviews","language":"en","profile_photo_url":"https://lh3.googleusercontent.com/a-/AOh14GhBXPkaL2_2oJxyPNvQEzQ0YQTSGqomFV0dRRVe=s128-c0x00000000-cc-rp-mo","rating":5,"relative_time_description":"5 months ago","text":"This place is amazing","time":1626310163},{"author_name":"Jose Chavez","author_url":"https://www.google.com/maps/contrib/107069661200559845610/reviews","language":"en-US","profile_photo_url":"https://lh3.googleusercontent.com/a/AATXAJyHpEoFy4a4UAbBCfKyUqtJ51N-U4fswEXTRmzc=s128-c0x00000000-cc-rp-mo-ba3","rating":5,"relative_time_description":"2 years ago","text":"Of the best","time":1565701688},{"author_name":"Michael White","author_url":"https://www.google.com/maps/contrib/108985661223339410819/reviews","language":null,"profile_photo_url":"https://lh3.googleusercontent.com/a-/AOh14GgOMgiNfG4qtCE0kLmJb-QbpsXzZ8hmfmrG_Vyl=s128-c0x00000000-cc-rp-mo","rating":5,"relative_time_description":"11 months ago","text":"","time":1612792792},{"author_name":"Rob","author_url":"https://www.google.com/maps/contrib/105191097443911463597/reviews","language":null,"profile_photo_url":"https://lh3.googleusercontent.com/a/AATXAJxgPur0K2LC0B67jfQEUtWwV9nlN823igCfINUK=s128-c0x00000000-cc-rp-mo","rating":5,"relative_time_description":"2 years ago","text":"","time":1567011560}],"types":["point_of_interest","establishment"],"url":"https://maps.google.com/?cid=14955582905082440140","utc_offset":-420,"vicinity":"5456 East McDowell Road #120, Mesa","website":"http://maceaviation.com/"},"status":"OK"}</t>
  </si>
  <si>
    <t>&lt;span class="street-address"&gt;5456 E McDowell Rd #120&lt;/span&gt;, &lt;span class="locality"&gt;Mesa&lt;/span&gt;, &lt;span class="region"&gt;AZ&lt;/span&gt; &lt;span class="postal-code"&gt;85215-9649&lt;/span&gt;, &lt;span class="country-name"&gt;USA&lt;/span&gt;</t>
  </si>
  <si>
    <t>+1 480-641-1359</t>
  </si>
  <si>
    <t>5456 East McDowell Road #120, Mesa</t>
  </si>
  <si>
    <t>Mach One Air Charters, Inc.</t>
  </si>
  <si>
    <t>91710-9097</t>
  </si>
  <si>
    <t>(909) 597-8461</t>
  </si>
  <si>
    <t>https://moaci.com/</t>
  </si>
  <si>
    <t>https://maps.google.com/?cid=16486981331290741978</t>
  </si>
  <si>
    <t>ChIJK3HK_3rL3IAR2twURiuGzeQ</t>
  </si>
  <si>
    <t>{"html_attributions":[],"result":{"address_components":[{"long_name":"7000","short_name":"7000","types":["street_number"]},{"long_name":"Merrill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States","short_name":"US","types":["country","political"]},{"long_name":"91710","short_name":"91710","types":["postal_code"]},{"long_name":"9097","short_name":"9097","types":["postal_code_suffix"]}],"adr_address":"&lt;span class=\"street-address\"&gt;7000 Merrill Ave&lt;/span&gt;, &lt;span class=\"locality\"&gt;Chino&lt;/span&gt;, &lt;span class=\"region\"&gt;CA&lt;/span&gt; &lt;span class=\"postal-code\"&gt;91710-9097&lt;/span&gt;, &lt;span class=\"country-name\"&gt;USA&lt;/span&gt;","formatted_address":"7000 Merrill Ave, Chino, CA 91710, USA","formatted_phone_number":"(909) 597-8461","geometry":{"location":{"lat":33.9801214,"lng":-117.639399},"viewport":{"northeast":{"lat":33.9814745802915,"lng":-117.6378907197085},"southwest":{"lat":33.9787766197085,"lng":-117.6405886802915}}},"icon":"https://maps.gstatic.com/mapfiles/place_api/icons/v1/png_71/generic_business-71.png","id":null,"international_phone_number":"+1 909-597-8461","name":"Mach One Air Charters, Inc.","place_id":"ChIJK3HK_3rL3IAR2twURiuGzeQ","rating":5.0,"reference":null,"reviews":[{"author_name":"Yoli Hill","author_url":"https://www.google.com/maps/contrib/104581158407835065121/reviews","language":null,"profile_photo_url":"https://lh3.googleusercontent.com/a-/AOh14Gim-7fY2MGlAj1uSg-zwOvFtWd10ytjTwgvxp3IAak=s128-c0x00000000-cc-rp-mo","rating":5,"relative_time_description":"a year ago","text":"","time":1595539914},{"author_name":"Duane Hillberg","author_url":"https://www.google.com/maps/contrib/109911522135886195209/reviews","language":null,"profile_photo_url":"https://lh3.googleusercontent.com/a/AATXAJxBl3aUpw0NuB2p-6frjzQdwnLwc7V8X4bwntTh=s128-c0x00000000-cc-rp-mo","rating":5,"relative_time_description":"7 months ago","text":"","time":1621390721},{"author_name":"Pedro Julio Alba Rubio","author_url":"https://www.google.com/maps/contrib/113183072814358688681/reviews","language":null,"profile_photo_url":"https://lh3.googleusercontent.com/a-/AOh14GjivucY2NVKooLyc0swpR7h9r-VVNb7Jwq2jBKOOg=s128-c0x00000000-cc-rp-mo","rating":5,"relative_time_description":"2 years ago","text":"","time":1575592733},{"author_name":"Adrian Castillo-Salas","author_url":"https://www.google.com/maps/contrib/115759892219070566307/reviews","language":null,"profile_photo_url":"https://lh3.googleusercontent.com/a-/AOh14GjlYv42y8KV7WKksM_53Qz2dfl03fiBTGTN4N1y=s128-c0x00000000-cc-rp-mo-ba3","rating":5,"relative_time_description":"a year ago","text":"","time":1597699462}],"types":["point_of_interest","establishment"],"url":"https://maps.google.com/?cid=16486981331290741978","utc_offset":-480,"vicinity":"7000 Merrill Avenue, Chino","website":"https://moaci.com/"},"status":"OK"}</t>
  </si>
  <si>
    <t>&lt;span class="street-address"&gt;7000 Merrill Ave&lt;/span&gt;, &lt;span class="locality"&gt;Chino&lt;/span&gt;, &lt;span class="region"&gt;CA&lt;/span&gt; &lt;span class="postal-code"&gt;91710-9097&lt;/span&gt;, &lt;span class="country-name"&gt;USA&lt;/span&gt;</t>
  </si>
  <si>
    <t>+1 909-597-8461</t>
  </si>
  <si>
    <t>MACH1 AVIATION</t>
  </si>
  <si>
    <t>34 Hangar Rd</t>
  </si>
  <si>
    <t>31408-9047</t>
  </si>
  <si>
    <t>(912) 631-6679</t>
  </si>
  <si>
    <t>http://mach1aviationgroup.com/</t>
  </si>
  <si>
    <t>ChIJtx0QN72h-4gRQtE09gR72Uo</t>
  </si>
  <si>
    <t>Maeva Aviation</t>
  </si>
  <si>
    <t>6354 W Plano Pkwy</t>
  </si>
  <si>
    <t>75093</t>
  </si>
  <si>
    <t>(360) 499-1354</t>
  </si>
  <si>
    <t>https://maps.google.com/?cid=6454796702215640113</t>
  </si>
  <si>
    <t>ChIJz6Qc1xIlTIYRMRTt1GYLlFk</t>
  </si>
  <si>
    <t>6354 W Plano Pkwy, Plano, TX 75093, USA</t>
  </si>
  <si>
    <t>{"html_attributions":[],"result":{"address_components":[{"long_name":"6354","short_name":"6354","types":["street_number"]},{"long_name":"West Plano Parkway","short_name":"W Plano Pkwy","types":["route"]},{"long_name":"Plano","short_name":"Plano","types":["locality","political"]},{"long_name":"Collin County","short_name":"Collin County","types":["administrative_area_level_2","political"]},{"long_name":"Texas","short_name":"TX","types":["administrative_area_level_1","political"]},{"long_name":"United States","short_name":"US","types":["country","political"]},{"long_name":"75093","short_name":"75093","types":["postal_code"]}],"adr_address":"&lt;span class=\"street-address\"&gt;6354 W Plano Pkwy&lt;/span&gt;, &lt;span class=\"locality\"&gt;Plano&lt;/span&gt;, &lt;span class=\"region\"&gt;TX&lt;/span&gt; &lt;span class=\"postal-code\"&gt;75093&lt;/span&gt;, &lt;span class=\"country-name\"&gt;USA&lt;/span&gt;","formatted_address":"6354 W Plano Pkwy, Plano, TX 75093, USA","formatted_phone_number":"(360) 499-1354","geometry":{"location":{"lat":33.02540940000001,"lng":-96.835905},"viewport":{"northeast":{"lat":33.0267459302915,"lng":-96.83431521970849},"southwest":{"lat":33.0240479697085,"lng":-96.8370131802915}}},"icon":"https://maps.gstatic.com/mapfiles/place_api/icons/v1/png_71/school-71.png","id":null,"international_phone_number":"+1 360-499-1354","name":"Maeva Aviation","place_id":"ChIJz6Qc1xIlTIYRMRTt1GYLlFk","rating":null,"reference":null,"reviews":null,"types":["university","point_of_interest","establishment"],"url":"https://maps.google.com/?cid=6454796702215640113","utc_offset":-360,"vicinity":"6354 West Plano Parkway, Plano","website":null},"status":"OK"}</t>
  </si>
  <si>
    <t>&lt;span class="street-address"&gt;6354 W Plano Pkwy&lt;/span&gt;, &lt;span class="locality"&gt;Plano&lt;/span&gt;, &lt;span class="region"&gt;TX&lt;/span&gt; &lt;span class="postal-code"&gt;75093&lt;/span&gt;, &lt;span class="country-name"&gt;USA&lt;/span&gt;</t>
  </si>
  <si>
    <t>+1 360-499-1354</t>
  </si>
  <si>
    <t>6354 West Plano Parkway, Plano</t>
  </si>
  <si>
    <t>MAG Aviation Fuel</t>
  </si>
  <si>
    <t>1600 Cook Pl</t>
  </si>
  <si>
    <t>http://magaviationfuel.com/</t>
  </si>
  <si>
    <t>SELF</t>
  </si>
  <si>
    <t>https://maps.google.com/?cid=5084338183489435381</t>
  </si>
  <si>
    <t>ChIJGbZF0YJA6YAR9bbX0KMyj0Y</t>
  </si>
  <si>
    <t>1600 Cook Pl, Santa Barbara, CA 93117, USA</t>
  </si>
  <si>
    <t>{"html_attributions":[],"result":{"address_components":[{"long_name":"1600","short_name":"1600","types":["street_number"]},{"long_name":"Cook Place","short_name":"Cook Pl","types":["route"]},{"long_name":"Santa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class=\"street-address\"&gt;1600 Cook Pl&lt;/span&gt;, &lt;span class=\"locality\"&gt;Santa Barbara&lt;/span&gt;, &lt;span class=\"region\"&gt;CA&lt;/span&gt; &lt;span class=\"postal-code\"&gt;93117&lt;/span&gt;, &lt;span class=\"country-name\"&gt;USA&lt;/span&gt;","formatted_address":"1600 Cook Pl, Santa Barbara, CA 93117, USA","formatted_phone_number":null,"geometry":{"location":{"lat":34.4292669,"lng":-119.8463806},"viewport":{"northeast":{"lat":34.4307417802915,"lng":-119.8450116697085},"southwest":{"lat":34.4280438197085,"lng":-119.8477096302915}}},"icon":"https://maps.gstatic.com/mapfiles/place_api/icons/v1/png_71/gas_station-71.png","id":null,"international_phone_number":null,"name":"MAG Aviation Fuel","place_id":"ChIJGbZF0YJA6YAR9bbX0KMyj0Y","rating":5.0,"reference":null,"reviews":[{"author_name":"Christian","author_url":"https://www.google.com/maps/contrib/112206654273461249218/reviews","language":null,"profile_photo_url":"https://lh3.googleusercontent.com/a-/AOh14Gh7MXhAzHl0qGjvAT0OeIgEihOa87YPI5vD91Gf=s128-c0x00000000-cc-rp-mo-ba4","rating":5,"relative_time_description":"4 years ago","text":"","time":1493038597}],"types":["gas_station","point_of_interest","establishment"],"url":"https://maps.google.com/?cid=5084338183489435381","utc_offset":-480,"vicinity":"1600 Cook Place, Santa Barbara","website":"http://magaviationfuel.com/"},"status":"OK"}</t>
  </si>
  <si>
    <t>&lt;span class="street-address"&gt;1600 Cook Pl&lt;/span&gt;, &lt;span class="locality"&gt;Santa Barbara&lt;/span&gt;, &lt;span class="region"&gt;CA&lt;/span&gt; &lt;span class="postal-code"&gt;93117&lt;/span&gt;, &lt;span class="country-name"&gt;USA&lt;/span&gt;</t>
  </si>
  <si>
    <t>https://maps.gstatic.com/mapfiles/place_api/icons/v1/png_71/gas_station-71.png</t>
  </si>
  <si>
    <t>gas_station,point_of_interest,establishment</t>
  </si>
  <si>
    <t>1600 Cook Place, Santa Barbara</t>
  </si>
  <si>
    <t>Magic Carpet Aviation Inc</t>
  </si>
  <si>
    <t>4225 Execuair St</t>
  </si>
  <si>
    <t>32827-5311</t>
  </si>
  <si>
    <t>(407) 859-9393</t>
  </si>
  <si>
    <t>https://maps.google.com/?cid=9836021972131500293</t>
  </si>
  <si>
    <t>ChIJVX3F18li54gRBdHVw96RgIg</t>
  </si>
  <si>
    <t>4225 Execuair St, Orlando, FL 32827, USA</t>
  </si>
  <si>
    <t>{"html_attributions":[],"result":{"address_components":[{"long_name":"4225","short_name":"4225","types":["street_number"]},{"long_name":"Execuair Street","short_name":"Execuair St","types":["route"]},{"long_name":"Southeast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States","short_name":"US","types":["country","political"]},{"long_name":"32827","short_name":"32827","types":["postal_code"]},{"long_name":"5311","short_name":"5311","types":["postal_code_suffix"]}],"adr_address":"&lt;span class=\"street-address\"&gt;4225 Execuair St&lt;/span&gt;, &lt;span class=\"locality\"&gt;Orlando&lt;/span&gt;, &lt;span class=\"region\"&gt;FL&lt;/span&gt; &lt;span class=\"postal-code\"&gt;32827-5311&lt;/span&gt;, &lt;span class=\"country-name\"&gt;USA&lt;/span&gt;","formatted_address":"4225 Execuair St, Orlando, FL 32827, USA","formatted_phone_number":"(407) 859-9393","geometry":{"location":{"lat":28.4203415,"lng":-81.3319968},"viewport":{"northeast":{"lat":28.4214768802915,"lng":-81.3305610697085},"southwest":{"lat":28.41877891970849,"lng":-81.3332590302915}}},"icon":"https://maps.gstatic.com/mapfiles/place_api/icons/v1/png_71/generic_business-71.png","id":null,"international_phone_number":"+1 407-859-9393","name":"Magic Carpet Aviation Inc","place_id":"ChIJVX3F18li54gRBdHVw96RgIg","rating":3.0,"reference":null,"reviews":[{"author_name":"Mr. Jones","author_url":"https://www.google.com/maps/contrib/103008842608084845348/reviews","language":null,"profile_photo_url":"https://lh3.googleusercontent.com/a-/AOh14GiktkIRQN-RdwHpxZ_mUsLSC4PCPh203J1b7RcEAQ=s128-c0x00000000-cc-rp-mo-ba4","rating":3,"relative_time_description":"3 months ago","text":"","time":1632716285}],"types":["point_of_interest","establishment"],"url":"https://maps.google.com/?cid=9836021972131500293","utc_offset":-300,"vicinity":"4225 Execuair Street, Orlando","website":null},"status":"OK"}</t>
  </si>
  <si>
    <t>&lt;span class="street-address"&gt;4225 Execuair St&lt;/span&gt;, &lt;span class="locality"&gt;Orlando&lt;/span&gt;, &lt;span class="region"&gt;FL&lt;/span&gt; &lt;span class="postal-code"&gt;32827-5311&lt;/span&gt;, &lt;span class="country-name"&gt;USA&lt;/span&gt;</t>
  </si>
  <si>
    <t>+1 407-859-9393</t>
  </si>
  <si>
    <t>4225 Execuair Street, Orlando</t>
  </si>
  <si>
    <t>Manchester Aviation</t>
  </si>
  <si>
    <t>8636 Aviation Blvd</t>
  </si>
  <si>
    <t>90301-2002</t>
  </si>
  <si>
    <t>(310) 258-9507</t>
  </si>
  <si>
    <t>https://maps.google.com/?cid=17208907930881004722</t>
  </si>
  <si>
    <t>ChIJHzwdFCS3woARspSQIJZS0u4</t>
  </si>
  <si>
    <t>8636 Aviation Blvd, Inglewood, CA 90301, USA</t>
  </si>
  <si>
    <t>{"html_attributions":[],"result":{"address_components":[{"long_name":"8636","short_name":"8636","types":["street_number"]},{"long_name":"Aviation Boulevard","short_name":"Aviation Blvd","types":["route"]},{"long_name":"Inglewood","short_name":"Inglewood","types":["locality","political"]},{"long_name":"Los Angeles County","short_name":"Los Angeles County","types":["administrative_area_level_2","political"]},{"long_name":"California","short_name":"CA","types":["administrative_area_level_1","political"]},{"long_name":"United States","short_name":"US","types":["country","political"]},{"long_name":"90301","short_name":"90301","types":["postal_code"]},{"long_name":"2002","short_name":"2002","types":["postal_code_suffix"]}],"adr_address":"&lt;span class=\"street-address\"&gt;8636 Aviation Blvd&lt;/span&gt;, &lt;span class=\"locality\"&gt;Inglewood&lt;/span&gt;, &lt;span class=\"region\"&gt;CA&lt;/span&gt; &lt;span class=\"postal-code\"&gt;90301-2002&lt;/span&gt;, &lt;span class=\"country-name\"&gt;USA&lt;/span&gt;","formatted_address":"8636 Aviation Blvd, Inglewood, CA 90301, USA","formatted_phone_number":"(310) 258-9507","geometry":{"location":{"lat":33.95887700000001,"lng":-118.3765599},"viewport":{"northeast":{"lat":33.96022393029151,"lng":-118.3751002197085},"southwest":{"lat":33.95752596970851,"lng":-118.3777981802915}}},"icon":"https://maps.gstatic.com/mapfiles/place_api/icons/v1/png_71/generic_business-71.png","id":null,"international_phone_number":"+1 310-258-9507","name":"Manchester Aviation","place_id":"ChIJHzwdFCS3woARspSQIJZS0u4","rating":5.0,"reference":null,"reviews":[{"author_name":"Dezon Dezon","author_url":"https://www.google.com/maps/contrib/118084985251271947468/reviews","language":"en","profile_photo_url":"https://lh3.googleusercontent.com/a/AATXAJwgNe9Sd4ubtEupNREQdgR_6BYfE-te62Q5x4c9=s128-c0x00000000-cc-rp-mo-ba5","rating":5,"relative_time_description":"2 months ago","text":"Snoops Compound it something to see","time":1636299146},{"author_name":"jeff london","author_url":"https://www.google.com/maps/contrib/113345192078255552825/reviews","language":null,"profile_photo_url":"https://lh3.googleusercontent.com/a/AATXAJzH-PZ3xLkLbTduIK5rSN7BWY62QczCSCCncSop=s128-c0x00000000-cc-rp-mo-ba5","rating":5,"relative_time_description":"2 years ago","text":"","time":1574356750}],"types":["point_of_interest","establishment"],"url":"https://maps.google.com/?cid=17208907930881004722","utc_offset":-480,"vicinity":"8636 Aviation Boulevard, Inglewood","website":null},"status":"OK"}</t>
  </si>
  <si>
    <t>&lt;span class="street-address"&gt;8636 Aviation Blvd&lt;/span&gt;, &lt;span class="locality"&gt;Inglewood&lt;/span&gt;, &lt;span class="region"&gt;CA&lt;/span&gt; &lt;span class="postal-code"&gt;90301-2002&lt;/span&gt;, &lt;span class="country-name"&gt;USA&lt;/span&gt;</t>
  </si>
  <si>
    <t>+1 310-258-9507</t>
  </si>
  <si>
    <t>8636 Aviation Boulevard, Inglewood</t>
  </si>
  <si>
    <t>Marc Air</t>
  </si>
  <si>
    <t>1129 Pacific St</t>
  </si>
  <si>
    <t>93401-3301</t>
  </si>
  <si>
    <t>(805) 782-8111</t>
  </si>
  <si>
    <t>http://www.marcair.com/contact.html</t>
  </si>
  <si>
    <t>https://maps.google.com/?cid=9613495134732591177</t>
  </si>
  <si>
    <t>ChIJYxgh_wTx7IARSaCu--P-aYU</t>
  </si>
  <si>
    <t>1129 Pacific St, San Luis Obispo, CA 93401, USA</t>
  </si>
  <si>
    <t>{"html_attributions":[],"result":{"address_components":[{"long_name":"1129","short_name":"1129","types":["street_number"]},{"long_name":"Pacific Street","short_name":"Pacific St","types":["route"]},{"long_name":"Downtown","short_name":"Downtown","types":["neighborhood","political"]},{"long_name":"San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States","short_name":"US","types":["country","political"]},{"long_name":"93401","short_name":"93401","types":["postal_code"]},{"long_name":"3301","short_name":"3301","types":["postal_code_suffix"]}],"adr_address":"&lt;span class=\"street-address\"&gt;1129 Pacific St&lt;/span&gt;, &lt;span class=\"locality\"&gt;San Luis Obispo&lt;/span&gt;, &lt;span class=\"region\"&gt;CA&lt;/span&gt; &lt;span class=\"postal-code\"&gt;93401-3301&lt;/span&gt;, &lt;span class=\"country-name\"&gt;USA&lt;/span&gt;","formatted_address":"1129 Pacific St, San Luis Obispo, CA 93401, USA","formatted_phone_number":"(805) 782-8111","geometry":{"location":{"lat":35.28059200000001,"lng":-120.657433},"viewport":{"northeast":{"lat":35.2819145802915,"lng":-120.6561537697085},"southwest":{"lat":35.2792166197085,"lng":-120.6588517302915}}},"icon":"https://maps.gstatic.com/mapfiles/place_api/icons/v1/png_71/generic_business-71.png","id":null,"international_phone_number":"+1 805-782-8111","name":"Marc Air","place_id":"ChIJYxgh_wTx7IARSaCu--P-aYU","rating":1.0,"reference":null,"reviews":[{"author_name":"Tanner Young","author_url":"https://www.google.com/maps/contrib/115997052619785398019/reviews","language":"en","profile_photo_url":"https://lh3.googleusercontent.com/a/AATXAJyVfI6HHF05GWdQPhZhtXOikV3qe5jakq7ZGpYp=s128-c0x00000000-cc-rp-mo","rating":1,"relative_time_description":"7 months ago","text":"Very unprofessional and rude, they left a mess at my house as well as the existing HVAC, even a piece of their chewed gum on my counter. When they called my wife her first sentence was “go ahead with your card number” not, hey how was the service provided to you today? She also tried to overcharge us by $200. I would 100% call someone else if you need repairs or an HVAC replacement!","time":1622663400}],"types":["point_of_interest","establishment"],"url":"https://maps.google.com/?cid=9613495134732591177","utc_offset":-480,"vicinity":"1129 Pacific Street, San Luis Obispo","website":null},"status":"OK"}</t>
  </si>
  <si>
    <t>&lt;span class="street-address"&gt;1129 Pacific St&lt;/span&gt;, &lt;span class="locality"&gt;San Luis Obispo&lt;/span&gt;, &lt;span class="region"&gt;CA&lt;/span&gt; &lt;span class="postal-code"&gt;93401-3301&lt;/span&gt;, &lt;span class="country-name"&gt;USA&lt;/span&gt;</t>
  </si>
  <si>
    <t>+1 805-782-8111</t>
  </si>
  <si>
    <t>1129 Pacific Street, San Luis Obispo</t>
  </si>
  <si>
    <t>March Aviation Inc</t>
  </si>
  <si>
    <t>(239) 435-3940</t>
  </si>
  <si>
    <t>https://marchaviation.com/</t>
  </si>
  <si>
    <t>https://maps.google.com/?cid=167933839401241208</t>
  </si>
  <si>
    <t>ChIJiXSp4RXi2ogReEpH6--eVAI</t>
  </si>
  <si>
    <t>{"html_attributions":[],"result":{"address_components":[{"long_name":"3763","short_name":"3763","types":["street_number"]},{"long_name":"Enterprise Avenue","short_name":"Enterprise Ave","types":["route"]},{"long_name":"Central Naples","short_name":"Central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States","short_name":"US","types":["country","political"]},{"long_name":"34104","short_name":"34104","types":["postal_code"]},{"long_name":"3607","short_name":"3607","types":["postal_code_suffix"]}],"adr_address":"&lt;span class=\"street-address\"&gt;3763 Enterprise Ave&lt;/span&gt;, &lt;span class=\"locality\"&gt;Naples&lt;/span&gt;, &lt;span class=\"region\"&gt;FL&lt;/span&gt; &lt;span class=\"postal-code\"&gt;34104-3607&lt;/span&gt;, &lt;span class=\"country-name\"&gt;USA&lt;/span&gt;","formatted_address":"3763 Enterprise Ave, Naples, FL 34104, USA","formatted_phone_number":"(239) 435-3940","geometry":{"location":{"lat":26.1608688,"lng":-81.7621429},"viewport":{"northeast":{"lat":26.16210828029151,"lng":-81.7607743197085},"southwest":{"lat":26.1594103197085,"lng":-81.76347228029151}}},"icon":"https://maps.gstatic.com/mapfiles/place_api/icons/v1/png_71/shopping-71.png","id":null,"international_phone_number":"+1 239-435-3940","name":"March Aviation Inc","place_id":"ChIJiXSp4RXi2ogReEpH6--eVAI","rating":5.0,"reference":null,"reviews":[{"author_name":"Kimberly Wyszczelski","author_url":"https://www.google.com/maps/contrib/102710969760571833803/reviews","language":"en","profile_photo_url":"https://lh3.googleusercontent.com/a/AATXAJzcNfcKqaQGyIvXQMthY5TZewxcjjbjqsLAb69P=s128-c0x00000000-cc-rp-mo-ba3","rating":5,"relative_time_description":"10 months ago","text":"Great bunch of guys work here","time":1613669717},{"author_name":"Kristen Scott","author_url":"https://www.google.com/maps/contrib/104709365498229199731/reviews","language":"en","profile_photo_url":"https://lh3.googleusercontent.com/a/AATXAJxtlqd0WJi2QyV3OEWlAZdCHkYSad1j4J2GWRpj=s128-c0x00000000-cc-rp-mo-ba3","rating":5,"relative_time_description":"3 years ago","text":"Wonderful family owned business! Honest, hard working owners and staff that only want to treat you right.","time":1534022490},{"author_name":"John Seefried","author_url":"https://www.google.com/maps/contrib/106652726494434855958/reviews","language":"en","profile_photo_url":"https://lh3.googleusercontent.com/a-/AOh14GjhDCxhBiJ6xOetDmZSsTvle751ui_kYEiyNjmr=s128-c0x00000000-cc-rp-mo","rating":5,"relative_time_description":"3 years ago","text":"Great, friendly sales staff, and they will beat most prices.  Huge selection of Lear aircraft parts, plus many others.","time":1525087244},{"author_name":"will vanderhaar","author_url":"https://www.google.com/maps/contrib/110515288116469635560/reviews","language":"en","profile_photo_url":"https://lh3.googleusercontent.com/a/AATXAJxxQqau_nRDktK8JJ1SDajnnbVeyO6Rt-qysj1j=s128-c0x00000000-cc-rp-mo","rating":5,"relative_time_description":"2 years ago","text":"Great customer service","time":1565277606},{"author_name":"Lauren Mardghun","author_url":"https://www.google.com/maps/contrib/105955333638770473477/reviews","language":null,"profile_photo_url":"https://lh3.googleusercontent.com/a-/AOh14Gile5cPaqUtvaXxd10IT6KbGqsv9wdYnYtmoGdTHXE=s128-c0x00000000-cc-rp-mo","rating":5,"relative_time_description":"2 years ago","text":"","time":1572298328}],"types":["point_of_interest","store","establishment"],"url":"https://maps.google.com/?cid=167933839401241208","utc_offset":-300,"vicinity":"3763 Enterprise Avenue, Naples","website":"https://marchaviation.com/"},"status":"OK"}</t>
  </si>
  <si>
    <t>+1 239-435-3940</t>
  </si>
  <si>
    <t>Marina Municipal Airport</t>
  </si>
  <si>
    <t>781 Neeson Rd</t>
  </si>
  <si>
    <t>93933-5106</t>
  </si>
  <si>
    <t>(831) 582-0102</t>
  </si>
  <si>
    <t>https://cityofmarina.org/95/Airport</t>
  </si>
  <si>
    <t>https://maps.google.com/?cid=1109245036998613099</t>
  </si>
  <si>
    <t>ChIJs8JBKF78jYARa9gq73vUZA8</t>
  </si>
  <si>
    <t>781 Neeson Rd, Marina, CA 93933, USA</t>
  </si>
  <si>
    <t>{"html_attributions":[],"result":{"address_components":[{"long_name":"781","short_name":"781","types":["street_number"]},{"long_name":"Neeson Road","short_name":"Neeson Rd","types":["route"]},{"long_name":"Marina","short_name":"Marina","types":["locality","political"]},{"long_name":"Monterey County","short_name":"Monterey County","types":["administrative_area_level_2","political"]},{"long_name":"California","short_name":"CA","types":["administrative_area_level_1","political"]},{"long_name":"United States","short_name":"US","types":["country","political"]},{"long_name":"93933","short_name":"93933","types":["postal_code"]},{"long_name":"5106","short_name":"5106","types":["postal_code_suffix"]}],"adr_address":"&lt;span class=\"street-address\"&gt;781 Neeson Rd&lt;/span&gt;, &lt;span class=\"locality\"&gt;Marina&lt;/span&gt;, &lt;span class=\"region\"&gt;CA&lt;/span&gt; &lt;span class=\"postal-code\"&gt;93933-5106&lt;/span&gt;, &lt;span class=\"country-name\"&gt;USA&lt;/span&gt;","formatted_address":"781 Neeson Rd, Marina, CA 93933, USA","formatted_phone_number":"(831) 582-0102","geometry":{"location":{"lat":36.68074129999999,"lng":-121.7633199},"viewport":{"northeast":{"lat":36.68156509999999,"lng":-121.7625418697085},"southwest":{"lat":36.6782699,"lng":-121.7652398302915}}},"icon":"https://maps.gstatic.com/mapfiles/place_api/icons/v1/png_71/airport-71.png","id":null,"international_phone_number":"+1 831-582-0102","name":"Marina Municipal Airport","place_id":"ChIJs8JBKF78jYARa9gq73vUZA8","rating":4.6,"reference":null,"reviews":[{"author_name":"Miro Majorek","author_url":"https://www.google.com/maps/contrib/115331472111095872032/reviews","language":"en","profile_photo_url":"https://lh3.googleusercontent.com/a-/AOh14Ggk6ye8iz9bZ0kKxRa3hUyrC5MntiXi1fv8p8J69RA=s128-c0x00000000-cc-rp-mo-ba3","rating":5,"relative_time_description":"7 months ago","text":"Cheap fuel, pattern not crowded, wind right down the runway, very pleasant temperatures. Watch out for skydivers!","time":1623615863},{"author_name":"skovwinery","author_url":"https://www.google.com/maps/contrib/116120480671597242729/reviews","language":"en","profile_photo_url":"https://lh3.googleusercontent.com/a-/AOh14GgWQhoobhTkWgUHhmjQqg-muIQPs17Vh2ZlLhpKNQ=s128-c0x00000000-cc-rp-mo-ba4","rating":5,"relative_time_description":"11 months ago","text":"So fun watching the Joby dream come true","time":1614118310},{"author_name":"ZK Taylor","author_url":"https://www.google.com/maps/contrib/115127543083096532539/reviews","language":"en","profile_photo_url":"https://lh3.googleusercontent.com/a-/AOh14Gjd4qgBAg8i0sukMUDYWXf653Xys4UoofbwJLhm=s128-c0x00000000-cc-rp-mo-ba3","rating":5,"relative_time_description":"5 months ago","text":"So good","time":1628219658},{"author_name":"Will Stark","author_url":"https://www.google.com/maps/contrib/101070611620291435497/reviews","language":"en","profile_photo_url":"https://lh3.googleusercontent.com/a-/AOh14GjkUfbz0P01a5x3kVCHnlGsxmSdwAT7RuSbrqaThA=s128-c0x00000000-cc-rp-mo","rating":5,"relative_time_description":"a year ago","text":"Best airport in the world! On time arrivals and departures!","time":1602796633},{"author_name":"Elizabeth Woodard","author_url":"https://www.google.com/maps/contrib/106833045556247641143/reviews","language":"en","profile_photo_url":"https://lh3.googleusercontent.com/a-/AOh14GiSTVk0fyEqoX8dWiE0K0IlvigyQ0pRp3tutJYcN7g=s128-c0x00000000-cc-rp-mo-ba3","rating":5,"relative_time_description":"3 years ago","text":"Marina is a small, general aviation airfield formerly part of Fort Ord. The airport normally has a crosswind that can be quite strong. The landing strip is ~3400 feet long. The skydiving facilities and autocross events are most of the general public's interaction with this airport. This airport is good for practice touch and go's.","time":1543530856}],"types":["airport","point_of_interest","establishment"],"url":"https://maps.google.com/?cid=1109245036998613099","utc_offset":-480,"vicinity":"781 Neeson Road, Marina","website":"https://cityofmarina.org/95/Airport"},"status":"OK"}</t>
  </si>
  <si>
    <t>&lt;span class="street-address"&gt;781 Neeson Rd&lt;/span&gt;, &lt;span class="locality"&gt;Marina&lt;/span&gt;, &lt;span class="region"&gt;CA&lt;/span&gt; &lt;span class="postal-code"&gt;93933-5106&lt;/span&gt;, &lt;span class="country-name"&gt;USA&lt;/span&gt;</t>
  </si>
  <si>
    <t>+1 831-582-0102</t>
  </si>
  <si>
    <t>781 Neeson Road, Marina</t>
  </si>
  <si>
    <t>Marsh Aviation Co</t>
  </si>
  <si>
    <t>5060 E Falcon Dr</t>
  </si>
  <si>
    <t>85215-2590</t>
  </si>
  <si>
    <t>(480) 832-3770</t>
  </si>
  <si>
    <t>https://marshaviation.com/</t>
  </si>
  <si>
    <t>https://maps.google.com/?cid=4049143799147521074</t>
  </si>
  <si>
    <t>MARSH Aviation Company</t>
  </si>
  <si>
    <t>ChIJi01QoK6lK4cRMuSpANVyMTg</t>
  </si>
  <si>
    <t>5060 E Falcon Dr, Mesa, AZ 85215, USA</t>
  </si>
  <si>
    <t>{"html_attributions":[],"result":{"address_components":[{"long_name":"5060","short_name":"5060","types":["street_number"]},{"long_name":"East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States","short_name":"US","types":["country","political"]},{"long_name":"85215","short_name":"85215","types":["postal_code"]},{"long_name":"2590","short_name":"2590","types":["postal_code_suffix"]}],"adr_address":"&lt;span class=\"street-address\"&gt;5060 E Falcon Dr&lt;/span&gt;, &lt;span class=\"locality\"&gt;Mesa&lt;/span&gt;, &lt;span class=\"region\"&gt;AZ&lt;/span&gt; &lt;span class=\"postal-code\"&gt;85215-2590&lt;/span&gt;, &lt;span class=\"country-name\"&gt;USA&lt;/span&gt;","formatted_address":"5060 E Falcon Dr, Mesa, AZ 85215, USA","formatted_phone_number":"(480) 832-3770","geometry":{"location":{"lat":33.4609214,"lng":-111.7210763},"viewport":{"northeast":{"lat":33.4622830302915,"lng":-111.7197393197085},"southwest":{"lat":33.4595850697085,"lng":-111.7224372802915}}},"icon":"https://maps.gstatic.com/mapfiles/place_api/icons/v1/png_71/generic_business-71.png","id":null,"international_phone_number":"+1 480-832-3770","name":"MARSH Aviation Company","place_id":"ChIJi01QoK6lK4cRMuSpANVyMTg","rating":null,"reference":null,"reviews":null,"types":["point_of_interest","store","establishment"],"url":"https://maps.google.com/?cid=4049143799147521074","utc_offset":-420,"vicinity":"5060 East Falcon Drive, Mesa","website":"https://marshaviation.com/"},"status":"OK"}</t>
  </si>
  <si>
    <t>&lt;span class="street-address"&gt;5060 E Falcon Dr&lt;/span&gt;, &lt;span class="locality"&gt;Mesa&lt;/span&gt;, &lt;span class="region"&gt;AZ&lt;/span&gt; &lt;span class="postal-code"&gt;85215-2590&lt;/span&gt;, &lt;span class="country-name"&gt;USA&lt;/span&gt;</t>
  </si>
  <si>
    <t>+1 480-832-3770</t>
  </si>
  <si>
    <t>5060 East Falcon Drive, Mesa</t>
  </si>
  <si>
    <t>Martinair Holland Cargo</t>
  </si>
  <si>
    <t>CRG121</t>
  </si>
  <si>
    <t>https://maps.google.com/?cid=11995718577850813353</t>
  </si>
  <si>
    <t>ChIJ0Q05Zk9DkFQRqQtakn1aeaY</t>
  </si>
  <si>
    <t>{"html_attributions":[],"result":{"address_components":[{"long_name":"16745","short_name":"16745","types":["street_number"]},{"long_name":"Air Cargo Road","short_name":"Air Cargo Rd","types":["route"]},{"long_name":"SeaTac","short_name":"SeaTac","types":["locality","political"]},{"long_name":"King County","short_name":"King County","types":["administrative_area_level_2","political"]},{"long_name":"Washington","short_name":"WA","types":["administrative_area_level_1","political"]},{"long_name":"United States","short_name":"US","types":["country","political"]},{"long_name":"98158","short_name":"98158","types":["postal_code"]},{"long_name":"1109","short_name":"1109","types":["postal_code_suffix"]}],"adr_address":"&lt;span class=\"street-address\"&gt;16745 Air Cargo Rd&lt;/span&gt;, &lt;span class=\"locality\"&gt;SeaTac&lt;/span&gt;, &lt;span class=\"region\"&gt;WA&lt;/span&gt; &lt;span class=\"postal-code\"&gt;98158-1109&lt;/span&gt;, &lt;span class=\"country-name\"&gt;USA&lt;/span&gt;","formatted_address":"16745 Air Cargo Rd, SeaTac, WA 98158, USA","formatted_phone_number":null,"geometry":{"location":{"lat":47.4527546,"lng":-122.3027403},"viewport":{"northeast":{"lat":47.45426278029149,"lng":-122.3010941697085},"southwest":{"lat":47.45156481970849,"lng":-122.3037921302915}}},"icon":"https://maps.gstatic.com/mapfiles/place_api/icons/v1/png_71/generic_business-71.png","id":null,"international_phone_number":null,"name":"Martinair Holland Cargo","place_id":"ChIJ0Q05Zk9DkFQRqQtakn1aeaY","rating":null,"reference":null,"reviews":null,"types":["point_of_interest","establishment"],"url":"https://maps.google.com/?cid=11995718577850813353","utc_offset":-480,"vicinity":"16745 Air Cargo Road, SeaTac","website":null},"status":"OK"}</t>
  </si>
  <si>
    <t>Marv Golden Pilot Supplies</t>
  </si>
  <si>
    <t>8690 Aero Dr</t>
  </si>
  <si>
    <t>Suite 102</t>
  </si>
  <si>
    <t>(800) 348-0014</t>
  </si>
  <si>
    <t>http://www.marvgolden.com/</t>
  </si>
  <si>
    <t>https://maps.google.com/?cid=7214635011876780444</t>
  </si>
  <si>
    <t>ChIJYb7DTdr_24ARnPkCi1GIH2Q</t>
  </si>
  <si>
    <t>8690 Aero Dr Suite 102, San Diego, CA 92123, USA</t>
  </si>
  <si>
    <t>{"html_attributions":[],"result":{"address_components":[{"long_name":"Suite 102","short_name":"Suite 102","types":["subpremise"]},{"long_name":"8690","short_name":"8690","types":["street_number"]},{"long_name":"Aero Drive","short_name":"Aero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class=\"street-address\"&gt;8690 Aero Dr Suite 102&lt;/span&gt;, &lt;span class=\"locality\"&gt;San Diego&lt;/span&gt;, &lt;span class=\"region\"&gt;CA&lt;/span&gt; &lt;span class=\"postal-code\"&gt;92123&lt;/span&gt;, &lt;span class=\"country-name\"&gt;USA&lt;/span&gt;","formatted_address":"8690 Aero Dr Suite 102, San Diego, CA 92123, USA","formatted_phone_number":"(800) 348-0014","geometry":{"location":{"lat":32.8100145,"lng":-117.1409118},"viewport":{"northeast":{"lat":32.8114739302915,"lng":-117.1395229197085},"southwest":{"lat":32.8087759697085,"lng":-117.1422208802915}}},"icon":"https://maps.gstatic.com/mapfiles/place_api/icons/v1/png_71/shopping-71.png","id":null,"international_phone_number":"+1 800-348-0014","name":"Marv Golden Pilot Supplies","place_id":"ChIJYb7DTdr_24ARnPkCi1GIH2Q","rating":4.5,"reference":null,"reviews":[{"author_name":"Jim McAnally","author_url":"https://www.google.com/maps/contrib/115466934993464130870/reviews","language":"en","profile_photo_url":"https://lh3.googleusercontent.com/a/AATXAJwPwLZ5-DImvX_LOkE_V9gZkJijsw1Q4QpM6xKl=s128-c0x00000000-cc-rp-mo","rating":1,"relative_time_description":"a month ago","text":"I order product Monday morning around 5am est. I paid for 2day shipping which should have been delivered by Wednesday or Thursday at the latest. Here it is Saturday morning with no product and not even a phone call as to why there was a delay or an apology what so ever. To make matters worse, my order is still in San Diego. Hasn’t even left. Beware if you NEED your product by a certain time, they won’t even communicate with you. I have had great success with sportys and pilot store. This is first and last time using MarvGolden.","time":1637418676},{"author_name":"Flyte Band Tampa","author_url":"https://www.google.com/maps/contrib/102812927283321385761/reviews","language":"en","profile_photo_url":"https://lh3.googleusercontent.com/a-/AOh14GhgiE4mh_0oKW6eRSJLQ-oeZ2gw7835fAlyT4TpWw=s128-c0x00000000-cc-rp-mo","rating":5,"relative_time_description":"4 months ago","text":"While in a layover in San Diego I needed headsets compatible to the Airbus 320/321. After taking a lfyt to Marvs store I purchased an expensive set unfortunately on the flight back they didn't work as advertised, no fault of Marv, defective. Once home in Florida I spoke with Marv, long story short within 2 hrs a replacement headset were on Fed Ex enroute to Florida. Tracking shows they are in Tampa, 1 day later from San Diego. Honesty, Customer Service with quality is a rare find these days, however not at Marvs. Highly recommend and will do with fellow airline pilot friends as well. Thank you Marv.","time":1629566278},{"author_name":"Jeffrey Billings","author_url":"https://www.google.com/maps/contrib/103342477489307519107/reviews","language":"en","profile_photo_url":"https://lh3.googleusercontent.com/a/AATXAJwIFfESimjXKSEw6JnfYkq7vH4r9lDFbPpUSmyx=s128-c0x00000000-cc-rp-mo","rating":5,"relative_time_description":"5 months ago","text":"It's amazing to have a physical pilot store on-site at MYF! Thank you, Marv Golden!","time":1628559263},{"author_name":"Joshua Morris","author_url":"https://www.google.com/maps/contrib/110678820001128397774/reviews","language":"en","profile_photo_url":"https://lh3.googleusercontent.com/a/AATXAJzEJzIUegYsV-Z87mUwBBIpGk4w095PK_UZtkFn=s128-c0x00000000-cc-rp-mo","rating":5,"relative_time_description":"10 months ago","text":"Purchased gear online, quick and smooth.  Shipping was fast.  Thanks for great service! o7","time":1613237989},{"author_name":"Lon Barillari","author_url":"https://www.google.com/maps/contrib/112203850716120014477/reviews","language":"en","profile_photo_url":"https://lh3.googleusercontent.com/a/AATXAJzsrnlz2rc4jgoF435z0brSs4YS-_5H8TuxugJo=s128-c0x00000000-cc-rp-mo-ba2","rating":5,"relative_time_description":"a year ago","text":"Great customer service for my experience. Ordered some parts late on a Friday night so they wouldn’t ship until Monday. On Monday I was contacted by Katie to let me know unfortunately my whole order wasn’t in stock but she could ship what they did have and would send the rest out at a later date without charging me twice for shipping. She even let me pay extra so what was in stock would come faster. I always appreciate being contacted by a company as opposed to having to call and ask about any discrepancies","time":1595289679}],"types":["point_of_interest","store","establishment"],"url":"https://maps.google.com/?cid=7214635011876780444","utc_offset":-480,"vicinity":"8690 Aero Drive Suite 102, San Diego","website":"http://www.marvgolden.com/"},"status":"OK"}</t>
  </si>
  <si>
    <t>&lt;span class="street-address"&gt;8690 Aero Dr Suite 102&lt;/span&gt;, &lt;span class="locality"&gt;San Diego&lt;/span&gt;, &lt;span class="region"&gt;CA&lt;/span&gt; &lt;span class="postal-code"&gt;92123&lt;/span&gt;, &lt;span class="country-name"&gt;USA&lt;/span&gt;</t>
  </si>
  <si>
    <t>+1 800-348-0014</t>
  </si>
  <si>
    <t>8690 Aero Drive Suite 102, San Diego</t>
  </si>
  <si>
    <t>MAS Aviation Store</t>
  </si>
  <si>
    <t>1316 E Paradise Ln</t>
  </si>
  <si>
    <t>32119</t>
  </si>
  <si>
    <t>(386) 566-2811</t>
  </si>
  <si>
    <t>https://maps.google.com/?cid=11293859302356006248</t>
  </si>
  <si>
    <t>ChIJVQhTpQbZ5ogRaLUrtDLZu5w</t>
  </si>
  <si>
    <t>1316 E Paradise Ln, Daytona Beach, FL 32119, USA</t>
  </si>
  <si>
    <t>{"html_attributions":[],"result":{"address_components":[{"long_name":"1316","short_name":"1316","types":["street_number"]},{"long_name":"East Paradise Lane","short_name":"E Paradise Ln","types":["route"]},{"long_name":"Shangri-la","short_name":"Shangri-la","types":["neighborhood","political"]},{"long_name":"Daytona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States","short_name":"US","types":["country","political"]},{"long_name":"32119","short_name":"32119","types":["postal_code"]}],"adr_address":"&lt;span class=\"street-address\"&gt;1316 E Paradise Ln&lt;/span&gt;, &lt;span class=\"locality\"&gt;Daytona Beach&lt;/span&gt;, &lt;span class=\"region\"&gt;FL&lt;/span&gt; &lt;span class=\"postal-code\"&gt;32119&lt;/span&gt;, &lt;span class=\"country-name\"&gt;USA&lt;/span&gt;","formatted_address":"1316 E Paradise Ln, Daytona Beach, FL 32119, USA","formatted_phone_number":"(386) 566-2811","geometry":{"location":{"lat":29.170307,"lng":-81.036141},"viewport":{"northeast":{"lat":29.17152198029149,"lng":-81.03479001970851},"southwest":{"lat":29.1688240197085,"lng":-81.03748798029152}}},"icon":"https://maps.gstatic.com/mapfiles/place_api/icons/v1/png_71/generic_business-71.png","id":null,"international_phone_number":"+1 386-566-2811","name":"MAS Aviation Store","place_id":"ChIJVQhTpQbZ5ogRaLUrtDLZu5w","rating":null,"reference":null,"reviews":null,"types":["point_of_interest","establishment"],"url":"https://maps.google.com/?cid=11293859302356006248","utc_offset":-300,"vicinity":"1316 East Paradise Lane, Daytona Beach","website":null},"status":"OK"}</t>
  </si>
  <si>
    <t>&lt;span class="street-address"&gt;1316 E Paradise Ln&lt;/span&gt;, &lt;span class="locality"&gt;Daytona Beach&lt;/span&gt;, &lt;span class="region"&gt;FL&lt;/span&gt; &lt;span class="postal-code"&gt;32119&lt;/span&gt;, &lt;span class="country-name"&gt;USA&lt;/span&gt;</t>
  </si>
  <si>
    <t>+1 386-566-2811</t>
  </si>
  <si>
    <t>1316 East Paradise Lane, Daytona Beach</t>
  </si>
  <si>
    <t>Matrix Aviation Services Inc</t>
  </si>
  <si>
    <t>200 World Way</t>
  </si>
  <si>
    <t>90045-5885</t>
  </si>
  <si>
    <t>(310) 337-3037</t>
  </si>
  <si>
    <t>http://www.matrix-aviation.com/</t>
  </si>
  <si>
    <t>https://maps.google.com/?cid=6160286986953788459</t>
  </si>
  <si>
    <t>ChIJOVQuECixwoARK4zXQ2C8fVU</t>
  </si>
  <si>
    <t>200 World Way, Los Angeles, CA 90045, USA</t>
  </si>
  <si>
    <t>{"html_attributions":[],"result":{"address_components":[{"long_name":"200","short_name":"200","types":["street_number"]},{"long_name":"World Way","short_name":"World Way","types":["route"]},{"long_name":"Los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States","short_name":"US","types":["country","political"]},{"long_name":"90045","short_name":"90045","types":["postal_code"]},{"long_name":"5885","short_name":"5885","types":["postal_code_suffix"]}],"adr_address":"&lt;span class=\"street-address\"&gt;200 World Way&lt;/span&gt;, &lt;span class=\"locality\"&gt;Los Angeles&lt;/span&gt;, &lt;span class=\"region\"&gt;CA&lt;/span&gt; &lt;span class=\"postal-code\"&gt;90045-5885&lt;/span&gt;, &lt;span class=\"country-name\"&gt;USA&lt;/span&gt;","formatted_address":"200 World Way, Los Angeles, CA 90045, USA","formatted_phone_number":"(310) 337-3037","geometry":{"location":{"lat":33.9452814,"lng":-118.4041195},"viewport":{"northeast":{"lat":33.9465890302915,"lng":-118.4026176697085},"southwest":{"lat":33.9438910697085,"lng":-118.4053156302915}}},"icon":"https://maps.gstatic.com/mapfiles/place_api/icons/v1/png_71/generic_business-71.png","id":null,"international_phone_number":"+1 310-337-3037","name":"Matrix Aviation Services Inc","place_id":"ChIJOVQuECixwoARK4zXQ2C8fVU","rating":2.6,"reference":null,"reviews":[{"author_name":"Irma Flynn","author_url":"https://www.google.com/maps/contrib/114026999118553640904/reviews","language":"en","profile_photo_url":"https://lh3.googleusercontent.com/a/AATXAJzcP9nUlDmD3DjxzEQV9uSB2XwS_-fRxiGUJDvW=s128-c0x00000000-cc-rp-mo","rating":1,"relative_time_description":"5 months ago","text":"Over a week of calling them about damaged luggage and after many messages and emails, I have not heard back :/","time":1627418459},{"author_name":"Bartek B","author_url":"https://www.google.com/maps/contrib/112612692399588958920/reviews","language":"en","profile_photo_url":"https://lh3.googleusercontent.com/a/AATXAJwTsijgLSM-eIEHc5EynRUJdnSLTKAV1rFQow4W=s128-c0x00000000-cc-rp-mo","rating":1,"relative_time_description":"4 years ago","text":"the worst customer service. missing luggages, stolen items from the baggage and NO ONE to talk to.","time":1503598511},{"author_name":"Grace C","author_url":"https://www.google.com/maps/contrib/108475645078552206335/reviews","language":null,"profile_photo_url":"https://lh3.googleusercontent.com/a/AATXAJxQtTfiUPpN3fq9xn2WdyqD-JkmNlN7POXQ3A_d=s128-c0x00000000-cc-rp-mo","rating":5,"relative_time_description":"4 years ago","text":"","time":1493252183},{"author_name":"Graciela Prieto","author_url":"https://www.google.com/maps/contrib/103617052283708366863/reviews","language":null,"profile_photo_url":"https://lh3.googleusercontent.com/a-/AOh14GiEaRCHWUuxpiXBq85Cov0gW1lz1Tj4N7vaC9p2-Q=s128-c0x00000000-cc-rp-mo-ba2","rating":5,"relative_time_description":"5 years ago","text":"","time":1470761939},{"author_name":"Vivian Nguyen","author_url":"https://www.google.com/maps/contrib/117304565127071339200/reviews","language":null,"profile_photo_url":"https://lh3.googleusercontent.com/a/AATXAJwdZIDtMp4NZbsOAScNAkz8Ra4hg0T4-bkcTAB7=s128-c0x00000000-cc-rp-mo","rating":1,"relative_time_description":"a year ago","text":"","time":1602223075}],"types":["point_of_interest","establishment"],"url":"https://maps.google.com/?cid=6160286986953788459","utc_offset":-480,"vicinity":"200 World Way, Los Angeles","website":"http://www.matrix-aviation.com/"},"status":"OK"}</t>
  </si>
  <si>
    <t>&lt;span class="street-address"&gt;200 World Way&lt;/span&gt;, &lt;span class="locality"&gt;Los Angeles&lt;/span&gt;, &lt;span class="region"&gt;CA&lt;/span&gt; &lt;span class="postal-code"&gt;90045-5885&lt;/span&gt;, &lt;span class="country-name"&gt;USA&lt;/span&gt;</t>
  </si>
  <si>
    <t>+1 310-337-3037</t>
  </si>
  <si>
    <t>200 World Way, Los Angeles</t>
  </si>
  <si>
    <t>Mavis NDB SA 368</t>
  </si>
  <si>
    <t>Bloomingdale</t>
  </si>
  <si>
    <t>31302</t>
  </si>
  <si>
    <t>https://maps.google.com/?cid=12330464668545986945</t>
  </si>
  <si>
    <t>ChIJvUkBqxmm-4gRgTEwVEmcHqs</t>
  </si>
  <si>
    <t>Bloomingdale, GA 31302, USA</t>
  </si>
  <si>
    <t>{"html_attributions":[],"result":{"address_components":[{"long_name":"Bloomingdale","short_name":"Bloomingdale","types":["locality","political"]},{"long_name":"Chatham County","short_name":"Chatham County","types":["administrative_area_level_2","political"]},{"long_name":"Georgia","short_name":"GA","types":["administrative_area_level_1","political"]},{"long_name":"United States","short_name":"US","types":["country","political"]},{"long_name":"31302","short_name":"31302","types":["postal_code"]}],"adr_address":"&lt;span class=\"locality\"&gt;Bloomingdale&lt;/span&gt;, &lt;span class=\"region\"&gt;GA&lt;/span&gt; &lt;span class=\"postal-code\"&gt;31302&lt;/span&gt;, &lt;span class=\"country-name\"&gt;USA&lt;/span&gt;","formatted_address":"Bloomingdale, GA 31302, USA","formatted_phone_number":null,"geometry":{"location":{"lat":32.1298576,"lng":-81.3314986},"viewport":{"northeast":{"lat":32.13067273029149,"lng":-81.32923674999999},"southwest":{"lat":32.12797476970849,"lng":-81.33225254999999}}},"icon":"https://maps.gstatic.com/mapfiles/place_api/icons/v1/png_71/airport-71.png","id":null,"international_phone_number":null,"name":"Mavis NDB SA 368","place_id":"ChIJvUkBqxmm-4gRgTEwVEmcHqs","rating":null,"reference":null,"reviews":null,"types":["airport","point_of_interest","establishment"],"url":"https://maps.google.com/?cid=12330464668545986945","utc_offset":-300,"vicinity":"Bloomingdale","website":null},"status":"OK"}</t>
  </si>
  <si>
    <t>&lt;span class="locality"&gt;Bloomingdale&lt;/span&gt;, &lt;span class="region"&gt;GA&lt;/span&gt; &lt;span class="postal-code"&gt;31302&lt;/span&gt;, &lt;span class="country-name"&gt;USA&lt;/span&gt;</t>
  </si>
  <si>
    <t>Mbjml Inc</t>
  </si>
  <si>
    <t>4838 White Settlement Rd</t>
  </si>
  <si>
    <t>76114-3955</t>
  </si>
  <si>
    <t>(817) 732-6615</t>
  </si>
  <si>
    <t>https://maps.google.com/?cid=18069073960864927898</t>
  </si>
  <si>
    <t>ChIJfyaOp4JzToYRmlCdiQg_wvo</t>
  </si>
  <si>
    <t>4838 White Settlement Rd, Fort Worth, TX 76114, USA</t>
  </si>
  <si>
    <t>{"html_attributions":[],"result":{"address_components":[{"long_name":"4838","short_name":"4838","types":["street_number"]},{"long_name":"White Settlement Road","short_name":"White Settlement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States","short_name":"US","types":["country","political"]},{"long_name":"76114","short_name":"76114","types":["postal_code"]},{"long_name":"3955","short_name":"3955","types":["postal_code_suffix"]}],"adr_address":"&lt;span class=\"street-address\"&gt;4838 White Settlement Rd&lt;/span&gt;, &lt;span class=\"locality\"&gt;Fort Worth&lt;/span&gt;, &lt;span class=\"region\"&gt;TX&lt;/span&gt; &lt;span class=\"postal-code\"&gt;76114-3955&lt;/span&gt;, &lt;span class=\"country-name\"&gt;USA&lt;/span&gt;","formatted_address":"4838 White Settlement Rd, Fort Worth, TX 76114, USA","formatted_phone_number":"(817) 732-6615","geometry":{"location":{"lat":32.760254,"lng":-97.394841},"viewport":{"northeast":{"lat":32.7614875302915,"lng":-97.3934950697085},"southwest":{"lat":32.7587895697085,"lng":-97.39619303029151}}},"icon":"https://maps.gstatic.com/mapfiles/place_api/icons/v1/png_71/generic_business-71.png","id":null,"international_phone_number":"+1 817-732-6615","name":"Mbjml Inc","place_id":"ChIJfyaOp4JzToYRmlCdiQg_wvo","rating":null,"reference":null,"reviews":null,"types":["point_of_interest","establishment"],"url":"https://maps.google.com/?cid=18069073960864927898","utc_offset":-360,"vicinity":"4838 White Settlement Road, Fort Worth","website":null},"status":"OK"}</t>
  </si>
  <si>
    <t>&lt;span class="street-address"&gt;4838 White Settlement Rd&lt;/span&gt;, &lt;span class="locality"&gt;Fort Worth&lt;/span&gt;, &lt;span class="region"&gt;TX&lt;/span&gt; &lt;span class="postal-code"&gt;76114-3955&lt;/span&gt;, &lt;span class="country-name"&gt;USA&lt;/span&gt;</t>
  </si>
  <si>
    <t>+1 817-732-6615</t>
  </si>
  <si>
    <t>4838 White Settlement Road, Fort Worth</t>
  </si>
  <si>
    <t>Mc Dowell Aviation</t>
  </si>
  <si>
    <t>1905 N Marshall Ave</t>
  </si>
  <si>
    <t>92020-1180</t>
  </si>
  <si>
    <t>ChIJFUaE_CJY2YARhCQptzCsM9w</t>
  </si>
  <si>
    <t>McAir Aviation</t>
  </si>
  <si>
    <t>11945 Airport Way</t>
  </si>
  <si>
    <t>(303) 466-8730</t>
  </si>
  <si>
    <t>http://www.mcairaviation.com/?utm_source=google&amp;utm_medium=organic&amp;utm_campaign=gmb&amp;utm_content=website&amp;utm_cid=7096</t>
  </si>
  <si>
    <t>https://maps.google.com/?cid=3835228506660748269</t>
  </si>
  <si>
    <t>ChIJvZkM_pmLa4cR7Tv3wwF4OTU</t>
  </si>
  <si>
    <t>11945 Airport Way, Broomfield, CO 80021, USA</t>
  </si>
  <si>
    <t>{"html_attributions":[],"result":{"address_components":[{"long_name":"11945","short_name":"11945","types":["street_number"]},{"long_name":"Airport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class=\"street-address\"&gt;11945 Airport Way&lt;/span&gt;, &lt;span class=\"locality\"&gt;Broomfield&lt;/span&gt;, &lt;span class=\"region\"&gt;CO&lt;/span&gt; &lt;span class=\"postal-code\"&gt;80021&lt;/span&gt;, &lt;span class=\"country-name\"&gt;USA&lt;/span&gt;","formatted_address":"11945 Airport Way, Broomfield, CO 80021, USA","formatted_phone_number":"(303) 466-8730","geometry":{"location":{"lat":39.9134505,"lng":-105.1084318},"viewport":{"northeast":{"lat":39.9148438802915,"lng":-105.1069559697085},"southwest":{"lat":39.9121459197085,"lng":-105.1096539302915}}},"icon":"https://maps.gstatic.com/mapfiles/place_api/icons/v1/png_71/school-71.png","id":null,"international_phone_number":"+1 303-466-8730","name":"McAir Aviation","place_id":"ChIJvZkM_pmLa4cR7Tv3wwF4OTU","rating":4.8,"reference":null,"reviews":[{"author_name":"Lindsay Harris","author_url":"https://www.google.com/maps/contrib/102178249078177555535/reviews","language":"en","profile_photo_url":"https://lh3.googleusercontent.com/a-/AOh14GhGlwgs6DDkMUZZz5VtGd22n4Hd-bxclq35drnO=s128-c0x00000000-cc-rp-mo-ba3","rating":5,"relative_time_description":"2 months ago","text":"My husband takes lessons here and has had nothing but a great experience and great things to say about it...he says if you go to take lessons here, you won't regret it. They have a great friendly staff that will do everything they can to accommodate your level of flying. He rented a plane and took us flying now that he is licensed and it was such a great experience! The plane was clean, comfortable, and worked great (thank goodness). Since it is a far it was nice that they have restrooms you can use and  we were able to rent a headset for $10 for our son since we only own 2 pairs. Loved how they were decorated for Halloween in the pilot shop and how everyone who has taken lessons writes their name and date on the back room wall.","time":1634001618},{"author_name":"last7stand","author_url":"https://www.google.com/maps/contrib/100057246029608355436/reviews","language":"en","profile_photo_url":"https://lh3.googleusercontent.com/a/AATXAJyXystOv3cb3eZTumVMOL-4bGyq0WnHCiSzr18O=s128-c0x00000000-cc-rp-mo","rating":5,"relative_time_description":"3 months ago","text":"The people are super helpful and friendly. I can't wait to get started.","time":1632000872},{"author_name":"Cameron W","author_url":"https://www.google.com/maps/contrib/109148622930875633878/reviews","language":"en","profile_photo_url":"https://lh3.googleusercontent.com/a-/AOh14GgjQlJzktINTLvqGmTCq8kdDg-WhTLfvHcecbS_oQ=s128-c0x00000000-cc-rp-mo","rating":1,"relative_time_description":"4 months ago","text":"Had a friend who had 100+ hours and still hadn't solo'd (you should be soloing at 10-15 hrs). They went with another instructor and solo'd the next day. Seems like they like to exploit their students. They should implement policy where if you're not soloing by a certain time it triggers an automatic review of the student and instructor. They'll also willingly put down other instructors with great track records which is incredibly unprofessional. Focus on your work and doing the best for your students.","time":1630772185},{"author_name":"Caden Caparella","author_url":"https://www.google.com/maps/contrib/104158205078827940702/reviews","language":"en","profile_photo_url":"https://lh3.googleusercontent.com/a/AATXAJxJOs3SrEfns1LVx8eEyj5P_rVcLZu0L16btDTh=s128-c0x00000000-cc-rp-mo","rating":5,"relative_time_description":"a year ago","text":"This aviation school is one of the best. I have earned my private license and almost my instrument rating in the past five months. I wouldn’t want to train anywhere else, I have received great training and great customer service. At McAir they are there to make your experience fun and enjoyable. They are open to what ever works best for you from flying once a week to seven days a week. I highly recommend McAir Aviation.","time":1608481118},{"author_name":"Mélodie Kinet","author_url":"https://www.google.com/maps/contrib/101754305646010600213/reviews","language":"en","profile_photo_url":"https://lh3.googleusercontent.com/a/AATXAJwVwDMrLL_uBxsToBuLKnvkW4Hy3yApELR6CpWo=s128-c0x00000000-cc-rp-mo","rating":5,"relative_time_description":"a year ago","text":"Love McAir! The quality of the instructors is top-notch; they have students move through material thoroughly so that they are prepared for each next step of flight training without missing steps that could later cause problems. They push students enough to show them that they can be comfortable doing new things. Plus the folks are super nice :)","time":1607703863}],"types":["university","point_of_interest","establishment"],"url":"https://maps.google.com/?cid=3835228506660748269","utc_offset":-420,"vicinity":"11945 Airport Way, Broomfield","website":"http://www.mcairaviation.com/?utm_source=google&amp;utm_medium=organic&amp;utm_campaign=gmb&amp;utm_content=website&amp;utm_cid=7096"},"status":"OK"}</t>
  </si>
  <si>
    <t>&lt;span class="street-address"&gt;11945 Airport Way&lt;/span&gt;, &lt;span class="locality"&gt;Broomfield&lt;/span&gt;, &lt;span class="region"&gt;CO&lt;/span&gt; &lt;span class="postal-code"&gt;80021&lt;/span&gt;, &lt;span class="country-name"&gt;USA&lt;/span&gt;</t>
  </si>
  <si>
    <t>+1 303-466-8730</t>
  </si>
  <si>
    <t>11945 Airport Way, Broomfield</t>
  </si>
  <si>
    <t>McAir Aviation Maintenance Facility</t>
  </si>
  <si>
    <t>10128 Airport Ct</t>
  </si>
  <si>
    <t>http://mcairaviation.com/</t>
  </si>
  <si>
    <t>https://maps.google.com/?cid=879763590304663367</t>
  </si>
  <si>
    <t>ChIJ4ThftpqLa4cRR4du_lKMNQw</t>
  </si>
  <si>
    <t>10128 Airport Ct, Broomfield, CO 80021, USA</t>
  </si>
  <si>
    <t>{"html_attributions":[],"result":{"address_components":[{"long_name":"10128","short_name":"10128","types":["street_number"]},{"long_name":"Airport Court","short_name":"Airport Ct","types":["route"]},{"long_name":"Broomfield","short_name":"Broomfield","types":["locality","political"]},{"long_name":"Jefferson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class=\"street-address\"&gt;10128 Airport Ct&lt;/span&gt;, &lt;span class=\"locality\"&gt;Broomfield&lt;/span&gt;, &lt;span class=\"region\"&gt;CO&lt;/span&gt; &lt;span class=\"postal-code\"&gt;80021&lt;/span&gt;, &lt;span class=\"country-name\"&gt;USA&lt;/span&gt;","formatted_address":"10128 Airport Ct, Broomfield, CO 80021, USA","formatted_phone_number":"(303) 466-8730","geometry":{"location":{"lat":39.9139062,"lng":-105.1143201},"viewport":{"northeast":{"lat":39.91531423029149,"lng":-105.1129848197085},"southwest":{"lat":39.9126162697085,"lng":-105.1156827802915}}},"icon":"https://maps.gstatic.com/mapfiles/place_api/icons/v1/png_71/school-71.png","id":null,"international_phone_number":"+1 303-466-8730","name":"McAir Aviation Maintenance Facility","place_id":"ChIJ4ThftpqLa4cRR4du_lKMNQw","rating":null,"reference":null,"reviews":null,"types":["university","point_of_interest","establishment"],"url":"https://maps.google.com/?cid=879763590304663367","utc_offset":-420,"vicinity":"10128 Airport Court, Broomfield","website":"http://mcairaviation.com/"},"status":"OK"}</t>
  </si>
  <si>
    <t>&lt;span class="street-address"&gt;10128 Airport Ct&lt;/span&gt;, &lt;span class="locality"&gt;Broomfield&lt;/span&gt;, &lt;span class="region"&gt;CO&lt;/span&gt; &lt;span class="postal-code"&gt;80021&lt;/span&gt;, &lt;span class="country-name"&gt;USA&lt;/span&gt;</t>
  </si>
  <si>
    <t>10128 Airport Court, Broomfield</t>
  </si>
  <si>
    <t>McCutchen Aviation Services</t>
  </si>
  <si>
    <t>680 Wyndham Way</t>
  </si>
  <si>
    <t>31322-3623</t>
  </si>
  <si>
    <t>(912) 202-2059</t>
  </si>
  <si>
    <t>https://maps.google.com/?cid=6698588186853263234</t>
  </si>
  <si>
    <t>ChIJVVXBOqCm-4gRgkcEHncq9lw</t>
  </si>
  <si>
    <t>680 Wyndham Way, Pooler, GA 31322, USA</t>
  </si>
  <si>
    <t>{"html_attributions":[],"result":{"address_components":[{"long_name":"680","short_name":"680","types":["street_number"]},{"long_name":"Wyndham Way","short_name":"Wyndham Way","types":["route"]},{"long_name":"Pooler","short_name":"Pooler","types":["locality","political"]},{"long_name":"Chatham County","short_name":"Chatham County","types":["administrative_area_level_2","political"]},{"long_name":"Georgia","short_name":"GA","types":["administrative_area_level_1","political"]},{"long_name":"United States","short_name":"US","types":["country","political"]},{"long_name":"31322","short_name":"31322","types":["postal_code"]},{"long_name":"3623","short_name":"3623","types":["postal_code_suffix"]}],"adr_address":"&lt;span class=\"street-address\"&gt;680 Wyndham Way&lt;/span&gt;, &lt;span class=\"locality\"&gt;Pooler&lt;/span&gt;, &lt;span class=\"region\"&gt;GA&lt;/span&gt; &lt;span class=\"postal-code\"&gt;31322-3623&lt;/span&gt;, &lt;span class=\"country-name\"&gt;USA&lt;/span&gt;","formatted_address":"680 Wyndham Way, Pooler, GA 31322, USA","formatted_phone_number":"(912) 202-2059","geometry":{"location":{"lat":32.1433956,"lng":-81.2731546},"viewport":{"northeast":{"lat":32.1448497302915,"lng":-81.27174906970849},"southwest":{"lat":32.1421517697085,"lng":-81.2744470302915}}},"icon":"https://maps.gstatic.com/mapfiles/place_api/icons/v1/png_71/generic_business-71.png","id":null,"international_phone_number":"+1 912-202-2059","name":"McCutchen Aviation Services","place_id":"ChIJVVXBOqCm-4gRgkcEHncq9lw","rating":5.0,"reference":null,"reviews":[{"author_name":"JohnRobert PV","author_url":"https://www.google.com/maps/contrib/115834340346790677880/reviews","language":null,"profile_photo_url":"https://lh3.googleusercontent.com/a-/AOh14GiZ5w8VR9MmMokgnJey4nZ_U5hEiY7e2JRisSG5cQ=s128-c0x00000000-cc-rp-mo","rating":5,"relative_time_description":"3 years ago","text":"","time":1546808343}],"types":["point_of_interest","establishment"],"url":"https://maps.google.com/?cid=6698588186853263234","utc_offset":-300,"vicinity":"680 Wyndham Way, Pooler","website":null},"status":"OK"}</t>
  </si>
  <si>
    <t>&lt;span class="street-address"&gt;680 Wyndham Way&lt;/span&gt;, &lt;span class="locality"&gt;Pooler&lt;/span&gt;, &lt;span class="region"&gt;GA&lt;/span&gt; &lt;span class="postal-code"&gt;31322-3623&lt;/span&gt;, &lt;span class="country-name"&gt;USA&lt;/span&gt;</t>
  </si>
  <si>
    <t>+1 912-202-2059</t>
  </si>
  <si>
    <t>680 Wyndham Way, Pooler</t>
  </si>
  <si>
    <t>MDC Aviation Academy</t>
  </si>
  <si>
    <t>(386) 366-1444</t>
  </si>
  <si>
    <t>https://maps.google.com/?cid=18130434326531963205</t>
  </si>
  <si>
    <t>ChIJVVXFo_VBkFQRRXl8-PU9nPs</t>
  </si>
  <si>
    <t>{"html_attributions":[],"result":{"address_components":[{"long_name":"7277","short_name":"7277","types":["street_number"]},{"long_name":"Perimeter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class=\"street-address\"&gt;7277 Perimeter Rd S&lt;/span&gt;, &lt;span class=\"locality\"&gt;Seattle&lt;/span&gt;, &lt;span class=\"region\"&gt;WA&lt;/span&gt; &lt;span class=\"postal-code\"&gt;98108&lt;/span&gt;, &lt;span class=\"country-name\"&gt;USA&lt;/span&gt;","formatted_address":"7277 Perimeter Rd S, Seattle, WA 98108, USA","formatted_phone_number":"(386) 366-1444","geometry":{"location":{"lat":47.536812,"lng":-122.3039228},"viewport":{"northeast":{"lat":47.5382371802915,"lng":-122.3024814197085},"southwest":{"lat":47.5355392197085,"lng":-122.3051793802915}}},"icon":"https://maps.gstatic.com/mapfiles/place_api/icons/v1/png_71/generic_business-71.png","id":null,"international_phone_number":"+1 386-366-1444","name":"MDC Aviation Academy","place_id":"ChIJVVXFo_VBkFQRRXl8-PU9nPs","rating":null,"reference":null,"reviews":null,"types":["point_of_interest","establishment"],"url":"https://maps.google.com/?cid=18130434326531963205","utc_offset":-480,"vicinity":"7277 Perimeter Road South, Seattle","website":null},"status":"OK"}</t>
  </si>
  <si>
    <t>+1 386-366-1444</t>
  </si>
  <si>
    <t>MDG Aviation</t>
  </si>
  <si>
    <t>12 Daniel Rd</t>
  </si>
  <si>
    <t>07004-2536</t>
  </si>
  <si>
    <t>(201) 468-0141</t>
  </si>
  <si>
    <t>https://www.mdgaviation.com/</t>
  </si>
  <si>
    <t>https://maps.google.com/?cid=1094841100819070245</t>
  </si>
  <si>
    <t>ChIJ_8FFIgkBw4kRJX3RMy6oMQ8</t>
  </si>
  <si>
    <t>12 Daniel Rd, Fairfield, NJ 07004, USA</t>
  </si>
  <si>
    <t>{"html_attributions":[],"result":{"address_components":[{"long_name":"12","short_name":"12","types":["street_number"]},{"long_name":"Daniel Road","short_name":"Daniel Rd","types":["route"]},{"long_name":"Fairfield","short_name":"Fairfield","types":["locality","political"]},{"long_name":"Essex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States","short_name":"US","types":["country","political"]},{"long_name":"07004","short_name":"07004","types":["postal_code"]},{"long_name":"2536","short_name":"2536","types":["postal_code_suffix"]}],"adr_address":"&lt;span class=\"street-address\"&gt;12 Daniel Rd&lt;/span&gt;, &lt;span class=\"locality\"&gt;Fairfield&lt;/span&gt;, &lt;span class=\"region\"&gt;NJ&lt;/span&gt; &lt;span class=\"postal-code\"&gt;07004-2536&lt;/span&gt;, &lt;span class=\"country-name\"&gt;USA&lt;/span&gt;","formatted_address":"12 Daniel Rd, Fairfield, NJ 07004, USA","formatted_phone_number":"(201) 468-0141","geometry":{"location":{"lat":40.8842507,"lng":-74.27496830000001},"viewport":{"northeast":{"lat":40.88577523029149,"lng":-74.27358396970851},"southwest":{"lat":40.8830772697085,"lng":-74.27628193029152}}},"icon":"https://maps.gstatic.com/mapfiles/place_api/icons/v1/png_71/school-71.png","id":null,"international_phone_number":"+1 201-468-0141","name":"MDG Aviation","place_id":"ChIJ_8FFIgkBw4kRJX3RMy6oMQ8","rating":null,"reference":null,"reviews":null,"types":["university","point_of_interest","establishment"],"url":"https://maps.google.com/?cid=1094841100819070245","utc_offset":-300,"vicinity":"12 Daniel Road, Fairfield","website":"https://www.mdgaviation.com/"},"status":"OK"}</t>
  </si>
  <si>
    <t>&lt;span class="street-address"&gt;12 Daniel Rd&lt;/span&gt;, &lt;span class="locality"&gt;Fairfield&lt;/span&gt;, &lt;span class="region"&gt;NJ&lt;/span&gt; &lt;span class="postal-code"&gt;07004-2536&lt;/span&gt;, &lt;span class="country-name"&gt;USA&lt;/span&gt;</t>
  </si>
  <si>
    <t>+1 201-468-0141</t>
  </si>
  <si>
    <t>12 Daniel Road, Fairfield</t>
  </si>
  <si>
    <t>Menzies Aviation</t>
  </si>
  <si>
    <t>4900 Diplomacy Rd</t>
  </si>
  <si>
    <t>(469) 281-8200</t>
  </si>
  <si>
    <t>http://www.menziesaviation.com/</t>
  </si>
  <si>
    <t>https://maps.google.com/?cid=8950565976449760694</t>
  </si>
  <si>
    <t>ChIJnZzGgJIqTIYRtj38XFXMNnw</t>
  </si>
  <si>
    <t>4900 Diplomacy Rd, Fort Worth, TX 76155, USA</t>
  </si>
  <si>
    <t>{"html_attributions":[],"result":{"address_components":[{"long_name":"4900","short_name":"4900","types":["street_number"]},{"long_name":"Diplomacy Road","short_name":"Diplomacy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States","short_name":"US","types":["country","political"]},{"long_name":"76155","short_name":"76155","types":["postal_code"]}],"adr_address":"&lt;span class=\"street-address\"&gt;4900 Diplomacy Rd&lt;/span&gt;, &lt;span class=\"locality\"&gt;Fort Worth&lt;/span&gt;, &lt;span class=\"region\"&gt;TX&lt;/span&gt; &lt;span class=\"postal-code\"&gt;76155&lt;/span&gt;, &lt;span class=\"country-name\"&gt;USA&lt;/span&gt;","formatted_address":"4900 Diplomacy Rd, Fort Worth, TX 76155, USA","formatted_phone_number":"(469) 281-8200","geometry":{"location":{"lat":32.8346328,"lng":-97.0364642},"viewport":{"northeast":{"lat":32.8359739802915,"lng":-97.0352543197085},"southwest":{"lat":32.8332760197085,"lng":-97.0379522802915}}},"icon":"https://maps.gstatic.com/mapfiles/place_api/icons/v1/png_71/generic_business-71.png","id":null,"international_phone_number":"+1 469-281-8200","name":"Menzies Aviation","place_id":"ChIJnZzGgJIqTIYRtj38XFXMNnw","rating":3.9,"reference":null,"reviews":[{"author_name":"Saif Lambaz","author_url":"https://www.google.com/maps/contrib/102634205483743269087/reviews","language":"en","profile_photo_url":"https://lh3.googleusercontent.com/a-/AOh14GjZXQbT2XMHSUtge2VHtKx9be-9qiy86nwzBLuc5g=s128-c0x00000000-cc-rp-mo-ba3","rating":5,"relative_time_description":"3 years ago","text":"I work there and I love it. Co-workers are friendly. If you don't know what Menzies Aviation is all about then check out the website. We are hiring in a number of departments.","time":1536379931},{"author_name":"Jasmine P","author_url":"https://www.google.com/maps/contrib/103860614701491741955/reviews","language":"en","profile_photo_url":"https://lh3.googleusercontent.com/a/AATXAJyF-0TZWibj-IZ7-KkSfi7pKt6_DTt4VRaNfEWU=s128-c0x00000000-cc-rp-mo","rating":1,"relative_time_description":"a year ago","text":"Get rid of the crooked &amp; corrupt HR if you want this company to succeed.","time":1609445765},{"author_name":"Herbert Reyes","author_url":"https://www.google.com/maps/contrib/109610938497139737545/reviews","language":"en","profile_photo_url":"https://lh3.googleusercontent.com/a-/AOh14GjQKem1NJXJwCmX-P_KHtFgGwJzH1pJA0wmiBs2=s128-c0x00000000-cc-rp-mo-ba2","rating":5,"relative_time_description":"3 years ago","text":"Really Proud!!! Love My Company 😍","time":1526810535},{"author_name":"Bonita “Beanster”","author_url":"https://www.google.com/maps/contrib/118251925665223731163/reviews","language":"en","profile_photo_url":"https://lh3.googleusercontent.com/a-/AOh14Gid2YVGVdrMeQIZm6F_c4dtv9tVfmkxd-UsCwtrcqg=s128-c0x00000000-cc-rp-mo-ba4","rating":5,"relative_time_description":"3 years ago","text":"Woot woot","time":1526153113},{"author_name":"Brandon Richardson","author_url":"https://www.google.com/maps/contrib/101328735921745444802/reviews","language":"en","profile_photo_url":"https://lh3.googleusercontent.com/a/AATXAJzFoDbD1H7VqzamHAD6n09EIctgCD3-pd5r8QrB=s128-c0x00000000-cc-rp-mo-ba4","rating":5,"relative_time_description":"2 years ago","text":"Nixe","time":1558731250}],"types":["point_of_interest","establishment"],"url":"https://maps.google.com/?cid=8950565976449760694","utc_offset":-360,"vicinity":"4900 Diplomacy Road, Fort Worth","website":"http://www.menziesaviation.com/"},"status":"OK"}</t>
  </si>
  <si>
    <t>&lt;span class="street-address"&gt;4900 Diplomacy Rd&lt;/span&gt;, &lt;span class="locality"&gt;Fort Worth&lt;/span&gt;, &lt;span class="region"&gt;TX&lt;/span&gt; &lt;span class="postal-code"&gt;76155&lt;/span&gt;, &lt;span class="country-name"&gt;USA&lt;/span&gt;</t>
  </si>
  <si>
    <t>+1 469-281-8200</t>
  </si>
  <si>
    <t>4900 Diplomacy Road, Fort Worth</t>
  </si>
  <si>
    <t>5720 Avion Dr</t>
  </si>
  <si>
    <t>90045-5620</t>
  </si>
  <si>
    <t>(310) 414-1142</t>
  </si>
  <si>
    <t>http://menziesaviation.com/</t>
  </si>
  <si>
    <t>https://maps.google.com/?cid=7454476910732593450</t>
  </si>
  <si>
    <t>ChIJDVNDTNG2woARKkmROkGfc2c</t>
  </si>
  <si>
    <t>5720 Avion Dr, Los Angeles, CA 90045, USA</t>
  </si>
  <si>
    <t>{"html_attributions":[],"result":{"address_components":[{"long_name":"5720","short_name":"5720","types":["street_number"]},{"long_name":"Avion Drive","short_name":"Avion Dr","types":["route"]},{"long_name":"Los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States","short_name":"US","types":["country","political"]},{"long_name":"90045","short_name":"90045","types":["postal_code"]},{"long_name":"5620","short_name":"5620","types":["postal_code_suffix"]}],"adr_address":"&lt;span class=\"street-address\"&gt;5720 Avion Dr&lt;/span&gt;, &lt;span class=\"locality\"&gt;Los Angeles&lt;/span&gt;, &lt;span class=\"region\"&gt;CA&lt;/span&gt; &lt;span class=\"postal-code\"&gt;90045-5620&lt;/span&gt;, &lt;span class=\"country-name\"&gt;USA&lt;/span&gt;","formatted_address":"5720 Avion Dr, Los Angeles, CA 90045, USA","formatted_phone_number":"(310) 414-1142","geometry":{"location":{"lat":33.9426063,"lng":-118.3818186},"viewport":{"northeast":{"lat":33.9439421802915,"lng":-118.3805566697085},"southwest":{"lat":33.9412442197085,"lng":-118.3832546302915}}},"icon":"https://maps.gstatic.com/mapfiles/place_api/icons/v1/png_71/generic_business-71.png","id":null,"international_phone_number":"+1 310-414-1142","name":"Menzies Aviation","place_id":"ChIJDVNDTNG2woARKkmROkGfc2c","rating":4.1,"reference":null,"reviews":[{"author_name":"John Antony De monterroso","author_url":"https://www.google.com/maps/contrib/111962740065683045333/reviews","language":"en","profile_photo_url":"https://lh3.googleusercontent.com/a/AATXAJyulWAibQJtpboKqlWcYtDoV9Jj0hTnMAM0guwo=s128-c0x00000000-cc-rp-mo","rating":5,"relative_time_description":"4 months ago","text":"Great corporations to work for, as well as for import &amp; Export , around the world,\n\nSimply  just the best,..","time":1629339211},{"author_name":"Rudy Morales","author_url":"https://www.google.com/maps/contrib/117149796574074028024/reviews","language":"en","profile_photo_url":"https://lh3.googleusercontent.com/a/AATXAJyMyshrc0iNMrIdSxd9WoCYNYcJj4tSUPjGkr8N=s128-c0x00000000-cc-rp-mo","rating":5,"relative_time_description":"4 months ago","text":"Its a good working place.","time":1628816177},{"author_name":"Joseph James","author_url":"https://www.google.com/maps/contrib/111679808809416600020/reviews","language":"en","profile_photo_url":"https://lh3.googleusercontent.com/a/AATXAJxSkXBMO_nKsbI3zeb66cpXAAbXAXBO8I7MyONk=s128-c0x00000000-cc-rp-mo","rating":5,"relative_time_description":"9 months ago","text":"Nice clean office with friendly people.","time":1615998842},{"author_name":"Cliff Dodson","author_url":"https://www.google.com/maps/contrib/102800634657089409106/reviews","language":"en","profile_photo_url":"https://lh3.googleusercontent.com/a-/AOh14GhjBlmkVRbEf1IyXiwSKg8YDMt3zMmNtBDcTyq5Iwo=s128-c0x00000000-cc-rp-mo-ba2","rating":5,"relative_time_description":"9 months ago","text":"Got the job!!","time":1616522120},{"author_name":"Stephen T.","author_url":"https://www.google.com/maps/contrib/110581702283102655004/reviews","language":"en","profile_photo_url":"https://lh3.googleusercontent.com/a-/AOh14Girn32cw1Vz-kC4t5EX1mIogqskTv8qk7WOcZVa=s128-c0x00000000-cc-rp-mo","rating":2,"relative_time_description":"2 years ago","text":"They don't seem to care too much about on a scheduled maintenance they do it at their convenience!","time":1547638378}],"types":["point_of_interest","establishment"],"url":"https://maps.google.com/?cid=7454476910732593450","utc_offset":-480,"vicinity":"5720 Avion Drive, Los Angeles","website":"http://menziesaviation.com/"},"status":"OK"}</t>
  </si>
  <si>
    <t>&lt;span class="street-address"&gt;5720 Avion Dr&lt;/span&gt;, &lt;span class="locality"&gt;Los Angeles&lt;/span&gt;, &lt;span class="region"&gt;CA&lt;/span&gt; &lt;span class="postal-code"&gt;90045-5620&lt;/span&gt;, &lt;span class="country-name"&gt;USA&lt;/span&gt;</t>
  </si>
  <si>
    <t>+1 310-414-1142</t>
  </si>
  <si>
    <t>5720 Avion Drive, Los Angeles</t>
  </si>
  <si>
    <t>1049 S Vineyard Ave</t>
  </si>
  <si>
    <t>91761-8029</t>
  </si>
  <si>
    <t>(909) 937-3210</t>
  </si>
  <si>
    <t>https://maps.google.com/?cid=16729161370877760652</t>
  </si>
  <si>
    <t>ChIJA7GzU_A0w4ARjBRbxaHrKeg</t>
  </si>
  <si>
    <t>1049 S Vineyard Ave, Ontario, CA 91761, USA</t>
  </si>
  <si>
    <t>{"html_attributions":[],"result":{"address_components":[{"long_name":"1049","short_name":"1049","types":["street_number"]},{"long_name":"South Vineyard Avenue","short_name":"S Vineyard Ave","types":["route"]},{"long_name":"Ontario","short_name":"Ontario","types":["locality","political"]},{"long_name":"San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States","short_name":"US","types":["country","political"]},{"long_name":"91761","short_name":"91761","types":["postal_code"]},{"long_name":"8029","short_name":"8029","types":["postal_code_suffix"]}],"adr_address":"&lt;span class=\"street-address\"&gt;1049 S Vineyard Ave&lt;/span&gt;, &lt;span class=\"locality\"&gt;Ontario&lt;/span&gt;, &lt;span class=\"region\"&gt;CA&lt;/span&gt; &lt;span class=\"postal-code\"&gt;91761-8029&lt;/span&gt;, &lt;span class=\"country-name\"&gt;USA&lt;/span&gt;","formatted_address":"1049 S Vineyard Ave, Ontario, CA 91761, USA","formatted_phone_number":"(909) 937-3210","geometry":{"location":{"lat":34.0527483,"lng":-117.6100025},"viewport":{"northeast":{"lat":34.0540742802915,"lng":-117.6087760697085},"southwest":{"lat":34.05137631970851,"lng":-117.6114740302915}}},"icon":"https://maps.gstatic.com/mapfiles/place_api/icons/v1/png_71/generic_business-71.png","id":null,"international_phone_number":"+1 909-937-3210","name":"Menzies Aviation","place_id":"ChIJA7GzU_A0w4ARjBRbxaHrKeg","rating":4.9,"reference":null,"reviews":[{"author_name":"Redd Moni Mon","author_url":"https://www.google.com/maps/contrib/102559840307135070722/reviews","language":"en","profile_photo_url":"https://lh3.googleusercontent.com/a-/AOh14Gg9dsDRQFuNkCzDwjaINWWivQmhfp3B_c9CR2pIsg=s128-c0x00000000-cc-rp-mo","rating":5,"relative_time_description":"7 months ago","text":"Their hiring team were awesome... easy going respectable folk!","time":1621378327},{"author_name":"The Fueling Cowboy","author_url":"https://www.google.com/maps/contrib/111577660000558371649/reviews","language":"en","profile_photo_url":"https://lh3.googleusercontent.com/a-/AOh14GhzvvqNo2rEFQUomKCGIFVNDVucw68n2MlEc-Cr4Q=s128-c0x00000000-cc-rp-mo","rating":5,"relative_time_description":"8 months ago","text":"This place has the best jet A fuel at Ontario Airport!","time":1620667737},{"author_name":"Liam Drohan","author_url":"https://www.google.com/maps/contrib/112453016208633103987/reviews","language":"en","profile_photo_url":"https://lh3.googleusercontent.com/a/AATXAJy0IzDT7Xd9k7nqSVxExvtK45Yv8MTfl2O2LLvB=s128-c0x00000000-cc-rp-mo","rating":5,"relative_time_description":"9 months ago","text":"Great staff very friendly and very professional","time":1616793450},{"author_name":"Brian Moxham","author_url":"https://www.google.com/maps/contrib/104867269355262054770/reviews","language":"en","profile_photo_url":"https://lh3.googleusercontent.com/a-/AOh14Gh9l_fm3T124YLX7dStn-hqBdUgDc3zCN6ZBEt6pQ=s128-c0x00000000-cc-rp-mo-ba4","rating":5,"relative_time_description":"2 years ago","text":"You get 5 stars...\n\n...now can I keep my job?","time":1557385132},{"author_name":"Zangetsu Gerald","author_url":"https://www.google.com/maps/contrib/115290172326612953230/reviews","language":null,"profile_photo_url":"https://lh3.googleusercontent.com/a-/AOh14GgM4cCvsTepgg-YaDpq_fs5z6A5Im_zw3O1K5Sd=s128-c0x00000000-cc-rp-mo","rating":5,"relative_time_description":"a year ago","text":"","time":1590036174}],"types":["point_of_interest","establishment"],"url":"https://maps.google.com/?cid=16729161370877760652","utc_offset":-480,"vicinity":"1049 South Vineyard Avenue, Ontario","website":"http://menziesaviation.com/"},"status":"OK"}</t>
  </si>
  <si>
    <t>&lt;span class="street-address"&gt;1049 S Vineyard Ave&lt;/span&gt;, &lt;span class="locality"&gt;Ontario&lt;/span&gt;, &lt;span class="region"&gt;CA&lt;/span&gt; &lt;span class="postal-code"&gt;91761-8029&lt;/span&gt;, &lt;span class="country-name"&gt;USA&lt;/span&gt;</t>
  </si>
  <si>
    <t>+1 909-937-3210</t>
  </si>
  <si>
    <t>1049 South Vineyard Avenue, Ontario</t>
  </si>
  <si>
    <t>Menzies Aviation AUS</t>
  </si>
  <si>
    <t>9401 Cargo Ave</t>
  </si>
  <si>
    <t>(512) 386-5748</t>
  </si>
  <si>
    <t>https://maps.google.com/?cid=1787156468323823951</t>
  </si>
  <si>
    <t>ChIJmQZQh-23RIYRT7F71FZBzRg</t>
  </si>
  <si>
    <t>9401 Cargo Ave #200, Austin, TX 78719, USA</t>
  </si>
  <si>
    <t>{"html_attributions":[],"result":{"address_components":[{"long_name":"200","short_name":"200","types":["subpremise"]},{"long_name":"9401","short_name":"9401","types":["street_number"]},{"long_name":"Cargo Avenue","short_name":"Cargo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class=\"street-address\"&gt;9401 Cargo Ave #200&lt;/span&gt;, &lt;span class=\"locality\"&gt;Austin&lt;/span&gt;, &lt;span class=\"region\"&gt;TX&lt;/span&gt; &lt;span class=\"postal-code\"&gt;78719&lt;/span&gt;, &lt;span class=\"country-name\"&gt;USA&lt;/span&gt;","formatted_address":"9401 Cargo Ave #200, Austin, TX 78719, USA","formatted_phone_number":"(512) 386-5748","geometry":{"location":{"lat":30.2173463,"lng":-97.67039390000001},"viewport":{"northeast":{"lat":30.2187676802915,"lng":-97.6688954197085},"southwest":{"lat":30.2160697197085,"lng":-97.67159338029151}}},"icon":"https://maps.gstatic.com/mapfiles/place_api/icons/v1/png_71/generic_business-71.png","id":null,"international_phone_number":"+1 512-386-5748","name":"Menzies Aviation AUS","place_id":"ChIJmQZQh-23RIYRT7F71FZBzRg","rating":5.0,"reference":null,"reviews":[{"author_name":"Jason Manchester","author_url":"https://www.google.com/maps/contrib/106788542100307030020/reviews","language":null,"profile_photo_url":"https://lh3.googleusercontent.com/a-/AOh14Ggv9xofgfd2ELchLW0b0_MPqVogFdNQeqvRcoyjOg=s128-c0x00000000-cc-rp-mo-ba4","rating":5,"relative_time_description":"6 months ago","text":"","time":1625854164}],"types":["point_of_interest","establishment"],"url":"https://maps.google.com/?cid=1787156468323823951","utc_offset":-360,"vicinity":"9401 Cargo Avenue #200, Austin","website":"http://www.menziesaviation.com/"},"status":"OK"}</t>
  </si>
  <si>
    <t>&lt;span class="street-address"&gt;9401 Cargo Ave #200&lt;/span&gt;, &lt;span class="locality"&gt;Austin&lt;/span&gt;, &lt;span class="region"&gt;TX&lt;/span&gt; &lt;span class="postal-code"&gt;78719&lt;/span&gt;, &lt;span class="country-name"&gt;USA&lt;/span&gt;</t>
  </si>
  <si>
    <t>+1 512-386-5748</t>
  </si>
  <si>
    <t>9401 Cargo Avenue #200, Austin</t>
  </si>
  <si>
    <t>Menzies Aviation AUS Fuel Farm</t>
  </si>
  <si>
    <t>3324 Spirit of Texas Dr</t>
  </si>
  <si>
    <t>78719-2356</t>
  </si>
  <si>
    <t>(512) 530-6424</t>
  </si>
  <si>
    <t>https://maps.google.com/?cid=3378691730998710142</t>
  </si>
  <si>
    <t>ChIJZVkMsjaxRIYRfk-6bzqG4y4</t>
  </si>
  <si>
    <t>3324 Spirit of Texas Dr, Austin, TX 78719, USA</t>
  </si>
  <si>
    <t>{"html_attributions":[],"result":{"address_components":[{"long_name":"3324","short_name":"3324","types":["street_number"]},{"long_name":"Spirit of Texas Drive","short_name":"Spirit of Texas Dr","types":["route"]},{"long_name":"Austin","short_name":"Austin","types":["locality","political"]},{"long_name":"Travis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States","short_name":"US","types":["country","political"]},{"long_name":"78719","short_name":"78719","types":["postal_code"]},{"long_name":"2356","short_name":"2356","types":["postal_code_suffix"]}],"adr_address":"&lt;span class=\"street-address\"&gt;3324 Spirit of Texas Dr&lt;/span&gt;, &lt;span class=\"locality\"&gt;Austin&lt;/span&gt;, &lt;span class=\"region\"&gt;TX&lt;/span&gt; &lt;span class=\"postal-code\"&gt;78719-2356&lt;/span&gt;, &lt;span class=\"country-name\"&gt;USA&lt;/span&gt;","formatted_address":"3324 Spirit of Texas Dr, Austin, TX 78719, USA","formatted_phone_number":"(512) 530-6424","geometry":{"location":{"lat":30.2047239,"lng":-97.6723184},"viewport":{"northeast":{"lat":30.2059912302915,"lng":-97.67099566970847},"southwest":{"lat":30.2032932697085,"lng":-97.6736936302915}}},"icon":"https://maps.gstatic.com/mapfiles/place_api/icons/v1/png_71/shopping-71.png","id":null,"international_phone_number":"+1 512-530-6424","name":"Menzies Aviation AUS Fuel Farm","place_id":"ChIJZVkMsjaxRIYRfk-6bzqG4y4","rating":4.3,"reference":null,"reviews":[{"author_name":"Karl Thomas","author_url":"https://www.google.com/maps/contrib/117759665969348315613/reviews","language":"en","profile_photo_url":"https://lh3.googleusercontent.com/a/AATXAJwgrApt3qI44hPsdHrMiTiumMwQuA9bxZf6US-i=s128-c0x00000000-cc-rp-mo","rating":1,"relative_time_description":"a year ago","text":"No...","time":1599405646},{"author_name":"Rylei Ellis","author_url":"https://www.google.com/maps/contrib/113127721603146099804/reviews","language":null,"profile_photo_url":"https://lh3.googleusercontent.com/a-/AOh14GhsV_Wck7o6zfATEdMRzt9Nj_3QrWdRaDQHVeUlZw=s128-c0x00000000-cc-rp-mo","rating":5,"relative_time_description":"3 years ago","text":"","time":1541103708},{"author_name":"Rob Alexander - other Gmail","author_url":"https://www.google.com/maps/contrib/104773631333917113880/reviews","language":null,"profile_photo_url":"https://lh3.googleusercontent.com/a-/AOh14GjxXwxynF-Cctc0Rjs8vG_PhyTJT5kOYoOnmicz5g=s128-c0x00000000-cc-rp-mo","rating":5,"relative_time_description":"3 years ago","text":"","time":1539602389},{"author_name":"Naman","author_url":"https://www.google.com/maps/contrib/112917886029806438769/reviews","language":null,"profile_photo_url":"https://lh3.googleusercontent.com/a-/AOh14Gh3GoA7-gO1Zyxc_GFij3GubtkknJpAdKq4TnzRN4w=s128-c0x00000000-cc-rp-mo","rating":3,"relative_time_description":"a year ago","text":"","time":1596202566},{"author_name":"Badger1982","author_url":"https://www.google.com/maps/contrib/116063371468926355261/reviews","language":null,"profile_photo_url":"https://lh3.googleusercontent.com/a-/AOh14Ghc63NW2Et84KfbodU3FlSnkdOiaqTQH6_7UzRrRQ=s128-c0x00000000-cc-rp-mo","rating":5,"relative_time_description":"3 years ago","text":"","time":1531713423}],"types":["point_of_interest","store","establishment"],"url":"https://maps.google.com/?cid=3378691730998710142","utc_offset":-360,"vicinity":"3324 Spirit of Texas Drive, Austin","website":"http://www.menziesaviation.com/"},"status":"OK"}</t>
  </si>
  <si>
    <t>&lt;span class="street-address"&gt;3324 Spirit of Texas Dr&lt;/span&gt;, &lt;span class="locality"&gt;Austin&lt;/span&gt;, &lt;span class="region"&gt;TX&lt;/span&gt; &lt;span class="postal-code"&gt;78719-2356&lt;/span&gt;, &lt;span class="country-name"&gt;USA&lt;/span&gt;</t>
  </si>
  <si>
    <t>+1 512-530-6424</t>
  </si>
  <si>
    <t>3324 Spirit of Texas Drive, Austin</t>
  </si>
  <si>
    <t>Menzies Aviation BUR Fuel Farm</t>
  </si>
  <si>
    <t>7617 Arvilla Ave</t>
  </si>
  <si>
    <t>Burbank</t>
  </si>
  <si>
    <t>91504-4318</t>
  </si>
  <si>
    <t>(818) 504-4899</t>
  </si>
  <si>
    <t>http://menziesaviation.com/contacts/?SearchKeywords=&amp;country=&amp;networkLocation=Burbank%2C%2BBUR&amp;serviceType=</t>
  </si>
  <si>
    <t>https://maps.google.com/?cid=4584000384386600117</t>
  </si>
  <si>
    <t>ChIJK02tYpuVwoARtQyeARCknT8</t>
  </si>
  <si>
    <t>7617 Arvilla Ave, Burbank, CA 91504, USA</t>
  </si>
  <si>
    <t>{"html_attributions":[],"result":{"address_components":[{"long_name":"7617","short_name":"7617","types":["street_number"]},{"long_name":"Arvilla Avenue","short_name":"Arvilla Ave","types":["route"]},{"long_name":"North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States","short_name":"US","types":["country","political"]},{"long_name":"91504","short_name":"91504","types":["postal_code"]},{"long_name":"4318","short_name":"4318","types":["postal_code_suffix"]}],"adr_address":"&lt;span class=\"street-address\"&gt;7617 Arvilla Ave&lt;/span&gt;, &lt;span class=\"locality\"&gt;Burbank&lt;/span&gt;, &lt;span class=\"region\"&gt;CA&lt;/span&gt; &lt;span class=\"postal-code\"&gt;91504-4318&lt;/span&gt;, &lt;span class=\"country-name\"&gt;USA&lt;/span&gt;","formatted_address":"7617 Arvilla Ave, Burbank, CA 91504, USA","formatted_phone_number":"(818) 504-4899","geometry":{"location":{"lat":34.2093006,"lng":-118.3566709},"viewport":{"northeast":{"lat":34.2106478302915,"lng":-118.3551696697085},"southwest":{"lat":34.2079498697085,"lng":-118.3578676302915}}},"icon":"https://maps.gstatic.com/mapfiles/place_api/icons/v1/png_71/shopping-71.png","id":null,"international_phone_number":"+1 818-504-4899","name":"Menzies Aviation BUR Fuel Farm","place_id":"ChIJK02tYpuVwoARtQyeARCknT8","rating":null,"reference":null,"reviews":null,"types":["point_of_interest","store","establishment"],"url":"https://maps.google.com/?cid=4584000384386600117","utc_offset":-480,"vicinity":"7617 Arvilla Avenue, Burbank","website":"http://menziesaviation.com/contacts/?SearchKeywords=&amp;country=&amp;networkLocation=Burbank%2C%2BBUR&amp;serviceType="},"status":"OK"}</t>
  </si>
  <si>
    <t>&lt;span class="street-address"&gt;7617 Arvilla Ave&lt;/span&gt;, &lt;span class="locality"&gt;Burbank&lt;/span&gt;, &lt;span class="region"&gt;CA&lt;/span&gt; &lt;span class="postal-code"&gt;91504-4318&lt;/span&gt;, &lt;span class="country-name"&gt;USA&lt;/span&gt;</t>
  </si>
  <si>
    <t>+1 818-504-4899</t>
  </si>
  <si>
    <t>7617 Arvilla Avenue, Burbank</t>
  </si>
  <si>
    <t>Menzies Aviation ELP</t>
  </si>
  <si>
    <t>7617 Boeing Dr</t>
  </si>
  <si>
    <t>(915) 887-0771</t>
  </si>
  <si>
    <t>https://maps.google.com/?cid=11226734324775994208</t>
  </si>
  <si>
    <t>ChIJJXHKXu5b54YRYEP192JfzZs</t>
  </si>
  <si>
    <t>7617 Boeing Dr, El Paso, TX 79925, USA</t>
  </si>
  <si>
    <t>{"html_attributions":[],"result":{"address_components":[{"long_name":"7617","short_name":"7617","types":["street_number"]},{"long_name":"Boeing Drive","short_name":"Boeing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class=\"street-address\"&gt;7617 Boeing Dr&lt;/span&gt;, &lt;span class=\"locality\"&gt;El Paso&lt;/span&gt;, &lt;span class=\"region\"&gt;TX&lt;/span&gt; &lt;span class=\"postal-code\"&gt;79925&lt;/span&gt;, &lt;span class=\"country-name\"&gt;USA&lt;/span&gt;","formatted_address":"7617 Boeing Dr, El Paso, TX 79925, USA","formatted_phone_number":"(915) 887-0771","geometry":{"location":{"lat":31.7929568,"lng":-106.3863756},"viewport":{"northeast":{"lat":31.79417833029149,"lng":-106.3850072697085},"southwest":{"lat":31.7914803697085,"lng":-106.3877052302915}}},"icon":"https://maps.gstatic.com/mapfiles/place_api/icons/v1/png_71/generic_business-71.png","id":null,"international_phone_number":"+1 915-887-0771","name":"Menzies Aviation ELP","place_id":"ChIJJXHKXu5b54YRYEP192JfzZs","rating":null,"reference":null,"reviews":null,"types":["point_of_interest","establishment"],"url":"https://maps.google.com/?cid=11226734324775994208","utc_offset":-420,"vicinity":"7617 Boeing Drive, El Paso","website":"http://menziesaviation.com/"},"status":"OK"}</t>
  </si>
  <si>
    <t>&lt;span class="street-address"&gt;7617 Boeing Dr&lt;/span&gt;, &lt;span class="locality"&gt;El Paso&lt;/span&gt;, &lt;span class="region"&gt;TX&lt;/span&gt; &lt;span class="postal-code"&gt;79925&lt;/span&gt;, &lt;span class="country-name"&gt;USA&lt;/span&gt;</t>
  </si>
  <si>
    <t>+1 915-887-0771</t>
  </si>
  <si>
    <t>7617 Boeing Drive, El Paso</t>
  </si>
  <si>
    <t>Menzies Aviation MCO</t>
  </si>
  <si>
    <t>8394 Bear Rd</t>
  </si>
  <si>
    <t>(407) 825-4134</t>
  </si>
  <si>
    <t>https://maps.google.com/?cid=9069220916235451088</t>
  </si>
  <si>
    <t>ChIJBW_NlaJj54gR0LrBXV9Y3H0</t>
  </si>
  <si>
    <t>8394 Bear Rd, Orlando, FL 32827, USA</t>
  </si>
  <si>
    <t>{"html_attributions":[],"result":{"address_components":[{"long_name":"8394","short_name":"8394","types":["street_number"]},{"long_name":"Bear Road","short_name":"Bear Rd","types":["route"]},{"long_name":"Southeast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States","short_name":"US","types":["country","political"]},{"long_name":"32827","short_name":"32827","types":["postal_code"]}],"adr_address":"&lt;span class=\"street-address\"&gt;8394 Bear Rd&lt;/span&gt;, &lt;span class=\"locality\"&gt;Orlando&lt;/span&gt;, &lt;span class=\"region\"&gt;FL&lt;/span&gt; &lt;span class=\"postal-code\"&gt;32827&lt;/span&gt;, &lt;span class=\"country-name\"&gt;USA&lt;/span&gt;","formatted_address":"8394 Bear Rd, Orlando, FL 32827, USA","formatted_phone_number":"(407) 825-4134","geometry":{"location":{"lat":28.4457278,"lng":-81.3166194},"viewport":{"northeast":{"lat":28.4469065802915,"lng":-81.3152326197085},"southwest":{"lat":28.4442086197085,"lng":-81.3179305802915}}},"icon":"https://maps.gstatic.com/mapfiles/place_api/icons/v1/png_71/generic_business-71.png","id":null,"international_phone_number":"+1 407-825-4134","name":"Menzies Aviation MCO","place_id":"ChIJBW_NlaJj54gR0LrBXV9Y3H0","rating":3.0,"reference":null,"reviews":[{"author_name":"Jose Llaca Hernandez","author_url":"https://www.google.com/maps/contrib/109856383476795456353/reviews","language":"en","profile_photo_url":"https://lh3.googleusercontent.com/a/AATXAJzEGbcz0LPHzWR9XpvpwtDwwQ3QBx6KjibPT5o=s128-c0x00000000-cc-rp-mo-ba2","rating":1,"relative_time_description":"a year ago","text":"Idk","time":1581953865},{"author_name":"Jose Rosa","author_url":"https://www.google.com/maps/contrib/101680351275810637504/reviews","language":"en-US","profile_photo_url":"https://lh3.googleusercontent.com/a-/AOh14GhnLy1SPIK4om-lGoCEX8vQWKJPq16Kxymueu6I0g=s128-c0x00000000-cc-rp-mo","rating":4,"relative_time_description":"a year ago","text":"It's a good job but you have to pay the salary","time":1583270556},{"author_name":"Aldemar Vasquez","author_url":"https://www.google.com/maps/contrib/103405611801258364906/reviews","language":null,"profile_photo_url":"https://lh3.googleusercontent.com/a-/AOh14GiQmY2vmG2hnWfYR1chVw_diw8OKtioo23uw92omQ=s128-c0x00000000-cc-rp-mo-ba3","rating":4,"relative_time_description":"a year ago","text":"","time":1597360295}],"types":["point_of_interest","establishment"],"url":"https://maps.google.com/?cid=9069220916235451088","utc_offset":-300,"vicinity":"8394 Bear Road, Orlando","website":"http://www.menziesaviation.com/"},"status":"OK"}</t>
  </si>
  <si>
    <t>&lt;span class="street-address"&gt;8394 Bear Rd&lt;/span&gt;, &lt;span class="locality"&gt;Orlando&lt;/span&gt;, &lt;span class="region"&gt;FL&lt;/span&gt; &lt;span class="postal-code"&gt;32827&lt;/span&gt;, &lt;span class="country-name"&gt;USA&lt;/span&gt;</t>
  </si>
  <si>
    <t>+1 407-825-4134</t>
  </si>
  <si>
    <t>8394 Bear Road, Orlando</t>
  </si>
  <si>
    <t>Menzies Aviation PDX</t>
  </si>
  <si>
    <t>8133 NE Airtrans Way</t>
  </si>
  <si>
    <t>(503) 249-4565</t>
  </si>
  <si>
    <t>https://maps.google.com/?cid=12172490982631131503</t>
  </si>
  <si>
    <t>ChIJd8sj-S-klVQRb8lfWw5g7ag</t>
  </si>
  <si>
    <t>8133 NE Airtrans Way, Portland, OR 97218, USA</t>
  </si>
  <si>
    <t>{"html_attributions":[],"result":{"address_components":[{"long_name":"8133","short_name":"8133","types":["street_number"]},{"long_name":"Northeast Airtrans Way","short_name":"NE Airtrans Way","types":["route"]},{"long_name":"Northeast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class=\"street-address\"&gt;8133 NE Airtrans Way&lt;/span&gt;, &lt;span class=\"locality\"&gt;Portland&lt;/span&gt;, &lt;span class=\"region\"&gt;OR&lt;/span&gt; &lt;span class=\"postal-code\"&gt;97218&lt;/span&gt;, &lt;span class=\"country-name\"&gt;USA&lt;/span&gt;","formatted_address":"8133 NE Airtrans Way, Portland, OR 97218, USA","formatted_phone_number":"(503) 249-4565","geometry":{"location":{"lat":45.5831042,"lng":-122.606586},"viewport":{"northeast":{"lat":45.58446283029149,"lng":-122.6051015697085},"southwest":{"lat":45.5817648697085,"lng":-122.6077995302915}}},"icon":"https://maps.gstatic.com/mapfiles/place_api/icons/v1/png_71/generic_business-71.png","id":null,"international_phone_number":"+1 503-249-4565","name":"Menzies Aviation PDX","place_id":"ChIJd8sj-S-klVQRb8lfWw5g7ag","rating":3.0,"reference":null,"reviews":[{"author_name":"Av","author_url":"https://www.google.com/maps/contrib/115963340193959772379/reviews","language":"en","profile_photo_url":"https://lh3.googleusercontent.com/a-/AOh14Ggv2uZLWH_brL1PEGUkhVWaR8lnBTN6dT8DYi7dow=s128-c0x00000000-cc-rp-mo-ba3","rating":1,"relative_time_description":"3 years ago","text":"Garbage","time":1527840785},{"author_name":"Kaspyr Sockwell","author_url":"https://www.google.com/maps/contrib/115512505642746289904/reviews","language":null,"profile_photo_url":"https://lh3.googleusercontent.com/a-/AOh14Gjd_rHdrktVviRKw23ffjdTQuP29xPzDDT2xxj9Dw=s128-c0x00000000-cc-rp-mo-ba2","rating":4,"relative_time_description":"3 years ago","text":"","time":1543710095},{"author_name":"Franklin Ludricks","author_url":"https://www.google.com/maps/contrib/113652962294812684085/reviews","language":null,"profile_photo_url":"https://lh3.googleusercontent.com/a-/AOh14GgGMmulYInGvnV0O0-5Ib6N9GTlPdGfyskm__Fd=s128-c0x00000000-cc-rp-mo","rating":2,"relative_time_description":"3 years ago","text":"","time":1535646630},{"author_name":"Linsie Price","author_url":"https://www.google.com/maps/contrib/105961277070651122558/reviews","language":null,"profile_photo_url":"https://lh3.googleusercontent.com/a/AATXAJxnmBSKQpYakhqJp79QliWAXSiXeMMPggESJm9f=s128-c0x00000000-cc-rp-mo-ba3","rating":5,"relative_time_description":"3 years ago","text":"","time":1544261906}],"types":["point_of_interest","establishment"],"url":"https://maps.google.com/?cid=12172490982631131503","utc_offset":-480,"vicinity":"8133 Northeast Airtrans Way, Portland","website":"http://menziesaviation.com/"},"status":"OK"}</t>
  </si>
  <si>
    <t>&lt;span class="street-address"&gt;8133 NE Airtrans Way&lt;/span&gt;, &lt;span class="locality"&gt;Portland&lt;/span&gt;, &lt;span class="region"&gt;OR&lt;/span&gt; &lt;span class="postal-code"&gt;97218&lt;/span&gt;, &lt;span class="country-name"&gt;USA&lt;/span&gt;</t>
  </si>
  <si>
    <t>+1 503-249-4565</t>
  </si>
  <si>
    <t>8133 Northeast Airtrans Way, Portland</t>
  </si>
  <si>
    <t>Menzies Aviation PHX</t>
  </si>
  <si>
    <t>3400 E Sky Harbor Blvd</t>
  </si>
  <si>
    <t>(602) 833-3782</t>
  </si>
  <si>
    <t>https://maps.google.com/?cid=16233046519127493736</t>
  </si>
  <si>
    <t>ChIJ22sKsuoPK4cRaEz8gs1dR-E</t>
  </si>
  <si>
    <t>3400 E Sky Harbor Blvd, Phoenix, AZ 85034, USA</t>
  </si>
  <si>
    <t>{"html_attributions":[],"result":{"address_components":[{"long_name":"3400","short_name":"3400","types":["street_number"]},{"long_name":"East Sky Harbor Boulevard","short_name":"E Sky Harbor Blvd","types":["route"]},{"long_name":"Central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States","short_name":"US","types":["country","political"]},{"long_name":"85034","short_name":"85034","types":["postal_code"]}],"adr_address":"&lt;span class=\"street-address\"&gt;3400 E Sky Harbor Blvd&lt;/span&gt;, &lt;span class=\"locality\"&gt;Phoenix&lt;/span&gt;, &lt;span class=\"region\"&gt;AZ&lt;/span&gt; &lt;span class=\"postal-code\"&gt;85034&lt;/span&gt;, &lt;span class=\"country-name\"&gt;USA&lt;/span&gt;","formatted_address":"3400 E Sky Harbor Blvd, Phoenix, AZ 85034, USA","formatted_phone_number":"(602) 833-3782","geometry":{"location":{"lat":33.43602,"lng":-111.997863},"viewport":{"northeast":{"lat":33.4373923802915,"lng":-111.9965141197085},"southwest":{"lat":33.4346944197085,"lng":-111.9992120802915}}},"icon":"https://maps.gstatic.com/mapfiles/place_api/icons/v1/png_71/generic_business-71.png","id":null,"international_phone_number":"+1 602-833-3782","name":"Menzies Aviation PHX","place_id":"ChIJ22sKsuoPK4cRaEz8gs1dR-E","rating":1.0,"reference":null,"reviews":[{"author_name":"Cierra K","author_url":"https://www.google.com/maps/contrib/112012207690241362504/reviews","language":"en","profile_photo_url":"https://lh3.googleusercontent.com/a-/AOh14GhSIk-ZtejC61eDQ1KxC5FnG5nC6G5iRKPMSvNBm00=s128-c0x00000000-cc-rp-mo-ba3","rating":1,"relative_time_description":"2 years ago","text":"My original review was posted a month ago on the Phoenix Frontier gate checking employees that we encountered. A family friend is a flight attendant and mentioned gate agents are hired through this company. Here is my original review.\n\nBooked Frontier for our first flight booking/family vacation. I am throughly disgusted and upset by the experience we have had. With this being our first trip ever, we called before our departure to check if we needed the checked bag fee for a child hiking carrier. We were told by two people in customer service that it would not be necessary. On both flights we explained to the ticket agent and both times were argued with very rudely. Rachel (somehow a supervisor) in PHX was immediately combative to the point her subordinates were even uncomfortable. Anyone in a manager position should NEVER make a customer uncomfortable the way she did. We felt abused. A calm talk through a customer complaint is something that should be in your training. It is also comical that they leave notes in our account such as \"customer stated he will never fly with us again.\" Which Rachel read out loud to us from our previous check in in DEN. She wouldn't even give her name so I had to ask another employee who would only provide first name even though full names are on the nametags.. which Rachel intentionally covered hers after asking, so we could report to her supervisor. Also witnessed her arguing with another flyer at the gate. I hope no one else has to deal with such a horrible person. I wish I would have recorded her argument with me. It was unbelievable. Truly disappointing. Rachel is the blonde in the photo below.\n\nIt is worth noting that the pilots and the flight attendants were fine.","time":1571437154}],"types":["point_of_interest","establishment"],"url":"https://maps.google.com/?cid=16233046519127493736","utc_offset":-420,"vicinity":"3400 East Sky Harbor Boulevard, Phoenix","website":"http://menziesaviation.com/"},"status":"OK"}</t>
  </si>
  <si>
    <t>&lt;span class="street-address"&gt;3400 E Sky Harbor Blvd&lt;/span&gt;, &lt;span class="locality"&gt;Phoenix&lt;/span&gt;, &lt;span class="region"&gt;AZ&lt;/span&gt; &lt;span class="postal-code"&gt;85034&lt;/span&gt;, &lt;span class="country-name"&gt;USA&lt;/span&gt;</t>
  </si>
  <si>
    <t>+1 602-833-3782</t>
  </si>
  <si>
    <t>3400 East Sky Harbor Boulevard, Phoenix</t>
  </si>
  <si>
    <t>Menzies Aviation SAN</t>
  </si>
  <si>
    <t>2340 Stillwater Rd</t>
  </si>
  <si>
    <t>(619) 666-2319</t>
  </si>
  <si>
    <t>https://maps.google.com/?cid=6764196481921993234</t>
  </si>
  <si>
    <t>ChIJlYxHGD-r3oAREkror9xA310</t>
  </si>
  <si>
    <t>2340 Stillwater Rd, San Diego, CA 92101, USA</t>
  </si>
  <si>
    <t>{"html_attributions":[],"result":{"address_components":[{"long_name":"2340","short_name":"2340","types":["street_number"]},{"long_name":"Stillwater Road","short_name":"Stillwater Rd","types":["route"]},{"long_name":"Point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class=\"street-address\"&gt;2340 Stillwater Rd&lt;/span&gt;, &lt;span class=\"locality\"&gt;San Diego&lt;/span&gt;, &lt;span class=\"region\"&gt;CA&lt;/span&gt; &lt;span class=\"postal-code\"&gt;92101&lt;/span&gt;, &lt;span class=\"country-name\"&gt;USA&lt;/span&gt;","formatted_address":"2340 Stillwater Rd, San Diego, CA 92101, USA","formatted_phone_number":"(619) 666-2319","geometry":{"location":{"lat":32.7304113,"lng":-117.1928583},"viewport":{"northeast":{"lat":32.73176028029151,"lng":-117.1915093197085},"southwest":{"lat":32.72906231970851,"lng":-117.1942072802915}}},"icon":"https://maps.gstatic.com/mapfiles/place_api/icons/v1/png_71/generic_business-71.png","id":null,"international_phone_number":"+1 619-666-2319","name":"Menzies Aviation SAN","place_id":"ChIJlYxHGD-r3oAREkror9xA310","rating":4.3,"reference":null,"reviews":[{"author_name":"Tayler Smith","author_url":"https://www.google.com/maps/contrib/104101720662070356598/reviews","language":"en","profile_photo_url":"https://lh3.googleusercontent.com/a-/AOh14Gg8WxG2yjMcX8bWuRMAEEcCjHhgsxh5mfhBF45o3g=s128-c0x00000000-cc-rp-mo-ba2","rating":5,"relative_time_description":"a year ago","text":"Menzies Fueling in San Diego gave me opportunities no other job before has. If you put in the work it is very reawarding","time":1597438633},{"author_name":"Justin McElheny","author_url":"https://www.google.com/maps/contrib/114773640369245420649/reviews","language":null,"profile_photo_url":"https://lh3.googleusercontent.com/a-/AOh14GjtktyMbx7bVjfS6APWulXfd8QE9MtL7P4-5Iqf=s128-c0x00000000-cc-rp-mo-ba4","rating":5,"relative_time_description":"3 years ago","text":"","time":1543872012},{"author_name":"Jesus Gomez","author_url":"https://www.google.com/maps/contrib/106828360212861061475/reviews","language":null,"profile_photo_url":"https://lh3.googleusercontent.com/a-/AOh14GhaqjjFSnJylKu-SbaxrqyYa9Ea3dNZGO21G_wdmi4=s128-c0x00000000-cc-rp-mo-ba3","rating":5,"relative_time_description":"4 years ago","text":"","time":1505619720},{"author_name":"Jason Davenport","author_url":"https://www.google.com/maps/contrib/100550008922919356794/reviews","language":null,"profile_photo_url":"https://lh3.googleusercontent.com/a-/AOh14GhUib6jc3mT_kgenOdeTO7fxLZWghd-9fleLh-knMI=s128-c0x00000000-cc-rp-mo-ba2","rating":2,"relative_time_description":"a year ago","text":"","time":1596168177},{"author_name":"kenneth j. King","author_url":"https://www.google.com/maps/contrib/106907904633802805131/reviews","language":null,"profile_photo_url":"https://lh3.googleusercontent.com/a-/AOh14GhZzHK8RY7M2dafqW2PaFCiX0QnO9-KC7a0RJonWg=s128-c0x00000000-cc-rp-mo-ba4","rating":4,"relative_time_description":"a year ago","text":"","time":1607888199}],"types":["point_of_interest","establishment"],"url":"https://maps.google.com/?cid=6764196481921993234","utc_offset":-480,"vicinity":"2340 Stillwater Road, San Diego","website":"http://menziesaviation.com/"},"status":"OK"}</t>
  </si>
  <si>
    <t>&lt;span class="street-address"&gt;2340 Stillwater Rd&lt;/span&gt;, &lt;span class="locality"&gt;San Diego&lt;/span&gt;, &lt;span class="region"&gt;CA&lt;/span&gt; &lt;span class="postal-code"&gt;92101&lt;/span&gt;, &lt;span class="country-name"&gt;USA&lt;/span&gt;</t>
  </si>
  <si>
    <t>+1 619-666-2319</t>
  </si>
  <si>
    <t>2340 Stillwater Road, San Diego</t>
  </si>
  <si>
    <t>Menzies Aviation SEA</t>
  </si>
  <si>
    <t>2380 S 166th St</t>
  </si>
  <si>
    <t>2005</t>
  </si>
  <si>
    <t>https://maps.google.com/?cid=18300463722401665854</t>
  </si>
  <si>
    <t>ChIJjypn7U9DkFQRPpOspstO-P0</t>
  </si>
  <si>
    <t>2380 S 166th St #2005, Seattle, WA 98158, USA</t>
  </si>
  <si>
    <t>{"html_attributions":[],"result":{"address_components":[{"long_name":"2005","short_name":"2005","types":["subpremise"]},{"long_name":"2380","short_name":"2380","types":["street_number"]},{"long_name":"South 166th Street","short_name":"S 166th St","types":["route"]},{"long_name":"Seattle","short_name":"Seattle","types":["locality","political"]},{"long_name":"King County","short_name":"King County","types":["administrative_area_level_2","political"]},{"long_name":"Washington","short_name":"WA","types":["administrative_area_level_1","political"]},{"long_name":"United States","short_name":"US","types":["country","political"]},{"long_name":"98158","short_name":"98158","types":["postal_code"]}],"adr_address":"&lt;span class=\"street-address\"&gt;2380 S 166th St #2005&lt;/span&gt;, &lt;span class=\"locality\"&gt;Seattle&lt;/span&gt;, &lt;span class=\"region\"&gt;WA&lt;/span&gt; &lt;span class=\"postal-code\"&gt;98158&lt;/span&gt;, &lt;span class=\"country-name\"&gt;USA&lt;/span&gt;","formatted_address":"2380 S 166th St #2005, Seattle, WA 98158, USA","formatted_phone_number":"(469) 281-8200","geometry":{"location":{"lat":47.4584921,"lng":-122.3022531},"viewport":{"northeast":{"lat":47.4596703302915,"lng":-122.3009080197085},"southwest":{"lat":47.4569723697085,"lng":-122.3036059802915}}},"icon":"https://maps.gstatic.com/mapfiles/place_api/icons/v1/png_71/generic_business-71.png","id":null,"international_phone_number":"+1 469-281-8200","name":"Menzies Aviation SEA","place_id":"ChIJjypn7U9DkFQRPpOspstO-P0","rating":3.2,"reference":null,"reviews":[{"author_name":"Sebastian Ferrell","author_url":"https://www.google.com/maps/contrib/111478253390408117603/reviews","language":"en","profile_photo_url":"https://lh3.googleusercontent.com/a-/AOh14GjHBoP1zs6L5aNuDVVxbkzcnbtmNqFN7cNLybtl=s128-c0x00000000-cc-rp-mo","rating":1,"relative_time_description":"6 months ago","text":"Attempted to apply for a position however they only text me and would not accept my phone calls. I would not recommend them for anything seeing if they cannot appropriately even call somebody back. Nobody ever answer the phone nobody actually cares that's the vibe I get. Don't waste people's time it pisses them off. Have a good day thanks!","time":1623788045},{"author_name":"Samuel George","author_url":"https://www.google.com/maps/contrib/111987926375689395963/reviews","language":"en","profile_photo_url":"https://lh3.googleusercontent.com/a-/AOh14GgsaxqvpPRvNUVDpOKxpBzCguJgc7BuTsu8BUlf=s128-c0x00000000-cc-rp-mo-ba4","rating":5,"relative_time_description":"3 months ago","text":"Good place to work for. GSE maintenance and aviation fueling.","time":1633381868},{"author_name":"Corwin Brown","author_url":"https://www.google.com/maps/contrib/104423322728919370349/reviews","language":"en","profile_photo_url":"https://lh3.googleusercontent.com/a/AATXAJytj2aC31Yu_AVlxY1ci9NGzYIPMnTNMFEZVFWi=s128-c0x00000000-cc-rp-mo-ba4","rating":4,"relative_time_description":"10 months ago","text":"Good bunch of guys there. My shop is next door. We help each other out and generally get along despite partly being in competition.","time":1614328646},{"author_name":"Mark Lee","author_url":"https://www.google.com/maps/contrib/116244612776446563409/reviews","language":"en","profile_photo_url":"https://lh3.googleusercontent.com/a-/AOh14GiaYz4rfOpkx7u7bLRJvRY-ao4o49rfggnRWEYz=s128-c0x00000000-cc-rp-mo-ba3","rating":2,"relative_time_description":"2 months ago","text":"Not menzie","time":1635219605},{"author_name":"Sha “CHAMS” T","author_url":"https://www.google.com/maps/contrib/106753853472985932959/reviews","language":"en","profile_photo_url":"https://lh3.googleusercontent.com/a-/AOh14Gg-YBACeD9DNQiOGoWcjNMPkbDfDp_wYqKsKbA--Dg=s128-c0x00000000-cc-rp-mo-ba4","rating":5,"relative_time_description":"2 years ago","text":"They do safety and realy good job at the field thank you","time":1577195226}],"types":["point_of_interest","establishment"],"url":"https://maps.google.com/?cid=18300463722401665854","utc_offset":-480,"vicinity":"2380 South 166th Street #2005, Seattle","website":"http://menziesaviation.com/"},"status":"OK"}</t>
  </si>
  <si>
    <t>&lt;span class="street-address"&gt;2380 S 166th St #2005&lt;/span&gt;, &lt;span class="locality"&gt;Seattle&lt;/span&gt;, &lt;span class="region"&gt;WA&lt;/span&gt; &lt;span class="postal-code"&gt;98158&lt;/span&gt;, &lt;span class="country-name"&gt;USA&lt;/span&gt;</t>
  </si>
  <si>
    <t>2380 South 166th Street #2005, Seattle</t>
  </si>
  <si>
    <t>Menzies Aviation SFB Fuel Facility</t>
  </si>
  <si>
    <t>1385 E 29th St</t>
  </si>
  <si>
    <t>https://maps.google.com/?cid=7930089639392683584</t>
  </si>
  <si>
    <t>ChIJsSDhZsMT54gRQKYB-YJWDW4</t>
  </si>
  <si>
    <t>1385 E 29th St, Sanford, FL 32773, USA</t>
  </si>
  <si>
    <t>{"html_attributions":[],"result":{"address_components":[{"long_name":"1385","short_name":"1385","types":["street_number"]},{"long_name":"East 29th Street","short_name":"E 29th St","types":["route"]},{"long_name":"Sanford","short_name":"Sanford","types":["locality","political"]},{"long_name":"Seminole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class=\"street-address\"&gt;1385 E 29th St&lt;/span&gt;, &lt;span class=\"locality\"&gt;Sanford&lt;/span&gt;, &lt;span class=\"region\"&gt;FL&lt;/span&gt; &lt;span class=\"postal-code\"&gt;32773&lt;/span&gt;, &lt;span class=\"country-name\"&gt;USA&lt;/span&gt;","formatted_address":"1385 E 29th St, Sanford, FL 32773, USA","formatted_phone_number":"(469) 281-8200","geometry":{"location":{"lat":28.77537839999999,"lng":-81.2525948},"viewport":{"northeast":{"lat":28.7768238802915,"lng":-81.25124286970849},"southwest":{"lat":28.7741259197085,"lng":-81.2539408302915}}},"icon":"https://maps.gstatic.com/mapfiles/place_api/icons/v1/png_71/generic_business-71.png","id":null,"international_phone_number":"+1 469-281-8200","name":"Menzies Aviation SFB Fuel Facility","place_id":"ChIJsSDhZsMT54gRQKYB-YJWDW4","rating":null,"reference":null,"reviews":null,"types":["point_of_interest","establishment"],"url":"https://maps.google.com/?cid=7930089639392683584","utc_offset":-300,"vicinity":"1385 East 29th Street, Sanford","website":"http://menziesaviation.com/"},"status":"OK"}</t>
  </si>
  <si>
    <t>&lt;span class="street-address"&gt;1385 E 29th St&lt;/span&gt;, &lt;span class="locality"&gt;Sanford&lt;/span&gt;, &lt;span class="region"&gt;FL&lt;/span&gt; &lt;span class="postal-code"&gt;32773&lt;/span&gt;, &lt;span class="country-name"&gt;USA&lt;/span&gt;</t>
  </si>
  <si>
    <t>1385 East 29th Street, Sanford</t>
  </si>
  <si>
    <t>Merchant Aviation LLC</t>
  </si>
  <si>
    <t>382 Springfield Ave</t>
  </si>
  <si>
    <t>STE 411</t>
  </si>
  <si>
    <t>Summit</t>
  </si>
  <si>
    <t>07901</t>
  </si>
  <si>
    <t>https://merchantaviation.com/</t>
  </si>
  <si>
    <t>https://maps.google.com/?cid=13194626208010510028</t>
  </si>
  <si>
    <t>ChIJrzdMZk2uw4kRzJ6GyKC6HLc</t>
  </si>
  <si>
    <t>382 Springfield Ave STE 411, Summit, NJ 07901, USA</t>
  </si>
  <si>
    <t>{"html_attributions":[],"result":{"address_components":[{"long_name":"STE 411","short_name":"STE 411","types":["subpremise"]},{"long_name":"382","short_name":"382","types":["street_number"]},{"long_name":"Springfield Avenue","short_name":"Springfield Ave","types":["route"]},{"long_name":"Summit","short_name":"Summit","types":["locality","political"]},{"long_name":"Union County","short_name":"Union County","types":["administrative_area_level_2","political"]},{"long_name":"New Jersey","short_name":"NJ","types":["administrative_area_level_1","political"]},{"long_name":"United States","short_name":"US","types":["country","political"]},{"long_name":"07901","short_name":"07901","types":["postal_code"]}],"adr_address":"&lt;span class=\"street-address\"&gt;382 Springfield Ave STE 411&lt;/span&gt;, &lt;span class=\"locality\"&gt;Summit&lt;/span&gt;, &lt;span class=\"region\"&gt;NJ&lt;/span&gt; &lt;span class=\"postal-code\"&gt;07901&lt;/span&gt;, &lt;span class=\"country-name\"&gt;USA&lt;/span&gt;","formatted_address":"382 Springfield Ave STE 411, Summit, NJ 07901, USA","formatted_phone_number":null,"geometry":{"location":{"lat":40.7178597,"lng":-74.358047},"viewport":{"northeast":{"lat":40.7192836802915,"lng":-74.3567235197085},"southwest":{"lat":40.7165857197085,"lng":-74.35942148029152}}},"icon":"https://maps.gstatic.com/mapfiles/place_api/icons/v1/png_71/generic_business-71.png","id":null,"international_phone_number":null,"name":"Merchant Aviation LLC","place_id":"ChIJrzdMZk2uw4kRzJ6GyKC6HLc","rating":null,"reference":null,"reviews":null,"types":["point_of_interest","establishment"],"url":"https://maps.google.com/?cid=13194626208010510028","utc_offset":-300,"vicinity":"382 Springfield Avenue STE 411, Summit","website":"https://merchantaviation.com/"},"status":"OK"}</t>
  </si>
  <si>
    <t>&lt;span class="street-address"&gt;382 Springfield Ave STE 411&lt;/span&gt;, &lt;span class="locality"&gt;Summit&lt;/span&gt;, &lt;span class="region"&gt;NJ&lt;/span&gt; &lt;span class="postal-code"&gt;07901&lt;/span&gt;, &lt;span class="country-name"&gt;USA&lt;/span&gt;</t>
  </si>
  <si>
    <t>382 Springfield Avenue STE 411, Summit</t>
  </si>
  <si>
    <t>Mercury Aviation Advisors</t>
  </si>
  <si>
    <t>6850 NW 43rd Ave</t>
  </si>
  <si>
    <t>Coconut Creek</t>
  </si>
  <si>
    <t>33073</t>
  </si>
  <si>
    <t>(954) 709-2222</t>
  </si>
  <si>
    <t>https://mercury-advisors.business.site/?utm_source=gmb&amp;utm_medium=referral</t>
  </si>
  <si>
    <t>https://maps.google.com/?cid=1872964099605264710</t>
  </si>
  <si>
    <t>ChIJu63VfaQd2YgRRvkH2uwa_hk</t>
  </si>
  <si>
    <t>6850 NW 43rd Ave, Coconut Creek, FL 33073, USA</t>
  </si>
  <si>
    <t>{"html_attributions":[],"result":{"address_components":[{"long_name":"6850","short_name":"6850","types":["street_number"]},{"long_name":"Northwest 43rd Avenue","short_name":"NW 43rd Ave","types":["route"]},{"long_name":"Coconut Creek","short_name":"Coconut Creek","types":["locality","political"]},{"long_name":"Broward County","short_name":"Broward County","types":["administrative_area_level_2","political"]},{"long_name":"Florida","short_name":"FL","types":["administrative_area_level_1","political"]},{"long_name":"United States","short_name":"US","types":["country","political"]},{"long_name":"33073","short_name":"33073","types":["postal_code"]}],"adr_address":"&lt;span class=\"street-address\"&gt;6850 NW 43rd Ave&lt;/span&gt;, &lt;span class=\"locality\"&gt;Coconut Creek&lt;/span&gt;, &lt;span class=\"region\"&gt;FL&lt;/span&gt; &lt;span class=\"postal-code\"&gt;33073&lt;/span&gt;, &lt;span class=\"country-name\"&gt;USA&lt;/span&gt;","formatted_address":"6850 NW 43rd Ave, Coconut Creek, FL 33073, USA","formatted_phone_number":"(954) 709-2222","geometry":{"location":{"lat":26.3149469,"lng":-80.18262229999999},"viewport":{"northeast":{"lat":26.31629588029151,"lng":-80.1812979697085},"southwest":{"lat":26.3135979197085,"lng":-80.1839959302915}}},"icon":"https://maps.gstatic.com/mapfiles/place_api/icons/v1/png_71/generic_business-71.png","id":null,"international_phone_number":"+1 954-709-2222","name":"Mercury Aviation Advisors","place_id":"ChIJu63VfaQd2YgRRvkH2uwa_hk","rating":null,"reference":null,"reviews":null,"types":["point_of_interest","establishment"],"url":"https://maps.google.com/?cid=1872964099605264710","utc_offset":-300,"vicinity":"6850 Northwest 43rd Avenue, Coconut Creek","website":"https://mercury-advisors.business.site/?utm_source=gmb&amp;utm_medium=referral"},"status":"OK"}</t>
  </si>
  <si>
    <t>&lt;span class="street-address"&gt;6850 NW 43rd Ave&lt;/span&gt;, &lt;span class="locality"&gt;Coconut Creek&lt;/span&gt;, &lt;span class="region"&gt;FL&lt;/span&gt; &lt;span class="postal-code"&gt;33073&lt;/span&gt;, &lt;span class="country-name"&gt;USA&lt;/span&gt;</t>
  </si>
  <si>
    <t>+1 954-709-2222</t>
  </si>
  <si>
    <t>6850 Northwest 43rd Avenue, Coconut Creek</t>
  </si>
  <si>
    <t>MERLIN1 - Charter Jets Services</t>
  </si>
  <si>
    <t>315</t>
  </si>
  <si>
    <t>(210) 777-6839</t>
  </si>
  <si>
    <t>https://merlin1.com/</t>
  </si>
  <si>
    <t>https://maps.google.com/?cid=3000428910221540073</t>
  </si>
  <si>
    <t>ChIJPalfrHVgXIYR6TqRZzKqoyk</t>
  </si>
  <si>
    <t>8901 Wetmore Rd #315, San Antonio, TX 78216, USA</t>
  </si>
  <si>
    <t>{"html_attributions":[],"result":{"address_components":[{"long_name":"315","short_name":"315","types":["subpremise"]},{"long_name":"8901","short_name":"8901","types":["street_number"]},{"long_name":"Wetmore Road","short_name":"Wetmore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class=\"street-address\"&gt;8901 Wetmore Rd #315&lt;/span&gt;, &lt;span class=\"locality\"&gt;San Antonio&lt;/span&gt;, &lt;span class=\"region\"&gt;TX&lt;/span&gt; &lt;span class=\"postal-code\"&gt;78216&lt;/span&gt;, &lt;span class=\"country-name\"&gt;USA&lt;/span&gt;","formatted_address":"8901 Wetmore Rd #315, San Antonio, TX 78216, USA","formatted_phone_number":"(210) 777-6839","geometry":{"location":{"lat":29.5211997,"lng":-98.46734509999999},"viewport":{"northeast":{"lat":29.52245583029149,"lng":-98.4659851697085},"southwest":{"lat":29.5197578697085,"lng":-98.46868313029151}}},"icon":"https://maps.gstatic.com/mapfiles/place_api/icons/v1/png_71/generic_business-71.png","id":null,"international_phone_number":"+1 210-777-6839","name":"MERLIN1 - Charter Jets Services","place_id":"ChIJPalfrHVgXIYR6TqRZzKqoyk","rating":4.7,"reference":null,"reviews":[{"author_name":"kildj 2001","author_url":"https://www.google.com/maps/contrib/104074600984016555880/reviews","language":"en","profile_photo_url":"https://lh3.googleusercontent.com/a/AATXAJwA9RjOmVx0JNgUmQ-V42DMtVM-gD4yaWl8SMaN=s128-c0x00000000-cc-rp-mo","rating":5,"relative_time_description":"3 years ago","text":"From the best turboprops in the business to Lear's and Citations, Merlin Air does not disappoint.  Five star service with great pilots that put safety first.  The best value for private aviation travel probably in the U.S.","time":1544564129},{"author_name":"Mike Likovich","author_url":"https://www.google.com/maps/contrib/110288425295412549505/reviews","language":"en","profile_photo_url":"https://lh3.googleusercontent.com/a/AATXAJzXeuORdnUwN0NIBeTFoT5UIIGlGPJkVjkSq80x=s128-c0x00000000-cc-rp-mo","rating":5,"relative_time_description":"a year ago","text":"Top notch service and experience if you are flying private in TX","time":1594308686},{"author_name":"Paddy Foosenschaften","author_url":"https://www.google.com/maps/contrib/113319854665594544932/reviews","language":"en","profile_photo_url":"https://lh3.googleusercontent.com/a-/AOh14GiNoHVzXcLhgRGpcdUaSdYIPcNUTfJtLmET3Fqn1Q=s128-c0x00000000-cc-rp-mo-ba4","rating":5,"relative_time_description":"3 years ago","text":"Incredible service and even better pilots. Arrived quickly and safely to my destination for a more than reasonable price. Highly recommend!","time":1538708523},{"author_name":"Shawn Timlin","author_url":"https://www.google.com/maps/contrib/112428828832238097698/reviews","language":"en","profile_photo_url":"https://lh3.googleusercontent.com/a/AATXAJz2K9FHf18WPim7HjgCH_u1yaWlQVkLlROtLbDc=s128-c0x00000000-cc-rp-mo-ba3","rating":5,"relative_time_description":"2 years ago","text":"Flew to Cabo on a Citation. It was an amazing experience. The plane was stocked with everything I could imagine: alcohol, water, snacks, pillows, blankets, etc. The pilots were friendly and experienced. The staff at MillionAir FBO were awesome. Drove right up to the plane and stepped on. Two hours later we were in Cabo and being driven to our resort. I did not have to lift a finger to unload my car and it was parked and ready when I returned. Top notch service! I would highly recommend Merlin One charter service.","time":1553887047},{"author_name":"Rodrigo Guerrero","author_url":"https://www.google.com/maps/contrib/106293834231577861147/reviews","language":"en","profile_photo_url":"https://lh3.googleusercontent.com/a-/AOh14Gjhf4kHxgd1o-f6jPyt984fpqGDczIV_OcEMZ5eIOs=s128-c0x00000000-cc-rp-mo","rating":5,"relative_time_description":"6 years ago","text":"Just an awesome company with great service and pricing.  Really love it!","time":1442429151}],"types":["point_of_interest","establishment"],"url":"https://maps.google.com/?cid=3000428910221540073","utc_offset":-360,"vicinity":"8901 Wetmore Road #315, San Antonio","website":"https://merlin1.com/"},"status":"OK"}</t>
  </si>
  <si>
    <t>&lt;span class="street-address"&gt;8901 Wetmore Rd #315&lt;/span&gt;, &lt;span class="locality"&gt;San Antonio&lt;/span&gt;, &lt;span class="region"&gt;TX&lt;/span&gt; &lt;span class="postal-code"&gt;78216&lt;/span&gt;, &lt;span class="country-name"&gt;USA&lt;/span&gt;</t>
  </si>
  <si>
    <t>+1 210-777-6839</t>
  </si>
  <si>
    <t>8901 Wetmore Road #315, San Antonio</t>
  </si>
  <si>
    <t>MetrixAV Metrix Aviation &amp; Avionics Services, LLC</t>
  </si>
  <si>
    <t>1 Edward St</t>
  </si>
  <si>
    <t>(516) 395-7050</t>
  </si>
  <si>
    <t>http://metrixav.com/</t>
  </si>
  <si>
    <t>https://maps.google.com/?cid=2080288660247286644</t>
  </si>
  <si>
    <t>ChIJgUHBiu0pwokRdBNQwIOr3hw</t>
  </si>
  <si>
    <t>1 Edward St, Wall Township, NJ 07727, USA</t>
  </si>
  <si>
    <t>{"html_attributions":[],"result":{"address_components":[{"long_name":"1","short_name":"1","types":["street_number"]},{"long_name":"Edward Street","short_name":"Edward St","types":["route"]},{"long_name":"Wall Township","short_name":"Wall Township","types":["locality","political"]},{"long_name":"Monmouth County","short_name":"Monmouth County","types":["administrative_area_level_2","political"]},{"long_name":"New Jersey","short_name":"NJ","types":["administrative_area_level_1","political"]},{"long_name":"United States","short_name":"US","types":["country","political"]},{"long_name":"07727","short_name":"07727","types":["postal_code"]}],"adr_address":"&lt;span class=\"street-address\"&gt;1 Edward St&lt;/span&gt;, &lt;span class=\"locality\"&gt;Wall Township&lt;/span&gt;, &lt;span class=\"region\"&gt;NJ&lt;/span&gt; &lt;span class=\"postal-code\"&gt;07727&lt;/span&gt;, &lt;span class=\"country-name\"&gt;USA&lt;/span&gt;","formatted_address":"1 Edward St, Wall Township, NJ 07727, USA","formatted_phone_number":"(516) 395-7050","geometry":{"location":{"lat":40.185909,"lng":-74.11945720000001},"viewport":{"northeast":{"lat":40.1872266302915,"lng":-74.1180936697085},"southwest":{"lat":40.1845286697085,"lng":-74.1207916302915}}},"icon":"https://maps.gstatic.com/mapfiles/place_api/icons/v1/png_71/generic_business-71.png","id":null,"international_phone_number":"+1 516-395-7050","name":"MetrixAV Metrix Aviation &amp; Avionics Services, LLC","place_id":"ChIJgUHBiu0pwokRdBNQwIOr3hw","rating":null,"reference":null,"reviews":null,"types":["point_of_interest","establishment"],"url":"https://maps.google.com/?cid=2080288660247286644","utc_offset":-300,"vicinity":"1 Edward Street, Wall Township","website":"http://metrixav.com/"},"status":"OK"}</t>
  </si>
  <si>
    <t>&lt;span class="street-address"&gt;1 Edward St&lt;/span&gt;, &lt;span class="locality"&gt;Wall Township&lt;/span&gt;, &lt;span class="region"&gt;NJ&lt;/span&gt; &lt;span class="postal-code"&gt;07727&lt;/span&gt;, &lt;span class="country-name"&gt;USA&lt;/span&gt;</t>
  </si>
  <si>
    <t>+1 516-395-7050</t>
  </si>
  <si>
    <t>1 Edward Street, Wall Township</t>
  </si>
  <si>
    <t>Metro Aviation</t>
  </si>
  <si>
    <t>2040 Airport Rd</t>
  </si>
  <si>
    <t>30341-4900</t>
  </si>
  <si>
    <t>(770) 455-7252</t>
  </si>
  <si>
    <t>https://maps.google.com/?cid=12863195935421588561</t>
  </si>
  <si>
    <t>ChIJt1kLOVoI9YgRUWQNF41Ag7I</t>
  </si>
  <si>
    <t>2040 Airport Rd, Atlanta, GA 30341, USA</t>
  </si>
  <si>
    <t>{"html_attributions":[],"result":{"address_components":[{"long_name":"2040","short_name":"2040","types":["street_number"]},{"long_name":"Airport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States","short_name":"US","types":["country","political"]},{"long_name":"30341","short_name":"30341","types":["postal_code"]},{"long_name":"4900","short_name":"4900","types":["postal_code_suffix"]}],"adr_address":"&lt;span class=\"street-address\"&gt;2040 Airport Rd&lt;/span&gt;, &lt;span class=\"locality\"&gt;Atlanta&lt;/span&gt;, &lt;span class=\"region\"&gt;GA&lt;/span&gt; &lt;span class=\"postal-code\"&gt;30341-4900&lt;/span&gt;, &lt;span class=\"country-name\"&gt;USA&lt;/span&gt;","formatted_address":"2040 Airport Rd, Atlanta, GA 30341, USA","formatted_phone_number":"(770) 455-7252","geometry":{"location":{"lat":33.8758644,"lng":-84.30423329999999},"viewport":{"northeast":{"lat":33.87724388029149,"lng":-84.30299426970849},"southwest":{"lat":33.8745459197085,"lng":-84.30569223029151}}},"icon":"https://maps.gstatic.com/mapfiles/place_api/icons/v1/png_71/generic_business-71.png","id":null,"international_phone_number":"+1 770-455-7252","name":"Metro Aviation","place_id":"ChIJt1kLOVoI9YgRUWQNF41Ag7I","rating":null,"reference":null,"reviews":null,"types":["point_of_interest","establishment"],"url":"https://maps.google.com/?cid=12863195935421588561","utc_offset":-300,"vicinity":"2040 Airport Road, Atlanta","website":null},"status":"OK"}</t>
  </si>
  <si>
    <t>&lt;span class="street-address"&gt;2040 Airport Rd&lt;/span&gt;, &lt;span class="locality"&gt;Atlanta&lt;/span&gt;, &lt;span class="region"&gt;GA&lt;/span&gt; &lt;span class="postal-code"&gt;30341-4900&lt;/span&gt;, &lt;span class="country-name"&gt;USA&lt;/span&gt;</t>
  </si>
  <si>
    <t>+1 770-455-7252</t>
  </si>
  <si>
    <t>2040 Airport Road, Atlanta</t>
  </si>
  <si>
    <t>MI Air Corporation</t>
  </si>
  <si>
    <t>(909) 393-7686</t>
  </si>
  <si>
    <t>https://mi-air-flight-aviation.business.site/?utm_source=gmb&amp;utm_medium=referral</t>
  </si>
  <si>
    <t>https://maps.google.com/?cid=7689949614868364859</t>
  </si>
  <si>
    <t>ChIJ247vdJ3M3IARO37hfm4wuGo</t>
  </si>
  <si>
    <t>7000 Merrill Ave Hanger A-230, Chino, CA 91710, USA</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</si>
  <si>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States","short_name":"US","types":["country","political"]},{"long_name":"91710","short_name":"91710","types":["postal_code"]}],"adr_address":"7000 Merrill Ave Hanger A-230, &lt;span class=\"locality\"&gt;Chino&lt;/span&gt;, &lt;span class=\"region\"&gt;CA&lt;/span&gt; &lt;span class=\"postal-code\"&gt;91710&lt;/span&gt;, &lt;span class=\"country-name\"&gt;USA&lt;/span&gt;","formatted_address":"7000 Merrill Ave Hanger A-230, Chino, CA 91710, USA","formatted_phone_number":"(909) 393-7686","geometry":{"location":{"lat":33.9814515,"lng":-117.6458785},"viewport":{"northeast":{"lat":33.98294378029151,"lng":-117.6445286697085},"southwest":{"lat":33.98024581970851,"lng":-117.6472266302915}}},"icon":"https://maps.gstatic.com/mapfiles/place_api/icons/v1/png_71/school-71.png","id":null,"international_phone_number":"+1 909-393-7686","name":"MI Air Corporation","place_id":"ChIJ247vdJ3M3IARO37hfm4wuGo","rating":3.9,"reference":null,"reviews":[{"author_name":"Shelly Mangold","author_url":"https://www.google.com/maps/contrib/107657334707905660235/reviews","language":"en","profile_photo_url":"https://lh3.googleusercontent.com/a-/AOh14GiUAnTe-7H4Di4UV5wZtymzp_Et9tmfx8j_KMbkUis=s128-c0x00000000-cc-rp-mo-ba4","rating":5,"relative_time_description":"a month ago","text":"The best sunset ever today 💕\nThe pilot was exceptional. He knew all about OC and the Canyons.\nWe went on a 45 min flight that was incredibly.\nClear clear day.","time":1636862334},{"author_name":"Sir Daemon House Dance For Me","author_url":"https://www.google.com/maps/contrib/110554074606841641834/reviews","language":"en","profile_photo_url":"https://lh3.googleusercontent.com/a-/AOh14Gho6rSBscvoQkWag3yWfxDo_3DV5Knv60JDuV9r=s128-c0x00000000-cc-rp-mo-ba3","rating":5,"relative_time_description":"3 years ago","text":"First off just from my experience with other flight schools let me say amazing staff, not to mention the awesome instructors that really put in the work for their students. If you wanna learn how to fly and be free like me or just want to make your dreams of aviation real then you should check them out. Place is almost always open despite what the hours say on the front door lol","time":1539204432},{"author_name":"Chris Saffold","author_url":"https://www.google.com/maps/contrib/114868835656289512707/reviews","language":"en","profile_photo_url":"https://lh3.googleusercontent.com/a/AATXAJzF4qetBl7kSuSW28RcHQBthgInzpgfdKiuiHUl=s128-c0x00000000-cc-rp-mo","rating":5,"relative_time_description":"4 years ago","text":"I was referred to to MI Air for flight in a PA-44 for warm up flights for a multi-engine ATP practical. I flew with the head instructor Mike Webster. Mike was very professional, thorough, patient, and very knowledgeable as to the program I needed to be prepared to take my ATP practical oral and check ride.  Thank you for the service!","time":1513988520},{"author_name":"이상우","author_url":"https://www.google.com/maps/contrib/100950003038014951841/reviews","language":"en","profile_photo_url":"https://lh3.googleusercontent.com/a-/AOh14GjXjot4Pgdjo19FWl0rAME2dDg8ZN7ZVWS8KwTyUQ=s128-c0x00000000-cc-rp-mo-ba2","rating":1,"relative_time_description":"2 years ago","text":"Very cold water. Close to flo's. Milky ways are sweet and chewy.","time":1552264816},{"author_name":"Christian “Ser Shadowsbane” Barrera","author_url":"https://www.google.com/maps/contrib/109865575600765408602/reviews","language":"en","profile_photo_url":"https://lh3.googleusercontent.com/a-/AOh14GgO5ooFOOdjmjX-Ts9SuM5fla3ldWHZLG0XY8o=s128-c0x00000000-cc-rp-mo-ba2","rating":5,"relative_time_description":"3 years ago","text":"Flight School for some of the best and brightest minds to take off to the skies!","time":1537124862}],"types":["university","point_of_interest","establishment"],"url":"https://maps.google.com/?cid=7689949614868364859","utc_offset":-480,"vicinity":"7000 Merrill Ave Hanger A-230, Chino","website":"https://mi-air-flight-aviation.business.site/?utm_source=gmb&amp;utm_medium=referral"},"status":"OK"}</t>
  </si>
  <si>
    <t>7000 Merrill Ave Hanger A-230, &lt;span class="locality"&gt;Chino&lt;/span&gt;, &lt;span class="region"&gt;CA&lt;/span&gt; &lt;span class="postal-code"&gt;91710&lt;/span&gt;, &lt;span class="country-name"&gt;USA&lt;/span&gt;</t>
  </si>
  <si>
    <t>+1 909-393-7686</t>
  </si>
  <si>
    <t>7000 Merrill Ave Hanger A-230, Chino</t>
  </si>
  <si>
    <t>Miami Pilot Academy</t>
  </si>
  <si>
    <t>(305) 497-3793</t>
  </si>
  <si>
    <t>http://www.miamipilotacademy.com/contact-us/</t>
  </si>
  <si>
    <t>https://maps.google.com/?cid=9809690197482017075</t>
  </si>
  <si>
    <t>ChIJAQCQ-JDB2YgRMxGMuUIFI4g</t>
  </si>
  <si>
    <t>{"html_attributions":[],"result":{"address_components":[{"long_name":"14150","short_name":"14150","types":["street_number"]},{"long_name":"Southwest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class=\"street-address\"&gt;14150 SW 129th St&lt;/span&gt;, &lt;span class=\"locality\"&gt;Miami&lt;/span&gt;, &lt;span class=\"region\"&gt;FL&lt;/span&gt; &lt;span class=\"postal-code\"&gt;33186&lt;/span&gt;, &lt;span class=\"country-name\"&gt;USA&lt;/span&gt;","formatted_address":"14150 SW 129th St, Miami, FL 33186, USA","formatted_phone_number":"(305) 497-3793","geometry":{"location":{"lat":25.6465455,"lng":-80.4238285},"viewport":{"northeast":{"lat":25.6480117302915,"lng":-80.42248191970849},"southwest":{"lat":25.6453137697085,"lng":-80.4251798802915}}},"icon":"https://maps.gstatic.com/mapfiles/place_api/icons/v1/png_71/school-71.png","id":null,"international_phone_number":"+1 305-497-3793","name":"Miami Pilot Academy","place_id":"ChIJAQCQ-JDB2YgRMxGMuUIFI4g","rating":4.8,"reference":null,"reviews":[{"author_name":"Daniel Gillman","author_url":"https://www.google.com/maps/contrib/113900238690847406854/reviews","language":"en","profile_photo_url":"https://lh3.googleusercontent.com/a/AATXAJwo2TDDLowbE8Q_pYRsad1IJJDSAR13lM6NMUlH=s128-c0x00000000-cc-rp-mo","rating":4,"relative_time_description":"a year ago","text":"My experience in this School was good, good instructors, nice airplanes, I got my private license in 16 days and 46 flight hours.  I recommend Miami Pilot Academy.","time":1587560066},{"author_name":"sean mckenneypilot","author_url":"https://www.google.com/maps/contrib/112971913936755404853/reviews","language":"en","profile_photo_url":"https://lh3.googleusercontent.com/a/AATXAJyEvoToC05a7e4cCnk4xwboHFDWgQi5GLW_JyeL=s128-c0x00000000-cc-rp-mo","rating":5,"relative_time_description":"a year ago","text":"Excellent instructors, I got my private license in 12 days and 42 hours. The Miami Pilot Academy accelerated program is the best.","time":1587411750},{"author_name":"carlos Uriarte","author_url":"https://www.google.com/maps/contrib/104756287726777208480/reviews","language":"en","profile_photo_url":"https://lh3.googleusercontent.com/a/AATXAJzIhpWuyeVxujroFpFCaVaBSyh6KnOhZtDJ-RQN=s128-c0x00000000-cc-rp-mo","rating":5,"relative_time_description":"a year ago","text":"I got my Instrument Rating in just 2 weeks, the best instructors, well-maintained airplanes, 100% I recommend Miami Pilot Academy!!!","time":1587412231},{"author_name":"peter michaell","author_url":"https://www.google.com/maps/contrib/110876460759406643596/reviews","language":"en","profile_photo_url":"https://lh3.googleusercontent.com/a/AATXAJzmVUX_rwzAhZMa27e9mXPp1_j47lP6gLcQEISq=s128-c0x00000000-cc-rp-mo","rating":5,"relative_time_description":"a year ago","text":"i got my private license in just 2 weeks, thanks to MIami Pilot Academy, excellents instructors, recommended 100%","time":1587480088},{"author_name":"sarah lheman","author_url":"https://www.google.com/maps/contrib/118445788991043563936/reviews","language":"en","profile_photo_url":"https://lh3.googleusercontent.com/a/AATXAJx5l5pgKpTIup-TyO6X0WODaSa30YZynnRI2OCn=s128-c0x00000000-cc-rp-mo","rating":5,"relative_time_description":"a year ago","text":"The best flight training, I completed the accelerated flight training for private pilot in the 2 weeks and 43 total flight hours. I don’t think another flight center like Miami Pilot Academy, they’re the best.","time":1587677811}],"types":["university","point_of_interest","establishment"],"url":"https://maps.google.com/?cid=9809690197482017075","utc_offset":-300,"vicinity":"14150 Southwest 129th Street, Miami","website":null},"status":"OK"}</t>
  </si>
  <si>
    <t>&lt;span class="street-address"&gt;14150 SW 129th St&lt;/span&gt;, &lt;span class="locality"&gt;Miami&lt;/span&gt;, &lt;span class="region"&gt;FL&lt;/span&gt; &lt;span class="postal-code"&gt;33186&lt;/span&gt;, &lt;span class="country-name"&gt;USA&lt;/span&gt;</t>
  </si>
  <si>
    <t>+1 305-497-3793</t>
  </si>
  <si>
    <t>MiamiJet</t>
  </si>
  <si>
    <t>#5310</t>
  </si>
  <si>
    <t>(305) 894-9344</t>
  </si>
  <si>
    <t>http://miamijet.net/</t>
  </si>
  <si>
    <t>https://maps.google.com/?cid=18401233335766026865</t>
  </si>
  <si>
    <t>ChIJAQCQ-JDB2YgRcQpplzlQXv8</t>
  </si>
  <si>
    <t>14150 SW 129th St #5310, Miami, FL 33186, USA</t>
  </si>
  <si>
    <t>{"html_attributions":[],"result":{"address_components":[{"long_name":"#5310","short_name":"#5310","types":["subpremise"]},{"long_name":"14150","short_name":"14150","types":["street_number"]},{"long_name":"Southwest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class=\"street-address\"&gt;14150 SW 129th St #5310&lt;/span&gt;, &lt;span class=\"locality\"&gt;Miami&lt;/span&gt;, &lt;span class=\"region\"&gt;FL&lt;/span&gt; &lt;span class=\"postal-code\"&gt;33186&lt;/span&gt;, &lt;span class=\"country-name\"&gt;USA&lt;/span&gt;","formatted_address":"14150 SW 129th St #5310, Miami, FL 33186, USA","formatted_phone_number":"(305) 894-9344","geometry":{"location":{"lat":25.6465455,"lng":-80.4238285},"viewport":{"northeast":{"lat":25.6480117302915,"lng":-80.42248191970849},"southwest":{"lat":25.6453137697085,"lng":-80.4251798802915}}},"icon":"https://maps.gstatic.com/mapfiles/place_api/icons/v1/png_71/generic_business-71.png","id":null,"international_phone_number":"+1 305-894-9344","name":"MiamiJet","place_id":"ChIJAQCQ-JDB2YgRcQpplzlQXv8","rating":5.0,"reference":null,"reviews":[{"author_name":"NICHOLSON PROPERTIES","author_url":"https://www.google.com/maps/contrib/102416421692136718344/reviews","language":"en","profile_photo_url":"https://lh3.googleusercontent.com/a/AATXAJzvL-NqKebJxJoozxAzS5Qe0BIj4eaDuUGvwRdS=s128-c0x00000000-cc-rp-mo","rating":5,"relative_time_description":"3 years ago","text":"I have had Greg sell several aircraft for me in the past. I hired Greg to help me navigate a Pilatus purchase recently. As a private pilot, it was new territory for me and I was concerned that I would miss something in my acquisition that would be a very costly mistake at this level. He negotiated the initial deal, which saved a significant amount of money for me and he also helped find the supporting people in the area the plane was located to over see the prebuy and help go through the logs. It was some of the best money I have spent.","time":1530210344}],"types":["point_of_interest","establishment"],"url":"https://maps.google.com/?cid=18401233335766026865","utc_offset":-300,"vicinity":"14150 Southwest 129th Street #5310, Miami","website":"http://miamijet.net/"},"status":"OK"}</t>
  </si>
  <si>
    <t>&lt;span class="street-address"&gt;14150 SW 129th St #5310&lt;/span&gt;, &lt;span class="locality"&gt;Miami&lt;/span&gt;, &lt;span class="region"&gt;FL&lt;/span&gt; &lt;span class="postal-code"&gt;33186&lt;/span&gt;, &lt;span class="country-name"&gt;USA&lt;/span&gt;</t>
  </si>
  <si>
    <t>+1 305-894-9344</t>
  </si>
  <si>
    <t>14150 Southwest 129th Street #5310, Miami</t>
  </si>
  <si>
    <t>Mid Island Air Service Inc</t>
  </si>
  <si>
    <t>(631) 588-5400</t>
  </si>
  <si>
    <t>http://www.midislandair.com/</t>
  </si>
  <si>
    <t>https://maps.google.com/?cid=14666276333455617690</t>
  </si>
  <si>
    <t>ChIJVWtTFcw36IkRmi5XuZ4Uics</t>
  </si>
  <si>
    <t>{"html_attributions":[],"result":{"address_components":[{"long_name":"101","short_name":"101","types":["street_number"]},{"long_name":"Hering Drive","short_name":"Hering Dr","types":["route"]},{"long_name":"Ronkonkoma","short_name":"Ronkonkoma","types":["locality","political"]},{"long_name":"Islip","short_name":"Islip","types":["administrative_area_level_3","political"]},{"long_name":"Suffolk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States","short_name":"US","types":["country","political"]},{"long_name":"11779","short_name":"11779","types":["postal_code"]},{"long_name":"7351","short_name":"7351","types":["postal_code_suffix"]}],"adr_address":"&lt;span class=\"street-address\"&gt;101 Hering Dr&lt;/span&gt;, &lt;span class=\"locality\"&gt;Ronkonkoma&lt;/span&gt;, &lt;span class=\"region\"&gt;NY&lt;/span&gt; &lt;span class=\"postal-code\"&gt;11779-7351&lt;/span&gt;, &lt;span class=\"country-name\"&gt;USA&lt;/span&gt;","formatted_address":"101 Hering Dr, Ronkonkoma, NY 11779, USA","formatted_phone_number":"(631) 588-5400","geometry":{"location":{"lat":40.788543,"lng":-73.10706859999999},"viewport":{"northeast":{"lat":40.7898916802915,"lng":-73.10562151970848},"southwest":{"lat":40.7871937197085,"lng":-73.1083194802915}}},"icon":"https://maps.gstatic.com/mapfiles/place_api/icons/v1/png_71/school-71.png","id":null,"international_phone_number":"+1 631-588-5400","name":"Mid Island Air Service Inc","place_id":"ChIJVWtTFcw36IkRmi5XuZ4Uics","rating":4.5,"reference":null,"reviews":[{"author_name":"George Joseph","author_url":"https://www.google.com/maps/contrib/114932795214794206820/reviews","language":"en","profile_photo_url":"https://lh3.googleusercontent.com/a-/AOh14GiblwaoNkMzhDlbjBLPy46PbkHyseOI67vqYEno4Q=s128-c0x00000000-cc-rp-mo","rating":5,"relative_time_description":"6 months ago","text":"Absolutely a top notch experience.  John is exceptionally helpful and pleasant and knowledgeable.\nI highly recommend utilizing any of their  aviation services.     You will be delighted.","time":1625325072},{"author_name":"Allan Macomber","author_url":"https://www.google.com/maps/contrib/115824931064356306716/reviews","language":"en","profile_photo_url":"https://lh3.googleusercontent.com/a-/AOh14Gh7LNw0LEbBHDDaCe97EAk9OeDPtH8vLxr2icA0Og=s128-c0x00000000-cc-rp-mo-ba4","rating":5,"relative_time_description":"10 months ago","text":"Very professional and helpful.","time":1614696972},{"author_name":"Imtiaz Mahmud","author_url":"https://www.google.com/maps/contrib/108667311701586441736/reviews","language":"en","profile_photo_url":"https://lh3.googleusercontent.com/a-/AOh14GiioDd_65RC_Zp0_zQAEjd0qjCNwy_0GUoWSXTNVw=s128-c0x00000000-cc-rp-mo","rating":5,"relative_time_description":"a year ago","text":"They are great. I had appointment and the instructor was with me on time. All the stuff are super friendly. Their offices are very clean. And they also charged me very little.","time":1582166494},{"author_name":"Josh Prince","author_url":"https://www.google.com/maps/contrib/102870756030216915793/reviews","language":"en","profile_photo_url":"https://lh3.googleusercontent.com/a-/AOh14GgTXLC0qTs5bEg0mYE0dKQbgxspOdgNdqVzPx8yjQ=s128-c0x00000000-cc-rp-mo-ba3","rating":5,"relative_time_description":"2 years ago","text":"Every time we go to Mid Island, we're promptly marshalled in, chocked and fueled. Very fast and professional service, and always happy. My go-to FBO now","time":1571938468},{"author_name":"David M","author_url":"https://www.google.com/maps/contrib/115620443839793118940/reviews","language":"en","profile_photo_url":"https://lh3.googleusercontent.com/a/AATXAJwRKtwlFDQDQFWZzEEf6dfGvKYx9pqqLHnct75P=s128-c0x00000000-cc-rp-mo","rating":5,"relative_time_description":"2 years ago","text":"Have worked out of this FBO regularly for the past 4 years, Jim and his team are great nothing is too much, always ready to re-fuel us on landing, really great when we are doing survey work and have tight deadlines.","time":1570553358}],"types":["university","point_of_interest","establishment"],"url":"https://maps.google.com/?cid=14666276333455617690","utc_offset":-300,"vicinity":"101 Hering Drive, Ronkonkoma","website":"http://www.midislandair.com/"},"status":"OK"}</t>
  </si>
  <si>
    <t>+1 631-588-5400</t>
  </si>
  <si>
    <t>Mid-Century Aviation</t>
  </si>
  <si>
    <t>Suite 114</t>
  </si>
  <si>
    <t>(602) 684-9371</t>
  </si>
  <si>
    <t>https://maps.google.com/?cid=11295886521192897491</t>
  </si>
  <si>
    <t>ChIJrQsOiEKlK4cR01vTXvEMw5w</t>
  </si>
  <si>
    <t>4562 E Mallory Cir Suite 114, Mesa, AZ 85215, USA</t>
  </si>
  <si>
    <t>{"html_attributions":[],"result":{"address_components":[{"long_name":"Suite 114","short_name":"Suite 114","types":["subpremise"]},{"long_name":"4562","short_name":"4562","types":["street_number"]},{"long_name":"East Mallory Circle","short_name":"E Mallory Cir","types":["route"]},{"long_name":"Mesa","short_name":"Mesa","types":["locality","political"]},{"long_name":"Maricopa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class=\"street-address\"&gt;4562 E Mallory Cir Suite 114&lt;/span&gt;, &lt;span class=\"locality\"&gt;Mesa&lt;/span&gt;, &lt;span class=\"region\"&gt;AZ&lt;/span&gt; &lt;span class=\"postal-code\"&gt;85215&lt;/span&gt;, &lt;span class=\"country-name\"&gt;USA&lt;/span&gt;","formatted_address":"4562 E Mallory Cir Suite 114, Mesa, AZ 85215, USA","formatted_phone_number":"(602) 684-9371","geometry":{"location":{"lat":33.4639629,"lng":-111.7332319},"viewport":{"northeast":{"lat":33.4659593302915,"lng":-111.7315119697085},"southwest":{"lat":33.4632613697085,"lng":-111.7342099302915}}},"icon":"https://maps.gstatic.com/mapfiles/place_api/icons/v1/png_71/generic_business-71.png","id":null,"international_phone_number":"+1 602-684-9371","name":"Mid-Century Aviation","place_id":"ChIJrQsOiEKlK4cR01vTXvEMw5w","rating":null,"reference":null,"reviews":null,"types":["point_of_interest","establishment"],"url":"https://maps.google.com/?cid=11295886521192897491","utc_offset":-420,"vicinity":"4562 East Mallory Circle Suite 114, Mesa","website":null},"status":"OK"}</t>
  </si>
  <si>
    <t>&lt;span class="street-address"&gt;4562 E Mallory Cir Suite 114&lt;/span&gt;, &lt;span class="locality"&gt;Mesa&lt;/span&gt;, &lt;span class="region"&gt;AZ&lt;/span&gt; &lt;span class="postal-code"&gt;85215&lt;/span&gt;, &lt;span class="country-name"&gt;USA&lt;/span&gt;</t>
  </si>
  <si>
    <t>+1 602-684-9371</t>
  </si>
  <si>
    <t>4562 East Mallory Circle Suite 114, Mesa</t>
  </si>
  <si>
    <t>Mike Goulian Aviation</t>
  </si>
  <si>
    <t>#120</t>
  </si>
  <si>
    <t>(508) 591-0889</t>
  </si>
  <si>
    <t>http://www.mikegoulianaviation.com/</t>
  </si>
  <si>
    <t>https://maps.google.com/?cid=2500996291442016243</t>
  </si>
  <si>
    <t>ChIJPcnS5Leb44kR83_4T-BStSI</t>
  </si>
  <si>
    <t>200 Hanscom Dr #120, Bedford, MA 01730, USA</t>
  </si>
  <si>
    <t>{"html_attributions":[],"result":{"address_components":[{"long_name":"#120","short_name":"#120","types":["subpremise"]},{"long_name":"200","short_name":"200","types":["street_number"]},{"long_name":"Hanscom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class=\"street-address\"&gt;200 Hanscom Dr #120&lt;/span&gt;, &lt;span class=\"locality\"&gt;Bedford&lt;/span&gt;, &lt;span class=\"region\"&gt;MA&lt;/span&gt; &lt;span class=\"postal-code\"&gt;01730&lt;/span&gt;, &lt;span class=\"country-name\"&gt;USA&lt;/span&gt;","formatted_address":"200 Hanscom Dr #120, Bedford, MA 01730, USA","formatted_phone_number":"(508) 591-0889","geometry":{"location":{"lat":42.4631473,"lng":-71.2912722},"viewport":{"northeast":{"lat":42.4643460802915,"lng":-71.2900094697085},"southwest":{"lat":42.46164811970851,"lng":-71.2927074302915}}},"icon":"https://maps.gstatic.com/mapfiles/place_api/icons/v1/png_71/school-71.png","id":null,"international_phone_number":"+1 508-591-0889","name":"Mike Goulian Aviation","place_id":"ChIJPcnS5Leb44kR83_4T-BStSI","rating":3.5,"reference":null,"reviews":[{"author_name":"Damir Anteljevic","author_url":"https://www.google.com/maps/contrib/104367099259147543477/reviews","language":"en","profile_photo_url":"https://lh3.googleusercontent.com/a/AATXAJwZuR5a6ETBPzD51kkunWQRosFkiXTgbaLe72hT=s128-c0x00000000-cc-rp-mo","rating":5,"relative_time_description":"a month ago","text":"I rented SR-20 from Mike Goulian Aviation at Bedford while visiting family over Thanksgiving holiday, and my experience was nothing short of wonderful. Very friendly and accommodating staff, knowledgeable and professional flight instructors, and clean and well maintained airplanes. I ended up flying my family from Boston area down to NYC and around Manhattan through Hudson corridor and the experience was once in a lifetime! Thank you team at Mike Goulian Aviation for making this amazing experience possible!","time":1637954432},{"author_name":"Michael Turilli","author_url":"https://www.google.com/maps/contrib/106979087054782679862/reviews","language":"en","profile_photo_url":"https://lh3.googleusercontent.com/a/AATXAJxMh39xhJdthZNkZzmAPuKAp116WEkvQvOCnuCr=s128-c0x00000000-cc-rp-mo","rating":2,"relative_time_description":"a month ago","text":"Great airplanes but I would argue there are better places for instruction.","time":1637836532}],"types":["university","point_of_interest","establishment"],"url":"https://maps.google.com/?cid=2500996291442016243","utc_offset":-300,"vicinity":"200 Hanscom Drive #120, Bedford","website":"http://www.mikegoulianaviation.com/"},"status":"OK"}</t>
  </si>
  <si>
    <t>&lt;span class="street-address"&gt;200 Hanscom Dr #120&lt;/span&gt;, &lt;span class="locality"&gt;Bedford&lt;/span&gt;, &lt;span class="region"&gt;MA&lt;/span&gt; &lt;span class="postal-code"&gt;01730&lt;/span&gt;, &lt;span class="country-name"&gt;USA&lt;/span&gt;</t>
  </si>
  <si>
    <t>+1 508-591-0889</t>
  </si>
  <si>
    <t>200 Hanscom Drive #120, Bedford</t>
  </si>
  <si>
    <t>Military Ocean Terminal, Concord Helipad</t>
  </si>
  <si>
    <t>Pittsburg</t>
  </si>
  <si>
    <t>94565</t>
  </si>
  <si>
    <t>https://maps.google.com/?cid=6237280375719605602</t>
  </si>
  <si>
    <t>ChIJoxO6NWJnhYARYjVIh3RFj1Y</t>
  </si>
  <si>
    <t>Unnamed Road, Pittsburg, CA 94565, USA</t>
  </si>
  <si>
    <t>{"html_attributions":[],"result":{"address_components":[{"long_name":"Pittsburg","short_name":"Pittsburg","types":["locality","political"]},{"long_name":"Contra Costa County","short_name":"Contra Costa County","types":["administrative_area_level_2","political"]},{"long_name":"California","short_name":"CA","types":["administrative_area_level_1","political"]},{"long_name":"United States","short_name":"US","types":["country","political"]},{"long_name":"94565","short_name":"94565","types":["postal_code"]}],"adr_address":"Unnamed Road, &lt;span class=\"locality\"&gt;Pittsburg&lt;/span&gt;, &lt;span class=\"region\"&gt;CA&lt;/span&gt; &lt;span class=\"postal-code\"&gt;94565&lt;/span&gt;, &lt;span class=\"country-name\"&gt;USA&lt;/span&gt;","formatted_address":"Unnamed Road, Pittsburg, CA 94565, USA","formatted_phone_number":null,"geometry":{"location":{"lat":38.0451474,"lng":-122.0073157},"viewport":{"northeast":{"lat":38.0463577302915,"lng":-122.0054282697085},"southwest":{"lat":38.0436597697085,"lng":-122.0081262302915}}},"icon":"https://maps.gstatic.com/mapfiles/place_api/icons/v1/png_71/airport-71.png","id":null,"international_phone_number":null,"name":"Military Ocean Terminal, Concord Helipad","place_id":"ChIJoxO6NWJnhYARYjVIh3RFj1Y","rating":null,"reference":null,"reviews":null,"types":["airport","point_of_interest","establishment"],"url":"https://maps.google.com/?cid=6237280375719605602","utc_offset":-480,"vicinity":"Unnamed Road, Pittsburg","website":null},"status":"OK"}</t>
  </si>
  <si>
    <t>Unnamed Road, &lt;span class="locality"&gt;Pittsburg&lt;/span&gt;, &lt;span class="region"&gt;CA&lt;/span&gt; &lt;span class="postal-code"&gt;94565&lt;/span&gt;, &lt;span class="country-name"&gt;USA&lt;/span&gt;</t>
  </si>
  <si>
    <t>Unnamed Road, Pittsburg</t>
  </si>
  <si>
    <t>Million Air Austin</t>
  </si>
  <si>
    <t>(737) 208-1400</t>
  </si>
  <si>
    <t>http://www.millionair.com/</t>
  </si>
  <si>
    <t>https://maps.google.com/?cid=10319671266134099485</t>
  </si>
  <si>
    <t>ChIJpbPF-wSxRIYRHYa6MFfWNo8</t>
  </si>
  <si>
    <t>{"html_attributions":[],"result":{"address_components":[{"long_name":"4801","short_name":"4801","types":["street_number"]},{"long_name":"Emma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States","short_name":"US","types":["country","political"]},{"long_name":"78719","short_name":"78719","types":["postal_code"]},{"long_name":"3327","short_name":"3327","types":["postal_code_suffix"]}],"adr_address":"&lt;span class=\"street-address\"&gt;4801 Emma Browning Ave&lt;/span&gt;, &lt;span class=\"locality\"&gt;Austin&lt;/span&gt;, &lt;span class=\"region\"&gt;TX&lt;/span&gt; &lt;span class=\"postal-code\"&gt;78719-3327&lt;/span&gt;, &lt;span class=\"country-name\"&gt;USA&lt;/span&gt;","formatted_address":"4801 Emma Browning Ave, Austin, TX 78719, USA","formatted_phone_number":"(737) 208-1400","geometry":{"location":{"lat":30.1801618,"lng":-97.6633404},"viewport":{"northeast":{"lat":30.18209158029149,"lng":-97.66207560000001},"southwest":{"lat":30.1793936197085,"lng":-97.6671348}}},"icon":"https://maps.gstatic.com/mapfiles/place_api/icons/v1/png_71/generic_business-71.png","id":null,"international_phone_number":"+1 737-208-1400","name":"Million Air Austin","place_id":"ChIJpbPF-wSxRIYRHYa6MFfWNo8","rating":4.8,"reference":null,"reviews":[{"author_name":"Jeff","author_url":"https://www.google.com/maps/contrib/112762378866471508897/reviews","language":"en","profile_photo_url":"https://lh3.googleusercontent.com/a-/AOh14Gje0iY5zu6MgRv1bV4L7CZ-7tjPoXomF5eLcsVRYw=s128-c0x00000000-cc-rp-mo","rating":5,"relative_time_description":"2 weeks ago","text":"Good service. Takes very good care of what is needed.","time":1640202013},{"author_name":"Jay Brentzel","author_url":"https://www.google.com/maps/contrib/104651767525768000571/reviews","language":"en","profile_photo_url":"https://lh3.googleusercontent.com/a-/AOh14GhT8r-5EVhgC-sWcT94IAj5ptR7aWqaxUrql84cHA=s128-c0x00000000-cc-rp-mo-ba3","rating":3,"relative_time_description":"3 months ago","text":"Nice FBO facility. Unfortunately, understaffed for the amount of business they have. Only 2 line service staff, and 1 CSR. Lots of customers waiting.........  ?","time":1633702164},{"author_name":"Daniel Devito","author_url":"https://www.google.com/maps/contrib/108222155689280143022/reviews","language":"en","profile_photo_url":"https://lh3.googleusercontent.com/a-/AOh14Ggzv7_HsOzGj0Pw44B2FrBAbZa8m136huUOUcjP=s128-c0x00000000-cc-rp-mo","rating":5,"relative_time_description":"2 months ago","text":"We flew in during peak hours in our little Cessna 172 and were treated with the same respect as the corporate jets. Outstanding services and amenities from Million Air.","time":1635880785},{"author_name":"April P-J","author_url":"https://www.google.com/maps/contrib/116715477596089940792/reviews","language":"en","profile_photo_url":"https://lh3.googleusercontent.com/a/AATXAJz_g699Qp6WOxFwwbgmIMFsZIy04xdPaH7LR01wiA=s128-c0x00000000-cc-rp-mo","rating":5,"relative_time_description":"6 months ago","text":"Moses is so helpful and professional! He really made my experience at this fbo stand out in a good way.","time":1626066957},{"author_name":"Steven Jackson","author_url":"https://www.google.com/maps/contrib/108452214638458376776/reviews","language":"en","profile_photo_url":"https://lh3.googleusercontent.com/a-/AOh14GjEna3nZEo_ScvlLkQLkgw0nmlLmagNHm7gwOIE=s128-c0x00000000-cc-rp-mo-ba3","rating":5,"relative_time_description":"5 months ago","text":"The company I work for was just there recently on a special assignment for the big soccer game, and the staff at Million Air was awesome!","time":1627891953}],"types":["point_of_interest","establishment"],"url":"https://maps.google.com/?cid=10319671266134099485","utc_offset":-360,"vicinity":"4801 Emma Browning Avenue, Austin","website":"http://www.millionair.com/"},"status":"OK"}</t>
  </si>
  <si>
    <t>+1 737-208-1400</t>
  </si>
  <si>
    <t>Million Air Dallas</t>
  </si>
  <si>
    <t>4300 Westgrove Dr</t>
  </si>
  <si>
    <t>(972) 248-1600</t>
  </si>
  <si>
    <t>http://www.millionairdallas.com/</t>
  </si>
  <si>
    <t>https://maps.google.com/?cid=13589519614911517829</t>
  </si>
  <si>
    <t>ChIJy827hawmTIYRhRQB4xasl7w</t>
  </si>
  <si>
    <t>4300 Westgrove Dr, Addison, TX 75001, USA</t>
  </si>
  <si>
    <t>{"html_attributions":[],"result":{"address_components":[{"long_name":"4300","short_name":"4300","types":["street_number"]},{"long_name":"Westgrove Drive","short_name":"Westgrove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class=\"street-address\"&gt;4300 Westgrove Dr&lt;/span&gt;, &lt;span class=\"locality\"&gt;Addison&lt;/span&gt;, &lt;span class=\"region\"&gt;TX&lt;/span&gt; &lt;span class=\"postal-code\"&gt;75001&lt;/span&gt;, &lt;span class=\"country-name\"&gt;USA&lt;/span&gt;","formatted_address":"4300 Westgrove Dr, Addison, TX 75001, USA","formatted_phone_number":"(972) 248-1600","geometry":{"location":{"lat":32.97561040000001,"lng":-96.8373603},"viewport":{"northeast":{"lat":32.97699018029149,"lng":-96.83611876970849},"southwest":{"lat":32.9742922197085,"lng":-96.83881673029151}}},"icon":"https://maps.gstatic.com/mapfiles/place_api/icons/v1/png_71/generic_business-71.png","id":null,"international_phone_number":"+1 972-248-1600","name":"Million Air Dallas","place_id":"ChIJy827hawmTIYRhRQB4xasl7w","rating":4.8,"reference":null,"reviews":[{"author_name":"Denise White","author_url":"https://www.google.com/maps/contrib/116112093062953141524/reviews","language":"en","profile_photo_url":"https://lh3.googleusercontent.com/a/AATXAJwFD0dGzk_zL0FCJ2K8W3v3_XZPtwwS2Ry7E9Gb=s128-c0x00000000-cc-rp-mo-ba4","rating":5,"relative_time_description":"2 weeks ago","text":"Great service! Wonderful crew. Smooth flight.","time":1639935051},{"author_name":"Cesar Echavarria","author_url":"https://www.google.com/maps/contrib/114445385320320087726/reviews","language":"en","profile_photo_url":"https://lh3.googleusercontent.com/a/AATXAJyzRLo5SLswoNVFki40_1m_XtXdrQeNKDpKLV3-=s128-c0x00000000-cc-rp-mo","rating":5,"relative_time_description":"3 weeks ago","text":"Picked up a client here.\nStaff was very kind.\nBorrowed the Restroom.\nIt was spotless 👌","time":1639889672},{"author_name":"Paul Blunt","author_url":"https://www.google.com/maps/contrib/109668900462827070933/reviews","language":"en","profile_photo_url":"https://lh3.googleusercontent.com/a/AATXAJyPh_VlxFt3I8fE1KvaXxT7YWgbTqqmjGVwDT6Z=s128-c0x00000000-cc-rp-mo-ba3","rating":4,"relative_time_description":"6 months ago","text":"Great service on the ramp and at the desk.\n\nJust wish they would give us the ore negotiated fuel discount and avtrip points like our profile says. We always have to call and have them re do the bill.","time":1625802050},{"author_name":"Jeff Shaw","author_url":"https://www.google.com/maps/contrib/116171991213116492742/reviews","language":"en","profile_photo_url":"https://lh3.googleusercontent.com/a-/AOh14GiMQmcVgJ_xeZue12p0a6EgOZxJgXcseo6pZLLuUQ=s128-c0x00000000-cc-rp-mo-ba5","rating":5,"relative_time_description":"a month ago","text":"Very nice facility.  Excellent staff.","time":1638566378},{"author_name":"Joseph Lancheros","author_url":"https://www.google.com/maps/contrib/115051920629487346669/reviews","language":"en","profile_photo_url":"https://lh3.googleusercontent.com/a-/AOh14Gh1orpCGl7A_iIm4UHr9Nj1USlq-a-d3Lty35hnmA=s128-c0x00000000-cc-rp-mo-ba5","rating":5,"relative_time_description":"9 months ago","text":"Always a great visit with the fine people here at Million Air. Great front desk staff, amazing line crew. I always feel like family coming through.","time":1616613302}],"types":["point_of_interest","establishment"],"url":"https://maps.google.com/?cid=13589519614911517829","utc_offset":-360,"vicinity":"4300 Westgrove Drive, Addison","website":"http://www.millionairdallas.com/"},"status":"OK"}</t>
  </si>
  <si>
    <t>&lt;span class="street-address"&gt;4300 Westgrove Dr&lt;/span&gt;, &lt;span class="locality"&gt;Addison&lt;/span&gt;, &lt;span class="region"&gt;TX&lt;/span&gt; &lt;span class="postal-code"&gt;75001&lt;/span&gt;, &lt;span class="country-name"&gt;USA&lt;/span&gt;</t>
  </si>
  <si>
    <t>+1 972-248-1600</t>
  </si>
  <si>
    <t>4300 Westgrove Drive, Addison</t>
  </si>
  <si>
    <t>Million Air Orlando</t>
  </si>
  <si>
    <t>(407) 585-6300</t>
  </si>
  <si>
    <t>https://maps.google.com/?cid=12469519122986737615</t>
  </si>
  <si>
    <t>ChIJlSg0C6cU54gRz5-QdZOhDK0</t>
  </si>
  <si>
    <t>{"html_attributions":[],"result":{"address_components":[{"long_name":"2841","short_name":"2841","types":["street_number"]},{"long_name":"Flight Line Avenue","short_name":"Flight Line Ave","types":["route"]},{"long_name":"Sanford","short_name":"Sanford","types":["locality","political"]},{"long_name":"Seminole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States","short_name":"US","types":["country","political"]},{"long_name":"32773","short_name":"32773","types":["postal_code"]},{"long_name":"8742","short_name":"8742","types":["postal_code_suffix"]}],"adr_address":"&lt;span class=\"street-address\"&gt;2841 Flight Line Ave&lt;/span&gt;, &lt;span class=\"locality\"&gt;Sanford&lt;/span&gt;, &lt;span class=\"region\"&gt;FL&lt;/span&gt; &lt;span class=\"postal-code\"&gt;32773-8742&lt;/span&gt;, &lt;span class=\"country-name\"&gt;USA&lt;/span&gt;","formatted_address":"2841 Flight Line Ave, Sanford, FL 32773, USA","formatted_phone_number":"(407) 585-6300","geometry":{"location":{"lat":28.7763656,"lng":-81.2506557},"viewport":{"northeast":{"lat":28.7777398302915,"lng":-81.2494658697085},"southwest":{"lat":28.7750418697085,"lng":-81.25216383029151}}},"icon":"https://maps.gstatic.com/mapfiles/place_api/icons/v1/png_71/airport-71.png","id":null,"international_phone_number":"+1 407-585-6300","name":"Million Air Orlando","place_id":"ChIJlSg0C6cU54gRz5-QdZOhDK0","rating":4.8,"reference":null,"reviews":[{"author_name":"Jake","author_url":"https://www.google.com/maps/contrib/112759612077826010759/reviews","language":"en","profile_photo_url":"https://lh3.googleusercontent.com/a/AATXAJx99QjYGcXcH9U8D4wV8MHcaOgv3-menLrEX8__=s128-c0x00000000-cc-rp-mo","rating":5,"relative_time_description":"a week ago","text":"Great Customer Service! Top Notch FBO! After dealing with some other “big name” FBOs in south Florida it was refreshing to fly in and be well taken care of at Million Air!","time":1640809770},{"author_name":"H.Michael Brant","author_url":"https://www.google.com/maps/contrib/113181584525609355356/reviews","language":"en","profile_photo_url":"https://lh3.googleusercontent.com/a/AATXAJx-38zC6_NfdDgBaQkVmS2_SfysBnxRKcUiucyX=s128-c0x00000000-cc-rp-mo","rating":5,"relative_time_description":"2 months ago","text":"They have a great staff that is always willing to help and accommodate your needs. Definitely, I will be returning to this FBO!","time":1635905945},{"author_name":"Charles Beers","author_url":"https://www.google.com/maps/contrib/115556878429517035736/reviews","language":"en","profile_photo_url":"https://lh3.googleusercontent.com/a/AATXAJybGjG_gksoDfUNPw-5pA7ih5EH5Xg0eu8rj7B1=s128-c0x00000000-cc-rp-mo","rating":5,"relative_time_description":"a month ago","text":"I love the people there and they are very nice and friendly. And my wife works there too","time":1637853041},{"author_name":"timothy rosman","author_url":"https://www.google.com/maps/contrib/116967175004191316930/reviews","language":"en","profile_photo_url":"https://lh3.googleusercontent.com/a/AATXAJzEPx4P8RzoufZellWbmvzFzraLJ4EWuNf4mlKJ=s128-c0x00000000-cc-rp-mo","rating":5,"relative_time_description":"in the last week","text":"Can't say enough about the staff at Million Air.  Called ahead and when I landed my little Cherokee, the car was waiting for me, water and smiles inside, do all my paperwork when I get back.  I can't imagine flying with anyone else next time I'm in town.","time":1641317408},{"author_name":"JEAN G HILAIRE","author_url":"https://www.google.com/maps/contrib/107451185899017891553/reviews","language":"en","profile_photo_url":"https://lh3.googleusercontent.com/a-/AOh14GjQkifX_S0DfUkGwSA50EJJ7FVpevE8WQ1r2J_Sk18=s128-c0x00000000-cc-rp-mo-ba4","rating":5,"relative_time_description":"5 months ago","text":"Very nice place and great staff.","time":1627351552}],"types":["airport","cafe","food","point_of_interest","establishment"],"url":"https://maps.google.com/?cid=12469519122986737615","utc_offset":-300,"vicinity":"2841 Flight Line Avenue, Sanford","website":"http://www.millionair.com/"},"status":"OK"}</t>
  </si>
  <si>
    <t>+1 407-585-6300</t>
  </si>
  <si>
    <t>airport,cafe,food,point_of_interest,establishment</t>
  </si>
  <si>
    <t>MillionAir San Antonio</t>
  </si>
  <si>
    <t>(210) 828-8181</t>
  </si>
  <si>
    <t>https://www.millionair.com/locations/sat/</t>
  </si>
  <si>
    <t>https://maps.google.com/?cid=18350534162584295395</t>
  </si>
  <si>
    <t>ChIJD7KokLSKXIYR49eBd5gxqv4</t>
  </si>
  <si>
    <t>{"html_attributions":[],"result":{"address_components":[{"long_name":"8901","short_name":"8901","types":["street_number"]},{"long_name":"Wetmore Road","short_name":"Wetmore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States","short_name":"US","types":["country","political"]},{"long_name":"78216","short_name":"78216","types":["postal_code"]},{"long_name":"4229","short_name":"4229","types":["postal_code_suffix"]}],"adr_address":"&lt;span class=\"street-address\"&gt;8901 Wetmore Rd&lt;/span&gt;, &lt;span class=\"locality\"&gt;San Antonio&lt;/span&gt;, &lt;span class=\"region\"&gt;TX&lt;/span&gt; &lt;span class=\"postal-code\"&gt;78216-4229&lt;/span&gt;, &lt;span class=\"country-name\"&gt;USA&lt;/span&gt;","formatted_address":"8901 Wetmore Rd, San Antonio, TX 78216, USA","formatted_phone_number":"(210) 828-8181","geometry":{"location":{"lat":29.5212257,"lng":-98.4673136},"viewport":{"northeast":{"lat":29.52246883029149,"lng":-98.4659851697085},"southwest":{"lat":29.51977086970849,"lng":-98.46868313029151}}},"icon":"https://maps.gstatic.com/mapfiles/place_api/icons/v1/png_71/airport-71.png","id":null,"international_phone_number":"+1 210-828-8181","name":"MillionAir San Antonio","place_id":"ChIJD7KokLSKXIYR49eBd5gxqv4","rating":4.1,"reference":null,"reviews":[{"author_name":"David Tolk","author_url":"https://www.google.com/maps/contrib/106553286369975201653/reviews","language":"en","profile_photo_url":"https://lh3.googleusercontent.com/a/AATXAJw3tjiqjv-yZdb5xOCgOJ-95Blu7zgLDF26EDQO=s128-c0x00000000-cc-rp-mo","rating":5,"relative_time_description":"a month ago","text":"Awesome FBO! Always great staff.","time":1637462945},{"author_name":"Justin Case","author_url":"https://www.google.com/maps/contrib/100022891802655315760/reviews","language":"en","profile_photo_url":"https://lh3.googleusercontent.com/a-/AOh14GgDIT1l7YTXj9_8TofJF8rbIaHNbB-TEvjFKlvD=s128-c0x00000000-cc-rp-mo","rating":5,"relative_time_description":"3 months ago","text":"Top notch service with an exceptional staff.","time":1631397761},{"author_name":"Matt Wells","author_url":"https://www.google.com/maps/contrib/100002862865776752117/reviews","language":"en","profile_photo_url":"https://lh3.googleusercontent.com/a-/AOh14GjLIUW0_SpnQK8uYoszhJ6lvnp4wyhNqoiSXLW_cgU=s128-c0x00000000-cc-rp-mo-ba4","rating":5,"relative_time_description":"2 months ago","text":"This is the place to arrive or depart from if you are coming into San Antonio!  The staff is very professional and friendly! Great place!","time":1634756200},{"author_name":"Eric Salazar","author_url":"https://www.google.com/maps/contrib/117500421963611855475/reviews","language":"en","profile_photo_url":"https://lh3.googleusercontent.com/a/AATXAJzcVIVFWMO3vK_BxhgTCgDcEoNW8YhZnXust7My=s128-c0x00000000-cc-rp-mo","rating":5,"relative_time_description":"10 months ago","text":"Very accommodating. All the females working here are super models.","time":1615768807},{"author_name":"Juan Manuel Belman Tellez","author_url":"https://www.google.com/maps/contrib/110833305484169354754/reviews","language":"en","profile_photo_url":"https://lh3.googleusercontent.com/a-/AOh14Gics4IjG0mcLl1L0g_SJKUQ0_AcJcGFUhenDBVZeC0=s128-c0x00000000-cc-rp-mo-ba5","rating":4,"relative_time_description":"7 months ago","text":"Good service. Congratulations.","time":1623123901}],"types":["airport","point_of_interest","establishment"],"url":"https://maps.google.com/?cid=18350534162584295395","utc_offset":-360,"vicinity":"8901 Wetmore Road, San Antonio","website":"https://www.millionair.com/locations/sat/"},"status":"OK"}</t>
  </si>
  <si>
    <t>+1 210-828-8181</t>
  </si>
  <si>
    <t>Miracle Mile Aviation Services</t>
  </si>
  <si>
    <t>2600 W Olive Ave</t>
  </si>
  <si>
    <t>5th floor</t>
  </si>
  <si>
    <t>91505</t>
  </si>
  <si>
    <t>(833) 376-6376</t>
  </si>
  <si>
    <t>http://miraclemileaviation.com/services/</t>
  </si>
  <si>
    <t>https://maps.google.com/?cid=16821770716306653894</t>
  </si>
  <si>
    <t>ChIJwYbIoOe_woARxsKGRlfvcuk</t>
  </si>
  <si>
    <t>PMB #5336, 2600 W Olive Ave 5th floor, Burbank, CA 91505, USA</t>
  </si>
  <si>
    <t>{"html_attributions":[],"result":{"address_components":[{"long_name":"5th floor","short_name":"5th floor","types":["subpremise"]},{"long_name":"PMB #5336","short_name":"PMB #5336","types":["point_of_interest","establishment"]},{"long_name":"2600","short_name":"2600","types":["street_number"]},{"long_name":"West Olive Avenue","short_name":"W Olive Ave","types":["route"]},{"long_name":"Burbank","short_name":"Burbank","types":["locality","political"]},{"long_name":"Los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States","short_name":"US","types":["country","political"]},{"long_name":"91505","short_name":"91505","types":["postal_code"]}],"adr_address":"&lt;span class=\"extended-address\"&gt;PMB #5336&lt;/span&gt;, &lt;span class=\"street-address\"&gt;2600 W Olive Ave 5th floor&lt;/span&gt;, &lt;span class=\"locality\"&gt;Burbank&lt;/span&gt;, &lt;span class=\"region\"&gt;CA&lt;/span&gt; &lt;span class=\"postal-code\"&gt;91505&lt;/span&gt;, &lt;span class=\"country-name\"&gt;USA&lt;/span&gt;","formatted_address":"PMB #5336, 2600 W Olive Ave 5th floor, Burbank, CA 91505, USA","formatted_phone_number":"(833) 376-6376","geometry":{"location":{"lat":34.15977189999999,"lng":-118.3303966},"viewport":{"northeast":{"lat":34.16115208029149,"lng":-118.3288954697085},"southwest":{"lat":34.15845411970849,"lng":-118.3315934302915}}},"icon":"https://maps.gstatic.com/mapfiles/place_api/icons/v1/png_71/generic_business-71.png","id":null,"international_phone_number":"+1 833-376-6376","name":"Miracle Mile Aviation Services","place_id":"ChIJwYbIoOe_woARxsKGRlfvcuk","rating":null,"reference":null,"reviews":null,"types":["point_of_interest","establishment"],"url":"https://maps.google.com/?cid=16821770716306653894","utc_offset":-480,"vicinity":"PMB #5336, 2600 West Olive Avenue 5th floor, Burbank","website":null},"status":"OK"}</t>
  </si>
  <si>
    <t>&lt;span class="extended-address"&gt;PMB #5336&lt;/span&gt;, &lt;span class="street-address"&gt;2600 W Olive Ave 5th floor&lt;/span&gt;, &lt;span class="locality"&gt;Burbank&lt;/span&gt;, &lt;span class="region"&gt;CA&lt;/span&gt; &lt;span class="postal-code"&gt;91505&lt;/span&gt;, &lt;span class="country-name"&gt;USA&lt;/span&gt;</t>
  </si>
  <si>
    <t>+1 833-376-6376</t>
  </si>
  <si>
    <t>PMB #5336, 2600 West Olive Avenue 5th floor, Burbank</t>
  </si>
  <si>
    <t>Mitre Aviation</t>
  </si>
  <si>
    <t>https://maps.google.com/?cid=4690866155558109020</t>
  </si>
  <si>
    <t>ChIJhz4FSBhY2YARXH_xSupNGUE</t>
  </si>
  <si>
    <t>El Cajon, CA 92020, USA</t>
  </si>
  <si>
    <t>{"html_attributions":[],"result":{"address_components":[{"long_name":"United States","short_name":"US","types":["country","political"]},{"long_name":"El Cajon","short_name":"El Cajon","types":["locality","political"]},{"long_name":"San Diego County","short_name":"San Diego County","types":["administrative_area_level_2","political"]},{"long_name":"California","short_name":"CA","types":["administrative_area_level_1","political"]},{"long_name":"92020","short_name":"92020","types":["postal_code"]}],"adr_address":"&lt;span class=\"locality\"&gt;El Cajon&lt;/span&gt;, &lt;span class=\"region\"&gt;CA&lt;/span&gt; &lt;span class=\"postal-code\"&gt;92020&lt;/span&gt;, &lt;span class=\"country-name\"&gt;USA&lt;/span&gt;","formatted_address":"El Cajon, CA 92020, USA","formatted_phone_number":null,"geometry":{"location":{"lat":32.8227429,"lng":-116.9748709},"viewport":{"northeast":{"lat":32.82409123029149,"lng":-116.9736527697085},"southwest":{"lat":32.8213932697085,"lng":-116.9763507302915}}},"icon":"https://maps.gstatic.com/mapfiles/place_api/icons/v1/png_71/generic_business-71.png","id":null,"international_phone_number":null,"name":"Mitre Aviation","place_id":"ChIJhz4FSBhY2YARXH_xSupNGUE","rating":null,"reference":null,"reviews":null,"types":["point_of_interest","establishment"],"url":"https://maps.google.com/?cid=4690866155558109020","utc_offset":-480,"vicinity":"United States","website":null},"status":"OK"}</t>
  </si>
  <si>
    <t>&lt;span class="locality"&gt;El Cajon&lt;/span&gt;, &lt;span class="region"&gt;CA&lt;/span&gt; &lt;span class="postal-code"&gt;92020&lt;/span&gt;, &lt;span class="country-name"&gt;USA&lt;/span&gt;</t>
  </si>
  <si>
    <t>MJP INTERNATIONAL GLOBAL Aviation LLC</t>
  </si>
  <si>
    <t>2580 Northside Dr</t>
  </si>
  <si>
    <t>#92-108</t>
  </si>
  <si>
    <t>92108</t>
  </si>
  <si>
    <t>(619) 913-3988</t>
  </si>
  <si>
    <t>http://mjpglobalaviation.com/</t>
  </si>
  <si>
    <t>https://maps.google.com/?cid=526914623214922976</t>
  </si>
  <si>
    <t>ChIJpYUl1XRV2YAR4Cyv3w76Twc</t>
  </si>
  <si>
    <t>2580 Northside Dr #92-108, San Diego, CA 92108, USA</t>
  </si>
  <si>
    <t>{"html_attributions":[],"result":{"address_components":[{"long_name":"#92-108","short_name":"#92-108","types":["subpremise"]},{"long_name":"2580","short_name":"2580","types":["street_number"]},{"long_name":"Northside Drive","short_name":"Northside Dr","types":["route"]},{"long_name":"Mission Valley","short_name":"Mission Valley","types":["neighborhood","political"]},{"long_name":"San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States","short_name":"US","types":["country","political"]},{"long_name":"92108","short_name":"92108","types":["postal_code"]}],"adr_address":"&lt;span class=\"street-address\"&gt;2580 Northside Dr #92-108&lt;/span&gt;, &lt;span class=\"locality\"&gt;San Diego&lt;/span&gt;, &lt;span class=\"region\"&gt;CA&lt;/span&gt; &lt;span class=\"postal-code\"&gt;92108&lt;/span&gt;, &lt;span class=\"country-name\"&gt;USA&lt;/span&gt;","formatted_address":"2580 Northside Dr #92-108, San Diego, CA 92108, USA","formatted_phone_number":"(619) 913-3988","geometry":{"location":{"lat":32.7848352,"lng":-117.1295684},"viewport":{"northeast":{"lat":32.7863637302915,"lng":-117.1280758197085},"southwest":{"lat":32.7836657697085,"lng":-117.1307737802915}}},"icon":"https://maps.gstatic.com/mapfiles/place_api/icons/v1/png_71/generic_business-71.png","id":null,"international_phone_number":"+1 619-913-3988","name":"MJP INTERNATIONAL GLOBAL Aviation LLC","place_id":"ChIJpYUl1XRV2YAR4Cyv3w76Twc","rating":null,"reference":null,"reviews":null,"types":["point_of_interest","establishment"],"url":"https://maps.google.com/?cid=526914623214922976","utc_offset":-480,"vicinity":"2580 Northside Drive #92-108, San Diego","website":"http://mjpglobalaviation.com/"},"status":"OK"}</t>
  </si>
  <si>
    <t>&lt;span class="street-address"&gt;2580 Northside Dr #92-108&lt;/span&gt;, &lt;span class="locality"&gt;San Diego&lt;/span&gt;, &lt;span class="region"&gt;CA&lt;/span&gt; &lt;span class="postal-code"&gt;92108&lt;/span&gt;, &lt;span class="country-name"&gt;USA&lt;/span&gt;</t>
  </si>
  <si>
    <t>+1 619-913-3988</t>
  </si>
  <si>
    <t>2580 Northside Drive #92-108, San Diego</t>
  </si>
  <si>
    <t>Model Aviation Supply</t>
  </si>
  <si>
    <t>114 W 12th St</t>
  </si>
  <si>
    <t>81003-2809</t>
  </si>
  <si>
    <t>(719) 545-9704</t>
  </si>
  <si>
    <t>https://maps.google.com/?cid=16681133632724008295</t>
  </si>
  <si>
    <t>ChIJ3wdaE6qjE4cRZ_1VlahKf-c</t>
  </si>
  <si>
    <t>114 W 12th St, Pueblo, CO 81003, USA</t>
  </si>
  <si>
    <t>{"html_attributions":[],"result":{"address_components":[{"long_name":"114","short_name":"114","types":["street_number"]},{"long_name":"West 12th Street","short_name":"W 12th St","types":["route"]},{"long_name":"Downtown","short_name":"Downtown","types":["neighborhood","political"]},{"long_name":"Pueblo","short_name":"Pueblo","types":["locality","political"]},{"long_name":"Pueblo County","short_name":"Pueblo County","types":["administrative_area_level_2","political"]},{"long_name":"Colorado","short_name":"CO","types":["administrative_area_level_1","political"]},{"long_name":"United States","short_name":"US","types":["country","political"]},{"long_name":"81003","short_name":"81003","types":["postal_code"]},{"long_name":"2809","short_name":"2809","types":["postal_code_suffix"]}],"adr_address":"&lt;span class=\"street-address\"&gt;114 W 12th St&lt;/span&gt;, &lt;span class=\"locality\"&gt;Pueblo&lt;/span&gt;, &lt;span class=\"region\"&gt;CO&lt;/span&gt; &lt;span class=\"postal-code\"&gt;81003-2809&lt;/span&gt;, &lt;span class=\"country-name\"&gt;USA&lt;/span&gt;","formatted_address":"114 W 12th St, Pueblo, CO 81003, USA","formatted_phone_number":"(719) 545-9704","geometry":{"location":{"lat":38.2779134,"lng":-104.6082562},"viewport":{"northeast":{"lat":38.2793276302915,"lng":-104.6069082197085},"southwest":{"lat":38.2766296697085,"lng":-104.6096061802915}}},"icon":"https://maps.gstatic.com/mapfiles/place_api/icons/v1/png_71/shopping-71.png","id":null,"international_phone_number":"+1 719-545-9704","name":"Model Aviation Supply","place_id":"ChIJ3wdaE6qjE4cRZ_1VlahKf-c","rating":3.0,"reference":null,"reviews":[{"author_name":"Clint Gale","author_url":"https://www.google.com/maps/contrib/109797532737101226349/reviews","language":"en","profile_photo_url":"https://lh3.googleusercontent.com/a/AATXAJwjKGNvzorqCaWvWMiLyNwQvEDvDs-SpyWZHqku=s128-c0x00000000-cc-rp-mo","rating":5,"relative_time_description":"a year ago","text":"He was a great source of information.","time":1587163521},{"author_name":"Bobby does It","author_url":"https://www.google.com/maps/contrib/106718627293924852970/reviews","language":null,"profile_photo_url":"https://lh3.googleusercontent.com/a-/AOh14GjrZmcl1gvz3dHbG3ZY6dDQla6DMuhghuyF_-CA=s128-c0x00000000-cc-rp-mo","rating":1,"relative_time_description":"3 months ago","text":"","time":1633640451},{"author_name":"Patrick Leonard","author_url":"https://www.google.com/maps/contrib/109303902470624782234/reviews","language":null,"profile_photo_url":"https://lh3.googleusercontent.com/a/AATXAJxTpBn_GDrBzBPAxwmzovbuunjz3NuD9PmktFV7=s128-c0x00000000-cc-rp-mo-ba3","rating":3,"relative_time_description":"2 years ago","text":"","time":1557273678}],"types":["point_of_interest","store","establishment"],"url":"https://maps.google.com/?cid=16681133632724008295","utc_offset":-420,"vicinity":"114 West 12th Street, Pueblo","website":null},"status":"OK"}</t>
  </si>
  <si>
    <t>&lt;span class="street-address"&gt;114 W 12th St&lt;/span&gt;, &lt;span class="locality"&gt;Pueblo&lt;/span&gt;, &lt;span class="region"&gt;CO&lt;/span&gt; &lt;span class="postal-code"&gt;81003-2809&lt;/span&gt;, &lt;span class="country-name"&gt;USA&lt;/span&gt;</t>
  </si>
  <si>
    <t>+1 719-545-9704</t>
  </si>
  <si>
    <t>114 West 12th Street, Pueblo</t>
  </si>
  <si>
    <t>Modern Aviation - Seattle</t>
  </si>
  <si>
    <t>(206) 762-6000</t>
  </si>
  <si>
    <t>https://modern-aviation.com/seattle/</t>
  </si>
  <si>
    <t>https://maps.google.com/?cid=4529661993036543700</t>
  </si>
  <si>
    <t>ChIJ_-458fRDkFQR1PaHX5WX3D4</t>
  </si>
  <si>
    <t>{"html_attributions":[],"result":{"address_components":[{"long_name":"8285","short_name":"8285","types":["street_number"]},{"long_name":"Perimeter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class=\"street-address\"&gt;8285 Perimeter Rd S&lt;/span&gt;, &lt;span class=\"locality\"&gt;Seattle&lt;/span&gt;, &lt;span class=\"region\"&gt;WA&lt;/span&gt; &lt;span class=\"postal-code\"&gt;98108&lt;/span&gt;, &lt;span class=\"country-name\"&gt;USA&lt;/span&gt;","formatted_address":"8285 Perimeter Rd S, Seattle, WA 98108, USA","formatted_phone_number":"(206) 762-6000","geometry":{"location":{"lat":47.5278112,"lng":-122.2962699},"viewport":{"northeast":{"lat":47.52905313029149,"lng":-122.2944854697085},"southwest":{"lat":47.52635516970849,"lng":-122.2971834302915}}},"icon":"https://maps.gstatic.com/mapfiles/place_api/icons/v1/png_71/airport-71.png","id":null,"international_phone_number":"+1 206-762-6000","name":"Modern Aviation - Seattle","place_id":"ChIJ_-458fRDkFQR1PaHX5WX3D4","rating":4.4,"reference":null,"reviews":[{"author_name":"Dean Ward","author_url":"https://www.google.com/maps/contrib/117137114277244517235/reviews","language":"en","profile_photo_url":"https://lh3.googleusercontent.com/a-/AOh14Ghf5U1t0tJx8t15oZ7ASiTYcGWhVI6mCQzFBB0F3w=s128-c0x00000000-cc-rp-mo-ba4","rating":5,"relative_time_description":"3 months ago","text":"As usual. Very polite and professional. They’re always on the spot in helping regardless if it’s 1pm or 1 am. They are currently doing some construction but that hasn’t changed their service.","time":1631556756},{"author_name":"Brent Carlin","author_url":"https://www.google.com/maps/contrib/103054833405761178227/reviews","language":"en","profile_photo_url":"https://lh3.googleusercontent.com/a-/AOh14GiVDhcn26H0Rdj1-ci5_6uTUYxL0veDtsdvWOgJ8A=s128-c0x00000000-cc-rp-mo-ba3","rating":5,"relative_time_description":"4 months ago","text":"Very nice FBO to use.  Good stuff in the vending machines.","time":1630090602},{"author_name":"Griffin Gassner","author_url":"https://www.google.com/maps/contrib/104711374844455629599/reviews","language":"en","profile_photo_url":"https://lh3.googleusercontent.com/a-/AOh14GhIgrTE2M8Qw7j0uKZ0yX2ghFEHa-q4AYUvUwzRrA=s128-c0x00000000-cc-rp-mo-ba3","rating":5,"relative_time_description":"4 months ago","text":"The seaplane ride I had was incredible!","time":1628959798},{"author_name":"Ronald Cadwell","author_url":"https://www.google.com/maps/contrib/115500002339815228626/reviews","language":"en","profile_photo_url":"https://lh3.googleusercontent.com/a-/AOh14GgmthXyziVeqkg0arKdMCg9xs61BEqSFimeB3WsAw=s128-c0x00000000-cc-rp-mo","rating":5,"relative_time_description":"6 months ago","text":"very friendly and helpful staff.","time":1624567044},{"author_name":"Vontela Shreya","author_url":"https://www.google.com/maps/contrib/117848810497113687403/reviews","language":"en","profile_photo_url":"https://lh3.googleusercontent.com/a-/AOh14Gg9hQDne-XJaC-KWPUE7H9sM8ymGj3L6ewchx5WZZ4=s128-c0x00000000-cc-rp-mo","rating":5,"relative_time_description":"6 months ago","text":"Amazing experience. We loved our pilot Mark. He also gave a free driving lesson.","time":1623984123}],"types":["airport","point_of_interest","establishment"],"url":"https://maps.google.com/?cid=4529661993036543700","utc_offset":-480,"vicinity":"8285 Perimeter Road South, Seattle","website":"https://modern-aviation.com/seattle/"},"status":"OK"}</t>
  </si>
  <si>
    <t>+1 206-762-6000</t>
  </si>
  <si>
    <t>Monarch Air</t>
  </si>
  <si>
    <t>4580 Claire Chennault Dr</t>
  </si>
  <si>
    <t>(972) 931-0345</t>
  </si>
  <si>
    <t>https://www.monarchair.com/</t>
  </si>
  <si>
    <t>https://maps.google.com/?cid=13424777230008916022</t>
  </si>
  <si>
    <t>ChIJ8ZqUH1MhTIYRNhhvX8NjTro</t>
  </si>
  <si>
    <t>4580 Claire Chennault Dr, Addison, TX 75001, USA</t>
  </si>
  <si>
    <t>{"html_attributions":[],"result":{"address_components":[{"long_name":"4580","short_name":"4580","types":["street_number"]},{"long_name":"Claire Chennault Drive","short_name":"Claire Chennault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States","short_name":"US","types":["country","political"]},{"long_name":"75001","short_name":"75001","types":["postal_code"]},{"long_name":"5321","short_name":"5321","types":["postal_code_suffix"]}],"adr_address":"&lt;span class=\"street-address\"&gt;4580 Claire Chennault Dr&lt;/span&gt;, &lt;span class=\"locality\"&gt;Addison&lt;/span&gt;, &lt;span class=\"region\"&gt;TX&lt;/span&gt; &lt;span class=\"postal-code\"&gt;75001-5321&lt;/span&gt;, &lt;span class=\"country-name\"&gt;USA&lt;/span&gt;","formatted_address":"4580 Claire Chennault Dr, Addison, TX 75001, USA","formatted_phone_number":"(972) 931-0345","geometry":{"location":{"lat":32.9736203,"lng":-96.83356069999999},"viewport":{"northeast":{"lat":32.9751395802915,"lng":-96.8323893197085},"southwest":{"lat":32.9724416197085,"lng":-96.8350872802915}}},"icon":"https://maps.gstatic.com/mapfiles/place_api/icons/v1/png_71/generic_business-71.png","id":null,"international_phone_number":"+1 972-931-0345","name":"Monarch Air","place_id":"ChIJ8ZqUH1MhTIYRNhhvX8NjTro","rating":4.4,"reference":null,"reviews":[{"author_name":"Sara Thomas","author_url":"https://www.google.com/maps/contrib/103239611646422193886/reviews","language":"en","profile_photo_url":"https://lh3.googleusercontent.com/a-/AOh14GgY30Pxtarwr5_IK4C4ecC8Jf-_YZ6-hr91OGqx_w=s128-c0x00000000-cc-rp-mo","rating":5,"relative_time_description":"4 months ago","text":"Got my discovery flight there and everyone was so nice and welcoming!","time":1630766828},{"author_name":"Michelle Blue","author_url":"https://www.google.com/maps/contrib/104192033235291895626/reviews","language":"en","profile_photo_url":"https://lh3.googleusercontent.com/a-/AOh14GgN-z5Wgl8fiwsp5js1MKcHQgcL2-6-teqNEQ5QIw=s128-c0x00000000-cc-rp-mo","rating":5,"relative_time_description":"a year ago","text":"Our family took my grandfather here as a gift for his 88th birthday. He was in the Navy and used to fly planes. He really missed it and this just made his day. He couldn’t stop smiling when they landed. Everyone was so professional and accommodating. Hannah was with him all the way and she was the best! I would recommend this experience and business to everyone. Thank you so much!","time":1600627570},{"author_name":"Shaun Braley","author_url":"https://www.google.com/maps/contrib/114608970925134889273/reviews","language":"en","profile_photo_url":"https://lh3.googleusercontent.com/a/AATXAJzHwEBYcjx-nhF_SI4364suzj5WIW_1EkTBt3qQ=s128-c0x00000000-cc-rp-mo","rating":5,"relative_time_description":"a year ago","text":"Great, locally-owned, family-run business. From the flight school to maintenance and charters, everyone is friendly, knowledgeable, and goes out of their way to take care of you. I did a 172 checkout with Sar over the summer. He was laid back and made sure I was comfortable with everything.","time":1599075570},{"author_name":"George Fored","author_url":"https://www.google.com/maps/contrib/100087204158297578632/reviews","language":"en","profile_photo_url":"https://lh3.googleusercontent.com/a/AATXAJyI_FkYT5_w1Y3PyIvUCXDpNLdipyzVpezBJz1A=s128-c0x00000000-cc-rp-mo","rating":3,"relative_time_description":"a year ago","text":"Did a flight review recently they signed me off was relatively painless other than canceling for weather several times.","time":1596597698},{"author_name":"Jim McCloud","author_url":"https://www.google.com/maps/contrib/111298213884985136251/reviews","language":"en","profile_photo_url":"https://lh3.googleusercontent.com/a-/AOh14GguYmHyQPren7WrbD9k5I7kEi3-M6KN0Z6f6Iqe2w=s128-c0x00000000-cc-rp-mo","rating":5,"relative_time_description":"3 years ago","text":"The McKinney Monarch  location is a perfect airport for pattern work with close proximity to the practice area. The Monarch staff and CFIs are excellent and a pleasure to work with.\nBoth the McKinney and Addison locations are great, Addison can be a wee bit busy sometimes with all the corporate traffic.\nWhat I wrote before applies to both locations:\nVery professional service. Excellent instructor and modern G1000 Cessna aircraft.\nA great place to fly in the north Dallas area.","time":1525264503}],"types":["university","point_of_interest","establishment"],"url":"https://maps.google.com/?cid=13424777230008916022","utc_offset":-360,"vicinity":"4580 Claire Chennault Drive, Addison","website":"https://www.monarchair.com/"},"status":"OK"}</t>
  </si>
  <si>
    <t>&lt;span class="street-address"&gt;4580 Claire Chennault Dr&lt;/span&gt;, &lt;span class="locality"&gt;Addison&lt;/span&gt;, &lt;span class="region"&gt;TX&lt;/span&gt; &lt;span class="postal-code"&gt;75001-5321&lt;/span&gt;, &lt;span class="country-name"&gt;USA&lt;/span&gt;</t>
  </si>
  <si>
    <t>+1 972-931-0345</t>
  </si>
  <si>
    <t>4580 Claire Chennault Drive, Addison</t>
  </si>
  <si>
    <t>Monmouth Jet Center</t>
  </si>
  <si>
    <t>4870 W Hurley Pond Rd</t>
  </si>
  <si>
    <t>(732) 751-0044</t>
  </si>
  <si>
    <t>http://monmouthjetcenter.com/</t>
  </si>
  <si>
    <t>https://maps.google.com/?cid=13460148742096906689</t>
  </si>
  <si>
    <t>ChIJG64Ct_8pwokRwWmbTPcNzLo</t>
  </si>
  <si>
    <t>4870 W Hurley Pond Rd, Wall Township, NJ 07719, USA</t>
  </si>
  <si>
    <t>{"html_attributions":[],"result":{"address_components":[{"long_name":"4870","short_name":"4870","types":["street_number"]},{"long_name":"West Hurley Pond Road","short_name":"W Hurley Pond Rd","types":["route"]},{"long_name":"Wall Township","short_name":"Wall Township","types":["locality","political"]},{"long_name":"Monmouth County","short_name":"Monmouth County","types":["administrative_area_level_2","political"]},{"long_name":"New Jersey","short_name":"NJ","types":["administrative_area_level_1","political"]},{"long_name":"United States","short_name":"US","types":["country","political"]},{"long_name":"07719","short_name":"07719","types":["postal_code"]}],"adr_address":"&lt;span class=\"street-address\"&gt;4870 W Hurley Pond Rd&lt;/span&gt;, &lt;span class=\"locality\"&gt;Wall Township&lt;/span&gt;, &lt;span class=\"region\"&gt;NJ&lt;/span&gt; &lt;span class=\"postal-code\"&gt;07719&lt;/span&gt;, &lt;span class=\"country-name\"&gt;USA&lt;/span&gt;","formatted_address":"4870 W Hurley Pond Rd, Wall Township, NJ 07719, USA","formatted_phone_number":"(732) 751-0044","geometry":{"location":{"lat":40.18072589999999,"lng":-74.12166599999999},"viewport":{"northeast":{"lat":40.18175798029149,"lng":-74.1203526697085},"southwest":{"lat":40.17906001970849,"lng":-74.1230506302915}}},"icon":"https://maps.gstatic.com/mapfiles/place_api/icons/v1/png_71/airport-71.png","id":null,"international_phone_number":"+1 732-751-0044","name":"Monmouth Jet Center","place_id":"ChIJG64Ct_8pwokRwWmbTPcNzLo","rating":4.3,"reference":null,"reviews":[{"author_name":"Tony Pool","author_url":"https://www.google.com/maps/contrib/117237698291683069074/reviews","language":"en","profile_photo_url":"https://lh3.googleusercontent.com/a-/AOh14GgLUtLHlUGISvTTVl-gU5ChJjpN7x0GZ9P3yOsDoA=s128-c0x00000000-cc-rp-mo-ba5","rating":5,"relative_time_description":"10 months ago","text":"Nothing worse than being stuck at an FBO while the airport clears the runway for snow. However, the staff could not have done any more for us. I appreciate all your help and look forward to my next flight into Monmouth.","time":1613679995},{"author_name":"R. Burke","author_url":"https://www.google.com/maps/contrib/114411132186814640197/reviews","language":"en","profile_photo_url":"https://lh3.googleusercontent.com/a/AATXAJzoLi8N6_MFOGjf2eUJe496_UlGDreojC2TjKwm=s128-c0x00000000-cc-rp-mo","rating":5,"relative_time_description":"a year ago","text":"Flew in for a food and fuel stop in a C-172.  Very professional staff, was tended to just as quickly as the several private jets on the tarmac.  The FBO itself is very nice.  Really enjoyed my experience and would suggest it to anyone else in small general aviation aircraft as a place to stop.","time":1601667290},{"author_name":"Jeffrey Dorwart","author_url":"https://www.google.com/maps/contrib/114507945858711010166/reviews","language":"en","profile_photo_url":"https://lh3.googleusercontent.com/a-/AOh14Gjq-3dZUkDoIzZMlaW5jLfYufJBKWV-wwhzXeB1mBM=s128-c0x00000000-cc-rp-mo-ba6","rating":5,"relative_time_description":"a year ago","text":"A great, quiet airport where you can find Cubs to Learn Jets.  Only an hour from NYC","time":1600139003},{"author_name":"Universal Limousine","author_url":"https://www.google.com/maps/contrib/116870921162376913726/reviews","language":"en","profile_photo_url":"https://lh3.googleusercontent.com/a/AATXAJxonkLXuHhvtTaLKXeAeGZ4ZAigma5wAA5M4dTr=s128-c0x00000000-cc-rp-mo","rating":5,"relative_time_description":"a year ago","text":"Wonderful people it was my 1st time  At this airport The woman inside the office was extremely helpful very kind what a great place ground workers were excellent also.","time":1592757213},{"author_name":"Joseph Rubino","author_url":"https://www.google.com/maps/contrib/115556874362565342324/reviews","language":"en","profile_photo_url":"https://lh3.googleusercontent.com/a/AATXAJwg90TAcE8q1_8HouBh8zG7SIeIq86hHOtQwQsc=s128-c0x00000000-cc-rp-mo","rating":5,"relative_time_description":"a year ago","text":"Very helpful ,and clean also people working there very nice and accommodating.","time":1596287943}],"types":["airport","point_of_interest","establishment"],"url":"https://maps.google.com/?cid=13460148742096906689","utc_offset":-300,"vicinity":"4870 West Hurley Pond Road, Wall Township","website":"http://monmouthjetcenter.com/"},"status":"OK"}</t>
  </si>
  <si>
    <t>&lt;span class="street-address"&gt;4870 W Hurley Pond Rd&lt;/span&gt;, &lt;span class="locality"&gt;Wall Township&lt;/span&gt;, &lt;span class="region"&gt;NJ&lt;/span&gt; &lt;span class="postal-code"&gt;07719&lt;/span&gt;, &lt;span class="country-name"&gt;USA&lt;/span&gt;</t>
  </si>
  <si>
    <t>+1 732-751-0044</t>
  </si>
  <si>
    <t>4870 West Hurley Pond Road, Wall Township</t>
  </si>
  <si>
    <t>Monterey Flyers</t>
  </si>
  <si>
    <t>200 Fred Kane Dr</t>
  </si>
  <si>
    <t>831-372-5310</t>
  </si>
  <si>
    <t>https://maps.google.com/?cid=194113981010802499</t>
  </si>
  <si>
    <t>ChIJBSHa_gXljYARQ_cVJKOhsQI</t>
  </si>
  <si>
    <t>200 Fred Kane Dr, Monterey, CA 93940, USA</t>
  </si>
  <si>
    <t>{"html_attributions":[],"result":{"address_components":[{"long_name":"200","short_name":"200","types":["street_number"]},{"long_name":"Fred Kane Drive","short_name":"Fred Kane Dr","types":["route"]},{"long_name":"Monterey","short_name":"Monterey","types":["locality","political"]},{"long_name":"Monterey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States","short_name":"US","types":["country","political"]},{"long_name":"93940","short_name":"93940","types":["postal_code"]}],"adr_address":"&lt;span class=\"street-address\"&gt;200 Fred Kane Dr&lt;/span&gt;, &lt;span class=\"locality\"&gt;Monterey&lt;/span&gt;, &lt;span class=\"region\"&gt;CA&lt;/span&gt; &lt;span class=\"postal-code\"&gt;93940&lt;/span&gt;, &lt;span class=\"country-name\"&gt;USA&lt;/span&gt;","formatted_address":"200 Fred Kane Dr, Monterey, CA 93940, USA","formatted_phone_number":null,"geometry":{"location":{"lat":36.5873304,"lng":-121.8503011},"viewport":{"northeast":{"lat":36.58857718029149,"lng":-121.8490746197085},"southwest":{"lat":36.5858792197085,"lng":-121.8517725802915}}},"icon":"https://maps.gstatic.com/mapfiles/place_api/icons/v1/png_71/school-71.png","id":null,"international_phone_number":null,"name":"Monterey Flyers","place_id":"ChIJBSHa_gXljYARQ_cVJKOhsQI","rating":null,"reference":null,"reviews":null,"types":["university","point_of_interest","establishment"],"url":"https://maps.google.com/?cid=194113981010802499","utc_offset":-480,"vicinity":"200 Fred Kane Drive, Monterey","website":null},"status":"OK"}</t>
  </si>
  <si>
    <t>&lt;span class="street-address"&gt;200 Fred Kane Dr&lt;/span&gt;, &lt;span class="locality"&gt;Monterey&lt;/span&gt;, &lt;span class="region"&gt;CA&lt;/span&gt; &lt;span class="postal-code"&gt;93940&lt;/span&gt;, &lt;span class="country-name"&gt;USA&lt;/span&gt;</t>
  </si>
  <si>
    <t>200 Fred Kane Drive, Monterey</t>
  </si>
  <si>
    <t>Monterey Jet Center</t>
  </si>
  <si>
    <t>200 Sky Park Dr</t>
  </si>
  <si>
    <t>(831) 373-0100</t>
  </si>
  <si>
    <t>http://www.montereyjetcenter.com/</t>
  </si>
  <si>
    <t>https://maps.google.com/?cid=14618557166774963242</t>
  </si>
  <si>
    <t>ChIJrW8WA6nljYARKsxcbkqM38o</t>
  </si>
  <si>
    <t>200 Sky Park Dr, Monterey, CA 93940, USA</t>
  </si>
  <si>
    <t>{"html_attributions":[],"result":{"address_components":[{"long_name":"200","short_name":"200","types":["street_number"]},{"long_name":"Sky Park Drive","short_name":"Sky Park Dr","types":["route"]},{"long_name":"Monterey","short_name":"Monterey","types":["locality","political"]},{"long_name":"Monterey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States","short_name":"US","types":["country","political"]},{"long_name":"93940","short_name":"93940","types":["postal_code"]}],"adr_address":"&lt;span class=\"street-address\"&gt;200 Sky Park Dr&lt;/span&gt;, &lt;span class=\"locality\"&gt;Monterey&lt;/span&gt;, &lt;span class=\"region\"&gt;CA&lt;/span&gt; &lt;span class=\"postal-code\"&gt;93940&lt;/span&gt;, &lt;span class=\"country-name\"&gt;USA&lt;/span&gt;","formatted_address":"200 Sky Park Dr, Monterey, CA 93940, USA","formatted_phone_number":"(831) 373-0100","geometry":{"location":{"lat":36.58800599999999,"lng":-121.8600158},"viewport":{"northeast":{"lat":36.58935498029149,"lng":-121.8586668197085},"southwest":{"lat":36.58665701970849,"lng":-121.8613647802915}}},"icon":"https://maps.gstatic.com/mapfiles/place_api/icons/v1/png_71/generic_business-71.png","id":null,"international_phone_number":"+1 831-373-0100","name":"Monterey Jet Center","place_id":"ChIJrW8WA6nljYARKsxcbkqM38o","rating":4.8,"reference":null,"reviews":[{"author_name":"Michael Kobel","author_url":"https://www.google.com/maps/contrib/109207121023297926405/reviews","language":"en","profile_photo_url":"https://lh3.googleusercontent.com/a-/AOh14Gher60nISdkAPM45diiCxTvDPKXaS6rUwyWsx14pQ=s128-c0x00000000-cc-rp-mo","rating":5,"relative_time_description":"a year ago","text":"Great service","time":1599782330},{"author_name":"David Legarreta","author_url":"https://www.google.com/maps/contrib/117314420767689970891/reviews","language":"en","profile_photo_url":"https://lh3.googleusercontent.com/a-/AOh14Gij1LO8jufatGy6FRUEdE2VluxBUr9tgcCDpzlkPQ=s128-c0x00000000-cc-rp-mo-ba4","rating":5,"relative_time_description":"2 weeks ago","text":"Very nice FBO , good people very friendly and efficient","time":1640153977},{"author_name":"Darryl Boyer","author_url":"https://www.google.com/maps/contrib/105695662246658145250/reviews","language":"en","profile_photo_url":"https://lh3.googleusercontent.com/a/AATXAJxwavLk6p3p3q7206bL8zUz96TwBWdbAB-kaFS5=s128-c0x00000000-cc-rp-mo","rating":5,"relative_time_description":"2 months ago","text":"Great FBO! Very helpful.","time":1636411674},{"author_name":"Ken C","author_url":"https://www.google.com/maps/contrib/109278688249227208007/reviews","language":"en","profile_photo_url":"https://lh3.googleusercontent.com/a/AATXAJxqJxlsLPxn2lcoh049VVGcThM8mFVKNSvj8CRZ=s128-c0x00000000-cc-rp-mo-ba4","rating":4,"relative_time_description":"a year ago","text":"Competent service and professional staff.","time":1606913745},{"author_name":"Siri Willoch Traasdahl","author_url":"https://www.google.com/maps/contrib/108158100048505796345/reviews","language":"en","profile_photo_url":"https://lh3.googleusercontent.com/a-/AOh14Gh5166oGkCWkJAOSis-tK6TxeuTc9Yit5hWcGHJW2w=s128-c0x00000000-cc-rp-mo","rating":5,"relative_time_description":"a year ago","text":"In, out. Fast and efficient.","time":1597926169}],"types":["point_of_interest","establishment"],"url":"https://maps.google.com/?cid=14618557166774963242","utc_offset":-480,"vicinity":"200 Sky Park Drive, Monterey","website":"http://www.montereyjetcenter.com/"},"status":"OK"}</t>
  </si>
  <si>
    <t>&lt;span class="street-address"&gt;200 Sky Park Dr&lt;/span&gt;, &lt;span class="locality"&gt;Monterey&lt;/span&gt;, &lt;span class="region"&gt;CA&lt;/span&gt; &lt;span class="postal-code"&gt;93940&lt;/span&gt;, &lt;span class="country-name"&gt;USA&lt;/span&gt;</t>
  </si>
  <si>
    <t>+1 831-373-0100</t>
  </si>
  <si>
    <t>200 Sky Park Drive, Monterey</t>
  </si>
  <si>
    <t>Moody Pacific Aviation Services</t>
  </si>
  <si>
    <t>1642 Fuerte Hills Dr</t>
  </si>
  <si>
    <t>92020-8409</t>
  </si>
  <si>
    <t>(858) 210-0367</t>
  </si>
  <si>
    <t>https://maps.google.com/?cid=10606596694393621158</t>
  </si>
  <si>
    <t>ChIJufFGtn9Z2YARpgoqVX8zMpM</t>
  </si>
  <si>
    <t>1642 Fuerte Hills Dr, El Cajon, CA 92020, USA</t>
  </si>
  <si>
    <t>{"html_attributions":[],"result":{"address_components":[{"long_name":"1642","short_name":"1642","types":["street_number"]},{"long_name":"Fuerte Hills Drive","short_name":"Fuerte Hills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States","short_name":"US","types":["country","political"]},{"long_name":"92020","short_name":"92020","types":["postal_code"]},{"long_name":"8409","short_name":"8409","types":["postal_code_suffix"]}],"adr_address":"&lt;span class=\"street-address\"&gt;1642 Fuerte Hills Dr&lt;/span&gt;, &lt;span class=\"locality\"&gt;El Cajon&lt;/span&gt;, &lt;span class=\"region\"&gt;CA&lt;/span&gt; &lt;span class=\"postal-code\"&gt;92020-8409&lt;/span&gt;, &lt;span class=\"country-name\"&gt;USA&lt;/span&gt;","formatted_address":"1642 Fuerte Hills Dr, El Cajon, CA 92020, USA","formatted_phone_number":"(858) 210-0367","geometry":{"location":{"lat":32.7684779,"lng":-116.9359353},"viewport":{"northeast":{"lat":32.7698417802915,"lng":-116.9344643697085},"southwest":{"lat":32.7671438197085,"lng":-116.9371623302915}}},"icon":"https://maps.gstatic.com/mapfiles/place_api/icons/v1/png_71/generic_business-71.png","id":null,"international_phone_number":"+1 858-210-0367","name":"Moody Pacific Aviation Services","place_id":"ChIJufFGtn9Z2YARpgoqVX8zMpM","rating":5.0,"reference":null,"reviews":[{"author_name":"Raad Shammas","author_url":"https://www.google.com/maps/contrib/107476115059883719694/reviews","language":null,"profile_photo_url":"https://lh3.googleusercontent.com/a/AATXAJzeOVtY-41Wrc_X72hGNbxbngxnoH9HI07wZ9QP=s128-c0x00000000-cc-rp-mo-ba3","rating":5,"relative_time_description":"3 years ago","text":"","time":1537870710},{"author_name":"Patricia Zavala","author_url":"https://www.google.com/maps/contrib/118020582514867574431/reviews","language":null,"profile_photo_url":"https://lh3.googleusercontent.com/a/AATXAJylsHSPomQXFq_aK6bh618itpm4GvQGS0lv6J4F=s128-c0x00000000-cc-rp-mo-ba4","rating":5,"relative_time_description":"2 years ago","text":"","time":1569112854}],"types":["point_of_interest","establishment"],"url":"https://maps.google.com/?cid=10606596694393621158","utc_offset":-480,"vicinity":"1642 Fuerte Hills Drive, El Cajon","website":null},"status":"OK"}</t>
  </si>
  <si>
    <t>&lt;span class="street-address"&gt;1642 Fuerte Hills Dr&lt;/span&gt;, &lt;span class="locality"&gt;El Cajon&lt;/span&gt;, &lt;span class="region"&gt;CA&lt;/span&gt; &lt;span class="postal-code"&gt;92020-8409&lt;/span&gt;, &lt;span class="country-name"&gt;USA&lt;/span&gt;</t>
  </si>
  <si>
    <t>+1 858-210-0367</t>
  </si>
  <si>
    <t>1642 Fuerte Hills Drive, El Cajon</t>
  </si>
  <si>
    <t>MORE AVIATION LLC</t>
  </si>
  <si>
    <t>https://maps.google.com/?cid=11825884733513738194</t>
  </si>
  <si>
    <t>ChIJUwWPXMdBK4cR0ifNR4L7HaQ</t>
  </si>
  <si>
    <t>Glendale, AZ 85307, USA</t>
  </si>
  <si>
    <t>{"html_attributions":[],"result":{"address_components":[{"long_name":"Glendale","short_name":"Glendale","types":["locality","political"]},{"long_name":"Maricopa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class=\"locality\"&gt;Glendale&lt;/span&gt;, &lt;span class=\"region\"&gt;AZ&lt;/span&gt; &lt;span class=\"postal-code\"&gt;85307&lt;/span&gt;, &lt;span class=\"country-name\"&gt;USA&lt;/span&gt;","formatted_address":"Glendale, AZ 85307, USA","formatted_phone_number":null,"geometry":{"location":{"lat":33.5238076,"lng":-112.2998246},"viewport":{"northeast":{"lat":33.52537988029151,"lng":-112.2990330197085},"southwest":{"lat":33.52268191970851,"lng":-112.3017309802915}}},"icon":"https://maps.gstatic.com/mapfiles/place_api/icons/v1/png_71/generic_business-71.png","id":null,"international_phone_number":null,"name":"MORE AVIATION LLC","place_id":"ChIJUwWPXMdBK4cR0ifNR4L7HaQ","rating":null,"reference":null,"reviews":null,"types":["point_of_interest","establishment"],"url":"https://maps.google.com/?cid=11825884733513738194","utc_offset":-420,"vicinity":"Glendale","website":null},"status":"OK"}</t>
  </si>
  <si>
    <t>&lt;span class="locality"&gt;Glendale&lt;/span&gt;, &lt;span class="region"&gt;AZ&lt;/span&gt; &lt;span class="postal-code"&gt;85307&lt;/span&gt;, &lt;span class="country-name"&gt;USA&lt;/span&gt;</t>
  </si>
  <si>
    <t>Mountain Aerospace</t>
  </si>
  <si>
    <t>6970 W 116th Ave</t>
  </si>
  <si>
    <t>unit b</t>
  </si>
  <si>
    <t>80020-2997</t>
  </si>
  <si>
    <t>(303) 404-3248</t>
  </si>
  <si>
    <t>http://www.mountainaerospace.com/</t>
  </si>
  <si>
    <t>https://maps.google.com/?cid=3177957363827938811</t>
  </si>
  <si>
    <t>ChIJY-rk5DWKa4cR-xVNhmJfGiw</t>
  </si>
  <si>
    <t>6970 W 116th Ave unit b, Broomfield, CO 80020, USA</t>
  </si>
  <si>
    <t>{"html_attributions":[],"result":{"address_components":[{"long_name":"unit b","short_name":"unit b","types":["subpremise"]},{"long_name":"6970","short_name":"6970","types":["street_number"]},{"long_name":"West 116th Avenue","short_name":"W 116th Ave","types":["route"]},{"long_name":"Broomfield","short_name":"Broomfield","types":["locality","political"]},{"long_name":"Broomfield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States","short_name":"US","types":["country","political"]},{"long_name":"80020","short_name":"80020","types":["postal_code"]},{"long_name":"2997","short_name":"2997","types":["postal_code_suffix"]}],"adr_address":"&lt;span class=\"street-address\"&gt;6970 W 116th Ave unit b&lt;/span&gt;, &lt;span class=\"locality\"&gt;Broomfield&lt;/span&gt;, &lt;span class=\"region\"&gt;CO&lt;/span&gt; &lt;span class=\"postal-code\"&gt;80020-2997&lt;/span&gt;, &lt;span class=\"country-name\"&gt;USA&lt;/span&gt;","formatted_address":"6970 W 116th Ave unit b, Broomfield, CO 80020, USA","formatted_phone_number":"(303) 404-3248","geometry":{"location":{"lat":39.90723150000001,"lng":-105.0738729},"viewport":{"northeast":{"lat":39.9087500802915,"lng":-105.0725246697085},"southwest":{"lat":39.90605211970851,"lng":-105.0752226302915}}},"icon":"https://maps.gstatic.com/mapfiles/place_api/icons/v1/png_71/generic_business-71.png","id":null,"international_phone_number":"+1 303-404-3248","name":"Mountain Aerospace","place_id":"ChIJY-rk5DWKa4cR-xVNhmJfGiw","rating":2.3,"reference":null,"reviews":[{"author_name":"Copper Head","author_url":"https://www.google.com/maps/contrib/113284708806970645032/reviews","language":"en","profile_photo_url":"https://lh3.googleusercontent.com/a-/AOh14Ghf76O-aRY4uaJlA2u7Do7ZOyl9OcjFAQrRpTE_jg=s128-c0x00000000-cc-rp-mo","rating":1,"relative_time_description":"3 years ago","text":"Not good at all","time":1537033456},{"author_name":"Vicente Ramirez","author_url":"https://www.google.com/maps/contrib/108990490058896230571/reviews","language":null,"profile_photo_url":"https://lh3.googleusercontent.com/a/AATXAJxDJua863FOA707dhK30eqLBm96IvZZDOaR-MrT=s128-c0x00000000-cc-rp-mo","rating":1,"relative_time_description":"2 years ago","text":"","time":1548974225},{"author_name":"Emily Smith","author_url":"https://www.google.com/maps/contrib/101194532297647035269/reviews","language":null,"profile_photo_url":"https://lh3.googleusercontent.com/a/AATXAJzmEDGCm-5kBFvyt8kOfrX27FyWfzp7jsIpNMkH=s128-c0x00000000-cc-rp-mo-ba2","rating":5,"relative_time_description":"3 years ago","text":"","time":1535064218},{"author_name":"Lincoln Tobias Department","author_url":"https://www.google.com/maps/contrib/113933030944267201369/reviews","language":null,"profile_photo_url":"https://lh3.googleusercontent.com/a/AATXAJx6mymRBCAGCnScSx4ZHqghCMyy4I9inEbUcO31=s128-c0x00000000-cc-rp-mo","rating":1,"relative_time_description":"2 years ago","text":"","time":1548973957},{"author_name":"Sky Eagle Aviation","author_url":"https://www.google.com/maps/contrib/100268915696765119588/reviews","language":null,"profile_photo_url":"https://lh3.googleusercontent.com/a/AATXAJzHv-TcNqxEIcRVo4CxtqmU4i1bHmhK1KcHzEKA=s128-c0x00000000-cc-rp-mo","rating":1,"relative_time_description":"2 years ago","text":"","time":1549556561}],"types":["point_of_interest","establishment"],"url":"https://maps.google.com/?cid=3177957363827938811","utc_offset":-420,"vicinity":"6970 West 116th Avenue unit b, Broomfield","website":"http://www.mountainaerospace.com/"},"status":"OK"}</t>
  </si>
  <si>
    <t>&lt;span class="street-address"&gt;6970 W 116th Ave unit b&lt;/span&gt;, &lt;span class="locality"&gt;Broomfield&lt;/span&gt;, &lt;span class="region"&gt;CO&lt;/span&gt; &lt;span class="postal-code"&gt;80020-2997&lt;/span&gt;, &lt;span class="country-name"&gt;USA&lt;/span&gt;</t>
  </si>
  <si>
    <t>+1 303-404-3248</t>
  </si>
  <si>
    <t>6970 West 116th Avenue unit b, Broomfield</t>
  </si>
  <si>
    <t>Mountain Air Aviation Inc</t>
  </si>
  <si>
    <t>11750 Airport Way</t>
  </si>
  <si>
    <t>(303) 469-1380</t>
  </si>
  <si>
    <t>https://maps.google.com/?cid=12943667593125050137</t>
  </si>
  <si>
    <t>ChIJXW6c25CLa4cRGTf08hglobM</t>
  </si>
  <si>
    <t>11750 Airport Way, Broomfield, CO 80021, USA</t>
  </si>
  <si>
    <t>{"html_attributions":[],"result":{"address_components":[{"long_name":"11750","short_name":"11750","types":["street_number"]},{"long_name":"Airport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class=\"street-address\"&gt;11750 Airport Way&lt;/span&gt;, &lt;span class=\"locality\"&gt;Broomfield&lt;/span&gt;, &lt;span class=\"region\"&gt;CO&lt;/span&gt; &lt;span class=\"postal-code\"&gt;80021&lt;/span&gt;, &lt;span class=\"country-name\"&gt;USA&lt;/span&gt;","formatted_address":"11750 Airport Way, Broomfield, CO 80021, USA","formatted_phone_number":"(303) 469-1380","geometry":{"location":{"lat":39.9111996,"lng":-105.1093895},"viewport":{"northeast":{"lat":39.9125599802915,"lng":-105.1080306697085},"southwest":{"lat":39.9098620197085,"lng":-105.1107286302915}}},"icon":"https://maps.gstatic.com/mapfiles/place_api/icons/v1/png_71/generic_business-71.png","id":null,"international_phone_number":"+1 303-469-1380","name":"Mountain Air Aviation Inc","place_id":"ChIJXW6c25CLa4cRGTf08hglobM","rating":5.0,"reference":null,"reviews":[{"author_name":"Benjamin Thompson","author_url":"https://www.google.com/maps/contrib/106025781887461744321/reviews","language":"en","profile_photo_url":"https://lh3.googleusercontent.com/a/AATXAJw-mIBFPdUQFxbojZ_fmOjobA28RLOmK3FM2Ab-=s128-c0x00000000-cc-rp-mo-ba2","rating":5,"relative_time_description":"a year ago","text":"A true master of his trade, Greg is without a doubt the most competent GA mechanic in the Denver area! I've worked closely with the Mountain Air Aviation staff for over 6yrs now on many different aircraft. I'm always amazed at their efficiency,  and ability to manage so many projects at once. They truly are motivated to help their customers and provide an honest service. This is how a small business should be run.","time":1608752438},{"author_name":"Ben Kennedy","author_url":"https://www.google.com/maps/contrib/102212594139756332215/reviews","language":"en","profile_photo_url":"https://lh3.googleusercontent.com/a-/AOh14GhQrCW_nWpzZ3Y-4JJMC3KpxrOPqYYmbVkHIdzWTw=s128-c0x00000000-cc-rp-mo","rating":5,"relative_time_description":"a year ago","text":"Greg is great and really knows C182, something that you only get from decades of experience and a solid intuition. He always knows exactly what the issue is even when other mechanics are confused. Highly recommended.","time":1602694095},{"author_name":"curt hughes","author_url":"https://www.google.com/maps/contrib/109252516318642904811/reviews","language":"en","profile_photo_url":"https://lh3.googleusercontent.com/a-/AOh14GgY2IYyo8oHoK5UfXgWZ_EpNrGOW8spuk0dMHIlcA=s128-c0x00000000-cc-rp-mo","rating":5,"relative_time_description":"a year ago","text":"Greg Broom and his technician, Daniel, did a fantastic job installing a Garmin 250XL in my 1947 Stinson 108-2 last week.  They did a great job in a short time and charge reasonable prices.  They also fully understand which CDI is needed to accurately reflect deviations with the Garmin.  Can't say enough good things about their service; not only did they do the work but kept the airplane in a hangar for me until I could fly it out.  Top notch avionics shop.","time":1596466639}],"types":["point_of_interest","establishment"],"url":"https://maps.google.com/?cid=12943667593125050137","utc_offset":-420,"vicinity":"11750 Airport Way, Broomfield","website":null},"status":"OK"}</t>
  </si>
  <si>
    <t>&lt;span class="street-address"&gt;11750 Airport Way&lt;/span&gt;, &lt;span class="locality"&gt;Broomfield&lt;/span&gt;, &lt;span class="region"&gt;CO&lt;/span&gt; &lt;span class="postal-code"&gt;80021&lt;/span&gt;, &lt;span class="country-name"&gt;USA&lt;/span&gt;</t>
  </si>
  <si>
    <t>+1 303-469-1380</t>
  </si>
  <si>
    <t>11750 Airport Way, Broomfield</t>
  </si>
  <si>
    <t>Mountain Aviation</t>
  </si>
  <si>
    <t>(970) 948-3331</t>
  </si>
  <si>
    <t>http://www.mountainaviation.com/</t>
  </si>
  <si>
    <t>https://maps.google.com/?cid=7671335425963862064</t>
  </si>
  <si>
    <t>ChIJVz7CLTM4QIcRMChy6ewOdmo</t>
  </si>
  <si>
    <t>{"html_attributions":[],"result":{"address_components":[{"long_name":"233","short_name":"233","types":["street_number"]},{"long_name":"West Airport Road","short_name":"W 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class=\"street-address\"&gt;233 W Airport Rd&lt;/span&gt;, &lt;span class=\"locality\"&gt;Aspen&lt;/span&gt;, &lt;span class=\"region\"&gt;CO&lt;/span&gt; &lt;span class=\"postal-code\"&gt;81611&lt;/span&gt;, &lt;span class=\"country-name\"&gt;USA&lt;/span&gt;","formatted_address":"233 W Airport Rd, Aspen, CO 81611, USA","formatted_phone_number":"(970) 948-3331","geometry":{"location":{"lat":39.2195728,"lng":-106.8643941},"viewport":{"northeast":{"lat":39.2210535302915,"lng":-106.8628610197085},"southwest":{"lat":39.2183555697085,"lng":-106.8655589802915}}},"icon":"https://maps.gstatic.com/mapfiles/place_api/icons/v1/png_71/generic_business-71.png","id":null,"international_phone_number":"+1 970-948-3331","name":"Mountain Aviation","place_id":"ChIJVz7CLTM4QIcRMChy6ewOdmo","rating":null,"reference":null,"reviews":null,"types":["point_of_interest","establishment"],"url":"https://maps.google.com/?cid=7671335425963862064","utc_offset":-420,"vicinity":"233 West Airport Road, Aspen","website":"http://www.mountainaviation.com/"},"status":"OK"}</t>
  </si>
  <si>
    <t>+1 970-948-3331</t>
  </si>
  <si>
    <t>9656 Metro Airport Ave</t>
  </si>
  <si>
    <t>(303) 466-3506</t>
  </si>
  <si>
    <t>https://maps.google.com/?cid=11965041736990371818</t>
  </si>
  <si>
    <t>ChIJQWoYF5eLa4cR6q8I-BBeDKY</t>
  </si>
  <si>
    <t>9656 Metro Airport Ave, Broomfield, CO 80021, USA</t>
  </si>
  <si>
    <t>{"html_attributions":[],"result":{"address_components":[{"long_name":"9656","short_name":"9656","types":["street_number"]},{"long_name":"Metro Airport Avenue","short_name":"Metro Airport Ave","types":["route"]},{"long_name":"Broomfield","short_name":"Broomfield","types":["locality","political"]},{"long_name":"Jefferson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class=\"street-address\"&gt;9656 Metro Airport Ave&lt;/span&gt;, &lt;span class=\"locality\"&gt;Broomfield&lt;/span&gt;, &lt;span class=\"region\"&gt;CO&lt;/span&gt; &lt;span class=\"postal-code\"&gt;80021&lt;/span&gt;, &lt;span class=\"country-name\"&gt;USA&lt;/span&gt;","formatted_address":"9656 Metro Airport Ave, Broomfield, CO 80021, USA","formatted_phone_number":"(303) 466-3506","geometry":{"location":{"lat":39.9115238,"lng":-105.1070752},"viewport":{"northeast":{"lat":39.9129903802915,"lng":-105.1056331697085},"southwest":{"lat":39.9102924197085,"lng":-105.1083311302915}}},"icon":"https://maps.gstatic.com/mapfiles/place_api/icons/v1/png_71/generic_business-71.png","id":null,"international_phone_number":"+1 303-466-3506","name":"Mountain Aviation","place_id":"ChIJQWoYF5eLa4cR6q8I-BBeDKY","rating":5.0,"reference":null,"reviews":[{"author_name":"Doctor Moon","author_url":"https://www.google.com/maps/contrib/109822269924084398107/reviews","language":"en","profile_photo_url":"https://lh3.googleusercontent.com/a-/AOh14GiWnYd8uuworew1FHAJyQkRxmYLM2kTrttBlIui=s128-c0x00000000-cc-rp-mo","rating":5,"relative_time_description":"10 months ago","text":"Beautiful place to work! I love it!","time":1615216282},{"author_name":"Troy Dieckert","author_url":"https://www.google.com/maps/contrib/104834528617741459716/reviews","language":"en","profile_photo_url":"https://lh3.googleusercontent.com/a-/AOh14Gjtquclfha-bDWV7bG7jIIEWG-tifgVlgWPXtIypA=s128-c0x00000000-cc-rp-mo-ba4","rating":5,"relative_time_description":"a year ago","text":"Thanks for the help.  Very appreciated. 🤙","time":1603843831},{"author_name":"Bob Scheffler","author_url":"https://www.google.com/maps/contrib/117722634900787145412/reviews","language":"en","profile_photo_url":"https://lh3.googleusercontent.com/a/AATXAJz_6TXpImnObpgIkwtW-p0Zoy8V-PybJucajm9_=s128-c0x00000000-cc-rp-mo","rating":5,"relative_time_description":"11 months ago","text":"Super friendly","time":1612028053},{"author_name":"Bryan Grant","author_url":"https://www.google.com/maps/contrib/115619483666535684143/reviews","language":"en","profile_photo_url":"https://lh3.googleusercontent.com/a-/AOh14GjuWCo8fof7NAbkoIurd1YAXtZCWoCAbluKdS7iVw=s128-c0x00000000-cc-rp-mo-ba3","rating":5,"relative_time_description":"11 months ago","text":"Great service beautiful planes","time":1613165773},{"author_name":"John Hoopes","author_url":"https://www.google.com/maps/contrib/106644158512263535270/reviews","language":"en","profile_photo_url":"https://lh3.googleusercontent.com/a-/AOh14GiPn3cXz9TypeGPuUcACSZvPSdA7vyDCXkexTELXCE=s128-c0x00000000-cc-rp-mo-ba4","rating":5,"relative_time_description":"3 years ago","text":"Great service, awesome equipment and very hospitable.","time":1523373256}],"types":["point_of_interest","establishment"],"url":"https://maps.google.com/?cid=11965041736990371818","utc_offset":-420,"vicinity":"9656 Metro Airport Avenue, Broomfield","website":"http://www.mountainaviation.com/"},"status":"OK"}</t>
  </si>
  <si>
    <t>&lt;span class="street-address"&gt;9656 Metro Airport Ave&lt;/span&gt;, &lt;span class="locality"&gt;Broomfield&lt;/span&gt;, &lt;span class="region"&gt;CO&lt;/span&gt; &lt;span class="postal-code"&gt;80021&lt;/span&gt;, &lt;span class="country-name"&gt;USA&lt;/span&gt;</t>
  </si>
  <si>
    <t>+1 303-466-3506</t>
  </si>
  <si>
    <t>9656 Metro Airport Avenue, Broomfield</t>
  </si>
  <si>
    <t>Mountain Bell Heliport</t>
  </si>
  <si>
    <t>81505</t>
  </si>
  <si>
    <t>https://maps.google.com/?cid=15717607449520055328</t>
  </si>
  <si>
    <t>ChIJsQ4oTRAdR4cRICStK7MoINo</t>
  </si>
  <si>
    <t>Grand Junction, CO 81505, USA</t>
  </si>
  <si>
    <t>{"html_attributions":[],"result":{"address_components":[{"long_name":"Grand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States","short_name":"US","types":["country","political"]},{"long_name":"81505","short_name":"81505","types":["postal_code"]}],"adr_address":"&lt;span class=\"locality\"&gt;Grand Junction&lt;/span&gt;, &lt;span class=\"region\"&gt;CO&lt;/span&gt; &lt;span class=\"postal-code\"&gt;81505&lt;/span&gt;, &lt;span class=\"country-name\"&gt;USA&lt;/span&gt;","formatted_address":"Grand Junction, CO 81505, USA","formatted_phone_number":null,"geometry":{"location":{"lat":39.0974811,"lng":-108.5839827},"viewport":{"northeast":{"lat":39.0987877302915,"lng":-108.5826324697085},"southwest":{"lat":39.0960897697085,"lng":-108.5853304302915}}},"icon":"https://maps.gstatic.com/mapfiles/place_api/icons/v1/png_71/airport-71.png","id":null,"international_phone_number":null,"name":"Mountain Bell Heliport","place_id":"ChIJsQ4oTRAdR4cRICStK7MoINo","rating":null,"reference":null,"reviews":null,"types":["airport","point_of_interest","establishment"],"url":"https://maps.google.com/?cid=15717607449520055328","utc_offset":-420,"vicinity":"Grand Junction","website":null},"status":"OK"}</t>
  </si>
  <si>
    <t>&lt;span class="locality"&gt;Grand Junction&lt;/span&gt;, &lt;span class="region"&gt;CO&lt;/span&gt; &lt;span class="postal-code"&gt;81505&lt;/span&gt;, &lt;span class="country-name"&gt;USA&lt;/span&gt;</t>
  </si>
  <si>
    <t>Mountain View College Aviation Technology</t>
  </si>
  <si>
    <t>4849 W Illinois Ave</t>
  </si>
  <si>
    <t>75211</t>
  </si>
  <si>
    <t>(214) 860-8566</t>
  </si>
  <si>
    <t>https://www1.dcccd.edu/cat1314/programs/degree.cfm?degree=aas.avia.prof.pilot&amp;loc=MVC</t>
  </si>
  <si>
    <t>https://maps.google.com/?cid=6337277331860130333</t>
  </si>
  <si>
    <t>ChIJNbEKVbmaToYRHYqoMCiI8lc</t>
  </si>
  <si>
    <t>4849 W Illinois Ave, Dallas, TX 75211, USA</t>
  </si>
  <si>
    <t>{"html_attributions":[],"result":{"address_components":[{"long_name":"4849","short_name":"4849","types":["street_number"]},{"long_name":"West Illinois Avenue","short_name":"W Illinois Ave","types":["route"]},{"long_name":"Oak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States","short_name":"US","types":["country","political"]},{"long_name":"75211","short_name":"75211","types":["postal_code"]}],"adr_address":"&lt;span class=\"street-address\"&gt;4849 W Illinois Ave&lt;/span&gt;, &lt;span class=\"locality\"&gt;Dallas&lt;/span&gt;, &lt;span class=\"region\"&gt;TX&lt;/span&gt; &lt;span class=\"postal-code\"&gt;75211&lt;/span&gt;, &lt;span class=\"country-name\"&gt;USA&lt;/span&gt;","formatted_address":"4849 W Illinois Ave, Dallas, TX 75211, USA","formatted_phone_number":"(214) 860-8566","geometry":{"location":{"lat":32.7266467,"lng":-96.90478379999999},"viewport":{"northeast":{"lat":32.7296279,"lng":-96.90313481970848},"southwest":{"lat":32.7177031,"lng":-96.90583278029149}}},"icon":"https://maps.gstatic.com/mapfiles/place_api/icons/v1/png_71/school-71.png","id":null,"international_phone_number":"+1 214-860-8566","name":"Mountain View College Aviation Technology","place_id":"ChIJNbEKVbmaToYRHYqoMCiI8lc","rating":4.7,"reference":null,"reviews":[{"author_name":"Jesseka L","author_url":"https://www.google.com/maps/contrib/102660916700824023751/reviews","language":"en","profile_photo_url":"https://lh3.googleusercontent.com/a-/AOh14Ggkun3H4TorsYXOAEiWZHDzo1cz6b9J-PGUUHw-Q0M=s128-c0x00000000-cc-rp-mo-ba3","rating":5,"relative_time_description":"3 months ago","text":"Nice campus. Very clean. I like the student/artist paintings on the wall.","time":1633800732},{"author_name":"Jimmie Morrison","author_url":"https://www.google.com/maps/contrib/114045819347805399543/reviews","language":"en","profile_photo_url":"https://lh3.googleusercontent.com/a/AATXAJzVQP1IcOD6WB9Hfvv4-jl_FeGYTM9Lgz37v-9d=s128-c0x00000000-cc-rp-mo-ba2","rating":5,"relative_time_description":"6 months ago","text":"Greatest experience in the world 🌍, for someone who suffered from self-doubt.\nAfter one degree, l aspire to get another one. There is no better place to start then right here.","time":1625786059},{"author_name":"Raul Machuca (Machuca Design)","author_url":"https://www.google.com/maps/contrib/101089512371003685171/reviews","language":"en","profile_photo_url":"https://lh3.googleusercontent.com/a-/AOh14GiD6_nnN2Ny13CRasQI7dINUpvlLX--SYsNL6I-Lg=s128-c0x00000000-cc-rp-mo-ba4","rating":5,"relative_time_description":"6 years ago","text":"Great campus, great teachers and programs!","time":1451352371},{"author_name":"Yvonne Eguia","author_url":"https://www.google.com/maps/contrib/113356720190035203450/reviews","language":"en-US","profile_photo_url":"https://lh3.googleusercontent.com/a-/AOh14GiFuLvj7UJcxiHy2ycgpX0iMOSSMua3a5oxA9nv9Q=s128-c0x00000000-cc-rp-mo","rating":5,"relative_time_description":"a month ago","text":"Wow !!!, it is a very beautiful place, an excellent school with excellent teachers","time":1637389372},{"author_name":"Ricardo Roquet","author_url":"https://www.google.com/maps/contrib/118253893404688677186/reviews","language":null,"profile_photo_url":"https://lh3.googleusercontent.com/a/AATXAJxJGc_C3GQlLPBQDWwABxr0mveqJc0suhEtilMXOQ=s128-c0x00000000-cc-rp-mo-ba3","rating":5,"relative_time_description":"6 months ago","text":"","time":1626127321}],"types":["university","point_of_interest","establishment"],"url":"https://maps.google.com/?cid=6337277331860130333","utc_offset":-360,"vicinity":"4849 West Illinois Avenue, Dallas","website":"https://www1.dcccd.edu/cat1314/programs/degree.cfm?degree=aas.avia.prof.pilot&amp;loc=MVC"},"status":"OK"}</t>
  </si>
  <si>
    <t>&lt;span class="street-address"&gt;4849 W Illinois Ave&lt;/span&gt;, &lt;span class="locality"&gt;Dallas&lt;/span&gt;, &lt;span class="region"&gt;TX&lt;/span&gt; &lt;span class="postal-code"&gt;75211&lt;/span&gt;, &lt;span class="country-name"&gt;USA&lt;/span&gt;</t>
  </si>
  <si>
    <t>+1 214-860-8566</t>
  </si>
  <si>
    <t>4849 West Illinois Avenue, Dallas</t>
  </si>
  <si>
    <t>MPI Jet - Private Jet Charter</t>
  </si>
  <si>
    <t>300 Sky Park Dr</t>
  </si>
  <si>
    <t>(831) 678-5225</t>
  </si>
  <si>
    <t>https://www.mpijet.com/</t>
  </si>
  <si>
    <t>https://maps.google.com/?cid=4963749135303825609</t>
  </si>
  <si>
    <t>ChIJK5yvkTHljYARydjvG4rH4kQ</t>
  </si>
  <si>
    <t>300 Sky Park Dr, Monterey, CA 93940, USA</t>
  </si>
  <si>
    <t>{"html_attributions":[],"result":{"address_components":[{"long_name":"300","short_name":"300","types":["street_number"]},{"long_name":"Sky Park Drive","short_name":"Sky Park Dr","types":["route"]},{"long_name":"Monterey","short_name":"Monterey","types":["locality","political"]},{"long_name":"Monterey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States","short_name":"US","types":["country","political"]},{"long_name":"93940","short_name":"93940","types":["postal_code"]}],"adr_address":"&lt;span class=\"street-address\"&gt;300 Sky Park Dr&lt;/span&gt;, &lt;span class=\"locality\"&gt;Monterey&lt;/span&gt;, &lt;span class=\"region\"&gt;CA&lt;/span&gt; &lt;span class=\"postal-code\"&gt;93940&lt;/span&gt;, &lt;span class=\"country-name\"&gt;USA&lt;/span&gt;","formatted_address":"300 Sky Park Dr, Monterey, CA 93940, USA","formatted_phone_number":"(831) 678-5225","geometry":{"location":{"lat":36.5896225,"lng":-121.8589896},"viewport":{"northeast":{"lat":36.5910623302915,"lng":-121.8576710697085},"southwest":{"lat":36.5883643697085,"lng":-121.8603690302915}}},"icon":"https://maps.gstatic.com/mapfiles/place_api/icons/v1/png_71/generic_business-71.png","id":null,"international_phone_number":"+1 831-678-5225","name":"MPI Jet - Private Jet Charter","place_id":"ChIJK5yvkTHljYARydjvG4rH4kQ","rating":5.0,"reference":null,"reviews":[{"author_name":"Jessica Bronner","author_url":"https://www.google.com/maps/contrib/113742823350223672494/reviews","language":"en","profile_photo_url":"https://lh3.googleusercontent.com/a-/AOh14GigTbVcgVd3QmvjMODoEqsHsApJlkq1e-qzlVQT1g=s128-c0x00000000-cc-rp-mo","rating":5,"relative_time_description":"5 months ago","text":"Flying with MPI Jet was a wonderful experience. The flight was smooth and timely and everyone aboard was personable and kind. The aircraft was well taken care of and very comfortable. I will be choosing to fly with MPI Jet for my next trip!","time":1627404318},{"author_name":"Karen Tews","author_url":"https://www.google.com/maps/contrib/111217786106090567053/reviews","language":"en","profile_photo_url":"https://lh3.googleusercontent.com/a/AATXAJzJIPlVFq8krgcHSZTzygwF8-U_aTsdPyWsFzU=s128-c0x00000000-cc-rp-mo","rating":5,"relative_time_description":"a year ago","text":"Shane Smit and his associates exceeded our expectations.  After our experience with MPI Jet,\nfuture first class flights on a commercial airline will seem like traveling in steerage.","time":1595712773},{"author_name":"Jillian Smit","author_url":"https://www.google.com/maps/contrib/117249388464507747592/reviews","language":"en","profile_photo_url":"https://lh3.googleusercontent.com/a-/AOh14GhYNntPhPMB9q984f3ZIbME8odRMt_ZLysWnydv=s128-c0x00000000-cc-rp-mo","rating":5,"relative_time_description":"2 years ago","text":"Great experience! Professional and personable. Flight was put together easily and done very well. Highly recommend and will continue to fly with MPI Jet","time":1564599094}],"types":["point_of_interest","establishment"],"url":"https://maps.google.com/?cid=4963749135303825609","utc_offset":-480,"vicinity":"300 Sky Park Drive, Monterey","website":"https://www.mpijet.com/"},"status":"OK"}</t>
  </si>
  <si>
    <t>&lt;span class="street-address"&gt;300 Sky Park Dr&lt;/span&gt;, &lt;span class="locality"&gt;Monterey&lt;/span&gt;, &lt;span class="region"&gt;CA&lt;/span&gt; &lt;span class="postal-code"&gt;93940&lt;/span&gt;, &lt;span class="country-name"&gt;USA&lt;/span&gt;</t>
  </si>
  <si>
    <t>+1 831-678-5225</t>
  </si>
  <si>
    <t>300 Sky Park Drive, Monterey</t>
  </si>
  <si>
    <t>MPK Aviation LLC</t>
  </si>
  <si>
    <t>2485 NW 46th St</t>
  </si>
  <si>
    <t>33431-8432</t>
  </si>
  <si>
    <t>(561) 998-7918</t>
  </si>
  <si>
    <t>https://maps.google.com/?cid=17702949432312960694</t>
  </si>
  <si>
    <t>ChIJF6uU6Fse2YgRtpa35baCrfU</t>
  </si>
  <si>
    <t>2485 NW 46th St, Boca Raton, FL 33431, USA</t>
  </si>
  <si>
    <t>{"html_attributions":[],"result":{"address_components":[{"long_name":"2485","short_name":"2485","types":["street_number"]},{"long_name":"Northwest 46th Street","short_name":"NW 46th St","types":["route"]},{"long_name":"Boca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States","short_name":"US","types":["country","political"]},{"long_name":"33431","short_name":"33431","types":["postal_code"]},{"long_name":"8432","short_name":"8432","types":["postal_code_suffix"]}],"adr_address":"&lt;span class=\"street-address\"&gt;2485 NW 46th St&lt;/span&gt;, &lt;span class=\"locality\"&gt;Boca Raton&lt;/span&gt;, &lt;span class=\"region\"&gt;FL&lt;/span&gt; &lt;span class=\"postal-code\"&gt;33431-8432&lt;/span&gt;, &lt;span class=\"country-name\"&gt;USA&lt;/span&gt;","formatted_address":"2485 NW 46th St, Boca Raton, FL 33431, USA","formatted_phone_number":"(561) 998-7918","geometry":{"location":{"lat":26.39191589999999,"lng":-80.136489},"viewport":{"northeast":{"lat":26.3931472802915,"lng":-80.1351764197085},"southwest":{"lat":26.39044931970849,"lng":-80.1378743802915}}},"icon":"https://maps.gstatic.com/mapfiles/place_api/icons/v1/png_71/generic_business-71.png","id":null,"international_phone_number":"+1 561-998-7918","name":"MPK Aviation LLC","place_id":"ChIJF6uU6Fse2YgRtpa35baCrfU","rating":4.0,"reference":null,"reviews":[{"author_name":"Juan Oros","author_url":"https://www.google.com/maps/contrib/116719055497684723233/reviews","language":null,"profile_photo_url":"https://lh3.googleusercontent.com/a/AATXAJzpz-a1yR9JN75ss6LUtUNl9RUfElM-AcIN3Vu2=s128-c0x00000000-cc-rp-mo","rating":3,"relative_time_description":"3 years ago","text":"","time":1516403359},{"author_name":"Nasser Hassan","author_url":"https://www.google.com/maps/contrib/115387806291933261784/reviews","language":null,"profile_photo_url":"https://lh3.googleusercontent.com/a-/AOh14Gg-aoR5sl-tBR8ar9tFdImpftws4tPyZ_1rq0m9=s128-c0x00000000-cc-rp-mo-ba2","rating":5,"relative_time_description":"2 years ago","text":"","time":1560828775}],"types":["point_of_interest","establishment"],"url":"https://maps.google.com/?cid=17702949432312960694","utc_offset":-300,"vicinity":"2485 Northwest 46th Street, Boca Raton","website":null},"status":"OK"}</t>
  </si>
  <si>
    <t>&lt;span class="street-address"&gt;2485 NW 46th St&lt;/span&gt;, &lt;span class="locality"&gt;Boca Raton&lt;/span&gt;, &lt;span class="region"&gt;FL&lt;/span&gt; &lt;span class="postal-code"&gt;33431-8432&lt;/span&gt;, &lt;span class="country-name"&gt;USA&lt;/span&gt;</t>
  </si>
  <si>
    <t>+1 561-998-7918</t>
  </si>
  <si>
    <t>2485 Northwest 46th Street, Boca Raton</t>
  </si>
  <si>
    <t>MRE Aviation Inc</t>
  </si>
  <si>
    <t>14375 SW 120th St</t>
  </si>
  <si>
    <t>103</t>
  </si>
  <si>
    <t>33186-7195</t>
  </si>
  <si>
    <t>(305) 385-2002</t>
  </si>
  <si>
    <t>https://maps.google.com/?cid=10243101405115422091</t>
  </si>
  <si>
    <t>ChIJCbKtHb7B2YgRi5U1KnXOJo4</t>
  </si>
  <si>
    <t>14375 SW 120th St #103, Miami, FL 33186, USA</t>
  </si>
  <si>
    <t>{"html_attributions":[],"result":{"address_components":[{"long_name":"103","short_name":"103","types":["subpremise"]},{"long_name":"14375","short_name":"14375","types":["street_number"]},{"long_name":"Southwest 120th Street","short_name":"SW 120th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States","short_name":"US","types":["country","political"]},{"long_name":"33186","short_name":"33186","types":["postal_code"]},{"long_name":"7195","short_name":"7195","types":["postal_code_suffix"]}],"adr_address":"&lt;span class=\"street-address\"&gt;14375 SW 120th St #103&lt;/span&gt;, &lt;span class=\"locality\"&gt;Miami&lt;/span&gt;, &lt;span class=\"region\"&gt;FL&lt;/span&gt; &lt;span class=\"postal-code\"&gt;33186-7195&lt;/span&gt;, &lt;span class=\"country-name\"&gt;USA&lt;/span&gt;","formatted_address":"14375 SW 120th St #103, Miami, FL 33186, USA","formatted_phone_number":"(305) 385-2002","geometry":{"location":{"lat":25.6573491,"lng":-80.42730329999999},"viewport":{"northeast":{"lat":25.65870038029151,"lng":-80.42585981970849},"southwest":{"lat":25.6560024197085,"lng":-80.4285577802915}}},"icon":"https://maps.gstatic.com/mapfiles/place_api/icons/v1/png_71/shopping-71.png","id":null,"international_phone_number":"+1 305-385-2002","name":"MRE Aviation Inc","place_id":"ChIJCbKtHb7B2YgRi5U1KnXOJo4","rating":null,"reference":null,"reviews":null,"types":["point_of_interest","store","establishment"],"url":"https://maps.google.com/?cid=10243101405115422091","utc_offset":-300,"vicinity":"14375 Southwest 120th Street #103, Miami","website":null},"status":"OK"}</t>
  </si>
  <si>
    <t>&lt;span class="street-address"&gt;14375 SW 120th St #103&lt;/span&gt;, &lt;span class="locality"&gt;Miami&lt;/span&gt;, &lt;span class="region"&gt;FL&lt;/span&gt; &lt;span class="postal-code"&gt;33186-7195&lt;/span&gt;, &lt;span class="country-name"&gt;USA&lt;/span&gt;</t>
  </si>
  <si>
    <t>+1 305-385-2002</t>
  </si>
  <si>
    <t>14375 Southwest 120th Street #103, Miami</t>
  </si>
  <si>
    <t>MSB AEROSPACE</t>
  </si>
  <si>
    <t>31405</t>
  </si>
  <si>
    <t>(912) 335-3035</t>
  </si>
  <si>
    <t>http://www.msbexpertise.com/</t>
  </si>
  <si>
    <t>https://maps.google.com/?cid=12199453446282178418</t>
  </si>
  <si>
    <t>ChIJM184eJSf-4gRcm-QH0YqTak</t>
  </si>
  <si>
    <t>{"html_attributions":[],"result":{"address_components":[{"long_name":"7001","short_name":"7001","types":["street_number"]},{"long_name":"Chatham Center Drive","short_name":"Chatham Center Dr","types":["route"]},{"long_name":"Chatham Parkway","short_name":"Chatham Parkway","types":["neighborhood","political"]},{"long_name":"Savannah","short_name":"Savannah","types":["locality","political"]},{"long_name":"Chatham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States","short_name":"US","types":["country","political"]},{"long_name":"31405","short_name":"31405","types":["postal_code"]}],"adr_address":"&lt;span class=\"street-address\"&gt;7001 Chatham Center Dr&lt;/span&gt;, &lt;span class=\"locality\"&gt;Savannah&lt;/span&gt;, &lt;span class=\"region\"&gt;GA&lt;/span&gt; &lt;span class=\"postal-code\"&gt;31405&lt;/span&gt;, &lt;span class=\"country-name\"&gt;USA&lt;/span&gt;","formatted_address":"7001 Chatham Center Dr, Savannah, GA 31405, USA","formatted_phone_number":"(912) 335-3035","geometry":{"location":{"lat":32.0722541,"lng":-81.1469802},"viewport":{"northeast":{"lat":32.0735089802915,"lng":-81.1457268697085},"southwest":{"lat":32.0708110197085,"lng":-81.1484248302915}}},"icon":"https://maps.gstatic.com/mapfiles/place_api/icons/v1/png_71/generic_business-71.png","id":null,"international_phone_number":"+1 912-335-3035","name":"MSB AEROSPACE","place_id":"ChIJM184eJSf-4gRcm-QH0YqTak","rating":4.0,"reference":null,"reviews":[{"author_name":"Donnie Millen","author_url":"https://www.google.com/maps/contrib/116921809662987742060/reviews","language":null,"profile_photo_url":"https://lh3.googleusercontent.com/a/AATXAJz2UkNetATRG70PtSSyXcB10_g5DkSZnDIDN4rA=s128-c0x00000000-cc-rp-mo-ba4","rating":4,"relative_time_description":"a year ago","text":"","time":1607196385}],"types":["point_of_interest","establishment"],"url":"https://maps.google.com/?cid=12199453446282178418","utc_offset":-300,"vicinity":"7001 Chatham Center Drive, Savannah","website":"http://www.msbexpertise.com/"},"status":"OK"}</t>
  </si>
  <si>
    <t>&lt;span class="street-address"&gt;7001 Chatham Center Dr&lt;/span&gt;, &lt;span class="locality"&gt;Savannah&lt;/span&gt;, &lt;span class="region"&gt;GA&lt;/span&gt; &lt;span class="postal-code"&gt;31405&lt;/span&gt;, &lt;span class="country-name"&gt;USA&lt;/span&gt;</t>
  </si>
  <si>
    <t>+1 912-335-3035</t>
  </si>
  <si>
    <t>Multi Engine Time Building</t>
  </si>
  <si>
    <t>(602) 369-3445</t>
  </si>
  <si>
    <t>http://www.multienginetimebuilding.com/</t>
  </si>
  <si>
    <t>https://maps.google.com/?cid=12284087166785661948</t>
  </si>
  <si>
    <t>ChIJySiKIc9oK4cR_KsxvjHYeao</t>
  </si>
  <si>
    <t>{"html_attributions":[],"result":{"address_components":[{"long_name":"6635","short_name":"6635","types":["street_number"]},{"long_name":"North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class=\"street-address\"&gt;6635 N Glen Harbor Blvd&lt;/span&gt;, &lt;span class=\"locality\"&gt;Glendale&lt;/span&gt;, &lt;span class=\"region\"&gt;AZ&lt;/span&gt; &lt;span class=\"postal-code\"&gt;85307&lt;/span&gt;, &lt;span class=\"country-name\"&gt;USA&lt;/span&gt;","formatted_address":"6635 N Glen Harbor Blvd, Glendale, AZ 85307, USA","formatted_phone_number":"(602) 369-3445","geometry":{"location":{"lat":33.5257712,"lng":-112.2995135},"viewport":{"northeast":{"lat":33.52720993029151,"lng":-112.2983885197085},"southwest":{"lat":33.52451196970851,"lng":-112.3010864802915}}},"icon":"https://maps.gstatic.com/mapfiles/place_api/icons/v1/png_71/generic_business-71.png","id":null,"international_phone_number":"+1 602-369-3445","name":"Multi Engine Time Building","place_id":"ChIJySiKIc9oK4cR_KsxvjHYeao","rating":5.0,"reference":null,"reviews":[{"author_name":"Rob Kocak","author_url":"https://www.google.com/maps/contrib/108630960870384251264/reviews","language":null,"profile_photo_url":"https://lh3.googleusercontent.com/a-/AOh14GhJxCt0rsmmVFtcUorRqYdpIzcspYFAmJ_ZQDQ=s128-c0x00000000-cc-rp-mo","rating":5,"relative_time_description":"5 years ago","text":"","time":1452912847}],"types":["point_of_interest","establishment"],"url":"https://maps.google.com/?cid=12284087166785661948","utc_offset":-420,"vicinity":"6635 North Glen Harbor Boulevard, Glendale","website":"http://www.multienginetimebuilding.com/"},"status":"OK"}</t>
  </si>
  <si>
    <t>+1 602-369-3445</t>
  </si>
  <si>
    <t>Mustang Flying Club</t>
  </si>
  <si>
    <t>STE 40</t>
  </si>
  <si>
    <t>(805) 235-0484</t>
  </si>
  <si>
    <t>http://www.ericaero.com/</t>
  </si>
  <si>
    <t>https://maps.google.com/?cid=5308081516347723620</t>
  </si>
  <si>
    <t>ChIJZyozCE_37IARZA-5BAQYqkk</t>
  </si>
  <si>
    <t>4349 Old Santa Fe Rd STE 40, San Luis Obispo, CA 93401, USA</t>
  </si>
  <si>
    <t>{"html_attributions":[],"result":{"address_components":[{"long_name":"STE 40","short_name":"STE 40","types":["subpremise"]},{"long_name":"4349","short_name":"4349","types":["street_number"]},{"long_name":"Old Santa Fe Road","short_name":"Old Santa Fe Rd","types":["route"]},{"long_name":"San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class=\"street-address\"&gt;4349 Old Santa Fe Rd STE 40&lt;/span&gt;, &lt;span class=\"locality\"&gt;San Luis Obispo&lt;/span&gt;, &lt;span class=\"region\"&gt;CA&lt;/span&gt; &lt;span class=\"postal-code\"&gt;93401&lt;/span&gt;, &lt;span class=\"country-name\"&gt;USA&lt;/span&gt;","formatted_address":"4349 Old Santa Fe Rd STE 40, San Luis Obispo, CA 93401, USA","formatted_phone_number":"(805) 235-0484","geometry":{"location":{"lat":35.2387851,"lng":-120.6486609},"viewport":{"northeast":{"lat":35.2401336302915,"lng":-120.6475430197085},"southwest":{"lat":35.2374356697085,"lng":-120.6502409802915}}},"icon":"https://maps.gstatic.com/mapfiles/place_api/icons/v1/png_71/school-71.png","id":null,"international_phone_number":"+1 805-235-0484","name":"Mustang Flying Club","place_id":"ChIJZyozCE_37IARZA-5BAQYqkk","rating":5.0,"reference":null,"reviews":[{"author_name":"Alice Sukhostavskiy","author_url":"https://www.google.com/maps/contrib/118056612525047338855/reviews","language":"en","profile_photo_url":"https://lh3.googleusercontent.com/a-/AOh14GhiZBp4nobSipUbunsCAauw7e4mSIYK5GlxgT7Baw=s128-c0x00000000-cc-rp-mo","rating":5,"relative_time_description":"2 weeks ago","text":"Eric at Mustang Flying Club is an amazing and talented instructor! He is attentive to the needs of his students, is extremely patient and communicative, and works around your schedule. The aircraft (Cessna 150) is well maintained and a great trainer aircraft. The prices for the aircraft and instruction are the best in the SLO area. The quality of training is amazing and there's no better place to learn to fly! I HIGHLY recommend scheduling a discovery flight with Mustang Flying Club!","time":1640325299},{"author_name":"Jake Lane","author_url":"https://www.google.com/maps/contrib/102769873329896703865/reviews","language":"en","profile_photo_url":"https://lh3.googleusercontent.com/a-/AOh14GhJ3uXHfzkLSZmClKUyhFfkKV0WcEoGY5tzIBjGNA=s128-c0x00000000-cc-rp-mo","rating":5,"relative_time_description":"2 weeks ago","text":"Mustang Flying Club is a great flight school on the central coast. Eric is a down to earth instructor with a well kept Cessna 150 and a couple of flight sims to also use for training. Scheduling is easy and Eric works around my schedule. Flying with Eric is also very fun and I’ve got to check out some pretty cool places. If you’re thinking about getting private pilots license or even instrument rating, mustang flying club is the way to go.","time":1640225205},{"author_name":"Chase Kelsen","author_url":"https://www.google.com/maps/contrib/115761188750289337955/reviews","language":"en","profile_photo_url":"https://lh3.googleusercontent.com/a-/AOh14GhdDPBfjLs2diT1WsfB8mdPsrvEUcbp1OlL1HhA1Q=s128-c0x00000000-cc-rp-mo","rating":5,"relative_time_description":"2 weeks ago","text":"The Mustang Flying Club is a great club for aspiring pilots and licensed aviators alike to gather and learn about aviation! It is a great place to meet new pilots and discuss aviation topics with opportunities to get hands on flight experience. Overall I would recommend this club to anyone interested in flying!","time":1640283662},{"author_name":"Matthew Maxwell","author_url":"https://www.google.com/maps/contrib/115855792447115034016/reviews","language":"en","profile_photo_url":"https://lh3.googleusercontent.com/a/AATXAJw-blUymWvqNed7czA0hGmSagdORydaa_ZnpYZe=s128-c0x00000000-cc-rp-mo","rating":5,"relative_time_description":"2 weeks ago","text":"Eric with Mustang Flying Club is awesome! I started taking flying lessons with him in 2019 and fell in love with aviation. Eric is attentive to the needs of his students and tailors his training to create a safe and fun environment to learn the art of flying. Eric also founded FlyThisSim which is a flight simulator he uses while training his students. It helps keep the cost low of obtaining your private pilot license while providing invaluable safety and technical experience. If you’ve always dreamed of flying, start with taking a discovery flight with Eric. You’ll quickly become hooked like I did. His prices are very fair (best deal in SLO area), and the quality of training far exceeds other places I tried. Not to mention, the Cessna 150G used for Private Pilot training at Mustang Flying Club is a great aircraft. It’s super well maintained, easy to fly, and the perfect aircraft to learn with. 10/10! See you in the skies ✈️","time":1640230522},{"author_name":"Miles Lundgren","author_url":"https://www.google.com/maps/contrib/103860101538880533981/reviews","language":"en","profile_photo_url":"https://lh3.googleusercontent.com/a/AATXAJy7m6_FymIaWTqXgzM7kboVY7iI85T4K0op74I=s128-c0x00000000-cc-rp-mo","rating":5,"relative_time_description":"2 weeks ago","text":"I got my private pilot license in San Luis Obispo at Mustang Flying Club with Eric. He is a great instructor and I felt very prepared for my checkride. Not to mention I saved thousands of dollars flying with MFC instead of a local flight school (nothing against them). His Cessna 150 is beautiful and well equipped, and I’ve heard he’s recently converted it to glass instrumentation. Eric is an extremely safety oriented instructor and he spares no expense on maintenance, I would and have taken up my family and friends in his aircraft. All in all SLO is a great place to learn to fly and you will not find a better program to get your pilots license that at Mustang Flying Club.\n\nI now live in Oregon and am an aircraft owner pursuing my commercial certification (1960 Piper Comanche 180). I owe a lot to the program at Mustang Flying Club.","time":1639957989}],"types":["university","point_of_interest","establishment"],"url":"https://maps.google.com/?cid=5308081516347723620","utc_offset":-480,"vicinity":"4349 Old Santa Fe Road STE 40, San Luis Obispo","website":"http://www.ericaero.com/"},"status":"OK"}</t>
  </si>
  <si>
    <t>&lt;span class="street-address"&gt;4349 Old Santa Fe Rd STE 40&lt;/span&gt;, &lt;span class="locality"&gt;San Luis Obispo&lt;/span&gt;, &lt;span class="region"&gt;CA&lt;/span&gt; &lt;span class="postal-code"&gt;93401&lt;/span&gt;, &lt;span class="country-name"&gt;USA&lt;/span&gt;</t>
  </si>
  <si>
    <t>+1 805-235-0484</t>
  </si>
  <si>
    <t>4349 Old Santa Fe Road STE 40, San Luis Obispo</t>
  </si>
  <si>
    <t>MyAviationHUB</t>
  </si>
  <si>
    <t>4536 S Clyde Morris Blvd</t>
  </si>
  <si>
    <t>32129-4017</t>
  </si>
  <si>
    <t>(386) 843-0104</t>
  </si>
  <si>
    <t>http://myaviationhub.com/</t>
  </si>
  <si>
    <t>https://maps.google.com/?cid=2887944697636955831</t>
  </si>
  <si>
    <t>ChIJD_trHGLY5ogRt6afyWYKFCg</t>
  </si>
  <si>
    <t>4536 S Clyde Morris Blvd Suite 2, Port Orange, FL 32129, USA</t>
  </si>
  <si>
    <t>{"html_attributions":[],"result":{"address_components":[{"long_name":"Suite 2","short_name":"Suite 2","types":["subpremise"]},{"long_name":"4536","short_name":"4536","types":["street_number"]},{"long_name":"South Clyde Morris Boulevard","short_name":"S Clyde Morris Blvd","types":["route"]},{"long_name":"Ravenwood","short_name":"Ravenwood","types":["neighborhood","political"]},{"long_name":"Port Orange","short_name":"Port Orange","types":["locality","political"]},{"long_name":"Volusia County","short_name":"Volusia County","types":["administrative_area_level_2","political"]},{"long_name":"Florida","short_name":"FL","types":["administrative_area_level_1","political"]},{"long_name":"United States","short_name":"US","types":["country","political"]},{"long_name":"32129","short_name":"32129","types":["postal_code"]},{"long_name":"4017","short_name":"4017","types":["postal_code_suffix"]}],"adr_address":"&lt;span class=\"street-address\"&gt;4536 S Clyde Morris Blvd Suite 2&lt;/span&gt;, &lt;span class=\"locality\"&gt;Port Orange&lt;/span&gt;, &lt;span class=\"region\"&gt;FL&lt;/span&gt; &lt;span class=\"postal-code\"&gt;32129-4017&lt;/span&gt;, &lt;span class=\"country-name\"&gt;USA&lt;/span&gt;","formatted_address":"4536 S Clyde Morris Blvd Suite 2, Port Orange, FL 32129, USA","formatted_phone_number":"(386) 843-0104","geometry":{"location":{"lat":29.1341221,"lng":-81.03058},"viewport":{"northeast":{"lat":29.13548913029149,"lng":-81.0292048697085},"southwest":{"lat":29.13279116970849,"lng":-81.03190283029151}}},"icon":"https://maps.gstatic.com/mapfiles/place_api/icons/v1/png_71/generic_business-71.png","id":null,"international_phone_number":"+1 386-843-0104","name":"MyAviationHUB","place_id":"ChIJD_trHGLY5ogRt6afyWYKFCg","rating":1.0,"reference":null,"reviews":[{"author_name":"Nicole Brown","author_url":"https://www.google.com/maps/contrib/107559070031836581418/reviews","language":null,"profile_photo_url":"https://lh3.googleusercontent.com/a-/AOh14Giq0_QvW6UQBV5Fg7rpqZpryeLzVUlD-lAeMqafbkw=s128-c0x00000000-cc-rp-mo-ba4","rating":1,"relative_time_description":"3 years ago","text":"","time":1537472084}],"types":["point_of_interest","establishment"],"url":"https://maps.google.com/?cid=2887944697636955831","utc_offset":-300,"vicinity":"4536 South Clyde Morris Boulevard Suite 2, Port Orange","website":"http://myaviationhub.com/"},"status":"OK"}</t>
  </si>
  <si>
    <t>&lt;span class="street-address"&gt;4536 S Clyde Morris Blvd Suite 2&lt;/span&gt;, &lt;span class="locality"&gt;Port Orange&lt;/span&gt;, &lt;span class="region"&gt;FL&lt;/span&gt; &lt;span class="postal-code"&gt;32129-4017&lt;/span&gt;, &lt;span class="country-name"&gt;USA&lt;/span&gt;</t>
  </si>
  <si>
    <t>+1 386-843-0104</t>
  </si>
  <si>
    <t>4536 South Clyde Morris Boulevard Suite 2, Port Orange</t>
  </si>
  <si>
    <t>MyFlight Flight Training</t>
  </si>
  <si>
    <t>(407) 676-4127</t>
  </si>
  <si>
    <t>https://www.flymyflight.com/</t>
  </si>
  <si>
    <t>https://maps.google.com/?cid=10057506055930326499</t>
  </si>
  <si>
    <t>ChIJkS8yd0Fl54gR4y0Rjnhwk4s</t>
  </si>
  <si>
    <t>{"html_attributions":[],"result":{"address_components":[{"long_name":"400","short_name":"400","types":["street_number"]},{"long_name":"Herndon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States","short_name":"US","types":["country","political"]},{"long_name":"32803","short_name":"32803","types":["postal_code"]},{"long_name":"5102","short_name":"5102","types":["postal_code_suffix"]}],"adr_address":"&lt;span class=\"street-address\"&gt;400 Herndon Ave&lt;/span&gt;, &lt;span class=\"locality\"&gt;Orlando&lt;/span&gt;, &lt;span class=\"region\"&gt;FL&lt;/span&gt; &lt;span class=\"postal-code\"&gt;32803-5102&lt;/span&gt;, &lt;span class=\"country-name\"&gt;USA&lt;/span&gt;","formatted_address":"400 Herndon Ave, Orlando, FL 32803, USA","formatted_phone_number":"(407) 676-4127","geometry":{"location":{"lat":28.5485095,"lng":-81.3375779},"viewport":{"northeast":{"lat":28.5499677802915,"lng":-81.33627806970848},"southwest":{"lat":28.5472698197085,"lng":-81.3389760302915}}},"icon":"https://maps.gstatic.com/mapfiles/place_api/icons/v1/png_71/school-71.png","id":null,"international_phone_number":"+1 407-676-4127","name":"MyFlight Flight Training","place_id":"ChIJkS8yd0Fl54gR4y0Rjnhwk4s","rating":5.0,"reference":null,"reviews":[{"author_name":"Richard Leon","author_url":"https://www.google.com/maps/contrib/109441547418428896700/reviews","language":"en","profile_photo_url":"https://lh3.googleusercontent.com/a/AATXAJxyrgWKwkloJHU1EbVxdp1WFDLcBWHcHWCdzArW=s128-c0x00000000-cc-rp-mo","rating":5,"relative_time_description":"3 weeks ago","text":"Prior to enrolling my young son in a flight school, he took three introduction flights at Kissimmee and Orlando Exec. In addition we visited a couple more schools. All of them seem decent but what put My Flight ahead of the rest boiled down to aircraft, location and staff.\n\nOrlando Exec is the right amount of busy and mix of planes in the pattern. It is good experience to deal with diverse traffic from large business jets to annoyingly slow 152's in an active airspace.\n\nThe Diamond DA40NG is in its own class as a trainer. The glass cockpit is as good as it gets and a quantum leap over the typical dated 172/PA28 with analog gauges and a retrofitted GPS.\n\nSome of the 172 operators point to the DA40's higher landing speed as a hurdle, and it probably is a bit more daunting for the first couple lessons but in the end the pilot is already ahead in the experience game flying  a higher performance plane. It also gets you to the practice area faster for more training and less commuting. Even the required cross country flights that are measured in miles use less air time for a modest saving in cost. Then there is the Air Conditioning. Don't underestimate the advantage of being comfortable during your training in the Florida heat and humidity.\n\nI did not know it at the time but the Diamond DA40 has the first or second best safety record among single engine general aviation aircraft.\n\nPatrick and Andrew have proven to be professional and capable instructors.\n\nMy son should be completing his Private certificate  in a couple weeks and both he and I can recommend Flymyflight.com to other prospective pilots seeking a part 61 flight school.\n\nPS: My son likes the plane so much he is placing an order for one of his own to be delivered in Oct 22.","time":1640776761},{"author_name":"Ethan Olsen","author_url":"https://www.google.com/maps/contrib/112644860193492404815/reviews","language":"en","profile_photo_url":"https://lh3.googleusercontent.com/a/AATXAJzGpWgC6Y4oPHnHhl-75jZ532OsVUrQf_qL5Wf0=s128-c0x00000000-cc-rp-mo","rating":5,"relative_time_description":"2 months ago","text":"Went to myflight to gain my ppl (private pilot license). I did the 4 week program and I gotta say it was ruthless but they made it happen. Unbelievable professionalism and patience not to mention their fleet 2 brand new Diamond Da40ng and a nice 182. This is the place to go if you are serious about getting you ppl. 5-star for sure!!!","time":1637189816},{"author_name":"farhan ali","author_url":"https://www.google.com/maps/contrib/116356147479413092603/reviews","language":"en","profile_photo_url":"https://lh3.googleusercontent.com/a/AATXAJxeq1y8P3ICBLbVmmbygFgOdZy_3PRaPVTpDXQX=s128-c0x00000000-cc-rp-mo","rating":5,"relative_time_description":"9 months ago","text":"Patrick and Sean were both very professional and very good communication skills. Sean was an awesome instructor whom works directly with Patrick. Our very flight trading with my son nephews and younger brother. Sean is totally admired by by son and nephews. Humza my son was thinking about becoming a pilot, Sean totally diverted him and helped him make that decision solid. Thanks you both for a very different and beautiful 4 hours we spent with your flight instructing, and very penny we spent was well worth it. I highly recommend everyone to use this company and get your training or perhaps just discovery flight through them. Thank you both.","time":1618020660},{"author_name":"Josef Segev","author_url":"https://www.google.com/maps/contrib/116547092558717753273/reviews","language":"en","profile_photo_url":"https://lh3.googleusercontent.com/a/AATXAJy51hVuZGRnjPBMdc3jrG9vPEsjRkGj2OIHtDdl=s128-c0x00000000-cc-rp-mo","rating":5,"relative_time_description":"9 months ago","text":"Great place to learn to fly. Very experienced and knowledgeable instructors. Highly recommended!","time":1618454835},{"author_name":"Savannah Linn","author_url":"https://www.google.com/maps/contrib/115294169521368691743/reviews","language":"en","profile_photo_url":"https://lh3.googleusercontent.com/a/AATXAJz8gF-GCHUI0X7F_vDG-0NRr7jBelHC-9Zs9Sfz=s128-c0x00000000-cc-rp-mo","rating":5,"relative_time_description":"a year ago","text":"The best way to learn to fly! They help to work around your schedule so you can learn to fly when it works best for you. Patrick is very knowledgeable and will be sure to take the time and curate your training for how you learn best. Professional and effective place to learn to fly, I’m very satisfied in my decision to train for my PPL here.","time":1607571999}],"types":["university","point_of_interest","establishment"],"url":"https://maps.google.com/?cid=10057506055930326499","utc_offset":-300,"vicinity":"400 Herndon Avenue, Orlando","website":"https://www.flymyflight.com/"},"status":"OK"}</t>
  </si>
  <si>
    <t>+1 407-676-4127</t>
  </si>
  <si>
    <t>MyJetGuy Aviation</t>
  </si>
  <si>
    <t>10122 Airport Ct</t>
  </si>
  <si>
    <t>80021-2548</t>
  </si>
  <si>
    <t>(214) 906-6033</t>
  </si>
  <si>
    <t>http://www.myjetguy.com/contactus.html</t>
  </si>
  <si>
    <t>https://maps.google.com/?cid=5809120054394263447</t>
  </si>
  <si>
    <t>ChIJHxVflZqLa4cRl5fEU-kjnlA</t>
  </si>
  <si>
    <t>10122 Airport Ct, Broomfield, CO 80021, USA</t>
  </si>
  <si>
    <t>{"html_attributions":[],"result":{"address_components":[{"long_name":"10122","short_name":"10122","types":["street_number"]},{"long_name":"Airport Court","short_name":"Airport Ct","types":["route"]},{"long_name":"Broomfield","short_name":"Broomfield","types":["locality","political"]},{"long_name":"Jefferson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States","short_name":"US","types":["country","political"]},{"long_name":"80021","short_name":"80021","types":["postal_code"]},{"long_name":"2548","short_name":"2548","types":["postal_code_suffix"]}],"adr_address":"&lt;span class=\"street-address\"&gt;10122 Airport Ct&lt;/span&gt;, &lt;span class=\"locality\"&gt;Broomfield&lt;/span&gt;, &lt;span class=\"region\"&gt;CO&lt;/span&gt; &lt;span class=\"postal-code\"&gt;80021-2548&lt;/span&gt;, &lt;span class=\"country-name\"&gt;USA&lt;/span&gt;","formatted_address":"10122 Airport Ct, Broomfield, CO 80021, USA","formatted_phone_number":"(214) 906-6033","geometry":{"location":{"lat":39.9140049,"lng":-105.1127332},"viewport":{"northeast":{"lat":39.9154362802915,"lng":-105.1113862197085},"southwest":{"lat":39.9127383197085,"lng":-105.1140841802915}}},"icon":"https://maps.gstatic.com/mapfiles/place_api/icons/v1/png_71/generic_business-71.png","id":null,"international_phone_number":"+1 214-906-6033","name":"MyJetGuy Aviation","place_id":"ChIJHxVflZqLa4cRl5fEU-kjnlA","rating":null,"reference":null,"reviews":null,"types":["point_of_interest","establishment"],"url":"https://maps.google.com/?cid=5809120054394263447","utc_offset":-420,"vicinity":"10122 Airport Court, Broomfield","website":"http://www.myjetguy.com/contactus.html"},"status":"OK"}</t>
  </si>
  <si>
    <t>&lt;span class="street-address"&gt;10122 Airport Ct&lt;/span&gt;, &lt;span class="locality"&gt;Broomfield&lt;/span&gt;, &lt;span class="region"&gt;CO&lt;/span&gt; &lt;span class="postal-code"&gt;80021-2548&lt;/span&gt;, &lt;span class="country-name"&gt;USA&lt;/span&gt;</t>
  </si>
  <si>
    <t>+1 214-906-6033</t>
  </si>
  <si>
    <t>10122 Airport Court, Broomfield</t>
  </si>
  <si>
    <t>Nagle Aircraft Inc</t>
  </si>
  <si>
    <t>145 Hanscom Dr</t>
  </si>
  <si>
    <t>01730-2602</t>
  </si>
  <si>
    <t>(781) 274-1210</t>
  </si>
  <si>
    <t>https://maps.google.com/?cid=5195130727963733767</t>
  </si>
  <si>
    <t>ChIJ9-b9DPab44kRB6_-Qd_PGEg</t>
  </si>
  <si>
    <t>145 Hanscom Dr, Bedford, MA 01730, USA</t>
  </si>
  <si>
    <t>{"html_attributions":[],"result":{"address_components":[{"long_name":"145","short_name":"145","types":["street_number"]},{"long_name":"Hanscom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States","short_name":"US","types":["country","political"]},{"long_name":"01730","short_name":"01730","types":["postal_code"]},{"long_name":"2602","short_name":"2602","types":["postal_code_suffix"]}],"adr_address":"&lt;span class=\"street-address\"&gt;145 Hanscom Dr&lt;/span&gt;, &lt;span class=\"locality\"&gt;Bedford&lt;/span&gt;, &lt;span class=\"region\"&gt;MA&lt;/span&gt; &lt;span class=\"postal-code\"&gt;01730-2602&lt;/span&gt;, &lt;span class=\"country-name\"&gt;USA&lt;/span&gt;","formatted_address":"145 Hanscom Dr, Bedford, MA 01730, USA","formatted_phone_number":"(781) 274-1210","geometry":{"location":{"lat":42.45741809999999,"lng":-71.2893267},"viewport":{"northeast":{"lat":42.45875743029149,"lng":-71.2880372697085},"southwest":{"lat":42.45605946970849,"lng":-71.2907352302915}}},"icon":"https://maps.gstatic.com/mapfiles/place_api/icons/v1/png_71/school-71.png","id":null,"international_phone_number":"+1 781-274-1210","name":"Nagle Aircraft Inc","place_id":"ChIJ9-b9DPab44kRB6_-Qd_PGEg","rating":null,"reference":null,"reviews":null,"types":["university","point_of_interest","establishment"],"url":"https://maps.google.com/?cid=5195130727963733767","utc_offset":-300,"vicinity":"145 Hanscom Drive, Bedford","website":null},"status":"OK"}</t>
  </si>
  <si>
    <t>&lt;span class="street-address"&gt;145 Hanscom Dr&lt;/span&gt;, &lt;span class="locality"&gt;Bedford&lt;/span&gt;, &lt;span class="region"&gt;MA&lt;/span&gt; &lt;span class="postal-code"&gt;01730-2602&lt;/span&gt;, &lt;span class="country-name"&gt;USA&lt;/span&gt;</t>
  </si>
  <si>
    <t>+1 781-274-1210</t>
  </si>
  <si>
    <t>145 Hanscom Drive, Bedford</t>
  </si>
  <si>
    <t>Nakano Aviation Inc</t>
  </si>
  <si>
    <t>357 Van Ness Way</t>
  </si>
  <si>
    <t>#170</t>
  </si>
  <si>
    <t>90501</t>
  </si>
  <si>
    <t>http://nac.nacavi.co.jp/english.html</t>
  </si>
  <si>
    <t>https://maps.google.com/?cid=15249392664567879227</t>
  </si>
  <si>
    <t>ChIJB2OTP0u1woAROxYEbNW5oNM</t>
  </si>
  <si>
    <t>357 Van Ness Way #170, Torrance, CA 90501, USA</t>
  </si>
  <si>
    <t>{"html_attributions":[],"result":{"address_components":[{"long_name":"#170","short_name":"#170","types":["subpremise"]},{"long_name":"357","short_name":"357","types":["street_number"]},{"long_name":"Van Ness Way","short_name":"Van Ness Way","types":["route"]},{"long_name":"Torrance","short_name":"Torrance","types":["locality","political"]},{"long_name":"Los Angeles County","short_name":"Los Angeles County","types":["administrative_area_level_2","political"]},{"long_name":"California","short_name":"CA","types":["administrative_area_level_1","political"]},{"long_name":"United States","short_name":"US","types":["country","political"]},{"long_name":"90501","short_name":"90501","types":["postal_code"]}],"adr_address":"&lt;span class=\"street-address\"&gt;357 Van Ness Way #170&lt;/span&gt;, &lt;span class=\"locality\"&gt;Torrance&lt;/span&gt;, &lt;span class=\"region\"&gt;CA&lt;/span&gt; &lt;span class=\"postal-code\"&gt;90501&lt;/span&gt;, &lt;span class=\"country-name\"&gt;USA&lt;/span&gt;","formatted_address":"357 Van Ness Way #170, Torrance, CA 90501, USA","formatted_phone_number":"(310) 212-1480","geometry":{"location":{"lat":33.8453993,"lng":-118.3185004},"viewport":{"northeast":{"lat":33.8467650302915,"lng":-118.3171819697085},"southwest":{"lat":33.8440670697085,"lng":-118.3198799302915}}},"icon":"https://maps.gstatic.com/mapfiles/place_api/icons/v1/png_71/generic_business-71.png","id":null,"international_phone_number":"+1 310-212-1480","name":"Nakano Aviation Inc","place_id":"ChIJB2OTP0u1woAROxYEbNW5oNM","rating":null,"reference":null,"reviews":null,"types":["point_of_interest","establishment"],"url":"https://maps.google.com/?cid=15249392664567879227","utc_offset":-480,"vicinity":"357 Van Ness Way #170, Torrance","website":"http://nac.nacavi.co.jp/english.html"},"status":"OK"}</t>
  </si>
  <si>
    <t>&lt;span class="street-address"&gt;357 Van Ness Way #170&lt;/span&gt;, &lt;span class="locality"&gt;Torrance&lt;/span&gt;, &lt;span class="region"&gt;CA&lt;/span&gt; &lt;span class="postal-code"&gt;90501&lt;/span&gt;, &lt;span class="country-name"&gt;USA&lt;/span&gt;</t>
  </si>
  <si>
    <t>+1 310-212-1480</t>
  </si>
  <si>
    <t>357 Van Ness Way #170, Torrance</t>
  </si>
  <si>
    <t>Naples Air Center, Inc.</t>
  </si>
  <si>
    <t>240 Aviation Dr N</t>
  </si>
  <si>
    <t>STE 100</t>
  </si>
  <si>
    <t>34104-3512</t>
  </si>
  <si>
    <t>(239) 643-1717</t>
  </si>
  <si>
    <t>http://www.naples-air-center.com/</t>
  </si>
  <si>
    <t>https://maps.google.com/?cid=1521276499272364664</t>
  </si>
  <si>
    <t>ChIJ2_6KnSTi2ogReHJHgOqoHBU</t>
  </si>
  <si>
    <t>240 Aviation Dr N STE 100, Naples, FL 34104, USA</t>
  </si>
  <si>
    <t>{"html_attributions":[],"result":{"address_components":[{"long_name":"STE 100","short_name":"STE 100","types":["subpremise"]},{"long_name":"240","short_name":"240","types":["street_number"]},{"long_name":"Aviation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States","short_name":"US","types":["country","political"]},{"long_name":"34104","short_name":"34104","types":["postal_code"]},{"long_name":"3512","short_name":"3512","types":["postal_code_suffix"]}],"adr_address":"&lt;span class=\"street-address\"&gt;240 Aviation Dr N STE 100&lt;/span&gt;, &lt;span class=\"locality\"&gt;Naples&lt;/span&gt;, &lt;span class=\"region\"&gt;FL&lt;/span&gt; &lt;span class=\"postal-code\"&gt;34104-3512&lt;/span&gt;, &lt;span class=\"country-name\"&gt;USA&lt;/span&gt;","formatted_address":"240 Aviation Dr N STE 100, Naples, FL 34104, USA","formatted_phone_number":"(239) 643-1717","geometry":{"location":{"lat":26.1545038,"lng":-81.769762},"viewport":{"northeast":{"lat":26.1558506802915,"lng":-81.7684893697085},"southwest":{"lat":26.1531527197085,"lng":-81.77118733029151}}},"icon":"https://maps.gstatic.com/mapfiles/place_api/icons/v1/png_71/school-71.png","id":null,"international_phone_number":"+1 239-643-1717","name":"Naples Air Center, Inc.","place_id":"ChIJ2_6KnSTi2ogReHJHgOqoHBU","rating":4.8,"reference":null,"reviews":[{"author_name":"Bob Martin","author_url":"https://www.google.com/maps/contrib/100207994672640812954/reviews","language":"en","profile_photo_url":"https://lh3.googleusercontent.com/a-/AOh14Gg_vk2O_dqTnnQ-reYcb0Tzk7pSvVpr1GG4Up5qIvE=s128-c0x00000000-cc-rp-mo-ba4","rating":5,"relative_time_description":"a year ago","text":"Superb experience during my first outing with NAC. Staff is friendly and exceptionally knowledgeable.\n\nFacility is clean and professional.  I'm  looking forward to completing my private pilot's license with them.","time":1591658401},{"author_name":"Arnar Robertsson","author_url":"https://www.google.com/maps/contrib/102504378068400207113/reviews","language":"en","profile_photo_url":"https://lh3.googleusercontent.com/a-/AOh14GjGnLXaPFe1AOdmjkN3F8lfxMR-7As3RII_pNES_A=s128-c0x00000000-cc-rp-mo","rating":5,"relative_time_description":"2 years ago","text":"Came there as a student in 2015 and did my flight training and highly recommend, very nice staff that are really helpful.","time":1560988925},{"author_name":"Steve Ravida","author_url":"https://www.google.com/maps/contrib/103849660176574072913/reviews","language":"en","profile_photo_url":"https://lh3.googleusercontent.com/a-/AOh14GjcPoYrq20ur4seGeOz-w-LjJ925fZkifSUSgZUsQ=s128-c0x00000000-cc-rp-mo","rating":5,"relative_time_description":"3 years ago","text":"I took the 141 PPL course here with Daniel. Passed my checkride this morning! Highly recommended.","time":1524504498},{"author_name":"Brian Jere","author_url":"https://www.google.com/maps/contrib/109944959949429748098/reviews","language":"en","profile_photo_url":"https://lh3.googleusercontent.com/a-/AOh14GjDaHbkGJcYFhT5hVE3Jf0ar816d_Q5CWedb6rzCR4=s128-c0x00000000-cc-rp-mo","rating":5,"relative_time_description":"a year ago","text":"Great service, fast and efficient","time":1579360716},{"author_name":"Juan Hernandez","author_url":"https://www.google.com/maps/contrib/118059893750018759070/reviews","language":"en","profile_photo_url":"https://lh3.googleusercontent.com/a-/AOh14Gj-iuRuWUlQV2IktX_valqp8onR0tCsWNRl-6HIjQ=s128-c0x00000000-cc-rp-mo-ba3","rating":5,"relative_time_description":"a year ago","text":"Great","time":1596125438}],"types":["university","point_of_interest","establishment"],"url":"https://maps.google.com/?cid=1521276499272364664","utc_offset":-300,"vicinity":"240 Aviation Drive North STE 100, Naples","website":"http://www.naples-air-center.com/"},"status":"OK"}</t>
  </si>
  <si>
    <t>&lt;span class="street-address"&gt;240 Aviation Dr N STE 100&lt;/span&gt;, &lt;span class="locality"&gt;Naples&lt;/span&gt;, &lt;span class="region"&gt;FL&lt;/span&gt; &lt;span class="postal-code"&gt;34104-3512&lt;/span&gt;, &lt;span class="country-name"&gt;USA&lt;/span&gt;</t>
  </si>
  <si>
    <t>+1 239-643-1717</t>
  </si>
  <si>
    <t>240 Aviation Drive North STE 100, Naples</t>
  </si>
  <si>
    <t>Naples Airport</t>
  </si>
  <si>
    <t>34104-3568</t>
  </si>
  <si>
    <t>(239) 643-0733</t>
  </si>
  <si>
    <t>http://www.flynaples.com/</t>
  </si>
  <si>
    <t>https://maps.google.com/?cid=1157052015715398304</t>
  </si>
  <si>
    <t>ChIJgQUv7Cbi2ogRoLJdj62sDhA</t>
  </si>
  <si>
    <t>{"html_attributions":[],"result":{"address_components":[{"long_name":"160","short_name":"160","types":["street_number"]},{"long_name":"Aviation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States","short_name":"US","types":["country","political"]},{"long_name":"34104","short_name":"34104","types":["postal_code"]},{"long_name":"3568","short_name":"3568","types":["postal_code_suffix"]}],"adr_address":"&lt;span class=\"street-address\"&gt;160 Aviation Dr N&lt;/span&gt;, &lt;span class=\"locality\"&gt;Naples&lt;/span&gt;, &lt;span class=\"region\"&gt;FL&lt;/span&gt; &lt;span class=\"postal-code\"&gt;34104-3568&lt;/span&gt;, &lt;span class=\"country-name\"&gt;USA&lt;/span&gt;","formatted_address":"160 Aviation Dr N, Naples, FL 34104, USA","formatted_phone_number":"(239) 643-0733","geometry":{"location":{"lat":26.15210739999999,"lng":-81.77494759999999},"viewport":{"northeast":{"lat":26.15477579999999,"lng":-81.77349216970849},"southwest":{"lat":26.1441022,"lng":-81.7761901302915}}},"icon":"https://maps.gstatic.com/mapfiles/place_api/icons/v1/png_71/airport-71.png","id":null,"international_phone_number":"+1 239-643-0733","name":"Naples Airport","place_id":"ChIJgQUv7Cbi2ogRoLJdj62sDhA","rating":4.4,"reference":null,"reviews":[{"author_name":"Raphael Lasorella","author_url":"https://www.google.com/maps/contrib/117925981852382079121/reviews","language":"en","profile_photo_url":"https://lh3.googleusercontent.com/a-/AOh14GjR1i1U67ktvggdxD6iPtlxKITyuQAV8pWvNWq8Tg=s128-c0x00000000-cc-rp-mo-ba4","rating":5,"relative_time_description":"a year ago","text":"G money","time":1600343269},{"author_name":"Natalie Plaszewski","author_url":"https://www.google.com/maps/contrib/100042405651798990980/reviews","language":"en","profile_photo_url":"https://lh3.googleusercontent.com/a/AATXAJxZ7mQfLWGJpiDWtq1lLXf0jowPLp8_B38aZBGN=s128-c0x00000000-cc-rp-mo-ba4","rating":4,"relative_time_description":"a week ago","text":"Decent airport - be sure to check out the gate number and THEN go through security.  We made the mistake of seeing \"all gates\" and going through the nearest security.  Thankfully, a TSA agent told me that I was at the wrong gate and I had to go to the opposite side.  Kind of strange to approach the gate and THEN go through security, but just something to note.","time":1640558512},{"author_name":"Garrett Munguia","author_url":"https://www.google.com/maps/contrib/115948728205468523561/reviews","language":"en","profile_photo_url":"https://lh3.googleusercontent.com/a-/AOh14GiGM2NPQsddZm0qD0H8lZRe05cQs0DeeQV-qMSwBw=s128-c0x00000000-cc-rp-mo-ba4","rating":5,"relative_time_description":"5 months ago","text":"Really friendly staff, on the ramp and in the FBO. On top of whatever you need.","time":1626189379},{"author_name":"B S","author_url":"https://www.google.com/maps/contrib/116817217056924380028/reviews","language":"en","profile_photo_url":"https://lh3.googleusercontent.com/a/AATXAJz6eCV4ghxxeMK_Q88s2ubnFI8b4cbCqpVq7qfG=s128-c0x00000000-cc-rp-mo","rating":5,"relative_time_description":"5 months ago","text":"Beautiful place. Peaceful on a busy day!","time":1628469815},{"author_name":"JIM McWilliams","author_url":"https://www.google.com/maps/contrib/112010870309457707302/reviews","language":"en","profile_photo_url":"https://lh3.googleusercontent.com/a-/AOh14GgkKFiXbKvFdAJnWazTQmaVwqqjr4rQ8qKIUeb5ke4=s128-c0x00000000-cc-rp-mo-ba3","rating":5,"relative_time_description":"7 months ago","text":"Best little Airport in SWFL...\nGreat location and friendly staff...\nTop notch!!!!! ⭐⭐⭐⭐⭐","time":1622216213}],"types":["airport","point_of_interest","establishment"],"url":"https://maps.google.com/?cid=1157052015715398304","utc_offset":-300,"vicinity":"160 Aviation Drive North, Naples","website":"http://www.flynaples.com/"},"status":"OK"}</t>
  </si>
  <si>
    <t>&lt;span class="street-address"&gt;160 Aviation Dr N&lt;/span&gt;, &lt;span class="locality"&gt;Naples&lt;/span&gt;, &lt;span class="region"&gt;FL&lt;/span&gt; &lt;span class="postal-code"&gt;34104-3568&lt;/span&gt;, &lt;span class="country-name"&gt;USA&lt;/span&gt;</t>
  </si>
  <si>
    <t>+1 239-643-0733</t>
  </si>
  <si>
    <t>Naples Airport Authority</t>
  </si>
  <si>
    <t>https://maps.google.com/?cid=5228963665554492951</t>
  </si>
  <si>
    <t>ChIJ1bbT8STi2ogRF87M5L8CkUg</t>
  </si>
  <si>
    <t>{"html_attributions":[],"result":{"address_components":[{"long_name":"160","short_name":"160","types":["street_number"]},{"long_name":"Aviation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class=\"street-address\"&gt;160 Aviation Dr N&lt;/span&gt;, &lt;span class=\"locality\"&gt;Naples&lt;/span&gt;, &lt;span class=\"region\"&gt;FL&lt;/span&gt; &lt;span class=\"postal-code\"&gt;34104&lt;/span&gt;, &lt;span class=\"country-name\"&gt;USA&lt;/span&gt;","formatted_address":"160 Aviation Dr N, Naples, FL 34104, USA","formatted_phone_number":"(239) 643-0733","geometry":{"location":{"lat":26.1536671,"lng":-81.7701628},"viewport":{"northeast":{"lat":26.1550185302915,"lng":-81.7686859697085},"southwest":{"lat":26.15232056970849,"lng":-81.7713839302915}}},"icon":"https://maps.gstatic.com/mapfiles/place_api/icons/v1/png_71/airport-71.png","id":null,"international_phone_number":"+1 239-643-0733","name":"Naples Airport Authority","place_id":"ChIJ1bbT8STi2ogRF87M5L8CkUg","rating":4.8,"reference":null,"reviews":[{"author_name":"john sac","author_url":"https://www.google.com/maps/contrib/107085483400574442713/reviews","language":"en","profile_photo_url":"https://lh3.googleusercontent.com/a/AATXAJyvd-2UyyXujBdrvJFIS_eR7hWMCt5DcHz2bX9k=s128-c0x00000000-cc-rp-mo","rating":5,"relative_time_description":"9 months ago","text":"Even though it was a quick stop over for fuel, clean, friendly and good service by staff!","time":1618146998},{"author_name":"Armando Cabrera","author_url":"https://www.google.com/maps/contrib/103619078201602502949/reviews","language":"en","profile_photo_url":"https://lh3.googleusercontent.com/a/AATXAJwhRfnrBgjLmgoa-7ZBPWkytiirMEdrl_pcsVHe=s128-c0x00000000-cc-rp-mo","rating":4,"relative_time_description":"a year ago","text":"re 3jup0jjjj00. 2hb h3b","time":1602972017},{"author_name":"Mark Fairless","author_url":"https://www.google.com/maps/contrib/115035980720699791032/reviews","language":"en","profile_photo_url":"https://lh3.googleusercontent.com/a/AATXAJzpfIbMmyvMwXSyPGgQBjb8fHs02rMMbfvZvMEd=s128-c0x00000000-cc-rp-mo","rating":5,"relative_time_description":"7 months ago","text":"Great FBO at Naples Aviation","time":1622401354},{"author_name":"Holly Kamal","author_url":"https://www.google.com/maps/contrib/110435043411905053655/reviews","language":"en","profile_photo_url":"https://lh3.googleusercontent.com/a-/AOh14Gh8N43LA2Jb980SJirUthMaSD_DfQn_COgR5p3HdTI=s128-c0x00000000-cc-rp-mo-ba5","rating":5,"relative_time_description":"a year ago","text":"Nice, clean airport with comfortable seating, large restrooms, and friendly staff.  Save $2 to pump yourself... but reasonable either way.","time":1593467408},{"author_name":"Syd Blum","author_url":"https://www.google.com/maps/contrib/113156696065809080889/reviews","language":"en","profile_photo_url":"https://lh3.googleusercontent.com/a-/AOh14Gj8xOo_gyMCS0IgnosbhxQAMfefbmmkXuvRg7CiQA=s128-c0x00000000-cc-rp-mo-ba4","rating":4,"relative_time_description":"a year ago","text":"Great facility, anything flight related,  small town feel. Terrific folkx5","time":1597079859}],"types":["airport","point_of_interest","establishment"],"url":"https://maps.google.com/?cid=5228963665554492951","utc_offset":-300,"vicinity":"160 Aviation Drive North, Naples","website":"http://www.flynaples.com/"},"status":"OK"}</t>
  </si>
  <si>
    <t>Naples Airport Authority KAPF</t>
  </si>
  <si>
    <t>https://www.flynaples.com/fbo/</t>
  </si>
  <si>
    <t>https://maps.google.com/?cid=12713387793632766845</t>
  </si>
  <si>
    <t>ChIJ_18D7yTi2ogRfatEA9cGb7A</t>
  </si>
  <si>
    <t>200 Aviation Dr N, Naples, FL 34104, USA</t>
  </si>
  <si>
    <t>{"html_attributions":[],"result":{"address_components":[{"long_name":"200","short_name":"200","types":["street_number"]},{"long_name":"Aviation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class=\"street-address\"&gt;200 Aviation Dr N&lt;/span&gt;, &lt;span class=\"locality\"&gt;Naples&lt;/span&gt;, &lt;span class=\"region\"&gt;FL&lt;/span&gt; &lt;span class=\"postal-code\"&gt;34104&lt;/span&gt;, &lt;span class=\"country-name\"&gt;USA&lt;/span&gt;","formatted_address":"200 Aviation Dr N, Naples, FL 34104, USA","formatted_phone_number":null,"geometry":{"location":{"lat":26.15404,"lng":-81.7701852},"viewport":{"northeast":{"lat":26.1555324302915,"lng":-81.7686670697085},"southwest":{"lat":26.15283446970849,"lng":-81.7713650302915}}},"icon":"https://maps.gstatic.com/mapfiles/place_api/icons/v1/png_71/airport-71.png","id":null,"international_phone_number":null,"name":"Naples Airport Authority KAPF","place_id":"ChIJ_18D7yTi2ogRfatEA9cGb7A","rating":5.0,"reference":null,"reviews":[{"author_name":"Barry Foissett","author_url":"https://www.google.com/maps/contrib/116807954311180462778/reviews","language":"en","profile_photo_url":"https://lh3.googleusercontent.com/a/AATXAJwlWyP6JIcQdGzPKWCOhJq64oo0u_-wReZNzFvi=s128-c0x00000000-cc-rp-mo-ba3","rating":5,"relative_time_description":"a month ago","text":"Clean facility","time":1637771461}],"types":["airport","point_of_interest","establishment"],"url":"https://maps.google.com/?cid=12713387793632766845","utc_offset":-300,"vicinity":"200 Aviation Drive North, Naples","website":"https://www.flynaples.com/fbo/"},"status":"OK"}</t>
  </si>
  <si>
    <t>&lt;span class="street-address"&gt;200 Aviation Dr N&lt;/span&gt;, &lt;span class="locality"&gt;Naples&lt;/span&gt;, &lt;span class="region"&gt;FL&lt;/span&gt; &lt;span class="postal-code"&gt;34104&lt;/span&gt;, &lt;span class="country-name"&gt;USA&lt;/span&gt;</t>
  </si>
  <si>
    <t>200 Aviation Drive North, Naples</t>
  </si>
  <si>
    <t>Naples Flying Club</t>
  </si>
  <si>
    <t>(239) 233-3700</t>
  </si>
  <si>
    <t>http://www.naplesflyingclub.com/</t>
  </si>
  <si>
    <t>https://maps.google.com/?cid=12197493947114000221</t>
  </si>
  <si>
    <t>ChIJE6u5qezh2ogRXQ-1qx40Rqk</t>
  </si>
  <si>
    <t>{"html_attributions":[],"result":{"address_components":[{"long_name":"160","short_name":"160","types":["street_number"]},{"long_name":"Aviation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class=\"street-address\"&gt;160 Aviation Dr N&lt;/span&gt;, &lt;span class=\"locality\"&gt;Naples&lt;/span&gt;, &lt;span class=\"region\"&gt;FL&lt;/span&gt; &lt;span class=\"postal-code\"&gt;34104&lt;/span&gt;, &lt;span class=\"country-name\"&gt;USA&lt;/span&gt;","formatted_address":"160 Aviation Dr N, Naples, FL 34104, USA","formatted_phone_number":"(239) 233-3700","geometry":{"location":{"lat":26.1523222,"lng":-81.76957689999999},"viewport":{"northeast":{"lat":26.1536680302915,"lng":-81.76810581970848},"southwest":{"lat":26.1509700697085,"lng":-81.7708037802915}}},"icon":"https://maps.gstatic.com/mapfiles/place_api/icons/v1/png_71/generic_business-71.png","id":null,"international_phone_number":"+1 239-233-3700","name":"Naples Flying Club","place_id":"ChIJE6u5qezh2ogRXQ-1qx40Rqk","rating":5.0,"reference":null,"reviews":[{"author_name":"Anthony","author_url":"https://www.google.com/maps/contrib/116137049098359132609/reviews","language":"en","profile_photo_url":"https://lh3.googleusercontent.com/a-/AOh14Gjj16U8rbQuFlvBw09cK-IZB7GxK2gs1dcRteYM=s128-c0x00000000-cc-rp-mo","rating":5,"relative_time_description":"2 years ago","text":"Beautiful airport and many nice people","time":1566424954},{"author_name":"Enrique Gonzalez","author_url":"https://www.google.com/maps/contrib/117310260869075945375/reviews","language":null,"profile_photo_url":"https://lh3.googleusercontent.com/a/AATXAJx42iukrKSpY7I4RNApUVdhcXjPmU-yJh1fszn7=s128-c0x00000000-cc-rp-mo","rating":5,"relative_time_description":"a year ago","text":"","time":1597100288},{"author_name":"Marcus Reber","author_url":"https://www.google.com/maps/contrib/107469688383823550608/reviews","language":null,"profile_photo_url":"https://lh3.googleusercontent.com/a-/AOh14GiZZPegBjPemxkyzSp-GZibVb8bhp5XmJPRwQQ7gQ=s128-c0x00000000-cc-rp-mo","rating":5,"relative_time_description":"2 years ago","text":"","time":1560962770}],"types":["point_of_interest","establishment"],"url":"https://maps.google.com/?cid=12197493947114000221","utc_offset":-300,"vicinity":"160 Aviation Drive North, Naples","website":"http://www.naplesflyingclub.com/"},"status":"OK"}</t>
  </si>
  <si>
    <t>+1 239-233-3700</t>
  </si>
  <si>
    <t>Naples General Aviation FBO</t>
  </si>
  <si>
    <t>(239) 643-0404</t>
  </si>
  <si>
    <t>http://www.flynaples.com/fbo</t>
  </si>
  <si>
    <t>https://maps.google.com/?cid=3139862980178197251</t>
  </si>
  <si>
    <t>Naples Aviation</t>
  </si>
  <si>
    <t>ChIJR3NphSTi2ogRA7vrqL4Ikys</t>
  </si>
  <si>
    <t>{"html_attributions":[],"result":{"address_components":[{"long_name":"160","short_name":"160","types":["street_number"]},{"long_name":"Aviation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States","short_name":"US","types":["country","political"]},{"long_name":"34104","short_name":"34104","types":["postal_code"]},{"long_name":"3501","short_name":"3501","types":["postal_code_suffix"]}],"adr_address":"&lt;span class=\"street-address\"&gt;160 Aviation Dr N&lt;/span&gt;, &lt;span class=\"locality\"&gt;Naples&lt;/span&gt;, &lt;span class=\"region\"&gt;FL&lt;/span&gt; &lt;span class=\"postal-code\"&gt;34104-3501&lt;/span&gt;, &lt;span class=\"country-name\"&gt;USA&lt;/span&gt;","formatted_address":"160 Aviation Dr N, Naples, FL 34104, USA","formatted_phone_number":"(239) 643-0404","geometry":{"location":{"lat":26.1485157,"lng":-81.7749328},"viewport":{"northeast":{"lat":26.1497840802915,"lng":-81.7735041697085},"southwest":{"lat":26.1470861197085,"lng":-81.77620213029151}}},"icon":"https://maps.gstatic.com/mapfiles/place_api/icons/v1/png_71/generic_business-71.png","id":null,"international_phone_number":"+1 239-643-0404","name":"Naples Aviation","place_id":"ChIJR3NphSTi2ogRA7vrqL4Ikys","rating":4.9,"reference":null,"reviews":[{"author_name":"Tony Pool","author_url":"https://www.google.com/maps/contrib/117237698291683069074/reviews","language":"en","profile_photo_url":"https://lh3.googleusercontent.com/a-/AOh14GgLUtLHlUGISvTTVl-gU5ChJjpN7x0GZ9P3yOsDoA=s128-c0x00000000-cc-rp-mo-ba5","rating":5,"relative_time_description":"6 months ago","text":"Very good service from line guys and CSRs.","time":1625151358},{"author_name":"Adventures of Austin","author_url":"https://www.google.com/maps/contrib/116989661568434374389/reviews","language":"en","profile_photo_url":"https://lh3.googleusercontent.com/a-/AOh14Ghgir3KK0tsPHa9zDce04wSPlLMbXMLFMkNHdPaIPo=s128-c0x00000000-cc-rp-mo-ba5","rating":5,"relative_time_description":"9 months ago","text":"Very clean FBO, staff was professional and helpful. Always a good time flying in to naples","time":1616813021},{"author_name":"Steven Peyton","author_url":"https://www.google.com/maps/contrib/107180763069566468176/reviews","language":"en","profile_photo_url":"https://lh3.googleusercontent.com/a-/AOh14GiyhjWSomaRA6_vqCev3L_dePXZSUCUjxh7yZA5x_E=s128-c0x00000000-cc-rp-mo-ba3","rating":5,"relative_time_description":"a year ago","text":"Great place to fly in and out Naples!  Super friendly staff, and a clean, well organized FBO.","time":1582927446},{"author_name":"Michael Robinson","author_url":"https://www.google.com/maps/contrib/100664934177648628478/reviews","language":"en","profile_photo_url":"https://lh3.googleusercontent.com/a-/AOh14GhJNu__BihDxkmpagdm9hBYGEGKdNHMZ0rddGBfpIY=s128-c0x00000000-cc-rp-mo","rating":5,"relative_time_description":"4 years ago","text":"Outstanding service. Extremely nice facility. Good fuel prices. But the outstanding, friendly professional service! Will be back.","time":1501262594},{"author_name":"Jeff Jones","author_url":"https://www.google.com/maps/contrib/106353630023469722185/reviews","language":"en","profile_photo_url":"https://lh3.googleusercontent.com/a-/AOh14GjAKZTVGnfb81IgFXfFHLVrU5cacDXbIfENiWb0pA=s128-c0x00000000-cc-rp-mo-ba5","rating":5,"relative_time_description":"2 years ago","text":"Great service and staff with amazing  security.","time":1565054967}],"types":["point_of_interest","establishment"],"url":"https://maps.google.com/?cid=3139862980178197251","utc_offset":-300,"vicinity":"160 Aviation Drive North, Naples","website":"http://www.flynaples.com/fbo"},"status":"OK"}</t>
  </si>
  <si>
    <t>&lt;span class="street-address"&gt;160 Aviation Dr N&lt;/span&gt;, &lt;span class="locality"&gt;Naples&lt;/span&gt;, &lt;span class="region"&gt;FL&lt;/span&gt; &lt;span class="postal-code"&gt;34104-3501&lt;/span&gt;, &lt;span class="country-name"&gt;USA&lt;/span&gt;</t>
  </si>
  <si>
    <t>+1 239-643-0404</t>
  </si>
  <si>
    <t>Naples Jet Center</t>
  </si>
  <si>
    <t>377 Citation Point</t>
  </si>
  <si>
    <t>(239) 649-7900</t>
  </si>
  <si>
    <t>https://naplesjetcenter.com/</t>
  </si>
  <si>
    <t>https://maps.google.com/?cid=1588893019498634168</t>
  </si>
  <si>
    <t>ChIJP7KIDyDi2ogRuFtQbcjhDBY</t>
  </si>
  <si>
    <t>377 Citation Point, Naples, FL 34104, USA</t>
  </si>
  <si>
    <t>{"html_attributions":[],"result":{"address_components":[{"long_name":"377","short_name":"377","types":["street_number"]},{"long_name":"Citation Point","short_name":"Citation Point","types":["route"]},{"long_name":"Naples","short_name":"Naples","types":["locality","political"]},{"long_name":"Collier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States","short_name":"US","types":["country","political"]},{"long_name":"34104","short_name":"34104","types":["postal_code"]},{"long_name":"3534","short_name":"3534","types":["postal_code_suffix"]}],"adr_address":"&lt;span class=\"street-address\"&gt;377 Citation Point&lt;/span&gt;, &lt;span class=\"locality\"&gt;Naples&lt;/span&gt;, &lt;span class=\"region\"&gt;FL&lt;/span&gt; &lt;span class=\"postal-code\"&gt;34104-3534&lt;/span&gt;, &lt;span class=\"country-name\"&gt;USA&lt;/span&gt;","formatted_address":"377 Citation Point, Naples, FL 34104, USA","formatted_phone_number":"(239) 649-7900","geometry":{"location":{"lat":26.1569595,"lng":-81.77437309999999},"viewport":{"northeast":{"lat":26.1582508802915,"lng":-81.77295496970851},"southwest":{"lat":26.1555529197085,"lng":-81.77565293029151}}},"icon":"https://maps.gstatic.com/mapfiles/place_api/icons/v1/png_71/generic_business-71.png","id":null,"international_phone_number":"+1 239-649-7900","name":"Naples Jet Center","place_id":"ChIJP7KIDyDi2ogRuFtQbcjhDBY","rating":4.7,"reference":null,"reviews":[{"author_name":"Joe Dienes","author_url":"https://www.google.com/maps/contrib/117156553728693815394/reviews","language":"en","profile_photo_url":"https://lh3.googleusercontent.com/a/AATXAJygB5oZgWIR3Z3FeUsTB9_WRNTYz6TG8kVOB39e=s128-c0x00000000-cc-rp-mo","rating":5,"relative_time_description":"a week ago","text":"I've traveled the World and I am a U.S. NAVY VETERAN.  By far Anna and the people at Naples Jet Center are the friendliest and most caring people I have ever met.  Always love to see them, especially Anna!  Her smile and kindness make my day!!  Thank you 😊","time":1640895832},{"author_name":"Thomas Loeliger","author_url":"https://www.google.com/maps/contrib/118144893985179133905/reviews","language":"en","profile_photo_url":"https://lh3.googleusercontent.com/a/AATXAJy8nYC-OCklhrjYPwlzHJdZ_XtBYRzSUYKHrgXJ=s128-c0x00000000-cc-rp-mo","rating":5,"relative_time_description":"2 weeks ago","text":"Best ever ever ever FBO!!!!! Flying since 25 years ans Camila, Anna and all the others just make the difference.\nNever ever have seen an FBO alike. Friendly, helpful and not expensive thou.\n\nI can recommend Naples Jet Center.\n\nThank you guys! You are the best!","time":1640201984},{"author_name":"Kevin Madden","author_url":"https://www.google.com/maps/contrib/112770618696629656134/reviews","language":"en","profile_photo_url":"https://lh3.googleusercontent.com/a/AATXAJye8ga_1gu_929PeHIPwb8fLFC1aq8PmYdt9SnR=s128-c0x00000000-cc-rp-mo","rating":5,"relative_time_description":"a month ago","text":"So I have been into Naples Jet center twice in the past week. The entire staff is amazing there. The line guys are on it and the ladies at the front desk, especially Camila, are amazing! I always look forward to the smiles and the incredible service that I get at Naples jet center every time that I’m there!","time":1637185758},{"author_name":"Kyle Loftis","author_url":"https://www.google.com/maps/contrib/110536287171931023601/reviews","language":"en","profile_photo_url":"https://lh3.googleusercontent.com/a-/AOh14GhmhB1C3jpTQOdT_1Yae7OQwFqrAaswtneyXHscEA=s128-c0x00000000-cc-rp-mo-ba3","rating":5,"relative_time_description":"in the last week","text":"Way to go!!! I love coming to Naples Jet Center.  The CSRs especially Camila and Renee are the best in the business.  Keep up the great work!!!","time":1641224635},{"author_name":"Nate Early","author_url":"https://www.google.com/maps/contrib/116006219412437881386/reviews","language":"en","profile_photo_url":"https://lh3.googleusercontent.com/a/AATXAJwE8ah1AdBeuUJWqxeCB-NY0-ZoRu-g3Mo8sDnB=s128-c0x00000000-cc-rp-mo","rating":5,"relative_time_description":"in the last week","text":"One of the best FBOs we visit. Very quick and friendly service. Stop in and say hi to Camila!","time":1641227183}],"types":["point_of_interest","establishment"],"url":"https://maps.google.com/?cid=1588893019498634168","utc_offset":-300,"vicinity":"377 Citation Point, Naples","website":"https://naplesjetcenter.com/"},"status":"OK"}</t>
  </si>
  <si>
    <t>&lt;span class="street-address"&gt;377 Citation Point&lt;/span&gt;, &lt;span class="locality"&gt;Naples&lt;/span&gt;, &lt;span class="region"&gt;FL&lt;/span&gt; &lt;span class="postal-code"&gt;34104-3534&lt;/span&gt;, &lt;span class="country-name"&gt;USA&lt;/span&gt;</t>
  </si>
  <si>
    <t>+1 239-649-7900</t>
  </si>
  <si>
    <t>377 Citation Point, Naples</t>
  </si>
  <si>
    <t>National Aviation Academy</t>
  </si>
  <si>
    <t>150 Hanscom Dr</t>
  </si>
  <si>
    <t>01730-2630</t>
  </si>
  <si>
    <t>https://www.naa.edu/</t>
  </si>
  <si>
    <t>https://maps.google.com/?cid=15945024681311508894</t>
  </si>
  <si>
    <t>ChIJ9-PJ4_ib44kRnplooHcbSN0</t>
  </si>
  <si>
    <t>150 Hanscom Dr, Bedford, MA 01730, USA</t>
  </si>
  <si>
    <t>{"html_attributions":[],"result":{"address_components":[{"long_name":"150","short_name":"150","types":["street_number"]},{"long_name":"Hanscom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States","short_name":"US","types":["country","political"]},{"long_name":"01730","short_name":"01730","types":["postal_code"]},{"long_name":"2630","short_name":"2630","types":["postal_code_suffix"]}],"adr_address":"&lt;span class=\"street-address\"&gt;150 Hanscom Dr&lt;/span&gt;, &lt;span class=\"locality\"&gt;Bedford&lt;/span&gt;, &lt;span class=\"region\"&gt;MA&lt;/span&gt; &lt;span class=\"postal-code\"&gt;01730-2630&lt;/span&gt;, &lt;span class=\"country-name\"&gt;USA&lt;/span&gt;","formatted_address":"150 Hanscom Dr, Bedford, MA 01730, USA","formatted_phone_number":null,"geometry":{"location":{"lat":42.4613695,"lng":-71.29017759999999},"viewport":{"northeast":{"lat":42.4626509302915,"lng":-71.2887861697085},"southwest":{"lat":42.4599529697085,"lng":-71.29148413029151}}},"icon":"https://maps.gstatic.com/mapfiles/place_api/icons/v1/png_71/school-71.png","id":null,"international_phone_number":null,"name":"National Aviation Academy","place_id":"ChIJ9-PJ4_ib44kRnplooHcbSN0","rating":null,"reference":null,"reviews":null,"types":["university","point_of_interest","establishment"],"url":"https://maps.google.com/?cid=15945024681311508894","utc_offset":-300,"vicinity":"150 Hanscom Drive, Bedford","website":"https://www.naa.edu/"},"status":"OK"}</t>
  </si>
  <si>
    <t>&lt;span class="street-address"&gt;150 Hanscom Dr&lt;/span&gt;, &lt;span class="locality"&gt;Bedford&lt;/span&gt;, &lt;span class="region"&gt;MA&lt;/span&gt; &lt;span class="postal-code"&gt;01730-2630&lt;/span&gt;, &lt;span class="country-name"&gt;USA&lt;/span&gt;</t>
  </si>
  <si>
    <t>150 Hanscom Drive, Bedford</t>
  </si>
  <si>
    <t>130 Baker Avenue Extension</t>
  </si>
  <si>
    <t>01742</t>
  </si>
  <si>
    <t>(781) 274-8448</t>
  </si>
  <si>
    <t>https://maps.google.com/?cid=6132486646208725576</t>
  </si>
  <si>
    <t>ChIJt-kZPPab44kRSAIZCR34GlU</t>
  </si>
  <si>
    <t>130 Baker Avenue Extension, Concord, MA 01742, USA</t>
  </si>
  <si>
    <t>{"html_attributions":[],"result":{"address_components":[{"long_name":"130","short_name":"130","types":["street_number"]},{"long_name":"Baker Avenue Extension","short_name":"Baker Avenue Extension","types":["route"]},{"long_name":"West Concord","short_name":"West Concord","types":["neighborhood","political"]},{"long_name":"Concord","short_name":"Concord","types":["locality","political"]},{"long_name":"Middlesex County","short_name":"Middlesex County","types":["administrative_area_level_2","political"]},{"long_name":"Massachusetts","short_name":"MA","types":["administrative_area_level_1","political"]},{"long_name":"United States","short_name":"US","types":["country","political"]},{"long_name":"01742","short_name":"01742","types":["postal_code"]}],"adr_address":"&lt;span class=\"street-address\"&gt;130 Baker Avenue Extension&lt;/span&gt;, &lt;span class=\"locality\"&gt;Concord&lt;/span&gt;, &lt;span class=\"region\"&gt;MA&lt;/span&gt; &lt;span class=\"postal-code\"&gt;01742&lt;/span&gt;, &lt;span class=\"country-name\"&gt;USA&lt;/span&gt;","formatted_address":"130 Baker Avenue Extension, Concord, MA 01742, USA","formatted_phone_number":"(781) 274-8448","geometry":{"location":{"lat":42.4618627,"lng":-71.3873395},"viewport":{"northeast":{"lat":42.4634352802915,"lng":-71.3861958697085},"southwest":{"lat":42.46073731970851,"lng":-71.38889383029151}}},"icon":"https://maps.gstatic.com/mapfiles/place_api/icons/v1/png_71/school-71.png","id":null,"international_phone_number":"+1 781-274-8448","name":"National Aviation Academy","place_id":"ChIJt-kZPPab44kRSAIZCR34GlU","rating":3.3,"reference":null,"reviews":[{"author_name":"Phillip Nekrash","author_url":"https://www.google.com/maps/contrib/105781351899083729621/reviews","language":"en","profile_photo_url":"https://lh3.googleusercontent.com/a/AATXAJyRBxkqinn_TAz-QDi2SqHy2C-QzqgnhUBG9BVu=s128-c0x00000000-cc-rp-mo","rating":5,"relative_time_description":"2 months ago","text":"This school have everything you need to be successful: Excellent instructors who are willing to help(I attended both campuses), facilities including hangars and real engines(so you can see and touch instead of just visualize), and curriculum(that is vast, but it encompasses every subject of the knowledge you need to become an aircraft mechanic(A&amp;P) from early days of aviation to modern airliners) with a lots of homework that includes a lots of reading and research(answering questions) on the subjects at hand, which prepares you for real life industry situation where you are as an Aircraft Mechanic expected to strictly follow direction of aircraft manuals and aviation laws, and do research of subjects on your own. It is defiantly helps if you have prior automotive(as a mechanic) or aircraft(I build and flew RC model airplanes) experience, but don't be discourage if you don't, just be willing to study even when you don't think you can possibly study any more... We all been there, just keep going and don't give up. If you like aviation it will pay off at the end of your journey. Just bring your curiosity, willing to learn new things and good positive attitude(don't be a cry baby), and you will succeed no matter how difficult it might be in a present moment, because you are not alone, but in NAA team. Good Luck!","time":1636033984},{"author_name":"Marie López","author_url":"https://www.google.com/maps/contrib/115337669243597983272/reviews","language":"en","profile_photo_url":"https://lh3.googleusercontent.com/a/AATXAJzD7KV96bkdzyFUSRGLWUoOYimKw536VmXUfaRb=s128-c0x00000000-cc-rp-mo","rating":1,"relative_time_description":"a month ago","text":"The worst place you can ever go, they are rude and the don’t care about you only the money. The telling so many nice stuff when you go in but when you actually sign and go is not it. The harassment is crazy they don’t stop calling to see if you gonna go or in the process to decide. And like i say again is all about the money that they care about.","time":1638971829},{"author_name":"Unique Osazee","author_url":"https://www.google.com/maps/contrib/109287653589858561820/reviews","language":"en","profile_photo_url":"https://lh3.googleusercontent.com/a/AATXAJzueeNjMzceF9B4jw5xiS777L92XCBOeAviHyo0=s128-c0x00000000-cc-rp-mo","rating":1,"relative_time_description":"3 weeks ago","text":"Never been to a school where I can’t receive my tests back. I paid 40,000 and can’t even receive my test back to see what I got wrong to study reason why I failed faa test because you guys don’t want to update tests every term I can’t get my test back nor write on the test also the test has horrible font can’t read. To me your setting everyone up for failure!","time":1639501635},{"author_name":"Max Kietur","author_url":"https://www.google.com/maps/contrib/106848781937218751882/reviews","language":"en","profile_photo_url":"https://lh3.googleusercontent.com/a/AATXAJxlC1G1dUkqAYBfHeDLAishOhKNNsB-_zcIA9_M=s128-c0x00000000-cc-rp-mo","rating":2,"relative_time_description":"5 months ago","text":"School was okay but costs way too much. Please please please seek other options. Huge lack of communication from the higher ups and we were lied to about some things during my time here. Most of the teachers weren’t motivated to teach at all and didn’t really care.\n\nMy grandmother actually sent these guys a $5000 check for my tuition and I’m not sure what they did with it because I still owe the money according to my student loans but the money was definitely taken from my grandmothers account. They said they can’t help me and that it’s all up to the lenders (that clearly never received the check).","time":1626391206},{"author_name":"sajjad 961","author_url":"https://www.google.com/maps/contrib/111214096354759795656/reviews","language":"en","profile_photo_url":"https://lh3.googleusercontent.com/a-/AOh14Gi3RYpDVtiU_y3mlONXWAhQ9wWCAJgxyiIyul9C=s128-c0x00000000-cc-rp-mo","rating":1,"relative_time_description":"2 months ago","text":"They charge so much money and the school system is made for students failure.","time":1635336430}],"types":["point_of_interest","establishment"],"url":"https://maps.google.com/?cid=6132486646208725576","utc_offset":-300,"vicinity":"130 Baker Avenue Extension, Concord","website":"https://www.naa.edu/"},"status":"OK"}</t>
  </si>
  <si>
    <t>&lt;span class="street-address"&gt;130 Baker Avenue Extension&lt;/span&gt;, &lt;span class="locality"&gt;Concord&lt;/span&gt;, &lt;span class="region"&gt;MA&lt;/span&gt; &lt;span class="postal-code"&gt;01742&lt;/span&gt;, &lt;span class="country-name"&gt;USA&lt;/span&gt;</t>
  </si>
  <si>
    <t>+1 781-274-8448</t>
  </si>
  <si>
    <t>130 Baker Avenue Extension, Concord</t>
  </si>
  <si>
    <t>National Aviation Inc.</t>
  </si>
  <si>
    <t>7170 Perimeter Rd S</t>
  </si>
  <si>
    <t>(206) 762-7278</t>
  </si>
  <si>
    <t>https://www.nationalaviationinc.com/</t>
  </si>
  <si>
    <t>https://maps.google.com/?cid=9390683174240714229</t>
  </si>
  <si>
    <t>ChIJxeV6EfRBkFQR9f3azpdoUoI</t>
  </si>
  <si>
    <t>7170 Perimeter Rd S, Seattle, WA 98108, USA</t>
  </si>
  <si>
    <t>{"html_attributions":[],"result":{"address_components":[{"long_name":"7170","short_name":"7170","types":["street_number"]},{"long_name":"Perimeter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class=\"street-address\"&gt;7170 Perimeter Rd S&lt;/span&gt;, &lt;span class=\"locality\"&gt;Seattle&lt;/span&gt;, &lt;span class=\"region\"&gt;WA&lt;/span&gt; &lt;span class=\"postal-code\"&gt;98108&lt;/span&gt;, &lt;span class=\"country-name\"&gt;USA&lt;/span&gt;","formatted_address":"7170 Perimeter Rd S, Seattle, WA 98108, USA","formatted_phone_number":"(206) 762-7278","geometry":{"location":{"lat":47.53843819999999,"lng":-122.3039162},"viewport":{"northeast":{"lat":47.53970668029149,"lng":-122.3024673697085},"southwest":{"lat":47.5370087197085,"lng":-122.3051653302915}}},"icon":"https://maps.gstatic.com/mapfiles/place_api/icons/v1/png_71/shopping-71.png","id":null,"international_phone_number":"+1 206-762-7278","name":"National Aviation Inc.","place_id":"ChIJxeV6EfRBkFQR9f3azpdoUoI","rating":4.5,"reference":null,"reviews":[{"author_name":"Corey Klaudt","author_url":"https://www.google.com/maps/contrib/111886992321238316641/reviews","language":"en","profile_photo_url":"https://lh3.googleusercontent.com/a-/AOh14GgCCwh82_ZoADeSAKgsnzdbc7u_49cHPRyk_v7w=s128-c0x00000000-cc-rp-mo","rating":5,"relative_time_description":"a year ago","text":"Love this store","time":1603493768},{"author_name":"Mike Parker","author_url":"https://www.google.com/maps/contrib/108578137274721331440/reviews","language":"en","profile_photo_url":"https://lh3.googleusercontent.com/a-/AOh14GgLSRhOrBGxeFFID_JFhkt79VDr_E6-DPYLroNyQHU=s128-c0x00000000-cc-rp-mo-ba6","rating":5,"relative_time_description":"5 years ago","text":"Great shop for all those things that keep you and your plane in the air. They carry charts for the entire US so you can stock up for that cross country flight. They also have screws, bolts, oil, etc. for those small maintenance tasks. And, best of all, if they don't stock it they can get it for you quickly.","time":1475800638},{"author_name":"James Dickinson","author_url":"https://www.google.com/maps/contrib/117244768031887033586/reviews","language":"en","profile_photo_url":"https://lh3.googleusercontent.com/a-/AOh14GgG_OzdprSZKJnnUk6-k6gP2c4n3GMbGo8fwo3PZw=s128-c0x00000000-cc-rp-mo-ba2","rating":1,"relative_time_description":"8 months ago","text":"Worthless.","time":1620154547},{"author_name":"joel fordyce","author_url":"https://www.google.com/maps/contrib/116414386512020780206/reviews","language":"en","profile_photo_url":"https://lh3.googleusercontent.com/a/AATXAJyA6Og3FYYT_nb8wne8wx4d3F93V7pTq9gVRUUi=s128-c0x00000000-cc-rp-mo-ba3","rating":3,"relative_time_description":"3 years ago","text":"Have all the basics.... oil-filters-sparkplugs","time":1535701586},{"author_name":"James Young","author_url":"https://www.google.com/maps/contrib/113046587755230942629/reviews","language":"en","profile_photo_url":"https://lh3.googleusercontent.com/a/AATXAJzowVzFkNv8D0WGhtYfCHGe45kn4QLKIfdJY2XM=s128-c0x00000000-cc-rp-mo","rating":5,"relative_time_description":"5 years ago","text":"The parts and supplies are great (quality and price) but the knowledge and experience in unmatched. Don and Gary are amazing.","time":1477755785}],"types":["point_of_interest","store","establishment"],"url":"https://maps.google.com/?cid=9390683174240714229","utc_offset":-480,"vicinity":"7170 Perimeter Road South, Seattle","website":"https://www.nationalaviationinc.com/"},"status":"OK"}</t>
  </si>
  <si>
    <t>&lt;span class="street-address"&gt;7170 Perimeter Rd S&lt;/span&gt;, &lt;span class="locality"&gt;Seattle&lt;/span&gt;, &lt;span class="region"&gt;WA&lt;/span&gt; &lt;span class="postal-code"&gt;98108&lt;/span&gt;, &lt;span class="country-name"&gt;USA&lt;/span&gt;</t>
  </si>
  <si>
    <t>+1 206-762-7278</t>
  </si>
  <si>
    <t>7170 Perimeter Road South, Seattle</t>
  </si>
  <si>
    <t>National Statewide Aviation</t>
  </si>
  <si>
    <t>6251 Pablo St</t>
  </si>
  <si>
    <t>91710-4572</t>
  </si>
  <si>
    <t>(951) 733-1463</t>
  </si>
  <si>
    <t>https://www.nationalstatewideaviation.com/</t>
  </si>
  <si>
    <t>https://maps.google.com/?cid=17064426574233184580</t>
  </si>
  <si>
    <t>ChIJkZeEPzgzw4ARRKnn3I4F0ew</t>
  </si>
  <si>
    <t>6251 Pablo St, Chino, CA 91710, USA</t>
  </si>
  <si>
    <t>{"html_attributions":[],"result":{"address_components":[{"long_name":"6251","short_name":"6251","types":["street_number"]},{"long_name":"Pablo Street","short_name":"Pablo St","types":["route"]},{"long_name":"Chino","short_name":"Chino","types":["locality","political"]},{"long_name":"San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States","short_name":"US","types":["country","political"]},{"long_name":"91710","short_name":"91710","types":["postal_code"]},{"long_name":"4572","short_name":"4572","types":["postal_code_suffix"]}],"adr_address":"&lt;span class=\"street-address\"&gt;6251 Pablo St&lt;/span&gt;, &lt;span class=\"locality\"&gt;Chino&lt;/span&gt;, &lt;span class=\"region\"&gt;CA&lt;/span&gt; &lt;span class=\"postal-code\"&gt;91710-4572&lt;/span&gt;, &lt;span class=\"country-name\"&gt;USA&lt;/span&gt;","formatted_address":"6251 Pablo St, Chino, CA 91710, USA","formatted_phone_number":"(951) 733-1463","geometry":{"location":{"lat":34.01573199999999,"lng":-117.668576},"viewport":{"northeast":{"lat":34.01719703029151,"lng":-117.6672263697085},"southwest":{"lat":34.01449906970851,"lng":-117.6699243302915}}},"icon":"https://maps.gstatic.com/mapfiles/place_api/icons/v1/png_71/school-71.png","id":null,"international_phone_number":"+1 951-733-1463","name":"National Statewide Aviation","place_id":"ChIJkZeEPzgzw4ARRKnn3I4F0ew","rating":5.0,"reference":null,"reviews":[{"author_name":"Dahlia dahlia","author_url":"https://www.google.com/maps/contrib/103210221025057092598/reviews","language":"en-US","profile_photo_url":"https://lh3.googleusercontent.com/a/AATXAJy0NYoczlGYgFez1MWpbfzRMLW9vh9ZwZ9TYNYA=s128-c0x00000000-cc-rp-mo-ba3","rating":5,"relative_time_description":"4 years ago","text":"Nice place","time":1503210175},{"author_name":"Dahlia Titolia","author_url":"https://www.google.com/maps/contrib/101400836184942204585/reviews","language":"en-US","profile_photo_url":"https://lh3.googleusercontent.com/a-/AOh14Gg5hIvA2x04LtMKIhNVJDGWgAsOdcl_uoe_F5oK=s128-c0x00000000-cc-rp-mo-ba4","rating":5,"relative_time_description":"4 years ago","text":"Good","time":1500908849}],"types":["university","point_of_interest","establishment"],"url":"https://maps.google.com/?cid=17064426574233184580","utc_offset":-480,"vicinity":"6251 Pablo Street, Chino","website":null},"status":"OK"}</t>
  </si>
  <si>
    <t>&lt;span class="street-address"&gt;6251 Pablo St&lt;/span&gt;, &lt;span class="locality"&gt;Chino&lt;/span&gt;, &lt;span class="region"&gt;CA&lt;/span&gt; &lt;span class="postal-code"&gt;91710-4572&lt;/span&gt;, &lt;span class="country-name"&gt;USA&lt;/span&gt;</t>
  </si>
  <si>
    <t>+1 951-733-1463</t>
  </si>
  <si>
    <t>6251 Pablo Street, Chino</t>
  </si>
  <si>
    <t>Natl Aviation Flight School</t>
  </si>
  <si>
    <t>(781) 274-8449</t>
  </si>
  <si>
    <t>ChIJo8iMM_mb44kRgO-RMJcbZIg</t>
  </si>
  <si>
    <t>Navesink Aviation</t>
  </si>
  <si>
    <t>1717 N Airport Rd</t>
  </si>
  <si>
    <t>(732) 243-3228</t>
  </si>
  <si>
    <t>http://navesinkaviation.com/</t>
  </si>
  <si>
    <t>ChIJP-OUEYUpwokRc7ZL6K0Lpns</t>
  </si>
  <si>
    <t>NCAR Research Aviation Facility</t>
  </si>
  <si>
    <t>10802 Airport Ct</t>
  </si>
  <si>
    <t>80021-2561</t>
  </si>
  <si>
    <t>(303) 497-1030</t>
  </si>
  <si>
    <t>https://www.eol.ucar.edu/facilities/research-aviation-facility-raf</t>
  </si>
  <si>
    <t>https://maps.google.com/?cid=3114773780800844089</t>
  </si>
  <si>
    <t>ChIJJeIQpYWLa4cRObFVOEDmOSs</t>
  </si>
  <si>
    <t>10802 Airport Ct, Broomfield, CO 80021, USA</t>
  </si>
  <si>
    <t>{"html_attributions":[],"result":{"address_components":[{"long_name":"10802","short_name":"10802","types":["street_number"]},{"long_name":"Airport Court","short_name":"Airport Ct","types":["route"]},{"long_name":"Broomfield","short_name":"Broomfield","types":["locality","political"]},{"long_name":"Jefferson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States","short_name":"US","types":["country","political"]},{"long_name":"80021","short_name":"80021","types":["postal_code"]},{"long_name":"2561","short_name":"2561","types":["postal_code_suffix"]}],"adr_address":"&lt;span class=\"street-address\"&gt;10802 Airport Ct&lt;/span&gt;, &lt;span class=\"locality\"&gt;Broomfield&lt;/span&gt;, &lt;span class=\"region\"&gt;CO&lt;/span&gt; &lt;span class=\"postal-code\"&gt;80021-2561&lt;/span&gt;, &lt;span class=\"country-name\"&gt;USA&lt;/span&gt;","formatted_address":"10802 Airport Ct, Broomfield, CO 80021, USA","formatted_phone_number":"(303) 497-1030","geometry":{"location":{"lat":39.9135927,"lng":-105.118322},"viewport":{"northeast":{"lat":39.9149762802915,"lng":-105.1170414697085},"southwest":{"lat":39.91227831970851,"lng":-105.1197394302915}}},"icon":"https://maps.gstatic.com/mapfiles/place_api/icons/v1/png_71/school-71.png","id":null,"international_phone_number":"+1 303-497-1030","name":"NCAR Research Aviation Facility","place_id":"ChIJJeIQpYWLa4cRObFVOEDmOSs","rating":5.0,"reference":null,"reviews":[{"author_name":"Chris Knoetgen","author_url":"https://www.google.com/maps/contrib/106469493689595101180/reviews","language":"en","profile_photo_url":"https://lh3.googleusercontent.com/a-/AOh14GiJPh5WhbIvqYxT8_-PsBw5uXbA_qRJMobF9yvS6Q=s128-c0x00000000-cc-rp-mo","rating":5,"relative_time_description":"4 years ago","text":"Great place! Visit it regularly...","time":1505623314},{"author_name":"Shichu Zhu","author_url":"https://www.google.com/maps/contrib/114708878399521043259/reviews","language":null,"profile_photo_url":"https://lh3.googleusercontent.com/a-/AOh14Gjurqo7BKxzT69R6p3ffc9pAgMopb4-tzxUdwNxlvQ=s128-c0x00000000-cc-rp-mo-ba4","rating":5,"relative_time_description":"5 years ago","text":"","time":1461889089},{"author_name":"Summer Wasson","author_url":"https://www.google.com/maps/contrib/104475943837464353653/reviews","language":null,"profile_photo_url":"https://lh3.googleusercontent.com/a-/AOh14GiRC29cBRbXyFe9R8wn-R4SUdZmcgssBWkEiocQIYU=s128-c0x00000000-cc-rp-mo-ba3","rating":5,"relative_time_description":"4 months ago","text":"","time":1630352992},{"author_name":"Copper Head","author_url":"https://www.google.com/maps/contrib/113284708806970645032/reviews","language":null,"profile_photo_url":"https://lh3.googleusercontent.com/a-/AOh14Ghf76O-aRY4uaJlA2u7Do7ZOyl9OcjFAQrRpTE_jg=s128-c0x00000000-cc-rp-mo","rating":5,"relative_time_description":"5 years ago","text":"","time":1464621668}],"types":["point_of_interest","establishment"],"url":"https://maps.google.com/?cid=3114773780800844089","utc_offset":-420,"vicinity":"10802 Airport Court, Broomfield","website":"https://www.eol.ucar.edu/facilities/research-aviation-facility-raf"},"status":"OK"}</t>
  </si>
  <si>
    <t>&lt;span class="street-address"&gt;10802 Airport Ct&lt;/span&gt;, &lt;span class="locality"&gt;Broomfield&lt;/span&gt;, &lt;span class="region"&gt;CO&lt;/span&gt; &lt;span class="postal-code"&gt;80021-2561&lt;/span&gt;, &lt;span class="country-name"&gt;USA&lt;/span&gt;</t>
  </si>
  <si>
    <t>+1 303-497-1030</t>
  </si>
  <si>
    <t>10802 Airport Court, Broomfield</t>
  </si>
  <si>
    <t>Neal Aviation, Avionics Sales, Installation and Troubleshooting.</t>
  </si>
  <si>
    <t>(619) 663-1000</t>
  </si>
  <si>
    <t>http://www.nealaviation.com/</t>
  </si>
  <si>
    <t>https://maps.google.com/?cid=12313777991909471098</t>
  </si>
  <si>
    <t>ChIJQYN1OhZY2YARenPJqtdT46o</t>
  </si>
  <si>
    <t>2111 N. Marshall Avenue Hangar 1, El Cajon, CA 92020, USA</t>
  </si>
  <si>
    <t>{"html_attributions":[],"result":{"address_components":[{"long_name":"El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States","short_name":"US","types":["country","political"]},{"long_name":"92020","short_name":"92020","types":["postal_code"]}],"adr_address":"2111 N. Marshall Avenue Hangar 1, &lt;span class=\"locality\"&gt;El Cajon&lt;/span&gt;, &lt;span class=\"region\"&gt;CA&lt;/span&gt; &lt;span class=\"postal-code\"&gt;92020&lt;/span&gt;, &lt;span class=\"country-name\"&gt;USA&lt;/span&gt;","formatted_address":"2111 N. Marshall Avenue Hangar 1, El Cajon, CA 92020, USA","formatted_phone_number":"(619) 663-1000","geometry":{"location":{"lat":32.8259491,"lng":-116.9785774},"viewport":{"northeast":{"lat":32.8272082802915,"lng":-116.9772520197085},"southwest":{"lat":32.8245103197085,"lng":-116.9799499802915}}},"icon":"https://maps.gstatic.com/mapfiles/place_api/icons/v1/png_71/generic_business-71.png","id":null,"international_phone_number":"+1 619-663-1000","name":"Neal Aviation, Avionics Sales, Installation and Troubleshooting.","place_id":"ChIJQYN1OhZY2YARenPJqtdT46o","rating":3.7,"reference":null,"reviews":[{"author_name":"Keith Koenig","author_url":"https://www.google.com/maps/contrib/109849160609583291025/reviews","language":"en","profile_photo_url":"https://lh3.googleusercontent.com/a/AATXAJyGcJBpx5lquhCfDITelXRGGFzPXGRt9BwhapCG=s128-c0x00000000-cc-rp-mo","rating":1,"relative_time_description":"8 years ago","text":"Take your business somewhere else.  There are places that actually stand behind what they sell and have integrity.  Fly far far away from this place unless you want to get taken advantage of and have to spend and extra $1000 in repair costs.","time":1376842721},{"author_name":"Joseph S. Restivo","author_url":"https://www.google.com/maps/contrib/102197906977031495776/reviews","language":"en","profile_photo_url":"https://lh3.googleusercontent.com/a-/AOh14GjaBgshntR0_6u_WPP2q5Zsm64gwPl61uy3Sg6nnw=s128-c0x00000000-cc-rp-mo-ba3","rating":5,"relative_time_description":"6 years ago","text":"They did my PS Check on my Piper Arrow III PA28R-201. They were on time and very efficient. Thank you very much for the great service. N38605","time":1439830134},{"author_name":"Michael Borden","author_url":"https://www.google.com/maps/contrib/115453145182709818024/reviews","language":"en","profile_photo_url":"https://lh3.googleusercontent.com/a-/AOh14GiDmej0QzziAXstg7CePRY9XzxmrcPv5kCWQsSR=s128-c0x00000000-cc-rp-mo","rating":5,"relative_time_description":"5 years ago","text":"I have been to many avionics shops dating back to my first ARNAV21 Loran that held a total of about 20 way points that you had to manually enter one at a time.   Now I go to Neal Aviation and they serve up the best Garmin, L3, Sandel, Avidyne......they always get it done timely, they powder coat panels, silk screen....amazing, better than factory new.   I think Mr. Koenig must have been reviewing the wrong shop or just had a bad day.   Just to give you an idea, I had a complete new panel put in my Citation V to the tune of 250,000+ dollars and after all that work the plane worked amazing even on the first flight.   Garrett the owner flew it himself the first flight to make sure he had everything talking to each other.......where else can you go and have the Owner fly your plane before taking delivery.   Service is key in a service business and whenever I have had a problem with a radio, pilot problem or actual problem the crew from Neal was there for me even on weekends and nights.  I will never go anywhere else and I suspect you won't either after using this shop!","time":1458864108}],"types":["point_of_interest","establishment"],"url":"https://maps.google.com/?cid=12313777991909471098","utc_offset":-480,"vicinity":"2111 N. Marshall Avenue Hangar 1, El Cajon","website":"http://www.nealaviation.com/"},"status":"OK"}</t>
  </si>
  <si>
    <t>2111 N. Marshall Avenue Hangar 1, &lt;span class="locality"&gt;El Cajon&lt;/span&gt;, &lt;span class="region"&gt;CA&lt;/span&gt; &lt;span class="postal-code"&gt;92020&lt;/span&gt;, &lt;span class="country-name"&gt;USA&lt;/span&gt;</t>
  </si>
  <si>
    <t>+1 619-663-1000</t>
  </si>
  <si>
    <t>2111 N. Marshall Avenue Hangar 1, El Cajon</t>
  </si>
  <si>
    <t>NetJets (PDK)</t>
  </si>
  <si>
    <t>(470) 657-0047</t>
  </si>
  <si>
    <t>http://www.netjets.com/</t>
  </si>
  <si>
    <t>https://maps.google.com/?cid=17240440989216374686</t>
  </si>
  <si>
    <t>NetJets Private Boarding Lounge (PDK)</t>
  </si>
  <si>
    <t>ChIJPbP0KMAJ9YgRnn9TZbxZQu8</t>
  </si>
  <si>
    <t>2070 Airport Road Hangar M, Atlanta, GA 30341, USA</t>
  </si>
  <si>
    <t>{"html_attributions":[],"result":{"address_components":[{"long_name":"Atlanta","short_name":"Atlanta","types":["locality","political"]},{"long_name":"DeKalb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States","short_name":"US","types":["country","political"]},{"long_name":"30341","short_name":"30341","types":["postal_code"]}],"adr_address":"2070 Airport Road Hangar M, &lt;span class=\"locality\"&gt;Atlanta&lt;/span&gt;, &lt;span class=\"region\"&gt;GA&lt;/span&gt; &lt;span class=\"postal-code\"&gt;30341&lt;/span&gt;, &lt;span class=\"country-name\"&gt;USA&lt;/span&gt;","formatted_address":"2070 Airport Road Hangar M, Atlanta, GA 30341, USA","formatted_phone_number":null,"geometry":{"location":{"lat":33.8757625,"lng":-84.3052305},"viewport":{"northeast":{"lat":33.8771114802915,"lng":-84.30391946970849},"southwest":{"lat":33.8744135197085,"lng":-84.3066174302915}}},"icon":"https://maps.gstatic.com/mapfiles/place_api/icons/v1/png_71/airport-71.png","id":null,"international_phone_number":null,"name":"NetJets Private Boarding Lounge (PDK)","place_id":"ChIJPbP0KMAJ9YgRnn9TZbxZQu8","rating":null,"reference":null,"reviews":null,"types":["airport","point_of_interest","establishment"],"url":"https://maps.google.com/?cid=17240440989216374686","utc_offset":-300,"vicinity":"2070 Airport Road Hangar M, Atlanta","website":"http://www.netjets.com/"},"status":"OK"}</t>
  </si>
  <si>
    <t>2070 Airport Road Hangar M, &lt;span class="locality"&gt;Atlanta&lt;/span&gt;, &lt;span class="region"&gt;GA&lt;/span&gt; &lt;span class="postal-code"&gt;30341&lt;/span&gt;, &lt;span class="country-name"&gt;USA&lt;/span&gt;</t>
  </si>
  <si>
    <t>2070 Airport Road Hangar M, Atlanta</t>
  </si>
  <si>
    <t>Nevitt Aircraft Inc</t>
  </si>
  <si>
    <t>(512) 557-7342</t>
  </si>
  <si>
    <t>http://www.nevittaircraft.com/</t>
  </si>
  <si>
    <t>https://maps.google.com/?cid=4864629721841988998</t>
  </si>
  <si>
    <t>ChIJZV-4-RixRIYRhvUyRvWigkM</t>
  </si>
  <si>
    <t>{"html_attributions":[],"result":{"address_components":[{"long_name":"4309","short_name":"4309","types":["street_number"]},{"long_name":"Emma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States","short_name":"US","types":["country","political"]},{"long_name":"78719","short_name":"78719","types":["postal_code"]},{"long_name":"3327","short_name":"3327","types":["postal_code_suffix"]}],"adr_address":"&lt;span class=\"street-address\"&gt;4309 Emma Browning Ave&lt;/span&gt;, &lt;span class=\"locality\"&gt;Austin&lt;/span&gt;, &lt;span class=\"region\"&gt;TX&lt;/span&gt; &lt;span class=\"postal-code\"&gt;78719-3327&lt;/span&gt;, &lt;span class=\"country-name\"&gt;USA&lt;/span&gt;","formatted_address":"4309 Emma Browning Ave, Austin, TX 78719, USA","formatted_phone_number":"(512) 557-7342","geometry":{"location":{"lat":30.186498,"lng":-97.662717},"viewport":{"northeast":{"lat":30.18800433029149,"lng":-97.6615124697085},"southwest":{"lat":30.1853063697085,"lng":-97.6642104302915}}},"icon":"https://maps.gstatic.com/mapfiles/place_api/icons/v1/png_71/generic_business-71.png","id":null,"international_phone_number":"+1 512-557-7342","name":"Nevitt Aircraft Inc","place_id":"ChIJZV-4-RixRIYRhvUyRvWigkM","rating":5.0,"reference":null,"reviews":[{"author_name":"3043 Zilkr","author_url":"https://www.google.com/maps/contrib/100862937945237166892/reviews","language":null,"profile_photo_url":"https://lh3.googleusercontent.com/a-/AOh14GjL5mygO1tTttWznxtH1t9Zhbw0Qwn_QGcywtHF=s128-c0x00000000-cc-rp-mo","rating":5,"relative_time_description":"2 years ago","text":"","time":1548100974}],"types":["airport","point_of_interest","establishment"],"url":"https://maps.google.com/?cid=4864629721841988998","utc_offset":-360,"vicinity":"4309 Emma Browning Avenue, Austin","website":"http://www.nevittaircraft.com/"},"status":"OK"}</t>
  </si>
  <si>
    <t>+1 512-557-7342</t>
  </si>
  <si>
    <t>New Attitude Aerobatics</t>
  </si>
  <si>
    <t>(303) 469-7746</t>
  </si>
  <si>
    <t>MACT</t>
  </si>
  <si>
    <t>https://maps.google.com/?cid=13844697561869227461</t>
  </si>
  <si>
    <t>ChIJDSHMU5eLa4cRxZXuhRQ_IsA</t>
  </si>
  <si>
    <t>{"html_attributions":[],"result":{"address_components":[{"long_name":"11915","short_name":"11915","types":["street_number"]},{"long_name":"Airport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States","short_name":"US","types":["country","political"]},{"long_name":"80021","short_name":"80021","types":["postal_code"]},{"long_name":"2547","short_name":"2547","types":["postal_code_suffix"]}],"adr_address":"&lt;span class=\"street-address\"&gt;11915 Airport Way&lt;/span&gt;, &lt;span class=\"locality\"&gt;Broomfield&lt;/span&gt;, &lt;span class=\"region\"&gt;CO&lt;/span&gt; &lt;span class=\"postal-code\"&gt;80021-2547&lt;/span&gt;, &lt;span class=\"country-name\"&gt;USA&lt;/span&gt;","formatted_address":"11915 Airport Way, Broomfield, CO 80021, USA","formatted_phone_number":"(303) 469-7746","geometry":{"location":{"lat":39.9127668,"lng":-105.1090102},"viewport":{"northeast":{"lat":39.9139296302915,"lng":-105.1075882197085},"southwest":{"lat":39.9112316697085,"lng":-105.1102861802915}}},"icon":"https://maps.gstatic.com/mapfiles/place_api/icons/v1/png_71/school-71.png","id":null,"international_phone_number":"+1 303-469-7746","name":"New Attitude Aerobatics","place_id":"ChIJDSHMU5eLa4cRxZXuhRQ_IsA","rating":null,"reference":null,"reviews":null,"types":["university","point_of_interest","establishment"],"url":"https://maps.google.com/?cid=13844697561869227461","utc_offset":-420,"vicinity":"11915 Airport Way, Broomfield","website":null},"status":"OK"}</t>
  </si>
  <si>
    <t>+1 303-469-7746</t>
  </si>
  <si>
    <t>New Braunfels Aviation Inc</t>
  </si>
  <si>
    <t>402 E Ramsey Rd</t>
  </si>
  <si>
    <t>78216-4637</t>
  </si>
  <si>
    <t>(830) 625-3500</t>
  </si>
  <si>
    <t>https://maps.google.com/?cid=13937070710956846189</t>
  </si>
  <si>
    <t>ChIJwY3gnARgXIYRbWwVSPhrasE</t>
  </si>
  <si>
    <t>402 E Ramsey Rd, San Antonio, TX 78216, USA</t>
  </si>
  <si>
    <t>{"html_attributions":[],"result":{"address_components":[{"long_name":"402","short_name":"402","types":["street_number"]},{"long_name":"East Ramsey Road","short_name":"E Ramsey Rd","types":["route"]},{"long_name":"Crownhill Park","short_name":"Crownhill Park","types":["neighborhood","political"]},{"long_name":"San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States","short_name":"US","types":["country","political"]},{"long_name":"78216","short_name":"78216","types":["postal_code"]},{"long_name":"4637","short_name":"4637","types":["postal_code_suffix"]}],"adr_address":"&lt;span class=\"street-address\"&gt;402 E Ramsey Rd&lt;/span&gt;, &lt;span class=\"locality\"&gt;San Antonio&lt;/span&gt;, &lt;span class=\"region\"&gt;TX&lt;/span&gt; &lt;span class=\"postal-code\"&gt;78216-4637&lt;/span&gt;, &lt;span class=\"country-name\"&gt;USA&lt;/span&gt;","formatted_address":"402 E Ramsey Rd, San Antonio, TX 78216, USA","formatted_phone_number":"(830) 625-3500","geometry":{"location":{"lat":29.5270366,"lng":-98.49064930000002},"viewport":{"northeast":{"lat":29.5283406302915,"lng":-98.48979501970851},"southwest":{"lat":29.5256426697085,"lng":-98.49249298029152}}},"icon":"https://maps.gstatic.com/mapfiles/place_api/icons/v1/png_71/generic_business-71.png","id":null,"international_phone_number":"+1 830-625-3500","name":"New Braunfels Aviation Inc","place_id":"ChIJwY3gnARgXIYRbWwVSPhrasE","rating":null,"reference":null,"reviews":null,"types":["point_of_interest","establishment"],"url":"https://maps.google.com/?cid=13937070710956846189","utc_offset":-360,"vicinity":"402 East Ramsey Road, San Antonio","website":null},"status":"OK"}</t>
  </si>
  <si>
    <t>&lt;span class="street-address"&gt;402 E Ramsey Rd&lt;/span&gt;, &lt;span class="locality"&gt;San Antonio&lt;/span&gt;, &lt;span class="region"&gt;TX&lt;/span&gt; &lt;span class="postal-code"&gt;78216-4637&lt;/span&gt;, &lt;span class="country-name"&gt;USA&lt;/span&gt;</t>
  </si>
  <si>
    <t>+1 830-625-3500</t>
  </si>
  <si>
    <t>402 East Ramsey Road, San Antonio</t>
  </si>
  <si>
    <t>New York Jet</t>
  </si>
  <si>
    <t>http://nyjet.com/</t>
  </si>
  <si>
    <t>https://maps.google.com/?cid=13223378916805696502</t>
  </si>
  <si>
    <t>ChIJd9u3vcs36IkR9tuXehDhgrc</t>
  </si>
  <si>
    <t>Long Island MacArthur Airport, 101 Hering Dr, Ronkonkoma, NY 11779, USA</t>
  </si>
  <si>
    <t>{"html_attributions":[],"result":{"address_components":[{"long_name":"Long Island MacArthur Airport","short_name":"Long Island MacArthur Airport","types":["point_of_interest","establishment"]},{"long_name":"101","short_name":"101","types":["street_number"]},{"long_name":"Hering Drive","short_name":"Hering Dr","types":["route"]},{"long_name":"Ronkonkoma","short_name":"Ronkonkoma","types":["locality","political"]},{"long_name":"Islip","short_name":"Islip","types":["administrative_area_level_3","political"]},{"long_name":"Suffolk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States","short_name":"US","types":["country","political"]},{"long_name":"11779","short_name":"11779","types":["postal_code"]},{"long_name":"7351","short_name":"7351","types":["postal_code_suffix"]}],"adr_address":"&lt;span class=\"extended-address\"&gt;Long Island MacArthur Airport&lt;/span&gt;, &lt;span class=\"street-address\"&gt;101 Hering Dr&lt;/span&gt;, &lt;span class=\"locality\"&gt;Ronkonkoma&lt;/span&gt;, &lt;span class=\"region\"&gt;NY&lt;/span&gt; &lt;span class=\"postal-code\"&gt;11779-7351&lt;/span&gt;, &lt;span class=\"country-name\"&gt;USA&lt;/span&gt;","formatted_address":"Long Island MacArthur Airport, 101 Hering Dr, Ronkonkoma, NY 11779, USA","formatted_phone_number":"(631) 588-5400","geometry":{"location":{"lat":40.7888062,"lng":-73.10718729999999},"viewport":{"northeast":{"lat":40.7901546302915,"lng":-73.1056801197085},"southwest":{"lat":40.7874566697085,"lng":-73.1083780802915}}},"icon":"https://maps.gstatic.com/mapfiles/place_api/icons/v1/png_71/school-71.png","id":null,"international_phone_number":"+1 631-588-5400","name":"New York Jet","place_id":"ChIJd9u3vcs36IkR9tuXehDhgrc","rating":5.0,"reference":null,"reviews":[{"author_name":"Josh Prince","author_url":"https://www.google.com/maps/contrib/102870756030216915793/reviews","language":"en","profile_photo_url":"https://lh3.googleusercontent.com/a-/AOh14GgTXLC0qTs5bEg0mYE0dKQbgxspOdgNdqVzPx8yjQ=s128-c0x00000000-cc-rp-mo-ba3","rating":5,"relative_time_description":"a year ago","text":"We have been basing here for survey ops for a few years now and I have nothing bad to say. The desk staff are friendly and helpful, line crew are quick and efficient, maintenance is incredible and the fbo is always clean. Our aircraft is always pulled and fueled on time. There isn't much else you could ask for.","time":1604251259},{"author_name":"paolo polizzy","author_url":"https://www.google.com/maps/contrib/113539442713372936191/reviews","language":"en","profile_photo_url":"https://lh3.googleusercontent.com/a-/AOh14Gh-HGCJUAc55skwQU-boBFYFKg1o7UZ7Z9Q3sD4pXE=s128-c0x00000000-cc-rp-mo-ba6","rating":5,"relative_time_description":"2 years ago","text":"Neat, efficient service . Ground/ Desk crew dedicated and always ready to help.","time":1559148475}],"types":["university","point_of_interest","establishment"],"url":"https://maps.google.com/?cid=13223378916805696502","utc_offset":-300,"vicinity":"Long Island MacArthur Airport, 101 Hering Drive, Ronkonkoma","website":"http://nyjet.com/"},"status":"OK"}</t>
  </si>
  <si>
    <t>&lt;span class="extended-address"&gt;Long Island MacArthur Airport&lt;/span&gt;, &lt;span class="street-address"&gt;101 Hering Dr&lt;/span&gt;, &lt;span class="locality"&gt;Ronkonkoma&lt;/span&gt;, &lt;span class="region"&gt;NY&lt;/span&gt; &lt;span class="postal-code"&gt;11779-7351&lt;/span&gt;, &lt;span class="country-name"&gt;USA&lt;/span&gt;</t>
  </si>
  <si>
    <t>Long Island MacArthur Airport, 101 Hering Drive, Ronkonkoma</t>
  </si>
  <si>
    <t>Newbold Island Heliport</t>
  </si>
  <si>
    <t>Jackson Township</t>
  </si>
  <si>
    <t>08527</t>
  </si>
  <si>
    <t>https://maps.google.com/?cid=7810712156485593085</t>
  </si>
  <si>
    <t>ChIJfTSM1Cl_wYkR_ScmylI5ZWw</t>
  </si>
  <si>
    <t>Jackson Township, NJ 08527, USA</t>
  </si>
  <si>
    <t>{"html_attributions":[],"result":{"address_components":[{"long_name":"Jackson Township","short_name":"Jackson Township","types":["locality","political"]},{"long_name":"Ocean County","short_name":"Ocean County","types":["administrative_area_level_2","political"]},{"long_name":"New Jersey","short_name":"NJ","types":["administrative_area_level_1","political"]},{"long_name":"United States","short_name":"US","types":["country","political"]},{"long_name":"08527","short_name":"08527","types":["postal_code"]}],"adr_address":"&lt;span class=\"locality\"&gt;Jackson Township&lt;/span&gt;, &lt;span class=\"region\"&gt;NJ&lt;/span&gt; &lt;span class=\"postal-code\"&gt;08527&lt;/span&gt;, &lt;span class=\"country-name\"&gt;USA&lt;/span&gt;","formatted_address":"Jackson Township, NJ 08527, USA","formatted_phone_number":null,"geometry":{"location":{"lat":40.12622519999999,"lng":-74.26458939999999},"viewport":{"northeast":{"lat":40.1274881302915,"lng":-74.2631721697085},"southwest":{"lat":40.1247901697085,"lng":-74.2658701302915}}},"icon":"https://maps.gstatic.com/mapfiles/place_api/icons/v1/png_71/airport-71.png","id":null,"international_phone_number":null,"name":"Newbold Island Heliport","place_id":"ChIJfTSM1Cl_wYkR_ScmylI5ZWw","rating":null,"reference":null,"reviews":null,"types":["airport","point_of_interest","establishment"],"url":"https://maps.google.com/?cid=7810712156485593085","utc_offset":-300,"vicinity":"Jackson Township","website":null},"status":"OK"}</t>
  </si>
  <si>
    <t>&lt;span class="locality"&gt;Jackson Township&lt;/span&gt;, &lt;span class="region"&gt;NJ&lt;/span&gt; &lt;span class="postal-code"&gt;08527&lt;/span&gt;, &lt;span class="country-name"&gt;USA&lt;/span&gt;</t>
  </si>
  <si>
    <t>NG Spares Aviation</t>
  </si>
  <si>
    <t>12235 SW SW 128th St</t>
  </si>
  <si>
    <t>204</t>
  </si>
  <si>
    <t>(786) 429-3386</t>
  </si>
  <si>
    <t>http://ngspares.com/</t>
  </si>
  <si>
    <t>https://maps.google.com/?cid=10602465647201694745</t>
  </si>
  <si>
    <t>ChIJeXYasWvB2YgRGTS99FSGI5M</t>
  </si>
  <si>
    <t>12235 SW SW 128th St #204, Miami, FL 33186, USA</t>
  </si>
  <si>
    <t>{"html_attributions":[],"result":{"address_components":[{"long_name":"204","short_name":"204","types":["subpremise"]},{"long_name":"12235 SW","short_name":"12235 SW","types":["street_number"]},{"long_name":"Southwest 128th Street","short_name":"SW 128th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class=\"street-address\"&gt;12235 SW SW 128th St #204&lt;/span&gt;, &lt;span class=\"locality\"&gt;Miami&lt;/span&gt;, &lt;span class=\"region\"&gt;FL&lt;/span&gt; &lt;span class=\"postal-code\"&gt;33186&lt;/span&gt;, &lt;span class=\"country-name\"&gt;USA&lt;/span&gt;","formatted_address":"12235 SW SW 128th St #204, Miami, FL 33186, USA","formatted_phone_number":"(786) 429-3386","geometry":{"location":{"lat":25.6492447,"lng":-80.3913953},"viewport":{"northeast":{"lat":25.6506136302915,"lng":-80.3900435697085},"southwest":{"lat":25.6479156697085,"lng":-80.3927415302915}}},"icon":"https://maps.gstatic.com/mapfiles/place_api/icons/v1/png_71/generic_business-71.png","id":null,"international_phone_number":"+1 786-429-3386","name":"NG Spares Aviation","place_id":"ChIJeXYasWvB2YgRGTS99FSGI5M","rating":null,"reference":null,"reviews":null,"types":["point_of_interest","establishment"],"url":"https://maps.google.com/?cid=10602465647201694745","utc_offset":-300,"vicinity":"12235 SW Southwest 128th Street #204, Miami","website":"http://ngspares.com/"},"status":"OK"}</t>
  </si>
  <si>
    <t>&lt;span class="street-address"&gt;12235 SW SW 128th St #204&lt;/span&gt;, &lt;span class="locality"&gt;Miami&lt;/span&gt;, &lt;span class="region"&gt;FL&lt;/span&gt; &lt;span class="postal-code"&gt;33186&lt;/span&gt;, &lt;span class="country-name"&gt;USA&lt;/span&gt;</t>
  </si>
  <si>
    <t>+1 786-429-3386</t>
  </si>
  <si>
    <t>12235 SW Southwest 128th Street #204, Miami</t>
  </si>
  <si>
    <t>Noland Aviation</t>
  </si>
  <si>
    <t>(918) 296-5459</t>
  </si>
  <si>
    <t>http://www.nolandaviation.com/</t>
  </si>
  <si>
    <t>https://maps.google.com/?cid=11948867904418606325</t>
  </si>
  <si>
    <t>ChIJB2ROgQOUtocR9ezvHg3o0qU</t>
  </si>
  <si>
    <t>{"html_attributions":[],"result":{"address_components":[{"long_name":"9051","short_name":"9051","types":["street_number"]},{"long_name":"South Airport Way","short_name":"S Airport Way","types":["route"]},{"long_name":"Tulsa","short_name":"Tulsa","types":["locality","political"]},{"long_name":"Tulsa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States","short_name":"US","types":["country","political"]},{"long_name":"74132","short_name":"74132","types":["postal_code"]},{"long_name":"4019","short_name":"4019","types":["postal_code_suffix"]}],"adr_address":"&lt;span class=\"street-address\"&gt;9051 S Airport Way&lt;/span&gt;, &lt;span class=\"locality\"&gt;Tulsa&lt;/span&gt;, &lt;span class=\"region\"&gt;OK&lt;/span&gt; &lt;span class=\"postal-code\"&gt;74132-4019&lt;/span&gt;, &lt;span class=\"country-name\"&gt;USA&lt;/span&gt;","formatted_address":"9051 S Airport Way, Tulsa, OK 74132, USA","formatted_phone_number":"(918) 296-5459","geometry":{"location":{"lat":36.0320231,"lng":-95.99087449999999},"viewport":{"northeast":{"lat":36.0333863802915,"lng":-95.9895152197085},"southwest":{"lat":36.0306884197085,"lng":-95.9922131802915}}},"icon":"https://maps.gstatic.com/mapfiles/place_api/icons/v1/png_71/generic_business-71.png","id":null,"international_phone_number":"+1 918-296-5459","name":"Noland Aviation","place_id":"ChIJB2ROgQOUtocR9ezvHg3o0qU","rating":null,"reference":null,"reviews":null,"types":["point_of_interest","establishment"],"url":"https://maps.google.com/?cid=11948867904418606325","utc_offset":-360,"vicinity":"9051 South Airport Way, Tulsa","website":"http://www.nolandaviation.com/"},"status":"OK"}</t>
  </si>
  <si>
    <t>+1 918-296-5459</t>
  </si>
  <si>
    <t>Non Stop Aviation</t>
  </si>
  <si>
    <t>33431-6411</t>
  </si>
  <si>
    <t>(561) 910-8060</t>
  </si>
  <si>
    <t>http://www.nonstopaviation.com/</t>
  </si>
  <si>
    <t>https://maps.google.com/?cid=3170260151626512358</t>
  </si>
  <si>
    <t>ChIJYfJ8Yxge2YgR5jdGp88G_ys</t>
  </si>
  <si>
    <t>{"html_attributions":[],"result":{"address_components":[{"long_name":"Parking lot","short_name":"Parking lot","types":["premise"]},{"long_name":"3700","short_name":"3700","types":["street_number"]},{"long_name":"Airport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States","short_name":"US","types":["country","political"]},{"long_name":"33431","short_name":"33431","types":["postal_code"]},{"long_name":"6411","short_name":"6411","types":["postal_code_suffix"]}],"adr_address":"&lt;span class=\"extended-address\"&gt;Parking lot&lt;/span&gt;, &lt;span class=\"street-address\"&gt;3700 Airport Rd&lt;/span&gt;, &lt;span class=\"locality\"&gt;Boca Raton&lt;/span&gt;, &lt;span class=\"region\"&gt;FL&lt;/span&gt; &lt;span class=\"postal-code\"&gt;33431-6411&lt;/span&gt;, &lt;span class=\"country-name\"&gt;USA&lt;/span&gt;","formatted_address":"Parking lot, 3700 Airport Rd, Boca Raton, FL 33431, USA","formatted_phone_number":"(561) 910-8060","geometry":{"location":{"lat":26.3832686,"lng":-80.10604140000001},"viewport":{"northeast":{"lat":26.3846798802915,"lng":-80.1047826197085},"southwest":{"lat":26.3819819197085,"lng":-80.10748058029152}}},"icon":"https://maps.gstatic.com/mapfiles/place_api/icons/v1/png_71/generic_business-71.png","id":null,"international_phone_number":"+1 561-910-8060","name":"Non Stop Aviation","place_id":"ChIJYfJ8Yxge2YgR5jdGp88G_ys","rating":null,"reference":null,"reviews":null,"types":["point_of_interest","establishment"],"url":"https://maps.google.com/?cid=3170260151626512358","utc_offset":-300,"vicinity":"Parking lot, 3700 Airport Road, Boca Raton","website":null},"status":"OK"}</t>
  </si>
  <si>
    <t>&lt;span class="extended-address"&gt;Parking lot&lt;/span&gt;, &lt;span class="street-address"&gt;3700 Airport Rd&lt;/span&gt;, &lt;span class="locality"&gt;Boca Raton&lt;/span&gt;, &lt;span class="region"&gt;FL&lt;/span&gt; &lt;span class="postal-code"&gt;33431-6411&lt;/span&gt;, &lt;span class="country-name"&gt;USA&lt;/span&gt;</t>
  </si>
  <si>
    <t>+1 561-910-8060</t>
  </si>
  <si>
    <t>North American Aircraft Services</t>
  </si>
  <si>
    <t>10000 John Saunders Rd</t>
  </si>
  <si>
    <t># 17</t>
  </si>
  <si>
    <t>78216-4268</t>
  </si>
  <si>
    <t>(210) 822-9903</t>
  </si>
  <si>
    <t>https://maps.google.com/?cid=11053606749621543577</t>
  </si>
  <si>
    <t>ChIJoTLpXKmKXIYRmWINNsZMZpk</t>
  </si>
  <si>
    <t>10000 John Saunders Rd # 17, San Antonio, TX 78216, USA</t>
  </si>
  <si>
    <t>{"html_attributions":[],"result":{"address_components":[{"long_name":"# 17","short_name":"# 17","types":["subpremise"]},{"long_name":"10000","short_name":"10000","types":["street_number"]},{"long_name":"John Saunders Road","short_name":"John Saunders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States","short_name":"US","types":["country","political"]},{"long_name":"78216","short_name":"78216","types":["postal_code"]},{"long_name":"4268","short_name":"4268","types":["postal_code_suffix"]}],"adr_address":"&lt;span class=\"street-address\"&gt;10000 John Saunders Rd # 17&lt;/span&gt;, &lt;span class=\"locality\"&gt;San Antonio&lt;/span&gt;, &lt;span class=\"region\"&gt;TX&lt;/span&gt; &lt;span class=\"postal-code\"&gt;78216-4268&lt;/span&gt;, &lt;span class=\"country-name\"&gt;USA&lt;/span&gt;","formatted_address":"10000 John Saunders Rd # 17, San Antonio, TX 78216, USA","formatted_phone_number":"(210) 822-9903","geometry":{"location":{"lat":29.5315631,"lng":-98.4790239},"viewport":{"northeast":{"lat":29.5329854302915,"lng":-98.4778498197085},"southwest":{"lat":29.5302874697085,"lng":-98.4805477802915}}},"icon":"https://maps.gstatic.com/mapfiles/place_api/icons/v1/png_71/shopping-71.png","id":null,"international_phone_number":"+1 210-822-9903","name":"North American Aircraft Services","place_id":"ChIJoTLpXKmKXIYRmWINNsZMZpk","rating":3.7,"reference":null,"reviews":[{"author_name":"Kenny Harbin","author_url":"https://www.google.com/maps/contrib/114890585339800734927/reviews","language":"en","profile_photo_url":"https://lh3.googleusercontent.com/a/AATXAJzPRaEyIO8Y1QhKTPe5V-aHEiZ6ryK765fbvFM=s128-c0x00000000-cc-rp-mo","rating":1,"relative_time_description":"2 years ago","text":"Bad. No room for advancement, low pay . Wouldn't recommend to anyone","time":1552323380},{"author_name":"Nicholas Harl","author_url":"https://www.google.com/maps/contrib/112876217479212913118/reviews","language":null,"profile_photo_url":"https://lh3.googleusercontent.com/a-/AOh14Gj33SW55KZzvrGeLsCuSxeMh5pQpPofO9bNI0BQo_g=s128-c0x00000000-cc-rp-mo","rating":5,"relative_time_description":"2 years ago","text":"","time":1562580700},{"author_name":"Paul Newton","author_url":"https://www.google.com/maps/contrib/100871590124433309695/reviews","language":null,"profile_photo_url":"https://lh3.googleusercontent.com/a-/AOh14GhFCktvuUytAz8slmVUKoOSNQ3VLFnksd19U82BNg=s128-c0x00000000-cc-rp-mo-ba4","rating":5,"relative_time_description":"2 years ago","text":"","time":1573896031}],"types":["point_of_interest","store","establishment"],"url":"https://maps.google.com/?cid=11053606749621543577","utc_offset":-360,"vicinity":"10000 John Saunders Road # 17, San Antonio","website":null},"status":"OK"}</t>
  </si>
  <si>
    <t>&lt;span class="street-address"&gt;10000 John Saunders Rd # 17&lt;/span&gt;, &lt;span class="locality"&gt;San Antonio&lt;/span&gt;, &lt;span class="region"&gt;TX&lt;/span&gt; &lt;span class="postal-code"&gt;78216-4268&lt;/span&gt;, &lt;span class="country-name"&gt;USA&lt;/span&gt;</t>
  </si>
  <si>
    <t>+1 210-822-9903</t>
  </si>
  <si>
    <t>10000 John Saunders Road # 17, San Antonio</t>
  </si>
  <si>
    <t>North Dallas Aviation</t>
  </si>
  <si>
    <t>4565 Claire Chennault Dr</t>
  </si>
  <si>
    <t>75001-5322</t>
  </si>
  <si>
    <t>(972) 233-3334</t>
  </si>
  <si>
    <t>https://www.flynda.com/</t>
  </si>
  <si>
    <t>https://maps.google.com/?cid=10888987315742278108</t>
  </si>
  <si>
    <t>ChIJcz8I5k0hTIYR3IGNdkV0HZc</t>
  </si>
  <si>
    <t>4565 Claire Chennault Dr, Addison, TX 75001, USA</t>
  </si>
  <si>
    <t>{"html_attributions":[],"result":{"address_components":[{"long_name":"4565","short_name":"4565","types":["street_number"]},{"long_name":"Claire Chennault Drive","short_name":"Claire Chennault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States","short_name":"US","types":["country","political"]},{"long_name":"75001","short_name":"75001","types":["postal_code"]},{"long_name":"5322","short_name":"5322","types":["postal_code_suffix"]}],"adr_address":"&lt;span class=\"street-address\"&gt;4565 Claire Chennault Dr&lt;/span&gt;, &lt;span class=\"locality\"&gt;Addison&lt;/span&gt;, &lt;span class=\"region\"&gt;TX&lt;/span&gt; &lt;span class=\"postal-code\"&gt;75001-5322&lt;/span&gt;, &lt;span class=\"country-name\"&gt;USA&lt;/span&gt;","formatted_address":"4565 Claire Chennault Dr, Addison, TX 75001, USA","formatted_phone_number":"(972) 233-3334","geometry":{"location":{"lat":32.9738729,"lng":-96.8343294},"viewport":{"northeast":{"lat":32.97522188029149,"lng":-96.8329804197085},"southwest":{"lat":32.9725239197085,"lng":-96.83567838029151}}},"icon":"https://maps.gstatic.com/mapfiles/place_api/icons/v1/png_71/generic_business-71.png","id":null,"international_phone_number":"+1 972-233-3334","name":"North Dallas Aviation","place_id":"ChIJcz8I5k0hTIYR3IGNdkV0HZc","rating":5.0,"reference":null,"reviews":[{"author_name":"Garret Cooper","author_url":"https://www.google.com/maps/contrib/113344508211286797385/reviews","language":"en","profile_photo_url":"https://lh3.googleusercontent.com/a-/AOh14Ghz5qcaifMVQDzASYqWlk32CUQMpIiooL9CXwKEoQ=s128-c0x00000000-cc-rp-mo-ba3","rating":5,"relative_time_description":"5 years ago","text":"I used North Dallas Aviation to charter a plane to Colorado. The few times I have done this in the past with other companies it has been a nightmare, but North dallas aviation made it very easy. The entire staff was friendly and the planes were kept in great shape. I will definitely use them in the future and refer any friends who ask.","time":1476474102},{"author_name":"Matt Lear","author_url":"https://www.google.com/maps/contrib/109567110912034080222/reviews","language":"en","profile_photo_url":"https://lh3.googleusercontent.com/a-/AOh14GhBn6M3tpHAbO2tpwsv0tyhYmTKxrdhwl-_8292=s128-c0x00000000-cc-rp-mo","rating":5,"relative_time_description":"4 years ago","text":"When chartering you want meticulously maintained equipment, extraordinary service, and a competitive price.  In those areas (and all the intangibles) you won't find better than North Dallas Aviation.","time":1489670211},{"author_name":"Mark Weber","author_url":"https://www.google.com/maps/contrib/105219249340785552753/reviews","language":"en","profile_photo_url":"https://lh3.googleusercontent.com/a-/AOh14GhLkCpNBtit-1nCgywqNNk72QjGXOWRUD4SIhfo=s128-c0x00000000-cc-rp-mo","rating":5,"relative_time_description":"5 years ago","text":"I have worked with Rob for many years and he and the entire team at NDA are always a pleasure to work with and willing to do whatever it takes to keep their clients happy.","time":1480700310},{"author_name":"Taylor","author_url":"https://www.google.com/maps/contrib/104193419037246330352/reviews","language":null,"profile_photo_url":"https://lh3.googleusercontent.com/a-/AOh14GitV4WWYCL32sOpObmn6Ap16xdqgSH2H8Sq8VuU_rE=s128-c0x00000000-cc-rp-mo-ba4","rating":5,"relative_time_description":"a year ago","text":"","time":1584645047}],"types":["point_of_interest","establishment"],"url":"https://maps.google.com/?cid=10888987315742278108","utc_offset":-360,"vicinity":"4565 Claire Chennault Drive, Addison","website":"https://www.flynda.com/"},"status":"OK"}</t>
  </si>
  <si>
    <t>&lt;span class="street-address"&gt;4565 Claire Chennault Dr&lt;/span&gt;, &lt;span class="locality"&gt;Addison&lt;/span&gt;, &lt;span class="region"&gt;TX&lt;/span&gt; &lt;span class="postal-code"&gt;75001-5322&lt;/span&gt;, &lt;span class="country-name"&gt;USA&lt;/span&gt;</t>
  </si>
  <si>
    <t>+1 972-233-3334</t>
  </si>
  <si>
    <t>4565 Claire Chennault Drive, Addison</t>
  </si>
  <si>
    <t>North Texas Aviation</t>
  </si>
  <si>
    <t>5672 Apollo Dr</t>
  </si>
  <si>
    <t>(214) 467-8336</t>
  </si>
  <si>
    <t>https://maps.google.com/?cid=15936792755368156932</t>
  </si>
  <si>
    <t>ChIJw3fP8uiQToYRBN-8ApPcKt0</t>
  </si>
  <si>
    <t>5672 Apollo Dr, Dallas, TX 75237, USA</t>
  </si>
  <si>
    <t>{"html_attributions":[],"result":{"address_components":[{"long_name":"5672","short_name":"5672","types":["street_number"]},{"long_name":"Apollo Drive","short_name":"Apollo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class=\"street-address\"&gt;5672 Apollo Dr&lt;/span&gt;, &lt;span class=\"locality\"&gt;Dallas&lt;/span&gt;, &lt;span class=\"region\"&gt;TX&lt;/span&gt; &lt;span class=\"postal-code\"&gt;75237&lt;/span&gt;, &lt;span class=\"country-name\"&gt;USA&lt;/span&gt;","formatted_address":"5672 Apollo Dr, Dallas, TX 75237, USA","formatted_phone_number":"(214) 467-8336","geometry":{"location":{"lat":32.6789497,"lng":-96.85977729999999},"viewport":{"northeast":{"lat":32.6803699302915,"lng":-96.8583759197085},"southwest":{"lat":32.6776719697085,"lng":-96.86107388029151}}},"icon":"https://maps.gstatic.com/mapfiles/place_api/icons/v1/png_71/generic_business-71.png","id":null,"international_phone_number":"+1 214-467-8336","name":"North Texas Aviation","place_id":"ChIJw3fP8uiQToYRBN-8ApPcKt0","rating":null,"reference":null,"reviews":null,"types":["point_of_interest","establishment"],"url":"https://maps.google.com/?cid=15936792755368156932","utc_offset":-360,"vicinity":"5672 Apollo Drive, Dallas","website":null},"status":"OK"}</t>
  </si>
  <si>
    <t>&lt;span class="street-address"&gt;5672 Apollo Dr&lt;/span&gt;, &lt;span class="locality"&gt;Dallas&lt;/span&gt;, &lt;span class="region"&gt;TX&lt;/span&gt; &lt;span class="postal-code"&gt;75237&lt;/span&gt;, &lt;span class="country-name"&gt;USA&lt;/span&gt;</t>
  </si>
  <si>
    <t>+1 214-467-8336</t>
  </si>
  <si>
    <t>5672 Apollo Drive, Dallas</t>
  </si>
  <si>
    <t>Northeastern Aviation Corp.</t>
  </si>
  <si>
    <t>8200 Republic Airport</t>
  </si>
  <si>
    <t>(800) 234-0046</t>
  </si>
  <si>
    <t>http://neajets.com/</t>
  </si>
  <si>
    <t>https://maps.google.com/?cid=9623016499898730830</t>
  </si>
  <si>
    <t>ChIJZ2vGnNkq6IkRTskvkIXSi4U</t>
  </si>
  <si>
    <t>8200 Republic Airport, Farmingdale, NY 11735, USA</t>
  </si>
  <si>
    <t>{"html_attributions":[],"result":{"address_components":[{"long_name":"8200","short_name":"8200","types":["street_number"]},{"long_name":"Republic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class=\"street-address\"&gt;8200 Republic Airport&lt;/span&gt;, &lt;span class=\"locality\"&gt;Farmingdale&lt;/span&gt;, &lt;span class=\"region\"&gt;NY&lt;/span&gt; &lt;span class=\"postal-code\"&gt;11735&lt;/span&gt;, &lt;span class=\"country-name\"&gt;USA&lt;/span&gt;","formatted_address":"8200 Republic Airport, Farmingdale, NY 11735, USA","formatted_phone_number":"(800) 234-0046","geometry":{"location":{"lat":40.7237276,"lng":-73.4187828},"viewport":{"northeast":{"lat":40.72484833029149,"lng":-73.4167896197085},"southwest":{"lat":40.7221503697085,"lng":-73.41948758029152}}},"icon":"https://maps.gstatic.com/mapfiles/place_api/icons/v1/png_71/generic_business-71.png","id":null,"international_phone_number":"+1 800-234-0046","name":"Northeastern Aviation Corp.","place_id":"ChIJZ2vGnNkq6IkRTskvkIXSi4U","rating":4.8,"reference":null,"reviews":[{"author_name":"Kronos Blade","author_url":"https://www.google.com/maps/contrib/102504298751166860830/reviews","language":"en","profile_photo_url":"https://lh3.googleusercontent.com/a/AATXAJxi5RNwF7ielgw6heivrDreCcWBDFFNEMES9GVY=s128-c0x00000000-cc-rp-mo","rating":5,"relative_time_description":"3 months ago","text":"The best run 135 place ever. I wish they post a pic of planes. Family run and great staff. Treated with extreme dignity and care","time":1632058782},{"author_name":"James Hanel","author_url":"https://www.google.com/maps/contrib/114992462078287758390/reviews","language":"en","profile_photo_url":"https://lh3.googleusercontent.com/a-/AOh14Gg6vkqOWFFqcQCuqb--tjt3I1LMq4EBNRxDeayQTA=s128-c0x00000000-cc-rp-mo","rating":5,"relative_time_description":"2 years ago","text":"Great company Great equipment would highly recommend :)","time":1548357056},{"author_name":"Craig Siegel","author_url":"https://www.google.com/maps/contrib/116439139875388062138/reviews","language":null,"profile_photo_url":"https://lh3.googleusercontent.com/a-/AOh14GgU-lpMUVulwGpAksPBf_TT_9Nh6yM5lh3SxWkaV5o=s128-c0x00000000-cc-rp-mo-ba4","rating":5,"relative_time_description":"12 months ago","text":"","time":1610387701},{"author_name":"Anthony Robertson","author_url":"https://www.google.com/maps/contrib/110880686387078180316/reviews","language":null,"profile_photo_url":"https://lh3.googleusercontent.com/a-/AOh14GiA_Jjed_ET3ZHsJHNUfRO97LDsZoUAkBCfhdOolg=s128-c0x00000000-cc-rp-mo-ba4","rating":4,"relative_time_description":"3 years ago","text":"","time":1535059739},{"author_name":"Jose Granados","author_url":"https://www.google.com/maps/contrib/100137895546035533077/reviews","language":null,"profile_photo_url":"https://lh3.googleusercontent.com/a/AATXAJzIijjcDercfcBwF3_8Wy-lNAfbuEXesFdZliwD=s128-c0x00000000-cc-rp-mo","rating":5,"relative_time_description":"9 months ago","text":"","time":1617150724}],"types":["point_of_interest","establishment"],"url":"https://maps.google.com/?cid=9623016499898730830","utc_offset":-300,"vicinity":"8200 Republic Airport, Farmingdale","website":"http://neajets.com/"},"status":"OK"}</t>
  </si>
  <si>
    <t>&lt;span class="street-address"&gt;8200 Republic Airport&lt;/span&gt;, &lt;span class="locality"&gt;Farmingdale&lt;/span&gt;, &lt;span class="region"&gt;NY&lt;/span&gt; &lt;span class="postal-code"&gt;11735&lt;/span&gt;, &lt;span class="country-name"&gt;USA&lt;/span&gt;</t>
  </si>
  <si>
    <t>+1 800-234-0046</t>
  </si>
  <si>
    <t>8200 Republic Airport, Farmingdale</t>
  </si>
  <si>
    <t>Northern Jet Management</t>
  </si>
  <si>
    <t>2365 Tower Dr</t>
  </si>
  <si>
    <t>34104-3528</t>
  </si>
  <si>
    <t>(800) 462-7709</t>
  </si>
  <si>
    <t>http://www.northernjet.net/</t>
  </si>
  <si>
    <t>https://maps.google.com/?cid=13637417237429565254</t>
  </si>
  <si>
    <t>ChIJ6Z_SpTDj2ogRRjfHKrnWQb0</t>
  </si>
  <si>
    <t>2365 Tower Dr, Naples, FL 34104, USA</t>
  </si>
  <si>
    <t>{"html_attributions":[],"result":{"address_components":[{"long_name":"2365","short_name":"2365","types":["street_number"]},{"long_name":"Tower Drive","short_name":"Tower Dr","types":["route"]},{"long_name":"Naples","short_name":"Naples","types":["locality","political"]},{"long_name":"Collier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States","short_name":"US","types":["country","political"]},{"long_name":"34104","short_name":"34104","types":["postal_code"]},{"long_name":"3528","short_name":"3528","types":["postal_code_suffix"]}],"adr_address":"&lt;span class=\"street-address\"&gt;2365 Tower Dr&lt;/span&gt;, &lt;span class=\"locality\"&gt;Naples&lt;/span&gt;, &lt;span class=\"region\"&gt;FL&lt;/span&gt; &lt;span class=\"postal-code\"&gt;34104-3528&lt;/span&gt;, &lt;span class=\"country-name\"&gt;USA&lt;/span&gt;","formatted_address":"2365 Tower Dr, Naples, FL 34104, USA","formatted_phone_number":"(800) 462-7709","geometry":{"location":{"lat":26.14700999999999,"lng":-81.7782579},"viewport":{"northeast":{"lat":26.1482400302915,"lng":-81.7767689697085},"southwest":{"lat":26.14554206970849,"lng":-81.7794669302915}}},"icon":"https://maps.gstatic.com/mapfiles/place_api/icons/v1/png_71/generic_business-71.png","id":null,"international_phone_number":"+1 800-462-7709","name":"Northern Jet Management","place_id":"ChIJ6Z_SpTDj2ogRRjfHKrnWQb0","rating":5.0,"reference":null,"reviews":[{"author_name":"Sam Skinner","author_url":"https://www.google.com/maps/contrib/110422402396718230736/reviews","language":"en","profile_photo_url":"https://lh3.googleusercontent.com/a/AATXAJz_BrUdYF8d8ctb-4U-0EmklYZl4Hl3p6robg20=s128-c0x00000000-cc-rp-mo","rating":5,"relative_time_description":"2 months ago","text":"First class operation","time":1634991424},{"author_name":"Gary Denlea","author_url":"https://www.google.com/maps/contrib/106474737404670484313/reviews","language":"en","profile_photo_url":"https://lh3.googleusercontent.com/a-/AOh14GgVuGCvVrt2_hR5edX-FobPbP7F0J_bqG-v6sNxSg=s128-c0x00000000-cc-rp-mo-ba4","rating":5,"relative_time_description":"a year ago","text":"Went to pick up freinds yesterday staff extremely welcoming and enjoyable to talk to. thank you for making my first experience a great one! I highley recommand them for your private airline services.","time":1603199326},{"author_name":"Kirenis Espinosa","author_url":"https://www.google.com/maps/contrib/105036669907707192173/reviews","language":null,"profile_photo_url":"https://lh3.googleusercontent.com/a-/AOh14GhoMob1iqCjF6guQTi23D3twwQBPsGEfvBTC7x-=s128-c0x00000000-cc-rp-mo","rating":5,"relative_time_description":"a year ago","text":"","time":1593793627},{"author_name":"Peter Redder","author_url":"https://www.google.com/maps/contrib/111620124441570806009/reviews","language":null,"profile_photo_url":"https://lh3.googleusercontent.com/a/AATXAJzQzVGcrRSf4HJhdVrR8JQpPmmg37LzKR44PuaN=s128-c0x00000000-cc-rp-mo","rating":5,"relative_time_description":"a year ago","text":"","time":1604702129}],"types":["point_of_interest","establishment"],"url":"https://maps.google.com/?cid=13637417237429565254","utc_offset":-300,"vicinity":"2365 Tower Drive, Naples","website":"http://www.northernjet.net/"},"status":"OK"}</t>
  </si>
  <si>
    <t>&lt;span class="street-address"&gt;2365 Tower Dr&lt;/span&gt;, &lt;span class="locality"&gt;Naples&lt;/span&gt;, &lt;span class="region"&gt;FL&lt;/span&gt; &lt;span class="postal-code"&gt;34104-3528&lt;/span&gt;, &lt;span class="country-name"&gt;USA&lt;/span&gt;</t>
  </si>
  <si>
    <t>+1 800-462-7709</t>
  </si>
  <si>
    <t>2365 Tower Drive, Naples</t>
  </si>
  <si>
    <t>Nova Aviation</t>
  </si>
  <si>
    <t>Suite #205</t>
  </si>
  <si>
    <t>(973) 540-0106</t>
  </si>
  <si>
    <t>http://www.nova.aero</t>
  </si>
  <si>
    <t>https://maps.google.com/?cid=2706632028416559412</t>
  </si>
  <si>
    <t>ChIJc1ZWPBamw4kRNMl2T33jjyU</t>
  </si>
  <si>
    <t>1 Airport Rd Suite #205, Morristown, NJ 07960, USA</t>
  </si>
  <si>
    <t>{"html_attributions":[],"result":{"address_components":[{"long_name":"Suite #205","short_name":"Suite #205","types":["subpremise"]},{"long_name":"1","short_name":"1","types":["street_number"]},{"long_name":"Airport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class=\"street-address\"&gt;1 Airport Rd Suite #205&lt;/span&gt;, &lt;span class=\"locality\"&gt;Morristown&lt;/span&gt;, &lt;span class=\"region\"&gt;NJ&lt;/span&gt; &lt;span class=\"postal-code\"&gt;07960&lt;/span&gt;, &lt;span class=\"country-name\"&gt;USA&lt;/span&gt;","formatted_address":"1 Airport Rd Suite #205, Morristown, NJ 07960, USA","formatted_phone_number":"(973) 540-0106","geometry":{"location":{"lat":40.7956229,"lng":-74.42160179999999},"viewport":{"northeast":{"lat":40.7971577302915,"lng":-74.42029891970849},"southwest":{"lat":40.7944597697085,"lng":-74.42299688029149}}},"icon":"https://maps.gstatic.com/mapfiles/place_api/icons/v1/png_71/generic_business-71.png","id":null,"international_phone_number":"+1 973-540-0106","name":"Nova Aviation","place_id":"ChIJc1ZWPBamw4kRNMl2T33jjyU","rating":5.0,"reference":null,"reviews":[{"author_name":"Doug A","author_url":"https://www.google.com/maps/contrib/114513540955982160326/reviews","language":"en","profile_photo_url":"https://lh3.googleusercontent.com/a-/AOh14Gh5WEfQ1baDmnIgaRHWhOdd9IyzGWLVMHtO2gE=s128-c0x00000000-cc-rp-mo","rating":5,"relative_time_description":"7 years ago","text":"Received my Private Pilot's License with the help of Nova Aviation, had an awesome time and thought the experience was so fun but very well structured and professionally executed.","time":1420596442},{"author_name":"Marla Luciano","author_url":"https://www.google.com/maps/contrib/103247346663126695806/reviews","language":null,"profile_photo_url":"https://lh3.googleusercontent.com/a-/AOh14GjVLUDuh8sB0yRl0wuiRAv3v884Kq-vQMM1_Qi3Dg=s128-c0x00000000-cc-rp-mo","rating":5,"relative_time_description":"4 years ago","text":"","time":1513288487}],"types":["point_of_interest","establishment"],"url":"https://maps.google.com/?cid=2706632028416559412","utc_offset":-300,"vicinity":"1 Airport Road Suite #205, Morristown","website":"http://www.nova.aero"},"status":"OK"}</t>
  </si>
  <si>
    <t>&lt;span class="street-address"&gt;1 Airport Rd Suite #205&lt;/span&gt;, &lt;span class="locality"&gt;Morristown&lt;/span&gt;, &lt;span class="region"&gt;NJ&lt;/span&gt; &lt;span class="postal-code"&gt;07960&lt;/span&gt;, &lt;span class="country-name"&gt;USA&lt;/span&gt;</t>
  </si>
  <si>
    <t>+1 973-540-0106</t>
  </si>
  <si>
    <t>1 Airport Road Suite #205, Morristown</t>
  </si>
  <si>
    <t>NSPIRE Aviation</t>
  </si>
  <si>
    <t>(678) 395-7943</t>
  </si>
  <si>
    <t>http://nspireaviation.com/</t>
  </si>
  <si>
    <t>https://maps.google.com/?cid=7088831321976426517</t>
  </si>
  <si>
    <t>ChIJ72SzQCUJ9YgRFVARc4eWYGI</t>
  </si>
  <si>
    <t>1954 Airport Rd #203, Atlanta, GA 30341, USA</t>
  </si>
  <si>
    <t>{"html_attributions":[],"result":{"address_components":[{"long_name":"203","short_name":"203","types":["subpremise"]},{"long_name":"1954","short_name":"1954","types":["street_number"]},{"long_name":"Airport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class=\"street-address\"&gt;1954 Airport Rd #203&lt;/span&gt;, &lt;span class=\"locality\"&gt;Atlanta&lt;/span&gt;, &lt;span class=\"region\"&gt;GA&lt;/span&gt; &lt;span class=\"postal-code\"&gt;30341&lt;/span&gt;, &lt;span class=\"country-name\"&gt;USA&lt;/span&gt;","formatted_address":"1954 Airport Rd #203, Atlanta, GA 30341, USA","formatted_phone_number":"(678) 395-7943","geometry":{"location":{"lat":33.8771676,"lng":-84.3081378},"viewport":{"northeast":{"lat":33.87838413029149,"lng":-84.30678881970849},"southwest":{"lat":33.87568616970849,"lng":-84.3094867802915}}},"icon":"https://maps.gstatic.com/mapfiles/place_api/icons/v1/png_71/school-71.png","id":null,"international_phone_number":"+1 678-395-7943","name":"NSPIRE Aviation","place_id":"ChIJ72SzQCUJ9YgRFVARc4eWYGI","rating":5.0,"reference":null,"reviews":[{"author_name":"Emiliano Huerta","author_url":"https://www.google.com/maps/contrib/114833283475727674334/reviews","language":"en","profile_photo_url":"https://lh3.googleusercontent.com/a-/AOh14Gh2clbUGUTqzT1LKo-4nW4FjlVRmsHQP3qL1kmW2Q=s128-c0x00000000-cc-rp-mo","rating":5,"relative_time_description":"4 months ago","text":"Awesome place I did the introductory flight with them and staff there are really amazing I had the honor to have my flight with Clara she was awesome and explained everything very clearly would definitely recommend","time":1630271107},{"author_name":"Tal Scheuer","author_url":"https://www.google.com/maps/contrib/108931682279657284523/reviews","language":"en","profile_photo_url":"https://lh3.googleusercontent.com/a-/AOh14GiCCAZL11Wcwxj7J57vpitHNoFbvs72K6g96RJUVQI=s128-c0x00000000-cc-rp-mo-ba5","rating":5,"relative_time_description":"7 months ago","text":"I had a great experience flying with Mark from Nspire! Highly professional, ensured we were safe the entire flight and allowed me to fly the plane myself. Highly recommend checking out how to fly a plane with Naspire","time":1621787887},{"author_name":"Adelia Fish","author_url":"https://www.google.com/maps/contrib/113122629558002832684/reviews","language":"en","profile_photo_url":"https://lh3.googleusercontent.com/a-/AOh14GiyGuPAoIpux2WKQPxszv2nRdUtb6W8Nj9jTB4s=s128-c0x00000000-cc-rp-mo-ba4","rating":5,"relative_time_description":"5 months ago","text":"Sam and Russ are amazingly passionate and the whole experience is wonderfully set up!","time":1626533658},{"author_name":"Wynta T","author_url":"https://www.google.com/maps/contrib/100223813225764641194/reviews","language":"en","profile_photo_url":"https://lh3.googleusercontent.com/a-/AOh14Gi_xWS3zJa873_wyoTHDT1H2FMk2E7FUXj7Tf9K-Q=s128-c0x00000000-cc-rp-mo","rating":5,"relative_time_description":"a year ago","text":"I decided to give my man the gift of flight for an early Christmas gift at NSPIRE. We went through a 15-20 min pre-flight meeting with the pilot, then boarded the plane. The pilot, Mark was extremely professional and knowledgeable about air planes(all planes), licensing requirements, safety procedures and overall flying.  He thoroughly explained the guages, throttle and other component of the cockpit to my boyfriend before letting him take the wheel. During the flight, my boyfriend was able to fly the plane, that included increasing and decreasing speed, steering the plane to the left and to the right, and making a U-turn midair. The experience was breathtaking!","time":1608166993},{"author_name":"Michael Billedo","author_url":"https://www.google.com/maps/contrib/114759784244628554061/reviews","language":"en","profile_photo_url":"https://lh3.googleusercontent.com/a/AATXAJwe2TJnyeKu3Mnd8-AAFlx7WSNkBl0Tg-yftdEc=s128-c0x00000000-cc-rp-mo","rating":5,"relative_time_description":"11 months ago","text":"My GF gifted me a flight lesson from NSpire as part of my birthday celebration. Mark was great at communicating with me and is very professional. Before, during, and after the flight, I could not have asked for a more friendly and professional instructor.  Mark made me feel calm with his calmness and allowed me to taxi and fly the plane for 90% of the flight time. I had a great time as did my GF as she was in the back taking photos and videos of my incredible flight! I would highly recommend this NSpire to anyone.  Would definitely do this again!","time":1612289414}],"types":["university","point_of_interest","establishment"],"url":"https://maps.google.com/?cid=7088831321976426517","utc_offset":-300,"vicinity":"1954 Airport Road #203, Atlanta","website":"http://nspireaviation.com/"},"status":"OK"}</t>
  </si>
  <si>
    <t>&lt;span class="street-address"&gt;1954 Airport Rd #203&lt;/span&gt;, &lt;span class="locality"&gt;Atlanta&lt;/span&gt;, &lt;span class="region"&gt;GA&lt;/span&gt; &lt;span class="postal-code"&gt;30341&lt;/span&gt;, &lt;span class="country-name"&gt;USA&lt;/span&gt;</t>
  </si>
  <si>
    <t>+1 678-395-7943</t>
  </si>
  <si>
    <t>1954 Airport Road #203, Atlanta</t>
  </si>
  <si>
    <t>OAG</t>
  </si>
  <si>
    <t>55 Chapel St</t>
  </si>
  <si>
    <t>Newton</t>
  </si>
  <si>
    <t>02458</t>
  </si>
  <si>
    <t>(800) 342-5624</t>
  </si>
  <si>
    <t>http://www.oag.com/</t>
  </si>
  <si>
    <t>https://maps.google.com/?cid=11425899742645655650</t>
  </si>
  <si>
    <t>ChIJIwj3uaWC44kRYhifZ0fzkJ4</t>
  </si>
  <si>
    <t>55 Chapel St #103, Newton, MA 02458, USA</t>
  </si>
  <si>
    <t>{"html_attributions":[],"result":{"address_components":[{"long_name":"103","short_name":"103","types":["subpremise"]},{"long_name":"55","short_name":"55","types":["street_number"]},{"long_name":"Chapel Street","short_name":"Chapel St","types":["route"]},{"long_name":"Nonantum","short_name":"Nonantum","types":["neighborhood","political"]},{"long_name":"Newton","short_name":"Newton","types":["locality","political"]},{"long_name":"Middlesex County","short_name":"Middlesex County","types":["administrative_area_level_2","political"]},{"long_name":"Massachusetts","short_name":"MA","types":["administrative_area_level_1","political"]},{"long_name":"United States","short_name":"US","types":["country","political"]},{"long_name":"02458","short_name":"02458","types":["postal_code"]}],"adr_address":"&lt;span class=\"street-address\"&gt;55 Chapel St #103&lt;/span&gt;, &lt;span class=\"locality\"&gt;Newton&lt;/span&gt;, &lt;span class=\"region\"&gt;MA&lt;/span&gt; &lt;span class=\"postal-code\"&gt;02458&lt;/span&gt;, &lt;span class=\"country-name\"&gt;USA&lt;/span&gt;","formatted_address":"55 Chapel St #103, Newton, MA 02458, USA","formatted_phone_number":"(800) 342-5624","geometry":{"location":{"lat":42.3638211,"lng":-71.20195629999999},"viewport":{"northeast":{"lat":42.3651940802915,"lng":-71.2005256197085},"southwest":{"lat":42.3624961197085,"lng":-71.2032235802915}}},"icon":"https://maps.gstatic.com/mapfiles/place_api/icons/v1/png_71/generic_business-71.png","id":null,"international_phone_number":"+1 800-342-5624","name":"OAG","place_id":"ChIJIwj3uaWC44kRYhifZ0fzkJ4","rating":5.0,"reference":null,"reviews":[{"author_name":"Dana Biello","author_url":"https://www.google.com/maps/contrib/112815222078750622604/reviews","language":null,"profile_photo_url":"https://lh3.googleusercontent.com/a-/AOh14Ggie7ymVvlbMAcUv-u12VOGDC6Fp18_j6UpLCttrQ=s128-c0x00000000-cc-rp-mo","rating":5,"relative_time_description":"4 years ago","text":"","time":1503687072}],"types":["point_of_interest","establishment"],"url":"https://maps.google.com/?cid=11425899742645655650","utc_offset":-300,"vicinity":"55 Chapel Street #103, Newton","website":"http://www.oag.com/"},"status":"OK"}</t>
  </si>
  <si>
    <t>&lt;span class="street-address"&gt;55 Chapel St #103&lt;/span&gt;, &lt;span class="locality"&gt;Newton&lt;/span&gt;, &lt;span class="region"&gt;MA&lt;/span&gt; &lt;span class="postal-code"&gt;02458&lt;/span&gt;, &lt;span class="country-name"&gt;USA&lt;/span&gt;</t>
  </si>
  <si>
    <t>+1 800-342-5624</t>
  </si>
  <si>
    <t>55 Chapel Street #103, Newton</t>
  </si>
  <si>
    <t>Oakland Aviation High School</t>
  </si>
  <si>
    <t>7801 Edgewater Dr</t>
  </si>
  <si>
    <t>2000</t>
  </si>
  <si>
    <t>94621-2000</t>
  </si>
  <si>
    <t>(510) 633-6375</t>
  </si>
  <si>
    <t>https://www.cde.ca.gov/schooldirectory/details?cdscode=01612590111823</t>
  </si>
  <si>
    <t>https://maps.google.com/?cid=15082429222937093420</t>
  </si>
  <si>
    <t>ChIJC3RDsbWFj4ARLOUi13eNT9E</t>
  </si>
  <si>
    <t>7801 Edgewater Dr #2000, Oakland, CA 94621, USA</t>
  </si>
  <si>
    <t>{"html_attributions":[],"result":{"address_components":[{"long_name":"2000","short_name":"2000","types":["subpremise"]},{"long_name":"7801","short_name":"7801","types":["street_number"]},{"long_name":"Edgewater Drive","short_name":"Edgewater Dr","types":["route"]},{"long_name":"Oakland","short_name":"Oakland","types":["locality","political"]},{"long_name":"Alameda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States","short_name":"US","types":["country","political"]},{"long_name":"94621","short_name":"94621","types":["postal_code"]},{"long_name":"2000","short_name":"2000","types":["postal_code_suffix"]}],"adr_address":"&lt;span class=\"street-address\"&gt;7801 Edgewater Dr #2000&lt;/span&gt;, &lt;span class=\"locality\"&gt;Oakland&lt;/span&gt;, &lt;span class=\"region\"&gt;CA&lt;/span&gt; &lt;span class=\"postal-code\"&gt;94621-2000&lt;/span&gt;, &lt;span class=\"country-name\"&gt;USA&lt;/span&gt;","formatted_address":"7801 Edgewater Dr #2000, Oakland, CA 94621, USA","formatted_phone_number":"(510) 633-6375","geometry":{"location":{"lat":37.7415285,"lng":-122.2035243},"viewport":{"northeast":{"lat":37.7427910302915,"lng":-122.2021169197085},"southwest":{"lat":37.7400930697085,"lng":-122.2048148802915}}},"icon":"https://maps.gstatic.com/mapfiles/place_api/icons/v1/png_71/school-71.png","id":null,"international_phone_number":"+1 510-633-6375","name":"Oakland Aviation High School","place_id":"ChIJC3RDsbWFj4ARLOUi13eNT9E","rating":null,"reference":null,"reviews":null,"types":["secondary_school","school","point_of_interest","establishment"],"url":"https://maps.google.com/?cid=15082429222937093420","utc_offset":-480,"vicinity":"7801 Edgewater Drive #2000, Oakland","website":"https://www.cde.ca.gov/schooldirectory/details?cdscode=01612590111823"},"status":"OK"}</t>
  </si>
  <si>
    <t>&lt;span class="street-address"&gt;7801 Edgewater Dr #2000&lt;/span&gt;, &lt;span class="locality"&gt;Oakland&lt;/span&gt;, &lt;span class="region"&gt;CA&lt;/span&gt; &lt;span class="postal-code"&gt;94621-2000&lt;/span&gt;, &lt;span class="country-name"&gt;USA&lt;/span&gt;</t>
  </si>
  <si>
    <t>+1 510-633-6375</t>
  </si>
  <si>
    <t>secondary_school,school,point_of_interest,establishment</t>
  </si>
  <si>
    <t>7801 Edgewater Drive #2000, Oakland</t>
  </si>
  <si>
    <t>Oakland Aviation Museum</t>
  </si>
  <si>
    <t>8252 Earhart Rd</t>
  </si>
  <si>
    <t>(510) 638-7100</t>
  </si>
  <si>
    <t>https://www.oaklandaviationmuseum.org/</t>
  </si>
  <si>
    <t>https://maps.google.com/?cid=854754133629822002</t>
  </si>
  <si>
    <t>ChIJ6ZC_dLGFj4ARMmRNGVuy3As</t>
  </si>
  <si>
    <t>8252 Earhart Rd, Oakland, CA 94621, USA</t>
  </si>
  <si>
    <t>{"html_attributions":[],"result":{"address_components":[{"long_name":"8252","short_name":"8252","types":["street_number"]},{"long_name":"Earhart Road","short_name":"Earhart Rd","types":["route"]},{"long_name":"Oakland","short_name":"Oakland","types":["locality","political"]},{"long_name":"Alameda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States","short_name":"US","types":["country","political"]},{"long_name":"94621","short_name":"94621","types":["postal_code"]}],"adr_address":"&lt;span class=\"street-address\"&gt;8252 Earhart Rd&lt;/span&gt;, &lt;span class=\"locality\"&gt;Oakland&lt;/span&gt;, &lt;span class=\"region\"&gt;CA&lt;/span&gt; &lt;span class=\"postal-code\"&gt;94621&lt;/span&gt;, &lt;span class=\"country-name\"&gt;USA&lt;/span&gt;","formatted_address":"8252 Earhart Rd, Oakland, CA 94621, USA","formatted_phone_number":"(510) 638-7100","geometry":{"location":{"lat":37.7331714,"lng":-122.2126249},"viewport":{"northeast":{"lat":37.73444938029149,"lng":-122.2115003197085},"southwest":{"lat":37.7317514197085,"lng":-122.2141982802915}}},"icon":"https://maps.gstatic.com/mapfiles/place_api/icons/v1/png_71/museum-71.png","id":null,"international_phone_number":"+1 510-638-7100","name":"Oakland Aviation Museum","place_id":"ChIJ6ZC_dLGFj4ARMmRNGVuy3As","rating":4.5,"reference":null,"reviews":[{"author_name":"Nivia Diaz","author_url":"https://www.google.com/maps/contrib/111884928341086959701/reviews","language":"en","profile_photo_url":"https://lh3.googleusercontent.com/a-/AOh14GjvapWIcK9v-Fkfo6aq8AUvW2CT-uI2l3AlWYaTcA=s128-c0x00000000-cc-rp-mo-ba5","rating":5,"relative_time_description":"4 months ago","text":"Cool aviation museum.  Love all the airplanes and things for kids to do. They got models of all the navy planes in one room !! Lots of aviation history here!!  A room dedicated to woman pilots and astronauts.  A replica of the 1st airplane glider !! Fun place to visit for all ages. Great gift shop too . Take a tour on Sundays of the airplane that was in the Indiana Jones movie . Raiders of the lost ark !! Its a extra fee but well worth it !!","time":1630454266},{"author_name":"Ronald W.","author_url":"https://www.google.com/maps/contrib/111678048519919872608/reviews","language":"en","profile_photo_url":"https://lh3.googleusercontent.com/a/AATXAJxdDfWP2JmUVLEkOaB3BixSOGLAfrj4staTaybE=s128-c0x00000000-cc-rp-mo","rating":5,"relative_time_description":"2 months ago","text":"If I could give this place 10 stars, I would. This place is aviation paradise. The staff were the greatest!!!!🥰🥰🥰","time":1635785161},{"author_name":"Le Vitar","author_url":"https://www.google.com/maps/contrib/101144196857151861534/reviews","language":"en","profile_photo_url":"https://lh3.googleusercontent.com/a/AATXAJykWCYIy2NZIZlnVo_TScJnA0OdyI4zLcaxbcUd=s128-c0x00000000-cc-rp-mo-ba3","rating":5,"relative_time_description":"2 months ago","text":"Hole in the wall. Great place for older kiddos. Photographer welcome. Cashier is friendly and helpful! Many different type of planes. Covid friendly its a big place. It is a airplane hanger. Works for events too.","time":1635810561},{"author_name":"Marc Stevens","author_url":"https://www.google.com/maps/contrib/110511561761337954145/reviews","language":"en","profile_photo_url":"https://lh3.googleusercontent.com/a/AATXAJyP5kJlAGjYHl6tTwFJTik0CUzXC6b6dy39nCOO=s128-c0x00000000-cc-rp-mo","rating":5,"relative_time_description":"4 months ago","text":"Wonderful display of American aviation history.  Ian and his team are very pleasant and full of knowledge.  Please visit if you are in the area.","time":1629937274},{"author_name":"Toby Foster","author_url":"https://www.google.com/maps/contrib/112014634366245349282/reviews","language":"en","profile_photo_url":"https://lh3.googleusercontent.com/a/AATXAJynheHgLoI7buoYAWrAPGYz0_bt8GaZMvez4zzU=s128-c0x00000000-cc-rp-mo","rating":5,"relative_time_description":"3 months ago","text":"Fascinating collection of civilian and military aircraft, engines, uniforms, artwork, artifacts.  I spent about an hour and a half looking through it all quite carefully.","time":1632612504}],"types":["museum","tourist_attraction","point_of_interest","establishment"],"url":"https://maps.google.com/?cid=854754133629822002","utc_offset":-480,"vicinity":"8252 Earhart Road, Oakland","website":"https://www.oaklandaviationmuseum.org/"},"status":"OK"}</t>
  </si>
  <si>
    <t>&lt;span class="street-address"&gt;8252 Earhart Rd&lt;/span&gt;, &lt;span class="locality"&gt;Oakland&lt;/span&gt;, &lt;span class="region"&gt;CA&lt;/span&gt; &lt;span class="postal-code"&gt;94621&lt;/span&gt;, &lt;span class="country-name"&gt;USA&lt;/span&gt;</t>
  </si>
  <si>
    <t>+1 510-638-7100</t>
  </si>
  <si>
    <t>8252 Earhart Road, Oakland</t>
  </si>
  <si>
    <t>Oakland Flyers LLC</t>
  </si>
  <si>
    <t>8135 Earhart Rd</t>
  </si>
  <si>
    <t>94621-4532</t>
  </si>
  <si>
    <t>(510) 568-3317</t>
  </si>
  <si>
    <t>http://www.oaklandflyers.com/</t>
  </si>
  <si>
    <t>https://maps.google.com/?cid=2146477793603192578</t>
  </si>
  <si>
    <t>ChIJpbcI2LOFj4ARAof7RS7SyR0</t>
  </si>
  <si>
    <t>8135 Earhart Rd, Oakland, CA 94621, USA</t>
  </si>
  <si>
    <t>{"html_attributions":[],"result":{"address_components":[{"long_name":"8135","short_name":"8135","types":["street_number"]},{"long_name":"Earhart Road","short_name":"Earhart Rd","types":["route"]},{"long_name":"Oakland","short_name":"Oakland","types":["locality","political"]},{"long_name":"Alameda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States","short_name":"US","types":["country","political"]},{"long_name":"94621","short_name":"94621","types":["postal_code"]},{"long_name":"4532","short_name":"4532","types":["postal_code_suffix"]}],"adr_address":"&lt;span class=\"street-address\"&gt;8135 Earhart Rd&lt;/span&gt;, &lt;span class=\"locality\"&gt;Oakland&lt;/span&gt;, &lt;span class=\"region\"&gt;CA&lt;/span&gt; &lt;span class=\"postal-code\"&gt;94621-4532&lt;/span&gt;, &lt;span class=\"country-name\"&gt;USA&lt;/span&gt;","formatted_address":"8135 Earhart Rd, Oakland, CA 94621, USA","formatted_phone_number":"(510) 568-3317","geometry":{"location":{"lat":37.73300529999999,"lng":-122.2143451},"viewport":{"northeast":{"lat":37.7343610302915,"lng":-122.2129203197085},"southwest":{"lat":37.7316630697085,"lng":-122.2156182802915}}},"icon":"https://maps.gstatic.com/mapfiles/place_api/icons/v1/png_71/school-71.png","id":null,"international_phone_number":"+1 510-568-3317","name":"Oakland Flyers LLC","place_id":"ChIJpbcI2LOFj4ARAof7RS7SyR0","rating":4.6,"reference":null,"reviews":[{"author_name":"Alan Feng","author_url":"https://www.google.com/maps/contrib/110030351584162676227/reviews","language":"en","profile_photo_url":"https://lh3.googleusercontent.com/a-/AOh14Ghsu_pdLlaFW73GF2ha3uRO7zR4L8_ISYjp17iB=s128-c0x00000000-cc-rp-mo","rating":5,"relative_time_description":"2 months ago","text":"Friendly laid back place","time":1635198405},{"author_name":"Susan Crittenden","author_url":"https://www.google.com/maps/contrib/102708333729271539114/reviews","language":"en","profile_photo_url":"https://lh3.googleusercontent.com/a/AATXAJybvQ9h-YIssdHJ6sl8ya3G9GzKyV0qw8KVgEJF=s128-c0x00000000-cc-rp-mo","rating":5,"relative_time_description":"9 months ago","text":"Had a great conversation with Frank today. Am super excited about bringing my granddaughter to meet him and sit in the cockpit!","time":1618115346},{"author_name":"Richard Park","author_url":"https://www.google.com/maps/contrib/116787353878682766600/reviews","language":"en","profile_photo_url":"https://lh3.googleusercontent.com/a/AATXAJxuXD8HApZTzXLoIp6d7MtbSSRjc_18wVJGM6oR=s128-c0x00000000-cc-rp-mo-ba4","rating":5,"relative_time_description":"a year ago","text":"Reliable planes, nice &amp; friendly staff! Only problem lately is the smoke! Majority of recent flying lessons cancelled due to weather below visual minimums. But nobody can help that.","time":1601600852},{"author_name":"Trevor Joynson (trevorj)","author_url":"https://www.google.com/maps/contrib/117029248688968347245/reviews","language":"en","profile_photo_url":"https://lh3.googleusercontent.com/a-/AOh14Gi1SF-p6IgU5HCLebnG3OBSWbs79Ok9B4ltesVwzV8=s128-c0x00000000-cc-rp-mo-ba3","rating":5,"relative_time_description":"10 months ago","text":"Love these guys. Hosea is a fantastic instructor!","time":1613272405},{"author_name":"Warren Vail","author_url":"https://www.google.com/maps/contrib/100143457822652668773/reviews","language":"en","profile_photo_url":"https://lh3.googleusercontent.com/a-/AOh14GjscmFVhehSk505TGN6wWoapOg3xkz5BggHzSzbVw=s128-c0x00000000-cc-rp-mo","rating":5,"relative_time_description":"a year ago","text":"Got lots of resources to get back in the air after too long an absence.","time":1603397171}],"types":["university","point_of_interest","store","establishment"],"url":"https://maps.google.com/?cid=2146477793603192578","utc_offset":-480,"vicinity":"8135 Earhart Road, Oakland","website":"http://www.oaklandflyers.com/"},"status":"OK"}</t>
  </si>
  <si>
    <t>&lt;span class="street-address"&gt;8135 Earhart Rd&lt;/span&gt;, &lt;span class="locality"&gt;Oakland&lt;/span&gt;, &lt;span class="region"&gt;CA&lt;/span&gt; &lt;span class="postal-code"&gt;94621-4532&lt;/span&gt;, &lt;span class="country-name"&gt;USA&lt;/span&gt;</t>
  </si>
  <si>
    <t>+1 510-568-3317</t>
  </si>
  <si>
    <t>8135 Earhart Road, Oakland</t>
  </si>
  <si>
    <t>OBRIEN AVIATION</t>
  </si>
  <si>
    <t>209 Cessna Blvd</t>
  </si>
  <si>
    <t>32128-6766</t>
  </si>
  <si>
    <t>(386) 314-4455</t>
  </si>
  <si>
    <t>http://obrien-aviation.com/</t>
  </si>
  <si>
    <t>https://maps.google.com/?cid=13567295129596952980</t>
  </si>
  <si>
    <t>ChIJOYshnQQn54gRlIGDqgm3SLw</t>
  </si>
  <si>
    <t>209 Cessna Blvd, Port Orange, FL 32128, USA</t>
  </si>
  <si>
    <t>{"html_attributions":[],"result":{"address_components":[{"long_name":"209","short_name":"209","types":["street_number"]},{"long_name":"Cessna Boulevard","short_name":"Cessna Blvd","types":["route"]},{"long_name":"Port Orange","short_name":"Port Orange","types":["locality","political"]},{"long_name":"Volusia County","short_name":"Volusia County","types":["administrative_area_level_2","political"]},{"long_name":"Florida","short_name":"FL","types":["administrative_area_level_1","political"]},{"long_name":"United States","short_name":"US","types":["country","political"]},{"long_name":"32128","short_name":"32128","types":["postal_code"]},{"long_name":"6766","short_name":"6766","types":["postal_code_suffix"]}],"adr_address":"&lt;span class=\"street-address\"&gt;209 Cessna Blvd&lt;/span&gt;, &lt;span class=\"locality\"&gt;Port Orange&lt;/span&gt;, &lt;span class=\"region\"&gt;FL&lt;/span&gt; &lt;span class=\"postal-code\"&gt;32128-6766&lt;/span&gt;, &lt;span class=\"country-name\"&gt;USA&lt;/span&gt;","formatted_address":"209 Cessna Blvd, Port Orange, FL 32128, USA","formatted_phone_number":"(386) 314-4455","geometry":{"location":{"lat":29.0779954,"lng":-81.0462254},"viewport":{"northeast":{"lat":29.07937563029149,"lng":-81.04487201970849},"southwest":{"lat":29.0766776697085,"lng":-81.04756998029151}}},"icon":"https://maps.gstatic.com/mapfiles/place_api/icons/v1/png_71/generic_business-71.png","id":null,"international_phone_number":"+1 386-314-4455","name":"OBRIEN AVIATION","place_id":"ChIJOYshnQQn54gRlIGDqgm3SLw","rating":5.0,"reference":null,"reviews":[{"author_name":"Phillip Devaney","author_url":"https://www.google.com/maps/contrib/103892113065187290993/reviews","language":null,"profile_photo_url":"https://lh3.googleusercontent.com/a/AATXAJzDXArUrDqUmy8JgcioBZv_sqCv7KoRQHi4CbNL=s128-c0x00000000-cc-rp-mo","rating":5,"relative_time_description":"2 years ago","text":"","time":1553105676}],"types":["point_of_interest","establishment"],"url":"https://maps.google.com/?cid=13567295129596952980","utc_offset":-300,"vicinity":"209 Cessna Boulevard, Port Orange","website":"http://obrien-aviation.com/"},"status":"OK"}</t>
  </si>
  <si>
    <t>&lt;span class="street-address"&gt;209 Cessna Blvd&lt;/span&gt;, &lt;span class="locality"&gt;Port Orange&lt;/span&gt;, &lt;span class="region"&gt;FL&lt;/span&gt; &lt;span class="postal-code"&gt;32128-6766&lt;/span&gt;, &lt;span class="country-name"&gt;USA&lt;/span&gt;</t>
  </si>
  <si>
    <t>+1 386-314-4455</t>
  </si>
  <si>
    <t>209 Cessna Boulevard, Port Orange</t>
  </si>
  <si>
    <t>Okie Aviation</t>
  </si>
  <si>
    <t>(918) 527-3199</t>
  </si>
  <si>
    <t>https://maps.google.com/?cid=7416858188124429053</t>
  </si>
  <si>
    <t>ChIJPe6Irw-UtocR_Zqa1Dn57WY</t>
  </si>
  <si>
    <t>{"html_attributions":[],"result":{"address_components":[{"long_name":"200","short_name":"200","types":["street_number"]},{"long_name":"West Learjet Lane","short_name":"W Learjet Ln","types":["route"]},{"long_name":"Tulsa","short_name":"Tulsa","types":["locality","political"]},{"long_name":"Tulsa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class=\"street-address\"&gt;200 W Learjet Ln&lt;/span&gt;, &lt;span class=\"locality\"&gt;Tulsa&lt;/span&gt;, &lt;span class=\"region\"&gt;OK&lt;/span&gt; &lt;span class=\"postal-code\"&gt;74132&lt;/span&gt;, &lt;span class=\"country-name\"&gt;USA&lt;/span&gt;","formatted_address":"200 W Learjet Ln, Tulsa, OK 74132, USA","formatted_phone_number":"(918) 527-3199","geometry":{"location":{"lat":36.0407971,"lng":-95.9886282},"viewport":{"northeast":{"lat":36.0425645302915,"lng":-95.9874962197085},"southwest":{"lat":36.0398665697085,"lng":-95.99019418029151}}},"icon":"https://maps.gstatic.com/mapfiles/place_api/icons/v1/png_71/school-71.png","id":null,"international_phone_number":"+1 918-527-3199","name":"Okie Aviation","place_id":"ChIJPe6Irw-UtocR_Zqa1Dn57WY","rating":null,"reference":null,"reviews":null,"types":["university","point_of_interest","establishment"],"url":"https://maps.google.com/?cid=7416858188124429053","utc_offset":-360,"vicinity":"200 West Learjet Lane, Tulsa","website":null},"status":"OK"}</t>
  </si>
  <si>
    <t>&lt;span class="street-address"&gt;200 W Learjet Ln&lt;/span&gt;, &lt;span class="locality"&gt;Tulsa&lt;/span&gt;, &lt;span class="region"&gt;OK&lt;/span&gt; &lt;span class="postal-code"&gt;74132&lt;/span&gt;, &lt;span class="country-name"&gt;USA&lt;/span&gt;</t>
  </si>
  <si>
    <t>+1 918-527-3199</t>
  </si>
  <si>
    <t>Oklahoma Aerospace Alliance</t>
  </si>
  <si>
    <t>1800 S Baltimore Ave</t>
  </si>
  <si>
    <t>74119-5216</t>
  </si>
  <si>
    <t>https://maps.google.com/?cid=11281354807703287155</t>
  </si>
  <si>
    <t>ChIJJ9YanGDrtocRc7VMKm1sj5w</t>
  </si>
  <si>
    <t>1800 S Baltimore Ave, Tulsa, OK 74119, USA</t>
  </si>
  <si>
    <t>{"html_attributions":[],"result":{"address_components":[{"long_name":"1800","short_name":"1800","types":["street_number"]},{"long_name":"South Baltimore Avenue","short_name":"S Baltimore Ave","types":["route"]},{"long_name":"Maple Ridge","short_name":"Maple Ridge","types":["neighborhood","political"]},{"long_name":"Tulsa","short_name":"Tulsa","types":["locality","political"]},{"long_name":"Tulsa County","short_name":"Tulsa County","types":["administrative_area_level_2","political"]},{"long_name":"Oklahoma","short_name":"OK","types":["administrative_area_level_1","political"]},{"long_name":"United States","short_name":"US","types":["country","political"]},{"long_name":"74119","short_name":"74119","types":["postal_code"]},{"long_name":"5216","short_name":"5216","types":["postal_code_suffix"]}],"adr_address":"&lt;span class=\"street-address\"&gt;1800 S Baltimore Ave&lt;/span&gt;, &lt;span class=\"locality\"&gt;Tulsa&lt;/span&gt;, &lt;span class=\"region\"&gt;OK&lt;/span&gt; &lt;span class=\"postal-code\"&gt;74119-5216&lt;/span&gt;, &lt;span class=\"country-name\"&gt;USA&lt;/span&gt;","formatted_address":"1800 S Baltimore Ave, Tulsa, OK 74119, USA","formatted_phone_number":null,"geometry":{"location":{"lat":36.13563489999999,"lng":-95.9866865},"viewport":{"northeast":{"lat":36.13703913029148,"lng":-95.9852407197085},"southwest":{"lat":36.13434116970849,"lng":-95.9879386802915}}},"icon":"https://maps.gstatic.com/mapfiles/place_api/icons/v1/png_71/generic_business-71.png","id":null,"international_phone_number":null,"name":"Oklahoma Aerospace Alliance","place_id":"ChIJJ9YanGDrtocRc7VMKm1sj5w","rating":null,"reference":null,"reviews":null,"types":["point_of_interest","establishment"],"url":"https://maps.google.com/?cid=11281354807703287155","utc_offset":-360,"vicinity":"1800 South Baltimore Avenue, Tulsa","website":null},"status":"OK"}</t>
  </si>
  <si>
    <t>&lt;span class="street-address"&gt;1800 S Baltimore Ave&lt;/span&gt;, &lt;span class="locality"&gt;Tulsa&lt;/span&gt;, &lt;span class="region"&gt;OK&lt;/span&gt; &lt;span class="postal-code"&gt;74119-5216&lt;/span&gt;, &lt;span class="country-name"&gt;USA&lt;/span&gt;</t>
  </si>
  <si>
    <t>1800 South Baltimore Avenue, Tulsa</t>
  </si>
  <si>
    <t>Omega Aero Support inc</t>
  </si>
  <si>
    <t>11500 Pellicano Dr</t>
  </si>
  <si>
    <t>B9</t>
  </si>
  <si>
    <t>79936</t>
  </si>
  <si>
    <t>(915) 219-4028</t>
  </si>
  <si>
    <t>http://omegaaerosupport.com/</t>
  </si>
  <si>
    <t>https://maps.google.com/?cid=13246188530406461867</t>
  </si>
  <si>
    <t>ChIJc3GjRH1D54YRqxG7fknq07c</t>
  </si>
  <si>
    <t>11500 Pellicano Dr B9, El Paso, TX 79936, USA</t>
  </si>
  <si>
    <t>{"html_attributions":[],"result":{"address_components":[{"long_name":"B9","short_name":"B9","types":["subpremise"]},{"long_name":"11500","short_name":"11500","types":["street_number"]},{"long_name":"Pellicano Drive","short_name":"Pellicano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States","short_name":"US","types":["country","political"]},{"long_name":"79936","short_name":"79936","types":["postal_code"]}],"adr_address":"&lt;span class=\"street-address\"&gt;11500 Pellicano Dr B9&lt;/span&gt;, &lt;span class=\"locality\"&gt;El Paso&lt;/span&gt;, &lt;span class=\"region\"&gt;TX&lt;/span&gt; &lt;span class=\"postal-code\"&gt;79936&lt;/span&gt;, &lt;span class=\"country-name\"&gt;USA&lt;/span&gt;","formatted_address":"11500 Pellicano Dr B9, El Paso, TX 79936, USA","formatted_phone_number":"(915) 219-4028","geometry":{"location":{"lat":31.7451572,"lng":-106.3104735},"viewport":{"northeast":{"lat":31.7465179802915,"lng":-106.3091815697085},"southwest":{"lat":31.7438200197085,"lng":-106.3118795302915}}},"icon":"https://maps.gstatic.com/mapfiles/place_api/icons/v1/png_71/shopping-71.png","id":null,"international_phone_number":"+1 915-219-4028","name":"Omega Aero Support inc","place_id":"ChIJc3GjRH1D54YRqxG7fknq07c","rating":1.0,"reference":null,"reviews":[{"author_name":"chevis villegas","author_url":"https://www.google.com/maps/contrib/113192916544581134656/reviews","language":"en","profile_photo_url":"https://lh3.googleusercontent.com/a/AATXAJwzzmlBf_Q_9NNQ4ivsLyOl8xGd-orh1NkwfkcR=s128-c0x00000000-cc-rp-mo","rating":1,"relative_time_description":"2 years ago","text":"Very!!! Very!!! Bad Customer Service.","time":1567132405}],"types":["point_of_interest","store","establishment"],"url":"https://maps.google.com/?cid=13246188530406461867","utc_offset":-420,"vicinity":"11500 Pellicano Drive B9, El Paso","website":"http://omegaaerosupport.com/"},"status":"OK"}</t>
  </si>
  <si>
    <t>&lt;span class="street-address"&gt;11500 Pellicano Dr B9&lt;/span&gt;, &lt;span class="locality"&gt;El Paso&lt;/span&gt;, &lt;span class="region"&gt;TX&lt;/span&gt; &lt;span class="postal-code"&gt;79936&lt;/span&gt;, &lt;span class="country-name"&gt;USA&lt;/span&gt;</t>
  </si>
  <si>
    <t>+1 915-219-4028</t>
  </si>
  <si>
    <t>11500 Pellicano Drive B9, El Paso</t>
  </si>
  <si>
    <t>Omega Aerospace Suppliers</t>
  </si>
  <si>
    <t>375 Commerce St</t>
  </si>
  <si>
    <t>76092-7542</t>
  </si>
  <si>
    <t>(817) 251-2300</t>
  </si>
  <si>
    <t>https://maps.google.com/?cid=13460269447473052831</t>
  </si>
  <si>
    <t>ChIJV4ajccXUTYYRn7ysNb97zLo</t>
  </si>
  <si>
    <t>375 Commerce St # 100, Southlake, TX 76092, USA</t>
  </si>
  <si>
    <t>{"html_attributions":[],"result":{"address_components":[{"long_name":"# 100","short_name":"# 100","types":["subpremise"]},{"long_name":"375","short_name":"375","types":["street_number"]},{"long_name":"Commerce Street","short_name":"Commerce St","types":["route"]},{"long_name":"Southlake","short_name":"Southlake","types":["locality","political"]},{"long_name":"Tarrant County","short_name":"Tarrant County","types":["administrative_area_level_2","political"]},{"long_name":"Texas","short_name":"TX","types":["administrative_area_level_1","political"]},{"long_name":"United States","short_name":"US","types":["country","political"]},{"long_name":"76092","short_name":"76092","types":["postal_code"]},{"long_name":"7542","short_name":"7542","types":["postal_code_suffix"]}],"adr_address":"&lt;span class=\"street-address\"&gt;375 Commerce St # 100&lt;/span&gt;, &lt;span class=\"locality\"&gt;Southlake&lt;/span&gt;, &lt;span class=\"region\"&gt;TX&lt;/span&gt; &lt;span class=\"postal-code\"&gt;76092-7542&lt;/span&gt;, &lt;span class=\"country-name\"&gt;USA&lt;/span&gt;","formatted_address":"375 Commerce St # 100, Southlake, TX 76092, USA","formatted_phone_number":"(817) 251-2300","geometry":{"location":{"lat":32.935455,"lng":-97.104232},"viewport":{"northeast":{"lat":32.9368049802915,"lng":-97.10299836970849},"southwest":{"lat":32.93410701970851,"lng":-97.10569633029151}}},"icon":"https://maps.gstatic.com/mapfiles/place_api/icons/v1/png_71/generic_business-71.png","id":null,"international_phone_number":"+1 817-251-2300","name":"Omega Aerospace Suppliers","place_id":"ChIJV4ajccXUTYYRn7ysNb97zLo","rating":null,"reference":null,"reviews":null,"types":["point_of_interest","establishment"],"url":"https://maps.google.com/?cid=13460269447473052831","utc_offset":-360,"vicinity":"375 Commerce Street # 100, Southlake","website":null},"status":"OK"}</t>
  </si>
  <si>
    <t>&lt;span class="street-address"&gt;375 Commerce St # 100&lt;/span&gt;, &lt;span class="locality"&gt;Southlake&lt;/span&gt;, &lt;span class="region"&gt;TX&lt;/span&gt; &lt;span class="postal-code"&gt;76092-7542&lt;/span&gt;, &lt;span class="country-name"&gt;USA&lt;/span&gt;</t>
  </si>
  <si>
    <t>+1 817-251-2300</t>
  </si>
  <si>
    <t>375 Commerce Street # 100, Southlake</t>
  </si>
  <si>
    <t>On The Fly Aviation LLC</t>
  </si>
  <si>
    <t>1 Airport Rd.</t>
  </si>
  <si>
    <t>4051</t>
  </si>
  <si>
    <t>(720) 837-5737</t>
  </si>
  <si>
    <t>http://www.onthefly-aviation.com/</t>
  </si>
  <si>
    <t>https://maps.google.com/?cid=4209573644106310356</t>
  </si>
  <si>
    <t>ChIJLZ6sUOGSP4cR1KLNEO1oazo</t>
  </si>
  <si>
    <t>1 Airport Rd. #4051, Gunnison, CO 81230, USA</t>
  </si>
  <si>
    <t>{"html_attributions":[],"result":{"address_components":[{"long_name":"4051","short_name":"4051","types":["subpremise"]},{"long_name":"1","short_name":"1","types":["street_number"]},{"long_name":"Airport Road","short_name":"Airport Rd.","types":["route"]},{"long_name":"Gunnison","short_name":"Gunnison","types":["locality","political"]},{"long_name":"Gunnison County","short_name":"Gunnison County","types":["administrative_area_level_2","political"]},{"long_name":"Colorado","short_name":"CO","types":["administrative_area_level_1","political"]},{"long_name":"United States","short_name":"US","types":["country","political"]},{"long_name":"81230","short_name":"81230","types":["postal_code"]}],"adr_address":"&lt;span class=\"street-address\"&gt;1 Airport Rd. #4051&lt;/span&gt;, &lt;span class=\"locality\"&gt;Gunnison&lt;/span&gt;, &lt;span class=\"region\"&gt;CO&lt;/span&gt; &lt;span class=\"postal-code\"&gt;81230&lt;/span&gt;, &lt;span class=\"country-name\"&gt;USA&lt;/span&gt;","formatted_address":"1 Airport Rd. #4051, Gunnison, CO 81230, USA","formatted_phone_number":"(720) 837-5737","geometry":{"location":{"lat":38.5355228,"lng":-106.9413877},"viewport":{"northeast":{"lat":38.5369522302915,"lng":-106.9400181697085},"southwest":{"lat":38.53425426970851,"lng":-106.9427161302915}}},"icon":"https://maps.gstatic.com/mapfiles/place_api/icons/v1/png_71/school-71.png","id":null,"international_phone_number":"+1 720-837-5737","name":"On The Fly Aviation LLC","place_id":"ChIJLZ6sUOGSP4cR1KLNEO1oazo","rating":5.0,"reference":null,"reviews":[{"author_name":"Eric Brown","author_url":"https://www.google.com/maps/contrib/101032050261194858692/reviews","language":"en","profile_photo_url":"https://lh3.googleusercontent.com/a/AATXAJxVBMzwliBU6LdaB5BpKallCmWUrn3P6jQEGFNH=s128-c0x00000000-cc-rp-mo-ba3","rating":5,"relative_time_description":"2 months ago","text":"Had a scenic flight around Gunnison area the clouds cut into seeing all Crested Butte, but our pilot found us great views anyways. I will definitely book another flight next time I'm here.","time":1634238417},{"author_name":"Marcial Trujillo","author_url":"https://www.google.com/maps/contrib/117774390077345144630/reviews","language":"en","profile_photo_url":"https://lh3.googleusercontent.com/a/AATXAJySRe9tkUOivc6sZBqmx7o8YaVTdSufKF0wUv2j=s128-c0x00000000-cc-rp-mo","rating":5,"relative_time_description":"5 months ago","text":"My buddy and I had the pleasure of flying with Tanith this morning and it was awesome. Thank you so much for flying us around and we hope to come fly with you again soon!","time":1627261859},{"author_name":"Brian Stempin","author_url":"https://www.google.com/maps/contrib/104897910806629741711/reviews","language":"en","profile_photo_url":"https://lh3.googleusercontent.com/a-/AOh14Gh-teaEzYS9QMyWJgbhwTpsFgqSXjcmYXb6wHZQsw=s128-c0x00000000-cc-rp-mo","rating":5,"relative_time_description":"a year ago","text":"I'm an east coast pilot that was out here visiting and decided that I'd like to get some high elevation/mountain training.  On The Fly was super accommodating, professional, and all around great.  If I'm in the area, I'll definitely fly here again.","time":1582670281}],"types":["university","point_of_interest","establishment"],"url":"https://maps.google.com/?cid=4209573644106310356","utc_offset":-420,"vicinity":"1 Airport Road #4051, Gunnison","website":"http://www.onthefly-aviation.com/"},"status":"OK"}</t>
  </si>
  <si>
    <t>&lt;span class="street-address"&gt;1 Airport Rd. #4051&lt;/span&gt;, &lt;span class="locality"&gt;Gunnison&lt;/span&gt;, &lt;span class="region"&gt;CO&lt;/span&gt; &lt;span class="postal-code"&gt;81230&lt;/span&gt;, &lt;span class="country-name"&gt;USA&lt;/span&gt;</t>
  </si>
  <si>
    <t>+1 720-837-5737</t>
  </si>
  <si>
    <t>1 Airport Road #4051, Gunnison</t>
  </si>
  <si>
    <t>Oregon Health &amp; Science University Heliport</t>
  </si>
  <si>
    <t>3181 SW Sam Jackson Park Rd</t>
  </si>
  <si>
    <t>(503) 494-8311</t>
  </si>
  <si>
    <t>http://www.ohsu.edu/xd/about/contact-us/index.cfm</t>
  </si>
  <si>
    <t>https://maps.google.com/?cid=10719690025037071396</t>
  </si>
  <si>
    <t>ChIJyS0tpEYKlVQRJASiTEj9w5Q</t>
  </si>
  <si>
    <t>3181 SW Sam Jackson Park Rd, Portland, OR 97239, USA</t>
  </si>
  <si>
    <t>{"html_attributions":[],"result":{"address_components":[{"long_name":"3181","short_name":"3181","types":["street_number"]},{"long_name":"Southwest Sam Jackson Park Road","short_name":"SW Sam Jackson Park Rd","types":["route"]},{"long_name":"Southwest Portland","short_name":"Southwest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States","short_name":"US","types":["country","political"]},{"long_name":"97239","short_name":"97239","types":["postal_code"]}],"adr_address":"&lt;span class=\"street-address\"&gt;3181 SW Sam Jackson Park Rd&lt;/span&gt;, &lt;span class=\"locality\"&gt;Portland&lt;/span&gt;, &lt;span class=\"region\"&gt;OR&lt;/span&gt; &lt;span class=\"postal-code\"&gt;97239&lt;/span&gt;, &lt;span class=\"country-name\"&gt;USA&lt;/span&gt;","formatted_address":"3181 SW Sam Jackson Park Rd, Portland, OR 97239, USA","formatted_phone_number":"(503) 494-8311","geometry":{"location":{"lat":45.4997347,"lng":-122.6853798},"viewport":{"northeast":{"lat":45.50114378029149,"lng":-122.6841338197085},"southwest":{"lat":45.49844581970849,"lng":-122.6868317802915}}},"icon":"https://maps.gstatic.com/mapfiles/place_api/icons/v1/png_71/airport-71.png","id":null,"international_phone_number":"+1 503-494-8311","name":"Oregon Health &amp; Science University Heliport","place_id":"ChIJyS0tpEYKlVQRJASiTEj9w5Q","rating":null,"reference":null,"reviews":null,"types":["airport","point_of_interest","establishment"],"url":"https://maps.google.com/?cid=10719690025037071396","utc_offset":-480,"vicinity":"3181 Southwest Sam Jackson Park Road, Portland","website":"http://www.ohsu.edu/xd/about/contact-us/index.cfm"},"status":"OK"}</t>
  </si>
  <si>
    <t>&lt;span class="street-address"&gt;3181 SW Sam Jackson Park Rd&lt;/span&gt;, &lt;span class="locality"&gt;Portland&lt;/span&gt;, &lt;span class="region"&gt;OR&lt;/span&gt; &lt;span class="postal-code"&gt;97239&lt;/span&gt;, &lt;span class="country-name"&gt;USA&lt;/span&gt;</t>
  </si>
  <si>
    <t>+1 503-494-8311</t>
  </si>
  <si>
    <t>3181 Southwest Sam Jackson Park Road, Portland</t>
  </si>
  <si>
    <t>Orlando Aero Club</t>
  </si>
  <si>
    <t>(407) 383-9342</t>
  </si>
  <si>
    <t>http://www.orlandoaeroclub.com/</t>
  </si>
  <si>
    <t>https://maps.google.com/?cid=5996138977882089892</t>
  </si>
  <si>
    <t>ChIJu1iR9jJl54gRpCmJqKGQNlM</t>
  </si>
  <si>
    <t>{"html_attributions":[],"result":{"address_components":[{"long_name":"400","short_name":"400","types":["street_number"]},{"long_name":"Herndon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States","short_name":"US","types":["country","political"]},{"long_name":"32803","short_name":"32803","types":["postal_code"]},{"long_name":"5102","short_name":"5102","types":["postal_code_suffix"]}],"adr_address":"&lt;span class=\"street-address\"&gt;400 Herndon Ave&lt;/span&gt;, &lt;span class=\"locality\"&gt;Orlando&lt;/span&gt;, &lt;span class=\"region\"&gt;FL&lt;/span&gt; &lt;span class=\"postal-code\"&gt;32803-5102&lt;/span&gt;, &lt;span class=\"country-name\"&gt;USA&lt;/span&gt;","formatted_address":"400 Herndon Ave, Orlando, FL 32803, USA","formatted_phone_number":"(407) 383-9342","geometry":{"location":{"lat":28.5485226,"lng":-81.3376878},"viewport":{"northeast":{"lat":28.5499743302915,"lng":-81.3363180197085},"southwest":{"lat":28.5472763697085,"lng":-81.3390159802915}}},"icon":"https://maps.gstatic.com/mapfiles/place_api/icons/v1/png_71/school-71.png","id":null,"international_phone_number":"+1 407-383-9342","name":"Orlando Aero Club","place_id":"ChIJu1iR9jJl54gRpCmJqKGQNlM","rating":5.0,"reference":null,"reviews":[{"author_name":"Lee Dixon","author_url":"https://www.google.com/maps/contrib/116740803303196334551/reviews","language":"en","profile_photo_url":"https://lh3.googleusercontent.com/a-/AOh14GjllGlG_jD8Z7JR61jKAMeUPBoQknKa68aBu1-bAg=s128-c0x00000000-cc-rp-mo-ba4","rating":5,"relative_time_description":"5 years ago","text":"Joined this club within the past year, and it's fantastic.  Airplane ownership, great instructors, and a sense of belonging.  The airplanes are kept in great condition.","time":1452620997}],"types":["school","university","point_of_interest","establishment"],"url":"https://maps.google.com/?cid=5996138977882089892","utc_offset":-300,"vicinity":"400 Herndon Avenue, Orlando","website":"http://www.orlandoaeroclub.com/"},"status":"OK"}</t>
  </si>
  <si>
    <t>+1 407-383-9342</t>
  </si>
  <si>
    <t>school,university,point_of_interest,establishment</t>
  </si>
  <si>
    <t>Orlando Aircraft Services</t>
  </si>
  <si>
    <t>601 Humphries Ave</t>
  </si>
  <si>
    <t>(407) 894-9963</t>
  </si>
  <si>
    <t>http://orlandoavionics.com/</t>
  </si>
  <si>
    <t>https://maps.google.com/?cid=9990816400006650877</t>
  </si>
  <si>
    <t>ChIJ9TdpRDpl54gR_RuLCpWCpoo</t>
  </si>
  <si>
    <t>601 Humphries Ave, Orlando, FL 32803, USA</t>
  </si>
  <si>
    <t>{"html_attributions":[],"result":{"address_components":[{"long_name":"601","short_name":"601","types":["street_number"]},{"long_name":"Humphries Avenue","short_name":"Humphries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States","short_name":"US","types":["country","political"]},{"long_name":"32803","short_name":"32803","types":["postal_code"]},{"long_name":"4378","short_name":"4378","types":["postal_code_suffix"]}],"adr_address":"&lt;span class=\"street-address\"&gt;601 Humphries Ave&lt;/span&gt;, &lt;span class=\"locality\"&gt;Orlando&lt;/span&gt;, &lt;span class=\"region\"&gt;FL&lt;/span&gt; &lt;span class=\"postal-code\"&gt;32803-4378&lt;/span&gt;, &lt;span class=\"country-name\"&gt;USA&lt;/span&gt;","formatted_address":"601 Humphries Ave, Orlando, FL 32803, USA","formatted_phone_number":"(407) 894-9963","geometry":{"location":{"lat":28.5511117,"lng":-81.3263632},"viewport":{"northeast":{"lat":28.5524621302915,"lng":-81.3254176697085},"southwest":{"lat":28.5497641697085,"lng":-81.3281156302915}}},"icon":"https://maps.gstatic.com/mapfiles/place_api/icons/v1/png_71/shopping-71.png","id":null,"international_phone_number":"+1 407-894-9963","name":"Orlando Aircraft Services","place_id":"ChIJ9TdpRDpl54gR_RuLCpWCpoo","rating":3.9,"reference":null,"reviews":[{"author_name":"William Watson","author_url":"https://www.google.com/maps/contrib/116402998634309744877/reviews","language":"en","profile_photo_url":"https://lh3.googleusercontent.com/a-/AOh14Gj5RyOfeN14Mp8eA4AsoPhByw2wUUl3x0gtd6wzOA=s128-c0x00000000-cc-rp-mo","rating":5,"relative_time_description":"2 years ago","text":"Leo was so helpful during my avionics install. He must’ve quoted my panel 10 different times as I waffled on how far to go: full g3x touch, two G5’s, maybe just the minimum for 2020?\n\nThen, when it came time for installation, they were very quick to get everything done and very communicative about what was happening.\n\nThey really know their stuff and were also very helpful at teaching me how to use it.\n\nI ended up going with the G5 setup for now but I will be coming back for the full panel redo and my G3X touch next year.\n\nThanks, Leo, Bill, and team!","time":1578085520},{"author_name":"John Dale","author_url":"https://www.google.com/maps/contrib/117814033644298802979/reviews","language":"en","profile_photo_url":"https://lh3.googleusercontent.com/a-/AOh14GjMO6Vzi5kyAxDj_ThhIFl_LBAtG2dKyZj4qdxbSQ=s128-c0x00000000-cc-rp-mo","rating":4,"relative_time_description":"a year ago","text":"They do a great job. A little pricey but ... good people that do good work and in a timely manner. ADS-B compliant.","time":1582048480},{"author_name":"Local Guide","author_url":"https://www.google.com/maps/contrib/104245902675091936537/reviews","language":"en","profile_photo_url":"https://lh3.googleusercontent.com/a/AATXAJwgovW3zKgIaDdN75vbsrXLIvN2aq4yqtyU-VXD=s128-c0x00000000-cc-rp-mo-ba8","rating":5,"relative_time_description":"3 years ago","text":"A very great place to buy all of your airplane parts, or to have your airplane repaired. They are very knowlageable about servicing all kinds of aircraft. No job is too big for them. They are super friendly and will quickly diagnose your problem and have you up and running in no time. Their prices are reasonable and they have a quick turnaround time for all repairs.","time":1525973830},{"author_name":"lazerjock2","author_url":"https://www.google.com/maps/contrib/117945353504140523955/reviews","language":"en","profile_photo_url":"https://lh3.googleusercontent.com/a-/AOh14GgEF71d9WyyPYsmZwFdCfLqElz_P_TugT8C3i83DA=s128-c0x00000000-cc-rp-mo","rating":1,"relative_time_description":"2 years ago","text":"I contacted Orlando Aircraft Service about having the annual done on my Cessna 150G. This was the first time I used them and Brad the Director of Maintenance told me it would take approximately 12 hours to perform the annual at $105/hr. ($1260) plus anything else they find. This aircraft was flown less than 50 hours and signed off 1 year ago.\nI went over the quote line by line when I discovered several questionable items.\nThe labor for the basic inspection went up several hundred dollars.\nHe claimed there was no STC paperwork for the oil filter adapter even though it was in his possession.\nHe said the seat belts were not in compliance and they will need replacing.\nHe showed me a damaged rim and said it was the previous mechanics fault for assembling it wrong. It will need replacing.\nThis went on for 24 line items.\nThe total for the annual was $7244.98.\nClearly this company is accustom to customers that do not review their paperwork or question their actions. I feel like I was treated like  a blank check and expected to just accept and pay for whatever they say no matter how outrageous.","time":1550929411},{"author_name":"Dominique Buhot","author_url":"https://www.google.com/maps/contrib/101329014005479264769/reviews","language":"en","profile_photo_url":"https://lh3.googleusercontent.com/a/AATXAJwkVOiXzLLMMlOVqxeFhDX6yyuiXnhbp6hb9p9W=s128-c0x00000000-cc-rp-mo","rating":5,"relative_time_description":"2 years ago","text":"Leo and Brad have always been there to take care of our avionics and plane maintenance needs","time":1571973387}],"types":["point_of_interest","store","establishment"],"url":"https://maps.google.com/?cid=9990816400006650877","utc_offset":-300,"vicinity":"601 Humphries Avenue, Orlando","website":"http://orlandoavionics.com/"},"status":"OK"}</t>
  </si>
  <si>
    <t>&lt;span class="street-address"&gt;601 Humphries Ave&lt;/span&gt;, &lt;span class="locality"&gt;Orlando&lt;/span&gt;, &lt;span class="region"&gt;FL&lt;/span&gt; &lt;span class="postal-code"&gt;32803-4378&lt;/span&gt;, &lt;span class="country-name"&gt;USA&lt;/span&gt;</t>
  </si>
  <si>
    <t>+1 407-894-9963</t>
  </si>
  <si>
    <t>601 Humphries Avenue, Orlando</t>
  </si>
  <si>
    <t>Orlando Citation Service Center</t>
  </si>
  <si>
    <t>4134 Bear Rd</t>
  </si>
  <si>
    <t>32827-5002</t>
  </si>
  <si>
    <t>(877) 851-4626</t>
  </si>
  <si>
    <t>http://cessna.txtav.com/citation-service/orlando-fl</t>
  </si>
  <si>
    <t>https://maps.google.com/?cid=7081691397860280596</t>
  </si>
  <si>
    <t>ChIJTwdL_Shj54gRFMlmUs44R2I</t>
  </si>
  <si>
    <t>4134 Bear Rd, Orlando, FL 32827, USA</t>
  </si>
  <si>
    <t>{"html_attributions":[],"result":{"address_components":[{"long_name":"4134","short_name":"4134","types":["street_number"]},{"long_name":"Bear Road","short_name":"Bear Rd","types":["route"]},{"long_name":"Southeast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States","short_name":"US","types":["country","political"]},{"long_name":"32827","short_name":"32827","types":["postal_code"]},{"long_name":"5002","short_name":"5002","types":["postal_code_suffix"]}],"adr_address":"&lt;span class=\"street-address\"&gt;4134 Bear Rd&lt;/span&gt;, &lt;span class=\"locality\"&gt;Orlando&lt;/span&gt;, &lt;span class=\"region\"&gt;FL&lt;/span&gt; &lt;span class=\"postal-code\"&gt;32827-5002&lt;/span&gt;, &lt;span class=\"country-name\"&gt;USA&lt;/span&gt;","formatted_address":"4134 Bear Rd, Orlando, FL 32827, USA","formatted_phone_number":"(877) 851-4626","geometry":{"location":{"lat":28.4468787,"lng":-81.3316165},"viewport":{"northeast":{"lat":28.4484503302915,"lng":-81.33053076970849},"southwest":{"lat":28.4457523697085,"lng":-81.33322873029151}}},"icon":"https://maps.gstatic.com/mapfiles/place_api/icons/v1/png_71/generic_business-71.png","id":null,"international_phone_number":"+1 877-851-4626","name":"Orlando Citation Service Center","place_id":"ChIJTwdL_Shj54gRFMlmUs44R2I","rating":5.0,"reference":null,"reviews":[{"author_name":"Levin Horton","author_url":"https://www.google.com/maps/contrib/105259295042890338897/reviews","language":"en","profile_photo_url":"https://lh3.googleusercontent.com/a-/AOh14Gjzm5bMY2UiOalRQkomzerNVgTlLtBQ4mIITFHWOw=s128-c0x00000000-cc-rp-mo-ba4","rating":5,"relative_time_description":"2 years ago","text":"Well run organization.","time":1560789020},{"author_name":"Sarah Dziedzic","author_url":"https://www.google.com/maps/contrib/100791930883736606843/reviews","language":"en","profile_photo_url":"https://lh3.googleusercontent.com/a/AATXAJy6ATU_joq49KTEKcDf75TdaR1LwGQL7_-jV_OQ=s128-c0x00000000-cc-rp-mo","rating":5,"relative_time_description":"2 years ago","text":"Very good, thanks","time":1568751386},{"author_name":"Alex Gutierrez","author_url":"https://www.google.com/maps/contrib/108860865580895224618/reviews","language":null,"profile_photo_url":"https://lh3.googleusercontent.com/a-/AOh14GhbX6IgWQxefjySh8t6nUtIRoj8iukq2ULTFu6s=s128-c0x00000000-cc-rp-mo","rating":5,"relative_time_description":"5 years ago","text":"","time":1465171431},{"author_name":"Tony Pool","author_url":"https://www.google.com/maps/contrib/117237698291683069074/reviews","language":null,"profile_photo_url":"https://lh3.googleusercontent.com/a-/AOh14GgLUtLHlUGISvTTVl-gU5ChJjpN7x0GZ9P3yOsDoA=s128-c0x00000000-cc-rp-mo-ba5","rating":5,"relative_time_description":"2 years ago","text":"","time":1574818621},{"author_name":"Jim Ormond","author_url":"https://www.google.com/maps/contrib/107316950453020837515/reviews","language":null,"profile_photo_url":"https://lh3.googleusercontent.com/a/AATXAJxFKWFgQUOnDRb5_oNXGqlBDX0OwMjXzRsAWuou=s128-c0x00000000-cc-rp-mo","rating":5,"relative_time_description":"3 years ago","text":"","time":1543704636}],"types":["point_of_interest","establishment"],"url":"https://maps.google.com/?cid=7081691397860280596","utc_offset":-300,"vicinity":"4134 Bear Road, Orlando","website":"http://cessna.txtav.com/citation-service/orlando-fl"},"status":"OK"}</t>
  </si>
  <si>
    <t>&lt;span class="street-address"&gt;4134 Bear Rd&lt;/span&gt;, &lt;span class="locality"&gt;Orlando&lt;/span&gt;, &lt;span class="region"&gt;FL&lt;/span&gt; &lt;span class="postal-code"&gt;32827-5002&lt;/span&gt;, &lt;span class="country-name"&gt;USA&lt;/span&gt;</t>
  </si>
  <si>
    <t>+1 877-851-4626</t>
  </si>
  <si>
    <t>4134 Bear Road, Orlando</t>
  </si>
  <si>
    <t>ORLANDO FLIGHT SCHOOL</t>
  </si>
  <si>
    <t>615 Herndon Ave</t>
  </si>
  <si>
    <t>http://www.orlandoflightschoolfl.com/</t>
  </si>
  <si>
    <t>https://maps.google.com/?cid=14070681358263298369</t>
  </si>
  <si>
    <t>ChIJTWxTUgJp54gRQan-SiUaRcM</t>
  </si>
  <si>
    <t>615 Herndon Ave, Orlando, FL 32803, USA</t>
  </si>
  <si>
    <t>{"html_attributions":[],"result":{"address_components":[{"long_name":"615","short_name":"615","types":["street_number"]},{"long_name":"Herndon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class=\"street-address\"&gt;615 Herndon Ave&lt;/span&gt;, &lt;span class=\"locality\"&gt;Orlando&lt;/span&gt;, &lt;span class=\"region\"&gt;FL&lt;/span&gt; &lt;span class=\"postal-code\"&gt;32803&lt;/span&gt;, &lt;span class=\"country-name\"&gt;USA&lt;/span&gt;","formatted_address":"615 Herndon Ave, Orlando, FL 32803, USA","formatted_phone_number":"(321) 352-0490","geometry":{"location":{"lat":28.5520486,"lng":-81.33707059999999},"viewport":{"northeast":{"lat":28.5533883302915,"lng":-81.3357945197085},"southwest":{"lat":28.55069036970849,"lng":-81.3384924802915}}},"icon":"https://maps.gstatic.com/mapfiles/place_api/icons/v1/png_71/school-71.png","id":null,"international_phone_number":"+1 321-352-0490","name":"ORLANDO FLIGHT SCHOOL","place_id":"ChIJTWxTUgJp54gRQan-SiUaRcM","rating":5.0,"reference":null,"reviews":[{"author_name":"Carlos Molinari","author_url":"https://www.google.com/maps/contrib/106357634074884494946/reviews","language":"en","profile_photo_url":"https://lh3.googleusercontent.com/a/AATXAJxrqUlx894p0otLVPcATeV2v0AN32akjSxAJvIn=s128-c0x00000000-cc-rp-mo","rating":5,"relative_time_description":"3 months ago","text":"Phenomenal school! I honestly can’t say enough positive things about it. JP and his team always made me feel welcomed and that my needs would always be met. Which they always were. Awesome new facility with an FAA approved SIM and plenty of available aircraft in great condition.\n\nBlake, who was my primary instructor was/is very knowledgeable and professional (as are all the instructors). All of their efforts combined set me up for success and gave me the confidence to test and obtain my PPL.","time":1632355130},{"author_name":"kevin youyou","author_url":"https://www.google.com/maps/contrib/114675440436086128915/reviews","language":"en","profile_photo_url":"https://lh3.googleusercontent.com/a-/AOh14Ggn6L5UjjcJ0F-rLC_YxN3XjRBMoo4gDlk1_PEqqQ=s128-c0x00000000-cc-rp-mo","rating":5,"relative_time_description":"in the last week","text":"There's not enough words I can use to describe how amazing the staff and instructors are in Orlando Flight School. Their professionalism and eagerness to see each one of their students pass is so heartwarming. At the time of this writing I passed my PPL checkride today and I definitely couldn't have done it on my first try without the instructors here in OFS. There were times during my training that I thought I'll never get these maneuvers right or perfect the landings but thankfully I stayed the course and now I'm a pilot! JP, you've got something good here and I thank you for the service you provide to the aviation community.","time":1641431216},{"author_name":"Tota Ueno","author_url":"https://www.google.com/maps/contrib/115506329455853912907/reviews","language":"en","profile_photo_url":"https://lh3.googleusercontent.com/a/AATXAJz9F8jbGP3MmGCAn3-hsTywyydtdosDpD-zNx1x=s128-c0x00000000-cc-rp-mo","rating":5,"relative_time_description":"a month ago","text":"I did my high altitude and turbine transition training with JP, the chief instructor of Orlando flight school.\n\nHe is not only very professional but also very flexible with my schedule.\nI’m very satisfied with the course and the things learned in the course.\n\nI have loved the ground training and the sim. We did use the B200 simulator which they have replicated the aircraft very well.\n\nDefinitely, coming back on the next opportunity.","time":1637013042},{"author_name":"Masaki Shimomura","author_url":"https://www.google.com/maps/contrib/103074413374763710552/reviews","language":"en","profile_photo_url":"https://lh3.googleusercontent.com/a/AATXAJxpUbTJg0bPQj1DpCE2mb2MXe9E7dNvY6-apvUQ=s128-c0x00000000-cc-rp-mo","rating":5,"relative_time_description":"3 months ago","text":"Amazing flight school! Well organized and all the staffs are professionally trained. The head instructor JP can give numerous high performance aircraft endorsements and I got my insurance required initial in-aircraft trainings in my C340A.  He knew every details about the aircrafts and explained the key points so clearly. After a few short XC flights, I was so comfortable flying the aircraft.  I strongly recommend this flight school if you recently purchased a C340.","time":1633554319},{"author_name":"Brandy Sarikaya","author_url":"https://www.google.com/maps/contrib/101003595593086998862/reviews","language":"en","profile_photo_url":"https://lh3.googleusercontent.com/a/AATXAJyf6aOOSo3bfSGxezGk8V7Sjic1OVjH_YxfXQ3X=s128-c0x00000000-cc-rp-mo","rating":5,"relative_time_description":"7 months ago","text":"Jim was our instructor and he was phenomenal! My dad, my son, and myself had a lovely time. We were a little nervous at first as this was our first time flying on a smaller plane and on a windy day but Jim made us feel super comfortable! My dad loved his experience and plans to come back again soon. I would highly recommend Orlando flight school to anyone learning to fly or just to see the views and get a feel for your self. Ask for Jim! He was great!","time":1621723594}],"types":["university","point_of_interest","establishment"],"url":"https://maps.google.com/?cid=14070681358263298369","utc_offset":-300,"vicinity":"615 Herndon Avenue, Orlando","website":"http://www.orlandoflightschoolfl.com/"},"status":"OK"}</t>
  </si>
  <si>
    <t>&lt;span class="street-address"&gt;615 Herndon Ave&lt;/span&gt;, &lt;span class="locality"&gt;Orlando&lt;/span&gt;, &lt;span class="region"&gt;FL&lt;/span&gt; &lt;span class="postal-code"&gt;32803&lt;/span&gt;, &lt;span class="country-name"&gt;USA&lt;/span&gt;</t>
  </si>
  <si>
    <t>615 Herndon Avenue, Orlando</t>
  </si>
  <si>
    <t>Orlando Sanford Flying Club</t>
  </si>
  <si>
    <t>1910 E Airport Blvd</t>
  </si>
  <si>
    <t>32771</t>
  </si>
  <si>
    <t>(407) 617-9394</t>
  </si>
  <si>
    <t>http://www.orlandosanfordflyingclub.com/contact-us</t>
  </si>
  <si>
    <t>https://maps.google.com/?cid=12159735471276817367</t>
  </si>
  <si>
    <t>ChIJVVWlRqgU54gR1_srcPwOwKg</t>
  </si>
  <si>
    <t>1910 E Airport Blvd, Sanford, FL 32771, USA</t>
  </si>
  <si>
    <t>{"html_attributions":[],"result":{"address_components":[{"long_name":"1910","short_name":"1910","types":["street_number"]},{"long_name":"East Airport Boulevard","short_name":"E Airport Blvd","types":["route"]},{"long_name":"Sanford","short_name":"Sanford","types":["locality","political"]},{"long_name":"Seminole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States","short_name":"US","types":["country","political"]},{"long_name":"32771","short_name":"32771","types":["postal_code"]}],"adr_address":"&lt;span class=\"street-address\"&gt;1910 E Airport Blvd&lt;/span&gt;, &lt;span class=\"locality\"&gt;Sanford&lt;/span&gt;, &lt;span class=\"region\"&gt;FL&lt;/span&gt; &lt;span class=\"postal-code\"&gt;32771&lt;/span&gt;, &lt;span class=\"country-name\"&gt;USA&lt;/span&gt;","formatted_address":"1910 E Airport Blvd, Sanford, FL 32771, USA","formatted_phone_number":"(407) 617-9394","geometry":{"location":{"lat":28.7723528,"lng":-81.2506124},"viewport":{"northeast":{"lat":28.7739772302915,"lng":-81.24879606970848},"southwest":{"lat":28.7712792697085,"lng":-81.25149403029148}}},"icon":"https://maps.gstatic.com/mapfiles/place_api/icons/v1/png_71/school-71.png","id":null,"international_phone_number":"+1 407-617-9394","name":"Orlando Sanford Flying Club","place_id":"ChIJVVWlRqgU54gR1_srcPwOwKg","rating":5.0,"reference":null,"reviews":[{"author_name":"Cassandra Cutright","author_url":"https://www.google.com/maps/contrib/104873651353217260875/reviews","language":"en","profile_photo_url":"https://lh3.googleusercontent.com/a/AATXAJz_xhE15axJTfMi87tYhm55ooopFrH2GvzQOpmB=s128-c0x00000000-cc-rp-mo","rating":5,"relative_time_description":"11 months ago","text":"Kevin (flight instructor) is an absolute pleasure!\n\nKevin is extremely patient, and cares about you as if you were his family member. His teaching style is just what I need, as it’s not to soft, but not to aggressive. He follows up with you to make sure you are on track with online ground school, and will even call you to see if you have any questions.\n\nHe makes himself readily available to you, and I have never felt in the dark with him. He took me step by step on the entire process of joining the flight club, and starting my license. He explained Flight Circle, MillionAir, and the overall procedures of the flying club.\n\nHe is passionate about aviation, and seems like he really enjoys teaching people how to fly.\n\nIn my experience the Orlando Sanford Flying Club and Charles (club owner) it’s so worth it! You get access to great airplanes, at great prices. Charles seems like he cares about everyone and from what my instructor says, is really interested in seeing people succeed. I’m excited to finish my license with them.","time":1613092997},{"author_name":"Ayler Cruz","author_url":"https://www.google.com/maps/contrib/114566577023809301254/reviews","language":"en","profile_photo_url":"https://lh3.googleusercontent.com/a-/AOh14GjhfoAbeik-AoVVB0lkdk0-LvoIL-GkIgJ9y68g1A=s128-c0x00000000-cc-rp-mo","rating":5,"relative_time_description":"10 months ago","text":"The club is a fantastic place to get all your flight ratings. I went from zero hours all the way to my CFI (hopefully this week)\n\nKevin, Dylan, and Tom are fantastic instructors and I can’t say enough good things about them.\n\nKevin is who I would recommend if you want to fly as a career, as from day one he will train you to a high standard. He will build in good habits so you have a solid foundation to build up on.\n\nThe flight club itself is great. Lots of airplanes to choose from at the best prices I’ve seen in Florida. The club is like a family, and everyone wants to see you succeed. I highly recommend this club and the instructors mentioned above.","time":1613421454},{"author_name":"John Stover","author_url":"https://www.google.com/maps/contrib/100391616913539469705/reviews","language":"en","profile_photo_url":"https://lh3.googleusercontent.com/a-/AOh14Gh24xmeqgaVRSupf9Y8nlhk3BsN4_tyLcs26_-a=s128-c0x00000000-cc-rp-mo","rating":5,"relative_time_description":"a year ago","text":"Fantastic place to learn to fly and a fantastic place to keep flying once you're a pilot.  The planes are the least expensive around and they are maintained meticulously.  You can go from Student to ATP in one place and for WAY less money.  Right now there are 12 aircraft and 150 members so there's always a plane to fly when you want it.  There's even one to take on overnights for no extra fees.","time":1607383826},{"author_name":"David Rendon","author_url":"https://www.google.com/maps/contrib/104697639881032790494/reviews","language":"en","profile_photo_url":"https://lh3.googleusercontent.com/a-/AOh14Gi75Yr616i4F9_VJAHyuiiLbx2ltvC-zMJbMwCGFhs=s128-c0x00000000-cc-rp-mo","rating":5,"relative_time_description":"10 months ago","text":"Kevin is an awesome CFI, he is always looking out for the student and ensuring your comfortable with the instructions given. I truly recommend Kevin as CFI!","time":1613329246},{"author_name":"david knowles","author_url":"https://www.google.com/maps/contrib/110448283804211831591/reviews","language":"en","profile_photo_url":"https://lh3.googleusercontent.com/a/AATXAJzyrztkXRAz-K61WPIqABG22JdCktrl0k2eC7sz=s128-c0x00000000-cc-rp-mo","rating":5,"relative_time_description":"10 months ago","text":"Great service, instructor adapts to the students needs. Prompt, on tome, and ready to go.","time":1613432112}],"types":["university","point_of_interest","establishment"],"url":"https://maps.google.com/?cid=12159735471276817367","utc_offset":-300,"vicinity":"1910 East Airport Boulevard, Sanford","website":"http://www.orlandosanfordflyingclub.com/contact-us"},"status":"OK"}</t>
  </si>
  <si>
    <t>&lt;span class="street-address"&gt;1910 E Airport Blvd&lt;/span&gt;, &lt;span class="locality"&gt;Sanford&lt;/span&gt;, &lt;span class="region"&gt;FL&lt;/span&gt; &lt;span class="postal-code"&gt;32771&lt;/span&gt;, &lt;span class="country-name"&gt;USA&lt;/span&gt;</t>
  </si>
  <si>
    <t>+1 407-617-9394</t>
  </si>
  <si>
    <t>1910 East Airport Boulevard, Sanford</t>
  </si>
  <si>
    <t>OrlandoJet</t>
  </si>
  <si>
    <t>http://www.orlandojet.com/</t>
  </si>
  <si>
    <t>https://maps.google.com/?cid=10088933186871130714</t>
  </si>
  <si>
    <t>ChIJZYQf_FYT54gRWnoarkcXA4w</t>
  </si>
  <si>
    <t>{"html_attributions":[],"result":{"address_components":[{"long_name":"1200","short_name":"1200","types":["street_number"]},{"long_name":"Red Cleveland Boulevard","short_name":"Red Cleveland Blvd","types":["route"]},{"long_name":"Sanford","short_name":"Sanford","types":["locality","political"]},{"long_name":"Seminole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States","short_name":"US","types":["country","political"]},{"long_name":"32773","short_name":"32773","types":["postal_code"]},{"long_name":"4202","short_name":"4202","types":["postal_code_suffix"]}],"adr_address":"&lt;span class=\"street-address\"&gt;1200 Red Cleveland Blvd&lt;/span&gt;, &lt;span class=\"locality\"&gt;Sanford&lt;/span&gt;, &lt;span class=\"region\"&gt;FL&lt;/span&gt; &lt;span class=\"postal-code\"&gt;32773-4202&lt;/span&gt;, &lt;span class=\"country-name\"&gt;USA&lt;/span&gt;","formatted_address":"1200 Red Cleveland Blvd, Sanford, FL 32773, USA","formatted_phone_number":null,"geometry":{"location":{"lat":28.7755261,"lng":-81.2435838},"viewport":{"northeast":{"lat":28.7766934302915,"lng":-81.24221291970849},"southwest":{"lat":28.7739954697085,"lng":-81.2449108802915}}},"icon":"https://maps.gstatic.com/mapfiles/place_api/icons/v1/png_71/generic_business-71.png","id":null,"international_phone_number":null,"name":"OrlandoJet","place_id":"ChIJZYQf_FYT54gRWnoarkcXA4w","rating":null,"reference":null,"reviews":null,"types":["point_of_interest","establishment"],"url":"https://maps.google.com/?cid=10088933186871130714","utc_offset":-300,"vicinity":"1200 Red Cleveland Boulevard, Sanford","website":null},"status":"OK"}</t>
  </si>
  <si>
    <t>Overseas Aircraft Parts, Inc.</t>
  </si>
  <si>
    <t>730 S Powerline Rd</t>
  </si>
  <si>
    <t>(954) 421-8771</t>
  </si>
  <si>
    <t>http://www.oapinc.com/</t>
  </si>
  <si>
    <t>https://maps.google.com/?cid=8280646978976678841</t>
  </si>
  <si>
    <t>ChIJJZ6kuOUc2YgRuQNR_I3E6nI</t>
  </si>
  <si>
    <t>730 S Powerline Rd B, Deerfield Beach, FL 33442, USA</t>
  </si>
  <si>
    <t>{"html_attributions":[],"result":{"address_components":[{"long_name":"B","short_name":"B","types":["subpremise"]},{"long_name":"730","short_name":"730","types":["street_number"]},{"long_name":"South Powerline Road","short_name":"S Powerline Rd","types":["route"]},{"long_name":"Deerfield Beach","short_name":"Deerfield Beach","types":["locality","political"]},{"long_name":"Broward County","short_name":"Broward County","types":["administrative_area_level_2","political"]},{"long_name":"Florida","short_name":"FL","types":["administrative_area_level_1","political"]},{"long_name":"United States","short_name":"US","types":["country","political"]},{"long_name":"33442","short_name":"33442","types":["postal_code"]}],"adr_address":"&lt;span class=\"street-address\"&gt;730 S Powerline Rd B&lt;/span&gt;, &lt;span class=\"locality\"&gt;Deerfield Beach&lt;/span&gt;, &lt;span class=\"region\"&gt;FL&lt;/span&gt; &lt;span class=\"postal-code\"&gt;33442&lt;/span&gt;, &lt;span class=\"country-name\"&gt;USA&lt;/span&gt;","formatted_address":"730 S Powerline Rd B, Deerfield Beach, FL 33442, USA","formatted_phone_number":"(954) 421-8771","geometry":{"location":{"lat":26.3072254,"lng":-80.1476557},"viewport":{"northeast":{"lat":26.3087145802915,"lng":-80.1466728697085},"southwest":{"lat":26.3060166197085,"lng":-80.14937083029152}}},"icon":"https://maps.gstatic.com/mapfiles/place_api/icons/v1/png_71/shopping-71.png","id":null,"international_phone_number":"+1 954-421-8771","name":"Overseas Aircraft Parts, Inc.","place_id":"ChIJJZ6kuOUc2YgRuQNR_I3E6nI","rating":null,"reference":null,"reviews":null,"types":["point_of_interest","store","establishment"],"url":"https://maps.google.com/?cid=8280646978976678841","utc_offset":-300,"vicinity":"730 South Powerline Road B, Deerfield Beach","website":"http://www.oapinc.com/"},"status":"OK"}</t>
  </si>
  <si>
    <t>&lt;span class="street-address"&gt;730 S Powerline Rd B&lt;/span&gt;, &lt;span class="locality"&gt;Deerfield Beach&lt;/span&gt;, &lt;span class="region"&gt;FL&lt;/span&gt; &lt;span class="postal-code"&gt;33442&lt;/span&gt;, &lt;span class="country-name"&gt;USA&lt;/span&gt;</t>
  </si>
  <si>
    <t>+1 954-421-8771</t>
  </si>
  <si>
    <t>730 South Powerline Road B, Deerfield Beach</t>
  </si>
  <si>
    <t>Overseas Aviation LLC</t>
  </si>
  <si>
    <t>55 NE 5th Ave</t>
  </si>
  <si>
    <t>STE 403</t>
  </si>
  <si>
    <t>33432-4073</t>
  </si>
  <si>
    <t>(561) 392-1292</t>
  </si>
  <si>
    <t>http://www.overseasaviation.com/</t>
  </si>
  <si>
    <t>https://maps.google.com/?cid=12965575325699380123</t>
  </si>
  <si>
    <t>ChIJA9OOzhji2IgRm5PhbBD67rM</t>
  </si>
  <si>
    <t>55 NE 5th Ave STE 403, Boca Raton, FL 33432, USA</t>
  </si>
  <si>
    <t>{"html_attributions":[],"result":{"address_components":[{"long_name":"STE 403","short_name":"STE 403","types":["subpremise"]},{"long_name":"55","short_name":"55","types":["street_number"]},{"long_name":"Northeast 5th Avenue","short_name":"NE 5th Ave","types":["route"]},{"long_name":"Boca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States","short_name":"US","types":["country","political"]},{"long_name":"33432","short_name":"33432","types":["postal_code"]},{"long_name":"4073","short_name":"4073","types":["postal_code_suffix"]}],"adr_address":"&lt;span class=\"street-address\"&gt;55 NE 5th Ave STE 403&lt;/span&gt;, &lt;span class=\"locality\"&gt;Boca Raton&lt;/span&gt;, &lt;span class=\"region\"&gt;FL&lt;/span&gt; &lt;span class=\"postal-code\"&gt;33432-4073&lt;/span&gt;, &lt;span class=\"country-name\"&gt;USA&lt;/span&gt;","formatted_address":"55 NE 5th Ave STE 403, Boca Raton, FL 33432, USA","formatted_phone_number":"(561) 392-1292","geometry":{"location":{"lat":26.351181,"lng":-80.0778582},"viewport":{"northeast":{"lat":26.3524996802915,"lng":-80.07638826970849},"southwest":{"lat":26.3498017197085,"lng":-80.07908623029151}}},"icon":"https://maps.gstatic.com/mapfiles/place_api/icons/v1/png_71/generic_business-71.png","id":null,"international_phone_number":"+1 561-392-1292","name":"Overseas Aviation LLC","place_id":"ChIJA9OOzhji2IgRm5PhbBD67rM","rating":null,"reference":null,"reviews":null,"types":["point_of_interest","establishment"],"url":"https://maps.google.com/?cid=12965575325699380123","utc_offset":-300,"vicinity":"55 Northeast 5th Avenue STE 403, Boca Raton","website":null},"status":"OK"}</t>
  </si>
  <si>
    <t>&lt;span class="street-address"&gt;55 NE 5th Ave STE 403&lt;/span&gt;, &lt;span class="locality"&gt;Boca Raton&lt;/span&gt;, &lt;span class="region"&gt;FL&lt;/span&gt; &lt;span class="postal-code"&gt;33432-4073&lt;/span&gt;, &lt;span class="country-name"&gt;USA&lt;/span&gt;</t>
  </si>
  <si>
    <t>+1 561-392-1292</t>
  </si>
  <si>
    <t>55 Northeast 5th Avenue STE 403, Boca Raton</t>
  </si>
  <si>
    <t>Owens Aviation</t>
  </si>
  <si>
    <t>4545 Eddie Rickenbacker Dr</t>
  </si>
  <si>
    <t>75001-5303</t>
  </si>
  <si>
    <t>(972) 392-1234</t>
  </si>
  <si>
    <t>http://www.owensaviation.com/</t>
  </si>
  <si>
    <t>https://maps.google.com/?cid=12742679149046780943</t>
  </si>
  <si>
    <t>ChIJY4vnckwhTIYRD9S1JSwX17A</t>
  </si>
  <si>
    <t>4545 Eddie Rickenbacker Dr, Addison, TX 75001, USA</t>
  </si>
  <si>
    <t>{"html_attributions":[],"result":{"address_components":[{"long_name":"4545","short_name":"4545","types":["street_number"]},{"long_name":"Eddie Rickenbacker Drive","short_name":"Eddie Rickenbacker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States","short_name":"US","types":["country","political"]},{"long_name":"75001","short_name":"75001","types":["postal_code"]},{"long_name":"5303","short_name":"5303","types":["postal_code_suffix"]}],"adr_address":"&lt;span class=\"street-address\"&gt;4545 Eddie Rickenbacker Dr&lt;/span&gt;, &lt;span class=\"locality\"&gt;Addison&lt;/span&gt;, &lt;span class=\"region\"&gt;TX&lt;/span&gt; &lt;span class=\"postal-code\"&gt;75001-5303&lt;/span&gt;, &lt;span class=\"country-name\"&gt;USA&lt;/span&gt;","formatted_address":"4545 Eddie Rickenbacker Dr, Addison, TX 75001, USA","formatted_phone_number":"(972) 392-1234","geometry":{"location":{"lat":32.96408579999999,"lng":-96.83282500000001},"viewport":{"northeast":{"lat":32.96559948029149,"lng":-96.8313771697085},"southwest":{"lat":32.9629015197085,"lng":-96.83407513029151}}},"icon":"https://maps.gstatic.com/mapfiles/place_api/icons/v1/png_71/generic_business-71.png","id":null,"international_phone_number":"+1 972-392-1234","name":"Owens Aviation","place_id":"ChIJY4vnckwhTIYRD9S1JSwX17A","rating":null,"reference":null,"reviews":null,"types":["school","point_of_interest","establishment"],"url":"https://maps.google.com/?cid=12742679149046780943","utc_offset":-360,"vicinity":"4545 Eddie Rickenbacker Drive, Addison","website":"http://www.owensaviation.com/"},"status":"OK"}</t>
  </si>
  <si>
    <t>&lt;span class="street-address"&gt;4545 Eddie Rickenbacker Dr&lt;/span&gt;, &lt;span class="locality"&gt;Addison&lt;/span&gt;, &lt;span class="region"&gt;TX&lt;/span&gt; &lt;span class="postal-code"&gt;75001-5303&lt;/span&gt;, &lt;span class="country-name"&gt;USA&lt;/span&gt;</t>
  </si>
  <si>
    <t>+1 972-392-1234</t>
  </si>
  <si>
    <t>4545 Eddie Rickenbacker Drive, Addison</t>
  </si>
  <si>
    <t>P3 AVIATION SALES</t>
  </si>
  <si>
    <t>(631) 588-2780</t>
  </si>
  <si>
    <t>https://www.p3aviationsales.com/contact.html</t>
  </si>
  <si>
    <t>https://maps.google.com/?cid=14430004805393878532</t>
  </si>
  <si>
    <t>ChIJWcySbMc36IkRBI6uxOqsQcg</t>
  </si>
  <si>
    <t>{"html_attributions":[],"result":{"address_components":[{"long_name":"2111","short_name":"2111","types":["street_number"]},{"long_name":"Smithtown Avenue","short_name":"Smithtown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States","short_name":"US","types":["country","political"]},{"long_name":"11779","short_name":"11779","types":["postal_code"]},{"long_name":"7364","short_name":"7364","types":["postal_code_suffix"]}],"adr_address":"&lt;span class=\"street-address\"&gt;2111 Smithtown Ave&lt;/span&gt;, &lt;span class=\"locality\"&gt;Ronkonkoma&lt;/span&gt;, &lt;span class=\"region\"&gt;NY&lt;/span&gt; &lt;span class=\"postal-code\"&gt;11779-7364&lt;/span&gt;, &lt;span class=\"country-name\"&gt;USA&lt;/span&gt;","formatted_address":"2111 Smithtown Ave, Ronkonkoma, NY 11779, USA","formatted_phone_number":"(631) 588-2780","geometry":{"location":{"lat":40.79855209999999,"lng":-73.1100112},"viewport":{"northeast":{"lat":40.79998268029149,"lng":-73.10866166970848},"southwest":{"lat":40.79728471970849,"lng":-73.1113596302915}}},"icon":"https://maps.gstatic.com/mapfiles/place_api/icons/v1/png_71/generic_business-71.png","id":null,"international_phone_number":"+1 631-588-2780","name":"P3 AVIATION SALES","place_id":"ChIJWcySbMc36IkRBI6uxOqsQcg","rating":null,"reference":null,"reviews":null,"types":["point_of_interest","establishment"],"url":"https://maps.google.com/?cid=14430004805393878532","utc_offset":-300,"vicinity":"2111 Smithtown Avenue, Ronkonkoma","website":"https://www.p3aviationsales.com/contact.html"},"status":"OK"}</t>
  </si>
  <si>
    <t>+1 631-588-2780</t>
  </si>
  <si>
    <t>P6 Aviation</t>
  </si>
  <si>
    <t>Suite 1</t>
  </si>
  <si>
    <t>(973) 575-0520</t>
  </si>
  <si>
    <t>https://www.p6aviation.com/</t>
  </si>
  <si>
    <t>https://maps.google.com/?cid=16734026144231367601</t>
  </si>
  <si>
    <t>ChIJj7-TVOIAw4kRsaMCFR40O-g</t>
  </si>
  <si>
    <t>27 Wright Way Suite 1, Fairfield, NJ 07004, USA</t>
  </si>
  <si>
    <t>{"html_attributions":[],"result":{"address_components":[{"long_name":"Suite 1","short_name":"Suite 1","types":["subpremise"]},{"long_name":"27","short_name":"27","types":["street_number"]},{"long_name":"Wright Way","short_name":"Wright Way","types":["route"]},{"long_name":"Fairfield","short_name":"Fairfield","types":["locality","political"]},{"long_name":"Essex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States","short_name":"US","types":["country","political"]},{"long_name":"07004","short_name":"07004","types":["postal_code"]}],"adr_address":"&lt;span class=\"street-address\"&gt;27 Wright Way Suite 1&lt;/span&gt;, &lt;span class=\"locality\"&gt;Fairfield&lt;/span&gt;, &lt;span class=\"region\"&gt;NJ&lt;/span&gt; &lt;span class=\"postal-code\"&gt;07004&lt;/span&gt;, &lt;span class=\"country-name\"&gt;USA&lt;/span&gt;","formatted_address":"27 Wright Way Suite 1, Fairfield, NJ 07004, USA","formatted_phone_number":"(973) 575-0520","geometry":{"location":{"lat":40.8734676,"lng":-74.2798445},"viewport":{"northeast":{"lat":40.8747797802915,"lng":-74.2784036697085},"southwest":{"lat":40.8720818197085,"lng":-74.2811016302915}}},"icon":"https://maps.gstatic.com/mapfiles/place_api/icons/v1/png_71/school-71.png","id":null,"international_phone_number":"+1 973-575-0520","name":"P6 Aviation","place_id":"ChIJj7-TVOIAw4kRsaMCFR40O-g","rating":5.0,"reference":null,"reviews":[{"author_name":"DENNIS ILITCHEV","author_url":"https://www.google.com/maps/contrib/101795139580690449175/reviews","language":null,"profile_photo_url":"https://lh3.googleusercontent.com/a/AATXAJzdEzLo8VQjoOUdNdYhcRHUruq9VMqIdyc9xEGE=s128-c0x00000000-cc-rp-mo","rating":5,"relative_time_description":"11 months ago","text":"","time":1614030107}],"types":["university","point_of_interest","establishment"],"url":"https://maps.google.com/?cid=16734026144231367601","utc_offset":-300,"vicinity":"27 Wright Way Suite 1, Fairfield","website":"https://www.p6aviation.com/"},"status":"OK"}</t>
  </si>
  <si>
    <t>&lt;span class="street-address"&gt;27 Wright Way Suite 1&lt;/span&gt;, &lt;span class="locality"&gt;Fairfield&lt;/span&gt;, &lt;span class="region"&gt;NJ&lt;/span&gt; &lt;span class="postal-code"&gt;07004&lt;/span&gt;, &lt;span class="country-name"&gt;USA&lt;/span&gt;</t>
  </si>
  <si>
    <t>+1 973-575-0520</t>
  </si>
  <si>
    <t>27 Wright Way Suite 1, Fairfield</t>
  </si>
  <si>
    <t>Pac Aviation International, Inc.</t>
  </si>
  <si>
    <t>400 Portland Rd</t>
  </si>
  <si>
    <t>(210) 308-9767</t>
  </si>
  <si>
    <t>http://www.pacaviation.net/</t>
  </si>
  <si>
    <t>https://maps.google.com/?cid=12524644271751129615</t>
  </si>
  <si>
    <t>ChIJbRJ8YhxgXIYRD2rbU5t50K0</t>
  </si>
  <si>
    <t>400 Portland Rd, San Antonio, TX 78216, USA</t>
  </si>
  <si>
    <t>{"html_attributions":[],"result":{"address_components":[{"long_name":"400","short_name":"400","types":["street_number"]},{"long_name":"Portland Road","short_name":"Portland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class=\"street-address\"&gt;400 Portland Rd&lt;/span&gt;, &lt;span class=\"locality\"&gt;San Antonio&lt;/span&gt;, &lt;span class=\"region\"&gt;TX&lt;/span&gt; &lt;span class=\"postal-code\"&gt;78216&lt;/span&gt;, &lt;span class=\"country-name\"&gt;USA&lt;/span&gt;","formatted_address":"400 Portland Rd, San Antonio, TX 78216, USA","formatted_phone_number":null,"geometry":{"location":{"lat":29.53192379999999,"lng":-98.4888555},"viewport":{"northeast":{"lat":29.53335613029149,"lng":-98.4874251697085},"southwest":{"lat":29.5306581697085,"lng":-98.49012313029151}}},"icon":"https://maps.gstatic.com/mapfiles/place_api/icons/v1/png_71/shopping-71.png","id":null,"international_phone_number":null,"name":"Pac Aviation International, Inc.","place_id":"ChIJbRJ8YhxgXIYRD2rbU5t50K0","rating":null,"reference":null,"reviews":null,"types":["point_of_interest","store","establishment"],"url":"https://maps.google.com/?cid=12524644271751129615","utc_offset":-360,"vicinity":"400 Portland Road, San Antonio","website":"http://www.pacaviation.net/"},"status":"OK"}</t>
  </si>
  <si>
    <t>&lt;span class="street-address"&gt;400 Portland Rd&lt;/span&gt;, &lt;span class="locality"&gt;San Antonio&lt;/span&gt;, &lt;span class="region"&gt;TX&lt;/span&gt; &lt;span class="postal-code"&gt;78216&lt;/span&gt;, &lt;span class="country-name"&gt;USA&lt;/span&gt;</t>
  </si>
  <si>
    <t>400 Portland Road, San Antonio</t>
  </si>
  <si>
    <t>Pacific Aero Tech LLC</t>
  </si>
  <si>
    <t>23413 66th Ave S</t>
  </si>
  <si>
    <t>(253) 395-9535</t>
  </si>
  <si>
    <t>http://www.pacificaerotech.com/</t>
  </si>
  <si>
    <t>https://maps.google.com/?cid=9106840461105304549</t>
  </si>
  <si>
    <t>ChIJT_ezXfFbkFQR5RNWNib_YX4</t>
  </si>
  <si>
    <t>23413 66th Ave S, Kent, WA 98032, USA</t>
  </si>
  <si>
    <t>{"html_attributions":[],"result":{"address_components":[{"long_name":"23413","short_name":"23413","types":["street_number"]},{"long_name":"66th Avenue South","short_name":"66th Ave S","types":["route"]},{"long_name":"Kent","short_name":"Kent","types":["locality","political"]},{"long_name":"King County","short_name":"King County","types":["administrative_area_level_2","political"]},{"long_name":"Washington","short_name":"WA","types":["administrative_area_level_1","political"]},{"long_name":"United States","short_name":"US","types":["country","political"]},{"long_name":"98032","short_name":"98032","types":["postal_code"]}],"adr_address":"&lt;span class=\"street-address\"&gt;23413 66th Ave S&lt;/span&gt;, &lt;span class=\"locality\"&gt;Kent&lt;/span&gt;, &lt;span class=\"region\"&gt;WA&lt;/span&gt; &lt;span class=\"postal-code\"&gt;98032&lt;/span&gt;, &lt;span class=\"country-name\"&gt;USA&lt;/span&gt;","formatted_address":"23413 66th Ave S, Kent, WA 98032, USA","formatted_phone_number":"(253) 395-9535","geometry":{"location":{"lat":47.3922462,"lng":-122.2522811},"viewport":{"northeast":{"lat":47.3936993302915,"lng":-122.2506686197085},"southwest":{"lat":47.3910013697085,"lng":-122.2533665802915}}},"icon":"https://maps.gstatic.com/mapfiles/place_api/icons/v1/png_71/generic_business-71.png","id":null,"international_phone_number":"+1 253-395-9535","name":"Pacific Aero Tech LLC","place_id":"ChIJT_ezXfFbkFQR5RNWNib_YX4","rating":3.0,"reference":null,"reviews":[{"author_name":"Dylan Stafford","author_url":"https://www.google.com/maps/contrib/105898384572125199932/reviews","language":"en","profile_photo_url":"https://lh3.googleusercontent.com/a-/AOh14GhhD2LIpVx7zHaOsIPsepv7x4QSvBgITO-qPTHPIw=s128-c0x00000000-cc-rp-mo","rating":5,"relative_time_description":"a year ago","text":"Pacific Aero Tech is a great place to work and is filled to the brim with great co-workers. Everything they stand for regards innovation and great company practices as pillars on which the philosophy of their business is held.","time":1594063673},{"author_name":"Michael Zimmerman","author_url":"https://www.google.com/maps/contrib/100699894269427590822/reviews","language":"en","profile_photo_url":"https://lh3.googleusercontent.com/a-/AOh14Gjmgrp_K7SPe5oBJg7Q8GlQLafZhOl8TOdbM3WueQ=s128-c0x00000000-cc-rp-mo-ba2","rating":2,"relative_time_description":"2 years ago","text":"I have been dealing with moderate to severe PTSD (Post-Traumatic Stress Disorder) for decades, have only recently been diagnosed and am starting to try and find ways in dealing with it. I recently got let go from Pacific Aero Tech because my PTSD was interfering with my production. I provided a Doctor's note notifying the employer of my issues after they brought up concerns with my productivity, but it seems to not have helped as they terminated my employment.","time":1558367415},{"author_name":"Scott Askay","author_url":"https://www.google.com/maps/contrib/102340124262123042516/reviews","language":"en","profile_photo_url":"https://lh3.googleusercontent.com/a-/AOh14GhkjiwaxeDI21N-HuZKTt3tl2Lu_HBC0Bw04S84OA=s128-c0x00000000-cc-rp-mo","rating":1,"relative_time_description":"a year ago","text":"Wow","time":1585173041},{"author_name":"Jonathan Hardin","author_url":"https://www.google.com/maps/contrib/109906808056516016575/reviews","language":"en","profile_photo_url":"https://lh3.googleusercontent.com/a-/AOh14GjHRXLn8_TG9I9LwACAfCoRACWDSQ_TMdqaAZ5QZg=s128-c0x00000000-cc-rp-mo-ba4","rating":5,"relative_time_description":"4 years ago","text":"Aerospace","time":1514738490},{"author_name":"Danielle Berry","author_url":"https://www.google.com/maps/contrib/107251468751454110672/reviews","language":null,"profile_photo_url":"https://lh3.googleusercontent.com/a-/AOh14GjLT4Jfsizyblaadb2GvPMFblODGxqRtOQ-xqZA=s128-c0x00000000-cc-rp-mo-ba3","rating":1,"relative_time_description":"2 years ago","text":"","time":1547276778}],"types":["point_of_interest","establishment"],"url":"https://maps.google.com/?cid=9106840461105304549","utc_offset":-480,"vicinity":"23413 66th Avenue South, Kent","website":"http://www.pacificaerotech.com/"},"status":"OK"}</t>
  </si>
  <si>
    <t>&lt;span class="street-address"&gt;23413 66th Ave S&lt;/span&gt;, &lt;span class="locality"&gt;Kent&lt;/span&gt;, &lt;span class="region"&gt;WA&lt;/span&gt; &lt;span class="postal-code"&gt;98032&lt;/span&gt;, &lt;span class="country-name"&gt;USA&lt;/span&gt;</t>
  </si>
  <si>
    <t>+1 253-395-9535</t>
  </si>
  <si>
    <t>23413 66th Avenue South, Kent</t>
  </si>
  <si>
    <t>Pacific Aerocademy</t>
  </si>
  <si>
    <t>965 Airport Dr</t>
  </si>
  <si>
    <t>https://maps.google.com/?cid=6202837283053099419</t>
  </si>
  <si>
    <t>ChIJtTquY7j27IARm9ntF6XnFFY</t>
  </si>
  <si>
    <t>965 Airport Dr, San Luis Obispo, CA 93401, USA</t>
  </si>
  <si>
    <t>{"html_attributions":[],"result":{"address_components":[{"long_name":"965","short_name":"965","types":["street_number"]},{"long_name":"Airport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States","short_name":"US","types":["country","political"]},{"long_name":"93401","short_name":"93401","types":["postal_code"]},{"long_name":"8354","short_name":"8354","types":["postal_code_suffix"]}],"adr_address":"&lt;span class=\"street-address\"&gt;965 Airport Dr&lt;/span&gt;, &lt;span class=\"locality\"&gt;San Luis Obispo&lt;/span&gt;, &lt;span class=\"region\"&gt;CA&lt;/span&gt; &lt;span class=\"postal-code\"&gt;93401-8354&lt;/span&gt;, &lt;span class=\"country-name\"&gt;USA&lt;/span&gt;","formatted_address":"965 Airport Dr, San Luis Obispo, CA 93401, USA","formatted_phone_number":"(805) 544-2441","geometry":{"location":{"lat":35.240726,"lng":-120.6424714},"viewport":{"northeast":{"lat":35.2420599302915,"lng":-120.6411304697085},"southwest":{"lat":35.2393619697085,"lng":-120.6438284302915}}},"icon":"https://maps.gstatic.com/mapfiles/place_api/icons/v1/png_71/school-71.png","id":null,"international_phone_number":"+1 805-544-2441","name":"Pacific Aerocademy","place_id":"ChIJtTquY7j27IARm9ntF6XnFFY","rating":null,"reference":null,"reviews":null,"types":["university","point_of_interest","establishment"],"url":"https://maps.google.com/?cid=6202837283053099419","utc_offset":-480,"vicinity":"965 Airport Drive, San Luis Obispo","website":"https://www.aerocademy.com/"},"status":"OK"}</t>
  </si>
  <si>
    <t>&lt;span class="street-address"&gt;965 Airport Dr&lt;/span&gt;, &lt;span class="locality"&gt;San Luis Obispo&lt;/span&gt;, &lt;span class="region"&gt;CA&lt;/span&gt; &lt;span class="postal-code"&gt;93401-8354&lt;/span&gt;, &lt;span class="country-name"&gt;USA&lt;/span&gt;</t>
  </si>
  <si>
    <t>965 Airport Drive, San Luis Obispo</t>
  </si>
  <si>
    <t>Pacific Aviation Corporation</t>
  </si>
  <si>
    <t>201 Continental Blvd</t>
  </si>
  <si>
    <t>130</t>
  </si>
  <si>
    <t>90245-4513</t>
  </si>
  <si>
    <t>(310) 322-6290</t>
  </si>
  <si>
    <t>http://www.pacificaviation.com/</t>
  </si>
  <si>
    <t>https://maps.google.com/?cid=1989474812938525417</t>
  </si>
  <si>
    <t>ChIJ55JJX622woAR6ZrJOs0InBs</t>
  </si>
  <si>
    <t>201 Continental Blvd #130, El Segundo, CA 90245, USA</t>
  </si>
  <si>
    <t>{"html_attributions":[],"result":{"address_components":[{"long_name":"130","short_name":"130","types":["subpremise"]},{"long_name":"201","short_name":"201","types":["street_number"]},{"long_name":"Continental Boulevard","short_name":"Continental Blvd","types":["route"]},{"long_name":"El Segundo","short_name":"El Segundo","types":["locality","political"]},{"long_name":"Los Angeles County","short_name":"Los Angeles County","types":["administrative_area_level_2","political"]},{"long_name":"California","short_name":"CA","types":["administrative_area_level_1","political"]},{"long_name":"United States","short_name":"US","types":["country","political"]},{"long_name":"90245","short_name":"90245","types":["postal_code"]},{"long_name":"4513","short_name":"4513","types":["postal_code_suffix"]}],"adr_address":"&lt;span class=\"street-address\"&gt;201 Continental Blvd #130&lt;/span&gt;, &lt;span class=\"locality\"&gt;El Segundo&lt;/span&gt;, &lt;span class=\"region\"&gt;CA&lt;/span&gt; &lt;span class=\"postal-code\"&gt;90245-4513&lt;/span&gt;, &lt;span class=\"country-name\"&gt;USA&lt;/span&gt;","formatted_address":"201 Continental Blvd #130, El Segundo, CA 90245, USA","formatted_phone_number":"(310) 322-6290","geometry":{"location":{"lat":33.9181994,"lng":-118.3914283},"viewport":{"northeast":{"lat":33.9194353302915,"lng":-118.3900996197085},"southwest":{"lat":33.91673736970851,"lng":-118.3927975802915}}},"icon":"https://maps.gstatic.com/mapfiles/place_api/icons/v1/png_71/generic_business-71.png","id":null,"international_phone_number":"+1 310-322-6290","name":"Pacific Aviation Corporation","place_id":"ChIJ55JJX622woAR6ZrJOs0InBs","rating":4.3,"reference":null,"reviews":[{"author_name":"propaganda machine","author_url":"https://www.google.com/maps/contrib/117057918869829432463/reviews","language":"en","profile_photo_url":"https://lh3.googleusercontent.com/a/AATXAJzsmUq9r-xZbHQL-_R61WCh5t9kVCt59iRn8j01=s128-c0x00000000-cc-rp-mo-ba3","rating":1,"relative_time_description":"8 years ago","text":"I went in for an interview and was treated with contempt and disdain from the get go.    There's something really wrong with these Indian businesses when they have nothing but condescension for anybody trying to make a living - must be from their old country.\n\nThe manager was like \"do you speak English\" and \"do you understand what a question is, say yes or no\" like I'm some sort of 5 year old.\n\nI didn't plan on working for them anyhow, but pity the people who do as I can't imagine what sort of sweatshop hellhole these people put you through - like the news stories of indentured servants they have.","time":1387623011},{"author_name":"Yahya Shakour","author_url":"https://www.google.com/maps/contrib/104332491081326957815/reviews","language":"en","profile_photo_url":"https://lh3.googleusercontent.com/a-/AOh14GjBWWFC0MXYtpVo3WJOFFpe4hMunDqsvPwQhvcoFWc=s128-c0x00000000-cc-rp-mo","rating":3,"relative_time_description":"2 years ago","text":"Lovely place to work. Some people are concerned the business are owned by specific Nationality that's none of their business. It's not who owns the Business Its how we mind our business.","time":1556604054},{"author_name":"Anayeli Hernandez","author_url":"https://www.google.com/maps/contrib/103020091193828949730/reviews","language":"en","profile_photo_url":"https://lh3.googleusercontent.com/a-/AOh14Gjucb78LW5GMWjGYoPa6qvKypTF3O0mIUHzjTl-XA=s128-c0x00000000-cc-rp-mo","rating":5,"relative_time_description":"a year ago","text":"Great company, love being an employee for them.","time":1592843530},{"author_name":"Hao Do","author_url":"https://www.google.com/maps/contrib/100147018021530134413/reviews","language":"en","profile_photo_url":"https://lh3.googleusercontent.com/a-/AOh14Gj1cpR1TGmCYXH4jOD3cmaXPKa40iRtrSPC92WUFw=s128-c0x00000000-cc-rp-mo","rating":5,"relative_time_description":"5 years ago","text":"Just got an job interview here and the lady was super nice and thoughtful. She explained everything about the job for me at the end of the interview, and also guide me for the 2nd interview which will be on the next day. I hope will get the job, they seem like a great company to work for","time":1481850396},{"author_name":"tania sanchez","author_url":"https://www.google.com/maps/contrib/106930656694592766852/reviews","language":"en","profile_photo_url":"https://lh3.googleusercontent.com/a-/AOh14Ghyd3Qq8L7_teLeyQi84pF-VtmU599QqxCGPMy_Qg=s128-c0x00000000-cc-rp-mo","rating":5,"relative_time_description":"4 years ago","text":"can someone let me know how long it take to get interview?","time":1502908977}],"types":["point_of_interest","establishment"],"url":"https://maps.google.com/?cid=1989474812938525417","utc_offset":-480,"vicinity":"201 Continental Boulevard #130, El Segundo","website":"http://www.pacificaviation.com/"},"status":"OK"}</t>
  </si>
  <si>
    <t>&lt;span class="street-address"&gt;201 Continental Blvd #130&lt;/span&gt;, &lt;span class="locality"&gt;El Segundo&lt;/span&gt;, &lt;span class="region"&gt;CA&lt;/span&gt; &lt;span class="postal-code"&gt;90245-4513&lt;/span&gt;, &lt;span class="country-name"&gt;USA&lt;/span&gt;</t>
  </si>
  <si>
    <t>+1 310-322-6290</t>
  </si>
  <si>
    <t>201 Continental Boulevard #130, El Segundo</t>
  </si>
  <si>
    <t>90045-5898</t>
  </si>
  <si>
    <t>(310) 646-4015</t>
  </si>
  <si>
    <t>https://maps.google.com/?cid=12442716881009155733</t>
  </si>
  <si>
    <t>ChIJg21GOSexwoARlZ5ONRRpraw</t>
  </si>
  <si>
    <t>380 World Way # S31, Los Angeles, CA 90045, USA</t>
  </si>
  <si>
    <t>{"html_attributions":[],"result":{"address_components":[{"long_name":"# S31","short_name":"# S31","types":["subpremise"]},{"long_name":"380","short_name":"380","types":["street_number"]},{"long_name":"World Way","short_name":"World Way","types":["route"]},{"long_name":"Los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States","short_name":"US","types":["country","political"]},{"long_name":"90045","short_name":"90045","types":["postal_code"]},{"long_name":"5898","short_name":"5898","types":["postal_code_suffix"]}],"adr_address":"&lt;span class=\"street-address\"&gt;380 World Way # S31&lt;/span&gt;, &lt;span class=\"locality\"&gt;Los Angeles&lt;/span&gt;, &lt;span class=\"region\"&gt;CA&lt;/span&gt; &lt;span class=\"postal-code\"&gt;90045-5898&lt;/span&gt;, &lt;span class=\"country-name\"&gt;USA&lt;/span&gt;","formatted_address":"380 World Way # S31, Los Angeles, CA 90045, USA","formatted_phone_number":"(310) 646-4015","geometry":{"location":{"lat":33.9436059,"lng":-118.4093731},"viewport":{"northeast":{"lat":33.9449198802915,"lng":-118.4074496197085},"southwest":{"lat":33.9422219197085,"lng":-118.4101475802915}}},"icon":"https://maps.gstatic.com/mapfiles/place_api/icons/v1/png_71/generic_business-71.png","id":null,"international_phone_number":"+1 310-646-4015","name":"Pacific Aviation Corporation","place_id":"ChIJg21GOSexwoARlZ5ONRRpraw","rating":4.5,"reference":null,"reviews":[{"author_name":"Veronika Tsoy","author_url":"https://www.google.com/maps/contrib/105702557301293075881/reviews","language":null,"profile_photo_url":"https://lh3.googleusercontent.com/a-/AOh14GgkJcQFIjxvP4tGx6i6SnKCAu92eAzwtJOXbUsU=s128-c0x00000000-cc-rp-mo","rating":5,"relative_time_description":"4 years ago","text":"","time":1487826490},{"author_name":"Jigar Patel","author_url":"https://www.google.com/maps/contrib/108901630210008772713/reviews","language":null,"profile_photo_url":"https://lh3.googleusercontent.com/a-/AOh14GiTJh9_9GzrInS4rvHdUWMEYD4Rq-fqGmyJfwyTbA=s128-c0x00000000-cc-rp-mo-ba2","rating":5,"relative_time_description":"2 years ago","text":"","time":1547740037},{"author_name":"Sandra Su","author_url":"https://www.google.com/maps/contrib/109107078710812225888/reviews","language":null,"profile_photo_url":"https://lh3.googleusercontent.com/a-/AOh14GjDuthOyOKlfAsH4aIw4osbPbEt1FDPmXx4owO7cQ=s128-c0x00000000-cc-rp-mo-ba3","rating":3,"relative_time_description":"3 years ago","text":"","time":1523476688},{"author_name":"Ranjila Isaacs","author_url":"https://www.google.com/maps/contrib/109131452199349138191/reviews","language":null,"profile_photo_url":"https://lh3.googleusercontent.com/a/AATXAJyMwMh9kDnJ2fN7VcWGzsxbCOJxTF2q4K2ifI9g=s128-c0x00000000-cc-rp-mo","rating":5,"relative_time_description":"a year ago","text":"","time":1595814809}],"types":["point_of_interest","establishment"],"url":"https://maps.google.com/?cid=12442716881009155733","utc_offset":-480,"vicinity":"380 World Way # S31, Los Angeles","website":"http://www.pacificaviation.com/"},"status":"OK"}</t>
  </si>
  <si>
    <t>&lt;span class="street-address"&gt;380 World Way # S31&lt;/span&gt;, &lt;span class="locality"&gt;Los Angeles&lt;/span&gt;, &lt;span class="region"&gt;CA&lt;/span&gt; &lt;span class="postal-code"&gt;90045-5898&lt;/span&gt;, &lt;span class="country-name"&gt;USA&lt;/span&gt;</t>
  </si>
  <si>
    <t>+1 310-646-4015</t>
  </si>
  <si>
    <t>380 World Way # S31, Los Angeles</t>
  </si>
  <si>
    <t>Pacific Coast Jet</t>
  </si>
  <si>
    <t>170</t>
  </si>
  <si>
    <t>(888) 725-3871</t>
  </si>
  <si>
    <t>http://pacificcoastjet.com/</t>
  </si>
  <si>
    <t>https://maps.google.com/?cid=8309860298661389877</t>
  </si>
  <si>
    <t>ChIJsfI40q-Fj4ARNWbVAuqNUnM</t>
  </si>
  <si>
    <t>8517 Earhart Rd #170, Oakland, CA 94621, USA</t>
  </si>
  <si>
    <t>{"html_attributions":[],"result":{"address_components":[{"long_name":"170","short_name":"170","types":["subpremise"]},{"long_name":"8517","short_name":"8517","types":["street_number"]},{"long_name":"Earhart Road","short_name":"Earhart Rd","types":["route"]},{"long_name":"Oakland","short_name":"Oakland","types":["locality","political"]},{"long_name":"Alameda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States","short_name":"US","types":["country","political"]},{"long_name":"94621","short_name":"94621","types":["postal_code"]}],"adr_address":"&lt;span class=\"street-address\"&gt;8517 Earhart Rd #170&lt;/span&gt;, &lt;span class=\"locality\"&gt;Oakland&lt;/span&gt;, &lt;span class=\"region\"&gt;CA&lt;/span&gt; &lt;span class=\"postal-code\"&gt;94621&lt;/span&gt;, &lt;span class=\"country-name\"&gt;USA&lt;/span&gt;","formatted_address":"8517 Earhart Rd #170, Oakland, CA 94621, USA","formatted_phone_number":"(888) 725-3871","geometry":{"location":{"lat":37.7304184,"lng":-122.2112067},"viewport":{"northeast":{"lat":37.73191183029149,"lng":-122.2097284197085},"southwest":{"lat":37.7292138697085,"lng":-122.2124263802915}}},"icon":"https://maps.gstatic.com/mapfiles/place_api/icons/v1/png_71/generic_business-71.png","id":null,"international_phone_number":"+1 888-725-3871","name":"Pacific Coast Jet","place_id":"ChIJsfI40q-Fj4ARNWbVAuqNUnM","rating":4.3,"reference":null,"reviews":[{"author_name":"Alton Franklin","author_url":"https://www.google.com/maps/contrib/101629733452270854876/reviews","language":null,"profile_photo_url":"https://lh3.googleusercontent.com/a/AATXAJxd9IpkWJDc6DZyxB3_nmqmWIjoqX5X1X_VGstR=s128-c0x00000000-cc-rp-mo","rating":3,"relative_time_description":"3 months ago","text":"","time":1632268784},{"author_name":"John Alaofin","author_url":"https://www.google.com/maps/contrib/114090013505685555558/reviews","language":null,"profile_photo_url":"https://lh3.googleusercontent.com/a-/AOh14Gi1PN6Hs2bTh8SLfO6G6gH0XMfgRgN2QOVW7V8_QA=s128-c0x00000000-cc-rp-mo-ba3","rating":5,"relative_time_description":"4 months ago","text":"","time":1631033341},{"author_name":"Jesse Ahearn","author_url":"https://www.google.com/maps/contrib/105965081224588342526/reviews","language":null,"profile_photo_url":"https://lh3.googleusercontent.com/a/AATXAJyNhl4bcvDDaSoCJEY3Q60sEIHHMZenDnJ0M7b1=s128-c0x00000000-cc-rp-mo","rating":5,"relative_time_description":"5 months ago","text":"","time":1628226652}],"types":["point_of_interest","establishment"],"url":"https://maps.google.com/?cid=8309860298661389877","utc_offset":-480,"vicinity":"8517 Earhart Road #170, Oakland","website":"http://pacificcoastjet.com/"},"status":"OK"}</t>
  </si>
  <si>
    <t>&lt;span class="street-address"&gt;8517 Earhart Rd #170&lt;/span&gt;, &lt;span class="locality"&gt;Oakland&lt;/span&gt;, &lt;span class="region"&gt;CA&lt;/span&gt; &lt;span class="postal-code"&gt;94621&lt;/span&gt;, &lt;span class="country-name"&gt;USA&lt;/span&gt;</t>
  </si>
  <si>
    <t>+1 888-725-3871</t>
  </si>
  <si>
    <t>8517 Earhart Road #170, Oakland</t>
  </si>
  <si>
    <t>Pacific Edge Aviation</t>
  </si>
  <si>
    <t>7527 NE Airport Way</t>
  </si>
  <si>
    <t>(503) 282-0027</t>
  </si>
  <si>
    <t>https://maps.google.com/?cid=12462055622645898092</t>
  </si>
  <si>
    <t>ChIJobD28zqklVQRbNv33o8d8qw</t>
  </si>
  <si>
    <t>7527 NE Airport Way, Portland, OR 97218, USA</t>
  </si>
  <si>
    <t>{"html_attributions":[],"result":{"address_components":[{"long_name":"7527","short_name":"7527","types":["street_number"]},{"long_name":"Northeast Airport Way","short_name":"NE Airport Way","types":["route"]},{"long_name":"Northeast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class=\"street-address\"&gt;7527 NE Airport Way&lt;/span&gt;, &lt;span class=\"locality\"&gt;Portland&lt;/span&gt;, &lt;span class=\"region\"&gt;OR&lt;/span&gt; &lt;span class=\"postal-code\"&gt;97218&lt;/span&gt;, &lt;span class=\"country-name\"&gt;USA&lt;/span&gt;","formatted_address":"7527 NE Airport Way, Portland, OR 97218, USA","formatted_phone_number":"(503) 282-0027","geometry":{"location":{"lat":45.5872778,"lng":-122.5844933},"viewport":{"northeast":{"lat":45.5884521802915,"lng":-122.5831836197085},"southwest":{"lat":45.5857542197085,"lng":-122.5858815802915}}},"icon":"https://maps.gstatic.com/mapfiles/place_api/icons/v1/png_71/airport-71.png","id":null,"international_phone_number":"+1 503-282-0027","name":"Pacific Edge Aviation","place_id":"ChIJobD28zqklVQRbNv33o8d8qw","rating":null,"reference":null,"reviews":null,"types":["airport","point_of_interest","establishment"],"url":"https://maps.google.com/?cid=12462055622645898092","utc_offset":-480,"vicinity":"7527 Northeast Airport Way, Portland","website":null},"status":"OK"}</t>
  </si>
  <si>
    <t>&lt;span class="street-address"&gt;7527 NE Airport Way&lt;/span&gt;, &lt;span class="locality"&gt;Portland&lt;/span&gt;, &lt;span class="region"&gt;OR&lt;/span&gt; &lt;span class="postal-code"&gt;97218&lt;/span&gt;, &lt;span class="country-name"&gt;USA&lt;/span&gt;</t>
  </si>
  <si>
    <t>+1 503-282-0027</t>
  </si>
  <si>
    <t>7527 Northeast Airport Way, Portland</t>
  </si>
  <si>
    <t>Pacific States Aviation</t>
  </si>
  <si>
    <t>51 John Glenn Dr</t>
  </si>
  <si>
    <t>(925) 685-4400</t>
  </si>
  <si>
    <t>http://www.psa.aero/</t>
  </si>
  <si>
    <t>https://maps.google.com/?cid=7482958449686991310</t>
  </si>
  <si>
    <t>ChIJ0ZRAv-tmhYARztGZRhDP2Gc</t>
  </si>
  <si>
    <t>51 John Glenn Dr, Concord, CA 94520, USA</t>
  </si>
  <si>
    <t>{"html_attributions":[],"result":{"address_components":[{"long_name":"51","short_name":"51","types":["street_number"]},{"long_name":"John Glenn Drive","short_name":"John Glenn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States","short_name":"US","types":["country","political"]},{"long_name":"94520","short_name":"94520","types":["postal_code"]}],"adr_address":"&lt;span class=\"street-address\"&gt;51 John Glenn Dr&lt;/span&gt;, &lt;span class=\"locality\"&gt;Concord&lt;/span&gt;, &lt;span class=\"region\"&gt;CA&lt;/span&gt; &lt;span class=\"postal-code\"&gt;94520&lt;/span&gt;, &lt;span class=\"country-name\"&gt;USA&lt;/span&gt;","formatted_address":"51 John Glenn Dr, Concord, CA 94520, USA","formatted_phone_number":"(925) 685-4400","geometry":{"location":{"lat":37.9816945,"lng":-122.0568444},"viewport":{"northeast":{"lat":37.9827331802915,"lng":-122.0554868197085},"southwest":{"lat":37.9800352197085,"lng":-122.0581847802915}}},"icon":"https://maps.gstatic.com/mapfiles/place_api/icons/v1/png_71/school-71.png","id":null,"international_phone_number":"+1 925-685-4400","name":"Pacific States Aviation","place_id":"ChIJ0ZRAv-tmhYARztGZRhDP2Gc","rating":4.5,"reference":null,"reviews":[{"author_name":"DCH G","author_url":"https://www.google.com/maps/contrib/103500601414676399178/reviews","language":"en","profile_photo_url":"https://lh3.googleusercontent.com/a/AATXAJyL3_XqWxObFQ9X7pD2XhlUhy3b89X6cij7Uf8i=s128-c0x00000000-cc-rp-mo","rating":5,"relative_time_description":"10 months ago","text":"Christine is a true pilot and effective coach. She is avid in things she does and that positive energy infects anyone around her. I took a flying lesson with her in Pacific States Aviation Flight Academy in Concord. I was nervous of flying at first, but her calmness, her professional knowledge and the ability to explain things clearly eventually calmed me down and I had a great experience. Highly recommend Christine and PSA.","time":1615265563},{"author_name":"Eric Pietryga","author_url":"https://www.google.com/maps/contrib/114898780151587926118/reviews","language":"en","profile_photo_url":"https://lh3.googleusercontent.com/a-/AOh14GhFahkrmoIwmDOtwVlDpa2kWIDG0hQyugK0uCwQfA=s128-c0x00000000-cc-rp-mo","rating":5,"relative_time_description":"2 years ago","text":"Most helpful FBO I’ve worked out of. The line crew front desk and management all have worked with us to help get the mission done.","time":1565451665},{"author_name":"Leo P","author_url":"https://www.google.com/maps/contrib/100019132957203439172/reviews","language":"en","profile_photo_url":"https://lh3.googleusercontent.com/a/AATXAJxoJ4WnZYZ4eEtCaNeSAZ0wrh3A0hgshP0w4wCm=s128-c0x00000000-cc-rp-mo","rating":5,"relative_time_description":"2 years ago","text":"I have now used this FBO twice over the last couple of months.  Both experiences were very professional and the staff was certainly helpful by having my plane ready each time when I arrived.","time":1560966770},{"author_name":"Debbie Madison","author_url":"https://www.google.com/maps/contrib/114207962974030692008/reviews","language":"en","profile_photo_url":"https://lh3.googleusercontent.com/a-/AOh14GhdoEajv9xc1pJobAas7KXWZLurOm22IJNmvgE4pQ=s128-c0x00000000-cc-rp-mo","rating":5,"relative_time_description":"a year ago","text":"Great people","time":1590352918},{"author_name":"D J","author_url":"https://www.google.com/maps/contrib/116369241652724151804/reviews","language":"en","profile_photo_url":"https://lh3.googleusercontent.com/a-/AOh14Gi2RoGRcqokK-dAoqO5jP263v_n2d2mBSrou-bFog=s128-c0x00000000-cc-rp-mo-ba4","rating":5,"relative_time_description":"4 years ago","text":"Helped me out a lot and got me good prices.","time":1497454887}],"types":["university","point_of_interest","establishment"],"url":"https://maps.google.com/?cid=7482958449686991310","utc_offset":-480,"vicinity":"51 John Glenn Drive, Concord","website":"http://www.psa.aero/"},"status":"OK"}</t>
  </si>
  <si>
    <t>&lt;span class="street-address"&gt;51 John Glenn Dr&lt;/span&gt;, &lt;span class="locality"&gt;Concord&lt;/span&gt;, &lt;span class="region"&gt;CA&lt;/span&gt; &lt;span class="postal-code"&gt;94520&lt;/span&gt;, &lt;span class="country-name"&gt;USA&lt;/span&gt;</t>
  </si>
  <si>
    <t>+1 925-685-4400</t>
  </si>
  <si>
    <t>51 John Glenn Drive, Concord</t>
  </si>
  <si>
    <t>Painted Rock Aviation</t>
  </si>
  <si>
    <t># 118</t>
  </si>
  <si>
    <t>(480) 330-5715</t>
  </si>
  <si>
    <t>https://paintedrockaviation.com/</t>
  </si>
  <si>
    <t>https://maps.google.com/?cid=6246021577486512796</t>
  </si>
  <si>
    <t>ChIJH74nz7ClK4cRnDKCKYhTrlY</t>
  </si>
  <si>
    <t>4562 E Mallory Cir # 118, Mesa, AZ 85215, USA</t>
  </si>
  <si>
    <t>{"html_attributions":[],"result":{"address_components":[{"long_name":"# 118","short_name":"# 118","types":["subpremise"]},{"long_name":"4562","short_name":"4562","types":["street_number"]},{"long_name":"East Mallory Circle","short_name":"E Mallory Cir","types":["route"]},{"long_name":"Mesa","short_name":"Mesa","types":["locality","political"]},{"long_name":"Maricopa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class=\"street-address\"&gt;4562 E Mallory Cir # 118&lt;/span&gt;, &lt;span class=\"locality\"&gt;Mesa&lt;/span&gt;, &lt;span class=\"region\"&gt;AZ&lt;/span&gt; &lt;span class=\"postal-code\"&gt;85215&lt;/span&gt;, &lt;span class=\"country-name\"&gt;USA&lt;/span&gt;","formatted_address":"4562 E Mallory Cir # 118, Mesa, AZ 85215, USA","formatted_phone_number":"(480) 330-5715","geometry":{"location":{"lat":33.4634802,"lng":-111.7326639},"viewport":{"northeast":{"lat":33.4645716802915,"lng":-111.7310669697085},"southwest":{"lat":33.4618737197085,"lng":-111.7337649302915}}},"icon":"https://maps.gstatic.com/mapfiles/place_api/icons/v1/png_71/school-71.png","id":null,"international_phone_number":"+1 480-330-5715","name":"Painted Rock Aviation","place_id":"ChIJH74nz7ClK4cRnDKCKYhTrlY","rating":5.0,"reference":null,"reviews":[{"author_name":"kurt campbell","author_url":"https://www.google.com/maps/contrib/115799293529677388867/reviews","language":null,"profile_photo_url":"https://lh3.googleusercontent.com/a/AATXAJzaMwrn_1Zkf5uTeZfD9uu7jVc-XAUPUDOyHtFG=s128-c0x00000000-cc-rp-mo","rating":5,"relative_time_description":"2 years ago","text":"","time":1573761230}],"types":["university","point_of_interest","establishment"],"url":"https://maps.google.com/?cid=6246021577486512796","utc_offset":-420,"vicinity":"4562 East Mallory Circle # 118, Mesa","website":"https://paintedrockaviation.com/"},"status":"OK"}</t>
  </si>
  <si>
    <t>&lt;span class="street-address"&gt;4562 E Mallory Cir # 118&lt;/span&gt;, &lt;span class="locality"&gt;Mesa&lt;/span&gt;, &lt;span class="region"&gt;AZ&lt;/span&gt; &lt;span class="postal-code"&gt;85215&lt;/span&gt;, &lt;span class="country-name"&gt;USA&lt;/span&gt;</t>
  </si>
  <si>
    <t>+1 480-330-5715</t>
  </si>
  <si>
    <t>4562 East Mallory Circle # 118, Mesa</t>
  </si>
  <si>
    <t>Palm Springs Air Museum</t>
  </si>
  <si>
    <t>745 N Gene Autry Trail</t>
  </si>
  <si>
    <t>92262-5464</t>
  </si>
  <si>
    <t>(760) 778-6262</t>
  </si>
  <si>
    <t>http://palmspringsairmuseum.org/</t>
  </si>
  <si>
    <t>https://maps.google.com/?cid=17257594361174397022</t>
  </si>
  <si>
    <t>ChIJwazgVnsc24ARXpCVB6NKf-8</t>
  </si>
  <si>
    <t>745 N Gene Autry Trail, Palm Springs, CA 92262, USA</t>
  </si>
  <si>
    <t>{"html_attributions":[],"result":{"address_components":[{"long_name":"745","short_name":"745","types":["street_number"]},{"long_name":"North Gene Autry Trail","short_name":"N Gene Autry Trail","types":["route"]},{"long_name":"Palm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States","short_name":"US","types":["country","political"]},{"long_name":"92262","short_name":"92262","types":["postal_code"]},{"long_name":"5464","short_name":"5464","types":["postal_code_suffix"]}],"adr_address":"&lt;span class=\"street-address\"&gt;745 N Gene Autry Trail&lt;/span&gt;, &lt;span class=\"locality\"&gt;Palm Springs&lt;/span&gt;, &lt;span class=\"region\"&gt;CA&lt;/span&gt; &lt;span class=\"postal-code\"&gt;92262-5464&lt;/span&gt;, &lt;span class=\"country-name\"&gt;USA&lt;/span&gt;","formatted_address":"745 N Gene Autry Trail, Palm Springs, CA 92262, USA","formatted_phone_number":"(760) 778-6262","geometry":{"location":{"lat":33.8325472,"lng":-116.5049806},"viewport":{"northeast":{"lat":33.8339523302915,"lng":-116.5033673197085},"southwest":{"lat":33.83125436970851,"lng":-116.5060652802915}}},"icon":"https://maps.gstatic.com/mapfiles/place_api/icons/v1/png_71/museum-71.png","id":null,"international_phone_number":"+1 760-778-6262","name":"Palm Springs Air Museum","place_id":"ChIJwazgVnsc24ARXpCVB6NKf-8","rating":4.8,"reference":null,"reviews":[{"author_name":"Vinay Yakkundi","author_url":"https://www.google.com/maps/contrib/113213214242056894026/reviews","language":"en","profile_photo_url":"https://lh3.googleusercontent.com/a-/AOh14Gj9nj_BZS4NiTJXMFP52APgEneP_q6PYVJI5a-62-k=s128-c0x00000000-cc-rp-mo-ba4","rating":5,"relative_time_description":"a week ago","text":"Great museum in Palm Springs (just near Palm Springs Airport). The staff is very nice and they have actual veterans who have flown in real missions to answer your questions. The exhibits are mostly focused on WW2 and the Korean War. It’s great if you love to see these old military planes and helicopters. It’s great for families. Took us about 2 hours to see the entire museum. If you pay extra, you can also go for a ride along in a WW2 type plane (it was $99 for a 20 minute flight). Great place to visit!","time":1640794947},{"author_name":"Deirdri Gladwin","author_url":"https://www.google.com/maps/contrib/116015561931061883287/reviews","language":"en","profile_photo_url":"https://lh3.googleusercontent.com/a/AATXAJxO9yLP1c-VTWeBk59cbDYgK8-6LZhYCg3V11AQ=s128-c0x00000000-cc-rp-mo","rating":5,"relative_time_description":"6 months ago","text":"The  Air Museum is a very well thought out display of planes, uniforms, guns and memorabilia from the Second World War Europe and ended with Vietnam. There is a touching display of POW bracelets and over 750 patches representing those who were in prison. The docents are very knowledgeable.\nThis stop is definitely worth your time.","time":1623985591},{"author_name":"lps lover aubrey productions","author_url":"https://www.google.com/maps/contrib/103587244671541235810/reviews","language":"en","profile_photo_url":"https://lh3.googleusercontent.com/a-/AOh14GhdvLtT8OWVtSYCQlTfMzCcUVpv0aX6M11O1PuKpg=s128-c0x00000000-cc-rp-mo","rating":5,"relative_time_description":"8 months ago","text":"Loved it! The volunteers are amazing and really added to the experience.  Will definitely be back next time we are in palm springs. Really great gift shop too with things you can't find online or in stores. My boys loved it.","time":1620330544},{"author_name":"Sadie Meyers","author_url":"https://www.google.com/maps/contrib/109001283012848197481/reviews","language":"en","profile_photo_url":"https://lh3.googleusercontent.com/a/AATXAJxT9KFLg4Vc1REkFPK1T7Hk_C8gWhzTPoTwfGiI=s128-c0x00000000-cc-rp-mo-ba4","rating":5,"relative_time_description":"a week ago","text":"I used to love going here as a kid, and the place has really grown. We definitely enjoyed our time there. The docents are quite knowledgeable and many are veterans. They have a sizable collection there. We really enjoyed seeing some of the planes fly. You can actually pay to ride around in some of the aircraft. They have adequate parking, so you shouldn't have any issues there. Plus, they also have a number of aircraft out front for you to view for free.","time":1640612808},{"author_name":"George Champ","author_url":"https://www.google.com/maps/contrib/105193540830765308493/reviews","language":"en","profile_photo_url":"https://lh3.googleusercontent.com/a-/AOh14GjcyQPEutyl9-4yphGJ9Yhyvrd5z9hn9GeOu0nIJg=s128-c0x00000000-cc-rp-mo-ba5","rating":5,"relative_time_description":"2 weeks ago","text":"Outside the B-17 with the Memphis Belle nose art is a real star as it is the actual plane from the Memphis Belle movie.  Planes planes everywhere! You can go inside the WW II pavilion and tour the other B-17. They actually have an f-117 which they are refurbishing. When I was there you could see it in the back. Amazing selection of aircraft. Amazing displays. Many many world war II aircraft. Later jet aircraft too. This is a real joy to visit.","time":1640133531}],"types":["museum","tourist_attraction","point_of_interest","establishment"],"url":"https://maps.google.com/?cid=17257594361174397022","utc_offset":-480,"vicinity":"745 North Gene Autry Trail, Palm Springs","website":"http://palmspringsairmuseum.org/"},"status":"OK"}</t>
  </si>
  <si>
    <t>&lt;span class="street-address"&gt;745 N Gene Autry Trail&lt;/span&gt;, &lt;span class="locality"&gt;Palm Springs&lt;/span&gt;, &lt;span class="region"&gt;CA&lt;/span&gt; &lt;span class="postal-code"&gt;92262-5464&lt;/span&gt;, &lt;span class="country-name"&gt;USA&lt;/span&gt;</t>
  </si>
  <si>
    <t>+1 760-778-6262</t>
  </si>
  <si>
    <t>745 North Gene Autry Trail, Palm Springs</t>
  </si>
  <si>
    <t>Palm Springs Aircraft Maintenance</t>
  </si>
  <si>
    <t># 16</t>
  </si>
  <si>
    <t>(760) 325-7106</t>
  </si>
  <si>
    <t>http://www.palmspringsaircraft.com/</t>
  </si>
  <si>
    <t>https://maps.google.com/?cid=14999729281773167898</t>
  </si>
  <si>
    <t>ChIJedajCokc24ARGmUdT0--KdA</t>
  </si>
  <si>
    <t>145 N Gene Autry Trail # 16, Palm Springs, CA 92262, USA</t>
  </si>
  <si>
    <t>{"html_attributions":[],"result":{"address_components":[{"long_name":"# 16","short_name":"# 16","types":["subpremise"]},{"long_name":"145","short_name":"145","types":["street_number"]},{"long_name":"North Gene Autry Trail","short_name":"N Gene Autry Trail","types":["route"]},{"long_name":"Palm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States","short_name":"US","types":["country","political"]},{"long_name":"92262","short_name":"92262","types":["postal_code"]},{"long_name":"5465","short_name":"5465","types":["postal_code_suffix"]}],"adr_address":"&lt;span class=\"street-address\"&gt;145 N Gene Autry Trail # 16&lt;/span&gt;, &lt;span class=\"locality\"&gt;Palm Springs&lt;/span&gt;, &lt;span class=\"region\"&gt;CA&lt;/span&gt; &lt;span class=\"postal-code\"&gt;92262-5465&lt;/span&gt;, &lt;span class=\"country-name\"&gt;USA&lt;/span&gt;","formatted_address":"145 N Gene Autry Trail # 16, Palm Springs, CA 92262, USA","formatted_phone_number":"(760) 325-7106","geometry":{"location":{"lat":33.8238028,"lng":-116.4969144},"viewport":{"northeast":{"lat":33.8253034802915,"lng":-116.4953165197085},"southwest":{"lat":33.8226055197085,"lng":-116.4980144802915}}},"icon":"https://maps.gstatic.com/mapfiles/place_api/icons/v1/png_71/generic_business-71.png","id":null,"international_phone_number":"+1 760-325-7106","name":"Palm Springs Aircraft Maintenance","place_id":"ChIJedajCokc24ARGmUdT0--KdA","rating":5.0,"reference":null,"reviews":[{"author_name":"Jon","author_url":"https://www.google.com/maps/contrib/107860730137807769067/reviews","language":"en","profile_photo_url":"https://lh3.googleusercontent.com/a/AATXAJzo5EmAp46XKs9eKaztip0HMn88NQazRAbwWa7PTQ=s128-c0x00000000-cc-rp-mo","rating":5,"relative_time_description":"4 years ago","text":"Robert and Jimmy are very careful and knowledgeable. You never want to have an issue away from home base, but you are in good hands here if you do.","time":1490822141},{"author_name":"D J","author_url":"https://www.google.com/maps/contrib/116369241652724151804/reviews","language":"en","profile_photo_url":"https://lh3.googleusercontent.com/a-/AOh14Gi2RoGRcqokK-dAoqO5jP263v_n2d2mBSrou-bFog=s128-c0x00000000-cc-rp-mo-ba4","rating":5,"relative_time_description":"5 years ago","text":"Great service and people, got my oil change done quick.","time":1481822205}],"types":["point_of_interest","establishment"],"url":"https://maps.google.com/?cid=14999729281773167898","utc_offset":-480,"vicinity":"145 North Gene Autry Trail # 16, Palm Springs","website":"http://www.palmspringsaircraft.com/"},"status":"OK"}</t>
  </si>
  <si>
    <t>&lt;span class="street-address"&gt;145 N Gene Autry Trail # 16&lt;/span&gt;, &lt;span class="locality"&gt;Palm Springs&lt;/span&gt;, &lt;span class="region"&gt;CA&lt;/span&gt; &lt;span class="postal-code"&gt;92262-5465&lt;/span&gt;, &lt;span class="country-name"&gt;USA&lt;/span&gt;</t>
  </si>
  <si>
    <t>+1 760-325-7106</t>
  </si>
  <si>
    <t>145 North Gene Autry Trail # 16, Palm Springs</t>
  </si>
  <si>
    <t>Palm Springs Aviators</t>
  </si>
  <si>
    <t>(805) 896-9608</t>
  </si>
  <si>
    <t>http://palmspringsaviators.com/</t>
  </si>
  <si>
    <t>https://maps.google.com/?cid=8331036341284009506</t>
  </si>
  <si>
    <t>ChIJmRE5cIkc24ARInYapWnJnXM</t>
  </si>
  <si>
    <t>{"html_attributions":[],"result":{"address_components":[{"long_name":"145","short_name":"145","types":["street_number"]},{"long_name":"North Gene Autry Trail","short_name":"N Gene Autry Trail","types":["route"]},{"long_name":"Palm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States","short_name":"US","types":["country","political"]},{"long_name":"92262","short_name":"92262","types":["postal_code"]},{"long_name":"5465","short_name":"5465","types":["postal_code_suffix"]}],"adr_address":"&lt;span class=\"street-address\"&gt;145 N Gene Autry Trail&lt;/span&gt;, &lt;span class=\"locality\"&gt;Palm Springs&lt;/span&gt;, &lt;span class=\"region\"&gt;CA&lt;/span&gt; &lt;span class=\"postal-code\"&gt;92262-5465&lt;/span&gt;, &lt;span class=\"country-name\"&gt;USA&lt;/span&gt;","formatted_address":"145 N Gene Autry Trail, Palm Springs, CA 92262, USA","formatted_phone_number":"(805) 896-9608","geometry":{"location":{"lat":33.8238154,"lng":-116.4969587},"viewport":{"northeast":{"lat":33.8253226802915,"lng":-116.4953500697085},"southwest":{"lat":33.8226247197085,"lng":-116.4980480302915}}},"icon":"https://maps.gstatic.com/mapfiles/place_api/icons/v1/png_71/generic_business-71.png","id":null,"international_phone_number":"+1 805-896-9608","name":"Palm Springs Aviators","place_id":"ChIJmRE5cIkc24ARInYapWnJnXM","rating":null,"reference":null,"reviews":null,"types":["point_of_interest","establishment"],"url":"https://maps.google.com/?cid=8331036341284009506","utc_offset":-480,"vicinity":"145 North Gene Autry Trail, Palm Springs","website":"http://palmspringsaviators.com/"},"status":"OK"}</t>
  </si>
  <si>
    <t>+1 805-896-9608</t>
  </si>
  <si>
    <t>Palm Springs Flying School</t>
  </si>
  <si>
    <t>56850 Higgins Dr</t>
  </si>
  <si>
    <t>(760) 399-8371</t>
  </si>
  <si>
    <t>http://palmspringsflyingschool.com/</t>
  </si>
  <si>
    <t>https://maps.google.com/?cid=15186915407389632473</t>
  </si>
  <si>
    <t>ChIJWTf8fTZZ2oAR2addaxnDwtI</t>
  </si>
  <si>
    <t>56850 Higgins Dr, Thermal, CA 92274, USA</t>
  </si>
  <si>
    <t>{"html_attributions":[],"result":{"address_components":[{"long_name":"56850","short_name":"56850","types":["street_number"]},{"long_name":"Higgins Drive","short_name":"Higgins Dr","types":["route"]},{"long_name":"Thermal","short_name":"Thermal","types":["locality","political"]},{"long_name":"Riverside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States","short_name":"US","types":["country","political"]},{"long_name":"92274","short_name":"92274","types":["postal_code"]}],"adr_address":"&lt;span class=\"street-address\"&gt;56850 Higgins Dr&lt;/span&gt;, &lt;span class=\"locality\"&gt;Thermal&lt;/span&gt;, &lt;span class=\"region\"&gt;CA&lt;/span&gt; &lt;span class=\"postal-code\"&gt;92274&lt;/span&gt;, &lt;span class=\"country-name\"&gt;USA&lt;/span&gt;","formatted_address":"56850 Higgins Dr, Thermal, CA 92274, USA","formatted_phone_number":"(760) 399-8371","geometry":{"location":{"lat":33.63522359999999,"lng":-116.1623093},"viewport":{"northeast":{"lat":33.63658393029149,"lng":-116.16163075},"southwest":{"lat":33.63388596970849,"lng":-116.16434495}}},"icon":"https://maps.gstatic.com/mapfiles/place_api/icons/v1/png_71/school-71.png","id":null,"international_phone_number":"+1 760-399-8371","name":"Palm Springs Flying School","place_id":"ChIJWTf8fTZZ2oAR2addaxnDwtI","rating":5.0,"reference":null,"reviews":[{"author_name":"Benjamin B.","author_url":"https://www.google.com/maps/contrib/113321764567666509332/reviews","language":"en","profile_photo_url":"https://lh3.googleusercontent.com/a/AATXAJwjl6y18IhOT2Dza5GTqUHGCE2lRXdCcujBF3yl=s128-c0x00000000-cc-rp-mo","rating":5,"relative_time_description":"2 months ago","text":"Awesome folks, nicely equipped and maintained aircraft, great availability, laid back instruction.  Passed instrument and commercial check-rides with ease, you can’t go wrong with this school!","time":1635781734},{"author_name":"Chris O.","author_url":"https://www.google.com/maps/contrib/100501335655278935576/reviews","language":"en","profile_photo_url":"https://lh3.googleusercontent.com/a-/AOh14GjqngTzKYQuQDRiZoU3FZ8atkFvObJNIUxi9WBudJQ=s128-c0x00000000-cc-rp-mo","rating":5,"relative_time_description":"a year ago","text":"Great experience and knowledge from Brian and jim 10/10 would recommend!","time":1606246810},{"author_name":"Nick Williams","author_url":"https://www.google.com/maps/contrib/104624037628404887091/reviews","language":"en","profile_photo_url":"https://lh3.googleusercontent.com/a-/AOh14Gg1GL9w6AkLS39cCGDt1spo5b06M3Sz5Lrzcmu6cnw=s128-c0x00000000-cc-rp-mo","rating":5,"relative_time_description":"a year ago","text":"I have trained here in September 2017, and again recently (spring 2020). I enjoyed the ease of communication/online scheduling, the access to well equipped training aircraft, reasonable price, and most importantly, high quality instruction. Working with CFI Brian was great, he's a great instructor and brings a wealth of knowledge from his experience both as an Airline pilot and as a GA pilot.\n\nEDIT June 2020: Completed another week of training here towards Instrument and Commercial ratings. In addition to CFI Brian C, also flew some with CFI Jess E who was a wonderful instructor. It was easy to schedule time through the school with multiple instructors so I could meet my goals for a busy flight training week.","time":1591919914}],"types":["university","point_of_interest","establishment"],"url":"https://maps.google.com/?cid=15186915407389632473","utc_offset":-480,"vicinity":"56850 Higgins Drive, Thermal","website":"http://palmspringsflyingschool.com/"},"status":"OK"}</t>
  </si>
  <si>
    <t>&lt;span class="street-address"&gt;56850 Higgins Dr&lt;/span&gt;, &lt;span class="locality"&gt;Thermal&lt;/span&gt;, &lt;span class="region"&gt;CA&lt;/span&gt; &lt;span class="postal-code"&gt;92274&lt;/span&gt;, &lt;span class="country-name"&gt;USA&lt;/span&gt;</t>
  </si>
  <si>
    <t>+1 760-399-8371</t>
  </si>
  <si>
    <t>56850 Higgins Drive, Thermal</t>
  </si>
  <si>
    <t>Palm Springs International Airport</t>
  </si>
  <si>
    <t>(760) 318-3800</t>
  </si>
  <si>
    <t>http://www.palmspringsca.gov/government/departments/aviation-palm-springs-international-airport-psp</t>
  </si>
  <si>
    <t>https://maps.google.com/?cid=15907293658084550800</t>
  </si>
  <si>
    <t>ChIJexz7C3wc24ARkCj0M00Pwtw</t>
  </si>
  <si>
    <t>3400 E Tahquitz Canyon Way, Palm Springs, CA 92262, USA</t>
  </si>
  <si>
    <t>{"html_attributions":[],"result":{"address_components":[{"long_name":"3400","short_name":"3400","types":["street_number"]},{"long_name":"East Tahquitz Canyon Way","short_name":"E Tahquitz Canyon Way","types":["route"]},{"long_name":"Palm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States","short_name":"US","types":["country","political"]},{"long_name":"92262","short_name":"92262","types":["postal_code"]}],"adr_address":"&lt;span class=\"street-address\"&gt;3400 E Tahquitz Canyon Way&lt;/span&gt;, &lt;span class=\"locality\"&gt;Palm Springs&lt;/span&gt;, &lt;span class=\"region\"&gt;CA&lt;/span&gt; &lt;span class=\"postal-code\"&gt;92262&lt;/span&gt;, &lt;span class=\"country-name\"&gt;USA&lt;/span&gt;","formatted_address":"3400 E Tahquitz Canyon Way, Palm Springs, CA 92262, USA","formatted_phone_number":"(760) 318-3800","geometry":{"location":{"lat":33.8303194,"lng":-116.5070468},"viewport":{"northeast":{"lat":33.8358866,"lng":-116.5054647},"southwest":{"lat":33.8136178,"lng":-116.5117931}}},"icon":"https://maps.gstatic.com/mapfiles/place_api/icons/v1/png_71/airport-71.png","id":null,"international_phone_number":"+1 760-318-3800","name":"Palm Springs International Airport","place_id":"ChIJexz7C3wc24ARkCj0M00Pwtw","rating":4.5,"reference":null,"reviews":[{"author_name":"Jeff Daucher","author_url":"https://www.google.com/maps/contrib/111995447907647625857/reviews","language":"en","profile_photo_url":"https://lh3.googleusercontent.com/a-/AOh14Gg6negn-7to8x3A3FIRMcDYD_VXJuuOshgcEHpRpQ=s128-c0x00000000-cc-rp-mo-ba4","rating":4,"relative_time_description":"6 months ago","text":"It is warm there. Signage could be better to find airline arrival/departure information. It would be much more useful to have screens upstairs in the gates. Not much selection of food options. Plan ahead. Travel safe and enjoy Palm Springs. 😎","time":1624559853},{"author_name":"Arthur L Attocknie","author_url":"https://www.google.com/maps/contrib/103732957525956316732/reviews","language":"en","profile_photo_url":"https://lh3.googleusercontent.com/a-/AOh14GizqY8NsOJr8P1GC5nKvEfC4VQXw8lS_PseD24M8A=s128-c0x00000000-cc-rp-mo-ba4","rating":5,"relative_time_description":"2 months ago","text":"Fantastic regional airport. I think its best for if you have to get to the area but you don't want to go through the other big airports. The pilots for my flights did a great job both in and out of the airport. Its situated between mountain ranges so I imagine there may be winds to battle every now and then.","time":1637293251},{"author_name":"Rene Stahl","author_url":"https://www.google.com/maps/contrib/105097190241770212396/reviews","language":"en","profile_photo_url":"https://lh3.googleusercontent.com/a/AATXAJxxrRM4fOAPUUt9UIU60wShXwqFi-Eh2zsUxsHV=s128-c0x00000000-cc-rp-mo-ba6","rating":5,"relative_time_description":"8 months ago","text":"This is the first time I had ever gone to the Palm Springs Airport. Very clean, a very small airport but very well run. I've gone by it many times in the past, but never have gone in. The process was quick, and  easy. My only complaint is that there is nowhere that you can go to watch the plane take off. But overall the ticketing process was quick, the airports very clean and the staff was very helpful.","time":1619963229},{"author_name":"Ian V.","author_url":"https://www.google.com/maps/contrib/112272478093586670764/reviews","language":"en","profile_photo_url":"https://lh3.googleusercontent.com/a-/AOh14GgkNgmRxSb6S36fzxx40DGWv1c5kyHKzXQxF4H9fg=s128-c0x00000000-cc-rp-mo-ba3","rating":5,"relative_time_description":"2 months ago","text":"A cozy and beautiful little airport that has diligently served the Palm Springs area for years. I would recommend flying into here! However, careful of your connecting flights. You may end up in a place full of not so nice people these days!","time":1636226169},{"author_name":"Gurneet Malhotra","author_url":"https://www.google.com/maps/contrib/117932780511799813214/reviews","language":"en","profile_photo_url":"https://lh3.googleusercontent.com/a-/AOh14Gg82aAjIOq5S3YcwgyVZMU1edAlncbfXz_M429o=s128-c0x00000000-cc-rp-mo-ba5","rating":4,"relative_time_description":"2 weeks ago","text":"The outside area when you go past security and arrive from a flight is beautiful. There is seating, a couple restaurants, and a small playground for kids. The airport itself however is pretty small. The security area can get very crowded and packed, but there is a good amount of seating by the gate area. That area as well gets quite busy when there are even a couple flights arriving at the same time","time":1641320660}],"types":["airport","point_of_interest","establishment"],"url":"https://maps.google.com/?cid=15907293658084550800","utc_offset":-480,"vicinity":"3400 East Tahquitz Canyon Way, Palm Springs","website":"http://www.palmspringsca.gov/government/departments/aviation-palm-springs-international-airport-psp"},"status":"OK"}</t>
  </si>
  <si>
    <t>&lt;span class="street-address"&gt;3400 E Tahquitz Canyon Way&lt;/span&gt;, &lt;span class="locality"&gt;Palm Springs&lt;/span&gt;, &lt;span class="region"&gt;CA&lt;/span&gt; &lt;span class="postal-code"&gt;92262&lt;/span&gt;, &lt;span class="country-name"&gt;USA&lt;/span&gt;</t>
  </si>
  <si>
    <t>+1 760-318-3800</t>
  </si>
  <si>
    <t>3400 East Tahquitz Canyon Way, Palm Springs</t>
  </si>
  <si>
    <t>PALM SPRINGS PILOTS ASSOCIATION</t>
  </si>
  <si>
    <t>https://maps.google.com/?cid=753200962094419539</t>
  </si>
  <si>
    <t>ChIJx4NZahRZ2oARU84ezkjocwo</t>
  </si>
  <si>
    <t>56-935 Warhawk Way Thermal, Thermal, CA 92274, USA</t>
  </si>
  <si>
    <t>{"html_attributions":[],"result":{"address_components":[{"long_name":"56-935","short_name":"56-935","types":["street_number"]},{"long_name":"Warhawk Way Thermal","short_name":"Warhawk Way Thermal","types":["route"]},{"long_name":"Thermal","short_name":"Thermal","types":["locality","political"]},{"long_name":"Riverside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States","short_name":"US","types":["country","political"]},{"long_name":"92274","short_name":"92274","types":["postal_code"]}],"adr_address":"&lt;span class=\"street-address\"&gt;56-935 Warhawk Way Thermal&lt;/span&gt;, &lt;span class=\"locality\"&gt;Thermal&lt;/span&gt;, &lt;span class=\"region\"&gt;CA&lt;/span&gt; &lt;span class=\"postal-code\"&gt;92274&lt;/span&gt;, &lt;span class=\"country-name\"&gt;USA&lt;/span&gt;","formatted_address":"56-935 Warhawk Way Thermal, Thermal, CA 92274, USA","formatted_phone_number":"(760) 285-3273","geometry":{"location":{"lat":33.6364492,"lng":-116.1641349},"viewport":{"northeast":{"lat":33.6377966302915,"lng":-116.1626252697085},"southwest":{"lat":33.6350986697085,"lng":-116.1653232302915}}},"icon":"https://maps.gstatic.com/mapfiles/place_api/icons/v1/png_71/generic_business-71.png","id":null,"international_phone_number":"+1 760-285-3273","name":"PALM SPRINGS PILOTS ASSOCIATION","place_id":"ChIJx4NZahRZ2oARU84ezkjocwo","rating":null,"reference":null,"reviews":null,"types":["point_of_interest","establishment"],"url":"https://maps.google.com/?cid=753200962094419539","utc_offset":-480,"vicinity":"56-935 Warhawk Way Thermal, Thermal","website":null},"status":"OK"}</t>
  </si>
  <si>
    <t>&lt;span class="street-address"&gt;56-935 Warhawk Way Thermal&lt;/span&gt;, &lt;span class="locality"&gt;Thermal&lt;/span&gt;, &lt;span class="region"&gt;CA&lt;/span&gt; &lt;span class="postal-code"&gt;92274&lt;/span&gt;, &lt;span class="country-name"&gt;USA&lt;/span&gt;</t>
  </si>
  <si>
    <t>56-935 Warhawk Way Thermal, Thermal</t>
  </si>
  <si>
    <t>Palm Springs Private Jet Charter - Early Air Way</t>
  </si>
  <si>
    <t>150 N Gene Autry Trail</t>
  </si>
  <si>
    <t>(760) 888-6403</t>
  </si>
  <si>
    <t>http://www.theearlyairway.com/</t>
  </si>
  <si>
    <t>ChIJI5_bqI0c24ARqHfMSVo_aLk</t>
  </si>
  <si>
    <t>Paradigm Jet Management</t>
  </si>
  <si>
    <t>(888) 902-0303</t>
  </si>
  <si>
    <t>https://paradigmjet.com/charter.php</t>
  </si>
  <si>
    <t>https://maps.google.com/?cid=9715534088211461127</t>
  </si>
  <si>
    <t>Paradigm</t>
  </si>
  <si>
    <t>ChIJIzQmlhmxRIYRB_QKM8eC1IY</t>
  </si>
  <si>
    <t>4309 Emma Browning Ave Hangar 3, Austin, TX 78719, USA</t>
  </si>
  <si>
    <t>{"html_attributions":[],"result":{"address_components":[{"long_name":"Austin","short_name":"Austin","types":["locality","political"]},{"long_name":"Travis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States","short_name":"US","types":["country","political"]},{"long_name":"78719","short_name":"78719","types":["postal_code"]}],"adr_address":"4309 Emma Browning Ave Hangar 3, &lt;span class=\"locality\"&gt;Austin&lt;/span&gt;, &lt;span class=\"region\"&gt;TX&lt;/span&gt; &lt;span class=\"postal-code\"&gt;78719&lt;/span&gt;, &lt;span class=\"country-name\"&gt;USA&lt;/span&gt;","formatted_address":"4309 Emma Browning Ave Hangar 3, Austin, TX 78719, USA","formatted_phone_number":"(888) 902-0303","geometry":{"location":{"lat":30.1871135,"lng":-97.6627542},"viewport":{"northeast":{"lat":30.1884585302915,"lng":-97.6615227197085},"southwest":{"lat":30.1857605697085,"lng":-97.6642206802915}}},"icon":"https://maps.gstatic.com/mapfiles/place_api/icons/v1/png_71/generic_business-71.png","id":null,"international_phone_number":"+1 888-902-0303","name":"Paradigm","place_id":"ChIJIzQmlhmxRIYRB_QKM8eC1IY","rating":4.4,"reference":null,"reviews":[{"author_name":"jennifer martinson","author_url":"https://www.google.com/maps/contrib/102836155506923599355/reviews","language":"en","profile_photo_url":"https://lh3.googleusercontent.com/a/AATXAJzjg5GOVeZ5mxrC7ixWWhRUndGkJ760FkSeSfvU=s128-c0x00000000-cc-rp-mo","rating":5,"relative_time_description":"2 years ago","text":"Had the absolute time of my life!  Everyone was extremely professional and polished and booking was a breeze!  The jet was beautiful and obviously well taken care of.  Can't wait for my next trip!","time":1548983037},{"author_name":"Joshua Thornbury","author_url":"https://www.google.com/maps/contrib/111027953745748916662/reviews","language":"en","profile_photo_url":"https://lh3.googleusercontent.com/a-/AOh14GiUYc5AqywxGVRBpSceD_-z3nPVGkfhGCxvOOS3nw=s128-c0x00000000-cc-rp-mo","rating":5,"relative_time_description":"2 years ago","text":"What an outstanding experience from start to finish! Jeff Neumann took care of all the details and made me feel like I was in the hands of my own personal concierge. I give Paradigm my highest recommendation.","time":1548729841},{"author_name":"Daniel Kearns","author_url":"https://www.google.com/maps/contrib/100489918527479769611/reviews","language":"en","profile_photo_url":"https://lh3.googleusercontent.com/a/AATXAJyk8lZJEDbAg7_jnt5cVL9qlKR_XHzZ4IEa7kRU=s128-c0x00000000-cc-rp-mo","rating":5,"relative_time_description":"2 years ago","text":"Best private jet company in Austin!","time":1548723432},{"author_name":"JC Neumann","author_url":"https://www.google.com/maps/contrib/112042359590812908804/reviews","language":"en","profile_photo_url":"https://lh3.googleusercontent.com/a/AATXAJw6PtGp_fGSy7LqKT8SAmowSixbqL_zivjN1bOS=s128-c0x00000000-cc-rp-mo-ba2","rating":5,"relative_time_description":"2 years ago","text":"Great experience","time":1559246094},{"author_name":"Kelli Hare Murray","author_url":"https://www.google.com/maps/contrib/104394722558884231677/reviews","language":null,"profile_photo_url":"https://lh3.googleusercontent.com/a-/AOh14GizWQV3yuRO0DN5vPp9ANap5B0p0TgCE5xzmg90YpU=s128-c0x00000000-cc-rp-mo","rating":5,"relative_time_description":"3 years ago","text":"","time":1537377479}],"types":["point_of_interest","establishment"],"url":"https://maps.google.com/?cid=9715534088211461127","utc_offset":-360,"vicinity":"4309 Emma Browning Ave Hangar 3, Austin","website":"https://paradigmjet.com/charter.php"},"status":"OK"}</t>
  </si>
  <si>
    <t>4309 Emma Browning Ave Hangar 3, &lt;span class="locality"&gt;Austin&lt;/span&gt;, &lt;span class="region"&gt;TX&lt;/span&gt; &lt;span class="postal-code"&gt;78719&lt;/span&gt;, &lt;span class="country-name"&gt;USA&lt;/span&gt;</t>
  </si>
  <si>
    <t>+1 888-902-0303</t>
  </si>
  <si>
    <t>4309 Emma Browning Ave Hangar 3, Austin</t>
  </si>
  <si>
    <t>Paragon Aircraft Services Inc</t>
  </si>
  <si>
    <t>(973) 575-0364</t>
  </si>
  <si>
    <t>http://www.paragonaircraft.net/</t>
  </si>
  <si>
    <t>https://maps.google.com/?cid=10911863439250252973</t>
  </si>
  <si>
    <t>ChIJ8buSoOMAw4kRrWQVBvy5bpc</t>
  </si>
  <si>
    <t>{"html_attributions":[],"result":{"address_components":[{"long_name":"19","short_name":"19","types":["street_number"]},{"long_name":"Wright Way","short_name":"Wright Way","types":["route"]},{"long_name":"Fairfield","short_name":"Fairfield","types":["locality","political"]},{"long_name":"Essex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States","short_name":"US","types":["country","political"]},{"long_name":"07004","short_name":"07004","types":["postal_code"]},{"long_name":"3514","short_name":"3514","types":["postal_code_suffix"]}],"adr_address":"&lt;span class=\"street-address\"&gt;19 Wright Way&lt;/span&gt;, &lt;span class=\"locality\"&gt;Fairfield&lt;/span&gt;, &lt;span class=\"region\"&gt;NJ&lt;/span&gt; &lt;span class=\"postal-code\"&gt;07004-3514&lt;/span&gt;, &lt;span class=\"country-name\"&gt;USA&lt;/span&gt;","formatted_address":"19 Wright Way, Fairfield, NJ 07004, USA","formatted_phone_number":"(973) 575-0364","geometry":{"location":{"lat":40.873226,"lng":-74.279839},"viewport":{"northeast":{"lat":40.8745749802915,"lng":-74.27849001970849},"southwest":{"lat":40.8718770197085,"lng":-74.2811879802915}}},"icon":"https://maps.gstatic.com/mapfiles/place_api/icons/v1/png_71/shopping-71.png","id":null,"international_phone_number":"+1 973-575-0364","name":"Paragon Aircraft Services Inc","place_id":"ChIJ8buSoOMAw4kRrWQVBvy5bpc","rating":5.0,"reference":null,"reviews":[{"author_name":"Matthew Krakoff","author_url":"https://www.google.com/maps/contrib/100285152083880121899/reviews","language":"en","profile_photo_url":"https://lh3.googleusercontent.com/a/AATXAJzIp408qSdrQgGEOlYTJBSwZDGVhoN49tPgiVdm=s128-c0x00000000-cc-rp-mo","rating":5,"relative_time_description":"11 months ago","text":"Just wanted to say that Steve and the entire shop was a pleasure to work with. I have been looking for a knowledgeable, responsive, professional, and trustworthy shop for a while and have finally found it. I had a small list of maintenance that I needed completed and it was all done to the highest quality, in a timely manner, and at a fair price. I couldn’t have been happier.","time":1613185327}],"types":["point_of_interest","store","establishment"],"url":"https://maps.google.com/?cid=10911863439250252973","utc_offset":-300,"vicinity":"19 Wright Way, Fairfield","website":"http://www.paragonaircraft.net/"},"status":"OK"}</t>
  </si>
  <si>
    <t>&lt;span class="street-address"&gt;19 Wright Way&lt;/span&gt;, &lt;span class="locality"&gt;Fairfield&lt;/span&gt;, &lt;span class="region"&gt;NJ&lt;/span&gt; &lt;span class="postal-code"&gt;07004-3514&lt;/span&gt;, &lt;span class="country-name"&gt;USA&lt;/span&gt;</t>
  </si>
  <si>
    <t>+1 973-575-0364</t>
  </si>
  <si>
    <t>Paramount Aerospace Inc</t>
  </si>
  <si>
    <t>6401 E Rogers Cir</t>
  </si>
  <si>
    <t>33487-2647</t>
  </si>
  <si>
    <t>(561) 241-5516</t>
  </si>
  <si>
    <t>https://maps.google.com/?cid=9111160344292354629</t>
  </si>
  <si>
    <t>ChIJR4IZFy0e2YgRReorZQ9YcX4</t>
  </si>
  <si>
    <t>6401 E Rogers Cir # 5, Boca Raton, FL 33487, USA</t>
  </si>
  <si>
    <t>{"html_attributions":[],"result":{"address_components":[{"long_name":"# 5","short_name":"# 5","types":["subpremise"]},{"long_name":"6401","short_name":"6401","types":["street_number"]},{"long_name":"East Rogers Circle","short_name":"E Rogers Cir","types":["route"]},{"long_name":"Boca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States","short_name":"US","types":["country","political"]},{"long_name":"33487","short_name":"33487","types":["postal_code"]},{"long_name":"2647","short_name":"2647","types":["postal_code_suffix"]}],"adr_address":"&lt;span class=\"street-address\"&gt;6401 E Rogers Cir # 5&lt;/span&gt;, &lt;span class=\"locality\"&gt;Boca Raton&lt;/span&gt;, &lt;span class=\"region\"&gt;FL&lt;/span&gt; &lt;span class=\"postal-code\"&gt;33487-2647&lt;/span&gt;, &lt;span class=\"country-name\"&gt;USA&lt;/span&gt;","formatted_address":"6401 E Rogers Cir # 5, Boca Raton, FL 33487, USA","formatted_phone_number":"(561) 241-5516","geometry":{"location":{"lat":26.4046503,"lng":-80.10738200000002},"viewport":{"northeast":{"lat":26.4061513302915,"lng":-80.1060325697085},"southwest":{"lat":26.4034533697085,"lng":-80.10873053029151}}},"icon":"https://maps.gstatic.com/mapfiles/place_api/icons/v1/png_71/generic_business-71.png","id":null,"international_phone_number":"+1 561-241-5516","name":"Paramount Aerospace Inc","place_id":"ChIJR4IZFy0e2YgRReorZQ9YcX4","rating":null,"reference":null,"reviews":null,"types":["point_of_interest","establishment"],"url":"https://maps.google.com/?cid=9111160344292354629","utc_offset":-300,"vicinity":"6401 East Rogers Circle # 5, Boca Raton","website":null},"status":"OK"}</t>
  </si>
  <si>
    <t>&lt;span class="street-address"&gt;6401 E Rogers Cir # 5&lt;/span&gt;, &lt;span class="locality"&gt;Boca Raton&lt;/span&gt;, &lt;span class="region"&gt;FL&lt;/span&gt; &lt;span class="postal-code"&gt;33487-2647&lt;/span&gt;, &lt;span class="country-name"&gt;USA&lt;/span&gt;</t>
  </si>
  <si>
    <t>+1 561-241-5516</t>
  </si>
  <si>
    <t>6401 East Rogers Circle # 5, Boca Raton</t>
  </si>
  <si>
    <t>Paramus Flying Club</t>
  </si>
  <si>
    <t>STE 9</t>
  </si>
  <si>
    <t>(347) 735-9732</t>
  </si>
  <si>
    <t>http://www.flyingclub.org/</t>
  </si>
  <si>
    <t>https://maps.google.com/?cid=1145103483690844158</t>
  </si>
  <si>
    <t>ChIJj7-TVOIAw4kR_n90KI055A8</t>
  </si>
  <si>
    <t>27 Wright Way STE 9, Fairfield, NJ 07004, USA</t>
  </si>
  <si>
    <t>{"html_attributions":[],"result":{"address_components":[{"long_name":"STE 9","short_name":"STE 9","types":["subpremise"]},{"long_name":"27","short_name":"27","types":["street_number"]},{"long_name":"Wright Way","short_name":"Wright Way","types":["route"]},{"long_name":"Fairfield","short_name":"Fairfield","types":["locality","political"]},{"long_name":"Essex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States","short_name":"US","types":["country","political"]},{"long_name":"07004","short_name":"07004","types":["postal_code"]},{"long_name":"3582","short_name":"3582","types":["postal_code_suffix"]}],"adr_address":"&lt;span class=\"street-address\"&gt;27 Wright Way STE 9&lt;/span&gt;, &lt;span class=\"locality\"&gt;Fairfield&lt;/span&gt;, &lt;span class=\"region\"&gt;NJ&lt;/span&gt; &lt;span class=\"postal-code\"&gt;07004-3582&lt;/span&gt;, &lt;span class=\"country-name\"&gt;USA&lt;/span&gt;","formatted_address":"27 Wright Way STE 9, Fairfield, NJ 07004, USA","formatted_phone_number":"(347) 735-9732","geometry":{"location":{"lat":40.8734676,"lng":-74.2798445},"viewport":{"northeast":{"lat":40.8747797802915,"lng":-74.2784036697085},"southwest":{"lat":40.8720818197085,"lng":-74.2811016302915}}},"icon":"https://maps.gstatic.com/mapfiles/place_api/icons/v1/png_71/school-71.png","id":null,"international_phone_number":"+1 347-735-9732","name":"Paramus Flying Club","place_id":"ChIJj7-TVOIAw4kR_n90KI055A8","rating":null,"reference":null,"reviews":null,"types":["university","point_of_interest","establishment"],"url":"https://maps.google.com/?cid=1145103483690844158","utc_offset":-300,"vicinity":"27 Wright Way STE 9, Fairfield","website":"http://www.flyingclub.org/"},"status":"OK"}</t>
  </si>
  <si>
    <t>&lt;span class="street-address"&gt;27 Wright Way STE 9&lt;/span&gt;, &lt;span class="locality"&gt;Fairfield&lt;/span&gt;, &lt;span class="region"&gt;NJ&lt;/span&gt; &lt;span class="postal-code"&gt;07004-3582&lt;/span&gt;, &lt;span class="country-name"&gt;USA&lt;/span&gt;</t>
  </si>
  <si>
    <t>+1 347-735-9732</t>
  </si>
  <si>
    <t>27 Wright Way STE 9, Fairfield</t>
  </si>
  <si>
    <t>Park Aerospace Corp.</t>
  </si>
  <si>
    <t>1400 Old Country Rd</t>
  </si>
  <si>
    <t>Suite 409</t>
  </si>
  <si>
    <t>Westbury</t>
  </si>
  <si>
    <t>11590</t>
  </si>
  <si>
    <t>http://www.parkaerospace.com/</t>
  </si>
  <si>
    <t>https://maps.google.com/?cid=9719205527967972714</t>
  </si>
  <si>
    <t>ChIJKdy26XaBwokRaj2L4e6N4YY</t>
  </si>
  <si>
    <t>1400 Old Country Rd Suite 409, Westbury, NY 11590, USA</t>
  </si>
  <si>
    <t>{"html_attributions":[],"result":{"address_components":[{"long_name":"Suite 409","short_name":"Suite 409","types":["subpremise"]},{"long_name":"1400","short_name":"1400","types":["street_number"]},{"long_name":"Old Country Road","short_name":"Old Country Rd","types":["route"]},{"long_name":"Westbury","short_name":"Westbury","types":["locality","political"]},{"long_name":"Hempstead","short_name":"Hempstead","types":["administrative_area_level_3","political"]},{"long_name":"Nassau County","short_name":"Nassau County","types":["administrative_area_level_2","political"]},{"long_name":"New York","short_name":"NY","types":["administrative_area_level_1","political"]},{"long_name":"United States","short_name":"US","types":["country","political"]},{"long_name":"11590","short_name":"11590","types":["postal_code"]}],"adr_address":"&lt;span class=\"street-address\"&gt;1400 Old Country Rd Suite 409&lt;/span&gt;, &lt;span class=\"locality\"&gt;Westbury&lt;/span&gt;, &lt;span class=\"region\"&gt;NY&lt;/span&gt; &lt;span class=\"postal-code\"&gt;11590&lt;/span&gt;, &lt;span class=\"country-name\"&gt;USA&lt;/span&gt;","formatted_address":"1400 Old Country Rd Suite 409, Westbury, NY 11590, USA","formatted_phone_number":null,"geometry":{"location":{"lat":40.7557192,"lng":-73.5517749},"viewport":{"northeast":{"lat":40.75695848029149,"lng":-73.5505082697085},"southwest":{"lat":40.7542605197085,"lng":-73.55320623029151}}},"icon":"https://maps.gstatic.com/mapfiles/place_api/icons/v1/png_71/generic_business-71.png","id":null,"international_phone_number":null,"name":"Park Aerospace Corp.","place_id":"ChIJKdy26XaBwokRaj2L4e6N4YY","rating":null,"reference":null,"reviews":null,"types":["point_of_interest","establishment"],"url":"https://maps.google.com/?cid=9719205527967972714","utc_offset":-300,"vicinity":"1400 Old Country Road Suite 409, Westbury","website":"http://www.parkaerospace.com/"},"status":"OK"}</t>
  </si>
  <si>
    <t>&lt;span class="street-address"&gt;1400 Old Country Rd Suite 409&lt;/span&gt;, &lt;span class="locality"&gt;Westbury&lt;/span&gt;, &lt;span class="region"&gt;NY&lt;/span&gt; &lt;span class="postal-code"&gt;11590&lt;/span&gt;, &lt;span class="country-name"&gt;USA&lt;/span&gt;</t>
  </si>
  <si>
    <t>1400 Old Country Road Suite 409, Westbury</t>
  </si>
  <si>
    <t>Parrish Aviation Flight Academy</t>
  </si>
  <si>
    <t>(817) 935-8569</t>
  </si>
  <si>
    <t>http://www.parrishaviation.com/</t>
  </si>
  <si>
    <t>https://maps.google.com/?cid=14578203518583703461</t>
  </si>
  <si>
    <t>ChIJU22h3CnVTYYRpQeIjNwuUMo</t>
  </si>
  <si>
    <t>5125 Voyager Dr, Dallas, TX 75237, USA</t>
  </si>
  <si>
    <t>{"html_attributions":[],"result":{"address_components":[{"long_name":"5125","short_name":"5125","types":["street_number"]},{"long_name":"Voyager Drive","short_name":"Voyager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class=\"street-address\"&gt;5125 Voyager Dr&lt;/span&gt;, &lt;span class=\"locality\"&gt;Dallas&lt;/span&gt;, &lt;span class=\"region\"&gt;TX&lt;/span&gt; &lt;span class=\"postal-code\"&gt;75237&lt;/span&gt;, &lt;span class=\"country-name\"&gt;USA&lt;/span&gt;","formatted_address":"5125 Voyager Dr, Dallas, TX 75237, USA","formatted_phone_number":"(817) 935-8569","geometry":{"location":{"lat":32.68308499999999,"lng":-96.8653547},"viewport":{"northeast":{"lat":32.6844465302915,"lng":-96.8636134697085},"southwest":{"lat":32.6817485697085,"lng":-96.8663114302915}}},"icon":"https://maps.gstatic.com/mapfiles/place_api/icons/v1/png_71/school-71.png","id":null,"international_phone_number":"+1 817-935-8569","name":"Parrish Aviation Flight Academy","place_id":"ChIJU22h3CnVTYYRpQeIjNwuUMo","rating":4.9,"reference":null,"reviews":[{"author_name":"Jesusf15","author_url":"https://www.google.com/maps/contrib/103307142416086231084/reviews","language":"en","profile_photo_url":"https://lh3.googleusercontent.com/a-/AOh14Gj9K3XSH5q7dWdBnblQ0DzSmnAL-9TLSbaZNR1c9A=s128-c0x00000000-cc-rp-mo","rating":5,"relative_time_description":"3 weeks ago","text":"Great flight school that will adjust to your schedule. Very affordable flight training while still being great quality!! Airplanes are well maintained and if problems occur they are fixed quick. Overall very welcoming, affordable, and professional. What are you waiting for, don’t think about it come in and take a tour and go up for a discovery flight you’ll fall in love with aviation here.","time":1639686475},{"author_name":"Jared Barton","author_url":"https://www.google.com/maps/contrib/113159301727345341439/reviews","language":"en","profile_photo_url":"https://lh3.googleusercontent.com/a-/AOh14Gior5dmkp0voGM96GmDITPPywadxSFwx09BxaZNcw=s128-c0x00000000-cc-rp-mo","rating":5,"relative_time_description":"3 weeks ago","text":"Went in for an intro flight and consultation with this school and honestly could not speak higher of it. They were so nice and helpful and made learning to fly so much fun and honestly easy. 10/10 no joke seriously recommend these guys. Thanks for being amazing Jack!!","time":1639448418},{"author_name":"Heather Barron","author_url":"https://www.google.com/maps/contrib/111701311212236783973/reviews","language":"en","profile_photo_url":"https://lh3.googleusercontent.com/a-/AOh14Gg0FbqmNGMtpP5Fx_6HbdJG90nfmMyiBPD6T3xF0A=s128-c0x00000000-cc-rp-mo","rating":5,"relative_time_description":"3 weeks ago","text":"Had to change flight schools 3/4 of my way in to my PPL and Parrish Aviation was where I landed. They have been absolutely fantastic at meeting me where I am in my Learning, helping me continue my learning journey, working with my crazy schedule and providing great support!  The instructors and friendly and knowledgeable. I’m so happy to get to finish my license here!!!","time":1639772209},{"author_name":"Osama Issa","author_url":"https://www.google.com/maps/contrib/105724895379206962353/reviews","language":"en","profile_photo_url":"https://lh3.googleusercontent.com/a-/AOh14GiYmcCnS9T7bZSRmYWa2LrXq6spvv6-BgMybp3drg=s128-c0x00000000-cc-rp-mo-ba2","rating":5,"relative_time_description":"3 weeks ago","text":"I was looking for a flight school everywhere to start my journey of becoming a pilot and I stumbled upon this school for a discovery flight. Everyone was so friendly and helpful I could tell they were very genuine as well. Then after my discovery flight they explained everything to me on how to become an airline pilot. I am so happy that I started going to school here. It has almost been two months and I’ve learned so much and have enjoyed my time. All of the instructors are very helpful and easy to talk to. Not one person here is stuck up or arrogant. I cannot wait to complete my flight training here!","time":1639428118},{"author_name":"Ricky Carazo","author_url":"https://www.google.com/maps/contrib/115555567007900929229/reviews","language":"en","profile_photo_url":"https://lh3.googleusercontent.com/a/AATXAJwNlch_fysm4XObKfiCcg8IkGlJaS-843utCUlS=s128-c0x00000000-cc-rp-mo","rating":5,"relative_time_description":"3 weeks ago","text":"Parrish Aviation is the flight school every student pilot wishes they could attend. I had the pleasure of doing my Private Pilot Certificate with them. From day one till even now after I’m done with my certification, Jack and Michael have taken care of me. These guys are great teachers and they want nothing but the best for you. Everyone at Parrish is the same way, they all want the best for you and are willing to do whatever it takes to help you succeed. They have an amazing fleet and awesome building for ground lessons, checkrides, etc… Best flight school and instructors I could’ve asked for. Highly recommend!","time":1639619592}],"types":["university","point_of_interest","establishment"],"url":"https://maps.google.com/?cid=14578203518583703461","utc_offset":-360,"vicinity":"5125 Voyager Drive, Dallas","website":"http://www.parrishaviation.com/"},"status":"OK"}</t>
  </si>
  <si>
    <t>&lt;span class="street-address"&gt;5125 Voyager Dr&lt;/span&gt;, &lt;span class="locality"&gt;Dallas&lt;/span&gt;, &lt;span class="region"&gt;TX&lt;/span&gt; &lt;span class="postal-code"&gt;75237&lt;/span&gt;, &lt;span class="country-name"&gt;USA&lt;/span&gt;</t>
  </si>
  <si>
    <t>+1 817-935-8569</t>
  </si>
  <si>
    <t>5125 Voyager Drive, Dallas</t>
  </si>
  <si>
    <t>PAS Flight Training</t>
  </si>
  <si>
    <t>25 E 26th St</t>
  </si>
  <si>
    <t>91784</t>
  </si>
  <si>
    <t>(909) 728-9289</t>
  </si>
  <si>
    <t>http://www.pasflighttraining.com/</t>
  </si>
  <si>
    <t>https://maps.google.com/?cid=5920369170542685645</t>
  </si>
  <si>
    <t>ChIJnVni6BQxw4ARze1epWRgKVI</t>
  </si>
  <si>
    <t>25 E 26th St, Upland, CA 91784, USA</t>
  </si>
  <si>
    <t>{"html_attributions":[],"result":{"address_components":[{"long_name":"25","short_name":"25","types":["street_number"]},{"long_name":"East 26th Street","short_name":"E 26th St","types":["route"]},{"long_name":"Upland","short_name":"Upland","types":["locality","political"]},{"long_name":"San Bernardino County","short_name":"San Bernardino County","types":["administrative_area_level_2","political"]},{"long_name":"California","short_name":"CA","types":["administrative_area_level_1","political"]},{"long_name":"United States","short_name":"US","types":["country","political"]},{"long_name":"91784","short_name":"91784","types":["postal_code"]}],"adr_address":"&lt;span class=\"street-address\"&gt;25 E 26th St&lt;/span&gt;, &lt;span class=\"locality\"&gt;Upland&lt;/span&gt;, &lt;span class=\"region\"&gt;CA&lt;/span&gt; &lt;span class=\"postal-code\"&gt;91784&lt;/span&gt;, &lt;span class=\"country-name\"&gt;USA&lt;/span&gt;","formatted_address":"25 E 26th St, Upland, CA 91784, USA","formatted_phone_number":"(909) 728-9289","geometry":{"location":{"lat":34.161561,"lng":-117.651118},"viewport":{"northeast":{"lat":34.1622914,"lng":-117.6497661697085},"southwest":{"lat":34.15936980000001,"lng":-117.6524641302915}}},"icon":"https://maps.gstatic.com/mapfiles/place_api/icons/v1/png_71/school-71.png","id":null,"international_phone_number":"+1 909-728-9289","name":"PAS Flight Training","place_id":"ChIJnVni6BQxw4ARze1epWRgKVI","rating":5.0,"reference":null,"reviews":[{"author_name":"Andrew Vineyard","author_url":"https://www.google.com/maps/contrib/114675485744525132832/reviews","language":"en","profile_photo_url":"https://lh3.googleusercontent.com/a-/AOh14GiSuGBLtxjFxVSQphqiAeh2AqsJtIjwmW7EPOlqDw=s128-c0x00000000-cc-rp-mo","rating":5,"relative_time_description":"a year ago","text":"Excellent training, really puts you through your paces. I feel more confident after my training with PAS Flight training. I am much better prepared for an emergency in flight. I will continue training with PAS every year. Money well spent! Thank you for the great training!","time":1595793871},{"author_name":"Ric Quisenberry","author_url":"https://www.google.com/maps/contrib/106813227970256837060/reviews","language":"en","profile_photo_url":"https://lh3.googleusercontent.com/a/AATXAJyReU6L9uaemuuZsjfUl80XZaqWxiw-s3J72afq=s128-c0x00000000-cc-rp-mo","rating":5,"relative_time_description":"a year ago","text":"Doing recurrent training with Ken Petschow (PAS) is\nsomething I look forward to. Ken is very knowledgeable and knows\nOur airplane (turbine Duke)as well as many others. I always learn something new and refresh on procedures I should know but don’t think about during normal operations. Ken and his wife are very nice people and easy to communicate with. PAS sends log book entries and training documentation very quickly. Couldn’t ask for a better experience.","time":1595811312},{"author_name":"Ken Petschow","author_url":"https://www.google.com/maps/contrib/115916483901606821302/reviews","language":null,"profile_photo_url":"https://lh3.googleusercontent.com/a-/AOh14GgaTeeu_U7PmDPlwXgIaRrVyon3Nnfyc8m2S5IF=s128-c0x00000000-cc-rp-mo","rating":5,"relative_time_description":"2 years ago","text":"","time":1548970481}],"types":["university","point_of_interest","establishment"],"url":"https://maps.google.com/?cid=5920369170542685645","utc_offset":-480,"vicinity":"25 East 26th Street, Upland","website":"http://www.pasflighttraining.com/"},"status":"OK"}</t>
  </si>
  <si>
    <t>&lt;span class="street-address"&gt;25 E 26th St&lt;/span&gt;, &lt;span class="locality"&gt;Upland&lt;/span&gt;, &lt;span class="region"&gt;CA&lt;/span&gt; &lt;span class="postal-code"&gt;91784&lt;/span&gt;, &lt;span class="country-name"&gt;USA&lt;/span&gt;</t>
  </si>
  <si>
    <t>+1 909-728-9289</t>
  </si>
  <si>
    <t>25 East 26th Street, Upland</t>
  </si>
  <si>
    <t>PBS Aerospace</t>
  </si>
  <si>
    <t>3400 Peachtree Rd NE</t>
  </si>
  <si>
    <t>#939</t>
  </si>
  <si>
    <t>(678) 974-7475</t>
  </si>
  <si>
    <t>http://pbsaerospace.com/</t>
  </si>
  <si>
    <t>https://maps.google.com/?cid=6677150228734750921</t>
  </si>
  <si>
    <t>ChIJNcLTSPYP9YgRyTCnh8EAqlw</t>
  </si>
  <si>
    <t>3400 Peachtree Rd NE #939, Atlanta, GA 30326, USA</t>
  </si>
  <si>
    <t>{"html_attributions":[],"result":{"address_components":[{"long_name":"#939","short_name":"#939","types":["subpremise"]},{"long_name":"3400","short_name":"3400","types":["street_number"]},{"long_name":"Peachtree Road Northeast","short_name":"Peachtree Rd NE","types":["route"]},{"long_name":"Buckhead","short_name":"Buckhead","types":["neighborhood","political"]},{"long_name":"Atlanta","short_name":"Atlanta","types":["locality","political"]},{"long_name":"Fulton County","short_name":"Fulton County","types":["administrative_area_level_2","political"]},{"long_name":"Georgia","short_name":"GA","types":["administrative_area_level_1","political"]},{"long_name":"United States","short_name":"US","types":["country","political"]},{"long_name":"30326","short_name":"30326","types":["postal_code"]}],"adr_address":"&lt;span class=\"street-address\"&gt;3400 Peachtree Rd NE #939&lt;/span&gt;, &lt;span class=\"locality\"&gt;Atlanta&lt;/span&gt;, &lt;span class=\"region\"&gt;GA&lt;/span&gt; &lt;span class=\"postal-code\"&gt;30326&lt;/span&gt;, &lt;span class=\"country-name\"&gt;USA&lt;/span&gt;","formatted_address":"3400 Peachtree Rd NE #939, Atlanta, GA 30326, USA","formatted_phone_number":"(678) 974-7475","geometry":{"location":{"lat":33.8495484,"lng":-84.3645335},"viewport":{"northeast":{"lat":33.8508729302915,"lng":-84.36330261970848},"southwest":{"lat":33.8481749697085,"lng":-84.3660005802915}}},"icon":"https://maps.gstatic.com/mapfiles/place_api/icons/v1/png_71/generic_business-71.png","id":null,"international_phone_number":"+1 678-974-7475","name":"PBS Aerospace","place_id":"ChIJNcLTSPYP9YgRyTCnh8EAqlw","rating":5.0,"reference":null,"reviews":[{"author_name":"Mladen Pejic","author_url":"https://www.google.com/maps/contrib/101855936603357922251/reviews","language":"en","profile_photo_url":"https://lh3.googleusercontent.com/a-/AOh14GiBfPDGLO3AdgFSdC6mMki3_S1hiDo_Mq7xxk4kIA=s128-c0x00000000-cc-rp-mo","rating":5,"relative_time_description":"a year ago","text":"Great products and service!","time":1590569997}],"types":["point_of_interest","establishment"],"url":"https://maps.google.com/?cid=6677150228734750921","utc_offset":-300,"vicinity":"3400 Peachtree Road Northeast #939, Atlanta","website":"http://pbsaerospace.com/"},"status":"OK"}</t>
  </si>
  <si>
    <t>&lt;span class="street-address"&gt;3400 Peachtree Rd NE #939&lt;/span&gt;, &lt;span class="locality"&gt;Atlanta&lt;/span&gt;, &lt;span class="region"&gt;GA&lt;/span&gt; &lt;span class="postal-code"&gt;30326&lt;/span&gt;, &lt;span class="country-name"&gt;USA&lt;/span&gt;</t>
  </si>
  <si>
    <t>+1 678-974-7475</t>
  </si>
  <si>
    <t>3400 Peachtree Road Northeast #939, Atlanta</t>
  </si>
  <si>
    <t>Pearl Aircraft Corporation, Ltd</t>
  </si>
  <si>
    <t>453 E Hopkins Ave</t>
  </si>
  <si>
    <t>81611-1907</t>
  </si>
  <si>
    <t>(970) 920-4000</t>
  </si>
  <si>
    <t>http://pearlaircraft.com/</t>
  </si>
  <si>
    <t>https://maps.google.com/?cid=12285180510398716151</t>
  </si>
  <si>
    <t>ChIJVyazTn05QIcR9xjeo5W6fao</t>
  </si>
  <si>
    <t>453 E Hopkins Ave, Aspen, CO 81611, USA</t>
  </si>
  <si>
    <t>{"html_attributions":[],"result":{"address_components":[{"long_name":"453","short_name":"453","types":["street_number"]},{"long_name":"East Hopkins Avenue","short_name":"E Hopkins Ave","types":["route"]},{"long_name":"Aspen","short_name":"Aspen","types":["locality","political"]},{"long_name":"Pitkin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States","short_name":"US","types":["country","political"]},{"long_name":"81611","short_name":"81611","types":["postal_code"]},{"long_name":"1907","short_name":"1907","types":["postal_code_suffix"]}],"adr_address":"&lt;span class=\"street-address\"&gt;453 E Hopkins Ave&lt;/span&gt;, &lt;span class=\"locality\"&gt;Aspen&lt;/span&gt;, &lt;span class=\"region\"&gt;CO&lt;/span&gt; &lt;span class=\"postal-code\"&gt;81611-1907&lt;/span&gt;, &lt;span class=\"country-name\"&gt;USA&lt;/span&gt;","formatted_address":"453 E Hopkins Ave, Aspen, CO 81611, USA","formatted_phone_number":"(970) 920-4000","geometry":{"location":{"lat":39.189618,"lng":-106.8189192},"viewport":{"northeast":{"lat":39.1910208302915,"lng":-106.8175534197085},"southwest":{"lat":39.1883228697085,"lng":-106.8202513802915}}},"icon":"https://maps.gstatic.com/mapfiles/place_api/icons/v1/png_71/generic_business-71.png","id":null,"international_phone_number":"+1 970-920-4000","name":"Pearl Aircraft Corporation, Ltd","place_id":"ChIJVyazTn05QIcR9xjeo5W6fao","rating":null,"reference":null,"reviews":null,"types":["finance","point_of_interest","establishment"],"url":"https://maps.google.com/?cid=12285180510398716151","utc_offset":-420,"vicinity":"453 East Hopkins Avenue, Aspen","website":"http://pearlaircraft.com/"},"status":"OK"}</t>
  </si>
  <si>
    <t>&lt;span class="street-address"&gt;453 E Hopkins Ave&lt;/span&gt;, &lt;span class="locality"&gt;Aspen&lt;/span&gt;, &lt;span class="region"&gt;CO&lt;/span&gt; &lt;span class="postal-code"&gt;81611-1907&lt;/span&gt;, &lt;span class="country-name"&gt;USA&lt;/span&gt;</t>
  </si>
  <si>
    <t>+1 970-920-4000</t>
  </si>
  <si>
    <t>453 East Hopkins Avenue, Aspen</t>
  </si>
  <si>
    <t>Percival Aviation Inc</t>
  </si>
  <si>
    <t>4275 Kellway Cir</t>
  </si>
  <si>
    <t>Suite 170</t>
  </si>
  <si>
    <t>(214) 272-7454</t>
  </si>
  <si>
    <t>https://www.percivalaviation.com/</t>
  </si>
  <si>
    <t>https://maps.google.com/?cid=15647147766086796231</t>
  </si>
  <si>
    <t>ChIJs1IbfSEnTIYRx4Omuf3VJdk</t>
  </si>
  <si>
    <t>4275 Kellway Cir Suite 170, Addison, TX 75001, USA</t>
  </si>
  <si>
    <t>{"html_attributions":[],"result":{"address_components":[{"long_name":"Suite 170","short_name":"Suite 170","types":["subpremise"]},{"long_name":"4275","short_name":"4275","types":["street_number"]},{"long_name":"Kellway Circle","short_name":"Kellway Cir","types":["route"]},{"long_name":"Addison","short_name":"Addison","types":["locality","political"]},{"long_name":"Dallas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class=\"street-address\"&gt;4275 Kellway Cir Suite 170&lt;/span&gt;, &lt;span class=\"locality\"&gt;Addison&lt;/span&gt;, &lt;span class=\"region\"&gt;TX&lt;/span&gt; &lt;span class=\"postal-code\"&gt;75001&lt;/span&gt;, &lt;span class=\"country-name\"&gt;USA&lt;/span&gt;","formatted_address":"4275 Kellway Cir Suite 170, Addison, TX 75001, USA","formatted_phone_number":"(214) 272-7454","geometry":{"location":{"lat":32.969975,"lng":-96.84064169999999},"viewport":{"northeast":{"lat":32.9712956302915,"lng":-96.8396752697085},"southwest":{"lat":32.9685976697085,"lng":-96.8423732302915}}},"icon":"https://maps.gstatic.com/mapfiles/place_api/icons/v1/png_71/shopping-71.png","id":null,"international_phone_number":"+1 214-272-7454","name":"Percival Aviation Inc","place_id":"ChIJs1IbfSEnTIYRx4Omuf3VJdk","rating":null,"reference":null,"reviews":null,"types":["point_of_interest","store","establishment"],"url":"https://maps.google.com/?cid=15647147766086796231","utc_offset":-360,"vicinity":"4275 Kellway Circle Suite 170, Addison","website":"https://www.percivalaviation.com/"},"status":"OK"}</t>
  </si>
  <si>
    <t>&lt;span class="street-address"&gt;4275 Kellway Cir Suite 170&lt;/span&gt;, &lt;span class="locality"&gt;Addison&lt;/span&gt;, &lt;span class="region"&gt;TX&lt;/span&gt; &lt;span class="postal-code"&gt;75001&lt;/span&gt;, &lt;span class="country-name"&gt;USA&lt;/span&gt;</t>
  </si>
  <si>
    <t>+1 214-272-7454</t>
  </si>
  <si>
    <t>4275 Kellway Circle Suite 170, Addison</t>
  </si>
  <si>
    <t>Peregrine Aviation</t>
  </si>
  <si>
    <t>(561) 417-0768</t>
  </si>
  <si>
    <t>http://www.peregrineaviation.com/</t>
  </si>
  <si>
    <t>https://maps.google.com/?cid=18037515039518215857</t>
  </si>
  <si>
    <t>ChIJZwj6MBIe2YgRsc4_kVwgUvo</t>
  </si>
  <si>
    <t>{"html_attributions":[],"result":{"address_components":[{"long_name":"3300","short_name":"3300","types":["street_number"]},{"long_name":"Airport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class=\"street-address\"&gt;3300 Airport Rd&lt;/span&gt;, &lt;span class=\"locality\"&gt;Boca Raton&lt;/span&gt;, &lt;span class=\"region\"&gt;FL&lt;/span&gt; &lt;span class=\"postal-code\"&gt;33431&lt;/span&gt;, &lt;span class=\"country-name\"&gt;USA&lt;/span&gt;","formatted_address":"3300 Airport Rd, Boca Raton, FL 33431, USA","formatted_phone_number":"(561) 417-0768","geometry":{"location":{"lat":26.377496,"lng":-80.1114824},"viewport":{"northeast":{"lat":26.3789304302915,"lng":-80.1102295697085},"southwest":{"lat":26.37623246970849,"lng":-80.1129275302915}}},"icon":"https://maps.gstatic.com/mapfiles/place_api/icons/v1/png_71/generic_business-71.png","id":null,"international_phone_number":"+1 561-417-0768","name":"Peregrine Aviation","place_id":"ChIJZwj6MBIe2YgRsc4_kVwgUvo","rating":null,"reference":null,"reviews":null,"types":["point_of_interest","establishment"],"url":"https://maps.google.com/?cid=18037515039518215857","utc_offset":-300,"vicinity":"3300 Airport Road, Boca Raton","website":"http://www.peregrineaviation.com/"},"status":"OK"}</t>
  </si>
  <si>
    <t>+1 561-417-0768</t>
  </si>
  <si>
    <t>Perkins Aircraft Services</t>
  </si>
  <si>
    <t>2600 S Cherry Ln</t>
  </si>
  <si>
    <t>162</t>
  </si>
  <si>
    <t>(817) 877-1966</t>
  </si>
  <si>
    <t>http://www.perkinsaircraft.com/</t>
  </si>
  <si>
    <t>https://maps.google.com/?cid=3825862690044145968</t>
  </si>
  <si>
    <t>ChIJqZPuuV9xToYRMHGAp9gxGDU</t>
  </si>
  <si>
    <t>2600 S Cherry Ln #162, Fort Worth, TX 76116, USA</t>
  </si>
  <si>
    <t>{"html_attributions":[],"result":{"address_components":[{"long_name":"162","short_name":"162","types":["subpremise"]},{"long_name":"2600","short_name":"2600","types":["street_number"]},{"long_name":"South Cherry Lane","short_name":"S Cherry Ln","types":["route"]},{"long_name":"Fort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States","short_name":"US","types":["country","political"]},{"long_name":"76116","short_name":"76116","types":["postal_code"]}],"adr_address":"&lt;span class=\"street-address\"&gt;2600 S Cherry Ln #162&lt;/span&gt;, &lt;span class=\"locality\"&gt;Fort Worth&lt;/span&gt;, &lt;span class=\"region\"&gt;TX&lt;/span&gt; &lt;span class=\"postal-code\"&gt;76116&lt;/span&gt;, &lt;span class=\"country-name\"&gt;USA&lt;/span&gt;","formatted_address":"2600 S Cherry Ln #162, Fort Worth, TX 76116, USA","formatted_phone_number":"(817) 877-1966","geometry":{"location":{"lat":32.7363488,"lng":-97.4533546},"viewport":{"northeast":{"lat":32.7377136302915,"lng":-97.4519249697085},"southwest":{"lat":32.7350156697085,"lng":-97.4546229302915}}},"icon":"https://maps.gstatic.com/mapfiles/place_api/icons/v1/png_71/generic_business-71.png","id":null,"international_phone_number":"+1 817-877-1966","name":"Perkins Aircraft Services","place_id":"ChIJqZPuuV9xToYRMHGAp9gxGDU","rating":4.4,"reference":null,"reviews":[{"author_name":"Jeremy levy","author_url":"https://www.google.com/maps/contrib/102001492948640134400/reviews","language":"en","profile_photo_url":"https://lh3.googleusercontent.com/a/AATXAJwFaMszdL0vv4ZDzo1Klnux-GjR-GTdjncyR5tb=s128-c0x00000000-cc-rp-mo","rating":5,"relative_time_description":"4 years ago","text":"Top Notch. The folks at Perkins have a long history of delivering excellent service. Their products and repair services are top of the line. l have been dealing with them for years and have only had pleasant experiences.","time":1489602998},{"author_name":"Bill Roberts","author_url":"https://www.google.com/maps/contrib/100304515128018491074/reviews","language":"en","profile_photo_url":"https://lh3.googleusercontent.com/a-/AOh14GjWMRPMRo3bhbfaUQbIXw0j4x78W5QmYiQW8DIdJA=s128-c0x00000000-cc-rp-mo-ba5","rating":4,"relative_time_description":"2 years ago","text":"Kinda hard to get the big truck into but it can be done.","time":1575866078},{"author_name":"Kelvin Harrison","author_url":"https://www.google.com/maps/contrib/111030006857960499729/reviews","language":"en","profile_photo_url":"https://lh3.googleusercontent.com/a/AATXAJyvmBJWNuZt_OdYws8Onj08LmcKo7caFplqJWFu=s128-c0x00000000-cc-rp-mo","rating":1,"relative_time_description":"5 years ago","text":"I dont know about their product but they are very unprofessional about their hiring process. Told me that I would hear back from them very soon after the interview. That was over three months ago.  In my opinion and walking through their shop, they have a certain race preference they choose to hire.","time":1459862636},{"author_name":"Kara Beara","author_url":"https://www.google.com/maps/contrib/103059672367291969130/reviews","language":null,"profile_photo_url":"https://lh3.googleusercontent.com/a-/AOh14GhCLelN62CUVRbYkX37CcPB_ppI2aWrPgMzz36pVQ=s128-c0x00000000-cc-rp-mo","rating":5,"relative_time_description":"4 years ago","text":"","time":1494884681},{"author_name":"Jason Perkins","author_url":"https://www.google.com/maps/contrib/113027711785086264205/reviews","language":null,"profile_photo_url":"https://lh3.googleusercontent.com/a-/AOh14GgwR6h-ITu8SpvMyodwEG-N3sb7qBV62_H4CMkbLQ=s128-c0x00000000-cc-rp-mo-ba4","rating":5,"relative_time_description":"10 months ago","text":"","time":1614282937}],"types":["point_of_interest","establishment"],"url":"https://maps.google.com/?cid=3825862690044145968","utc_offset":-360,"vicinity":"2600 South Cherry Lane #162, Fort Worth","website":"http://www.perkinsaircraft.com/"},"status":"OK"}</t>
  </si>
  <si>
    <t>&lt;span class="street-address"&gt;2600 S Cherry Ln #162&lt;/span&gt;, &lt;span class="locality"&gt;Fort Worth&lt;/span&gt;, &lt;span class="region"&gt;TX&lt;/span&gt; &lt;span class="postal-code"&gt;76116&lt;/span&gt;, &lt;span class="country-name"&gt;USA&lt;/span&gt;</t>
  </si>
  <si>
    <t>+1 817-877-1966</t>
  </si>
  <si>
    <t>2600 South Cherry Lane #162, Fort Worth</t>
  </si>
  <si>
    <t>PGE Service Center Heliport</t>
  </si>
  <si>
    <t>3700 SE 17th Ave</t>
  </si>
  <si>
    <t>97202-3833</t>
  </si>
  <si>
    <t>https://maps.google.com/?cid=14302928827173300365</t>
  </si>
  <si>
    <t>ChIJkYAUmX0KlVQRjehb9_w1fsY</t>
  </si>
  <si>
    <t>3700 SE 17th Ave, Portland, OR 97202, USA</t>
  </si>
  <si>
    <t>{"html_attributions":[],"result":{"address_components":[{"long_name":"3700","short_name":"3700","types":["street_number"]},{"long_name":"Southeast 17th Avenue","short_name":"SE 17th Ave","types":["route"]},{"long_name":"Brooklyn","short_name":"Brooklyn","types":["neighborhood","political"]},{"long_name":"Portland","short_name":"Portland","types":["locality","political"]},{"long_name":"Multnomah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States","short_name":"US","types":["country","political"]},{"long_name":"97202","short_name":"97202","types":["postal_code"]},{"long_name":"3833","short_name":"3833","types":["postal_code_suffix"]}],"adr_address":"&lt;span class=\"street-address\"&gt;3700 SE 17th Ave&lt;/span&gt;, &lt;span class=\"locality\"&gt;Portland&lt;/span&gt;, &lt;span class=\"region\"&gt;OR&lt;/span&gt; &lt;span class=\"postal-code\"&gt;97202-3833&lt;/span&gt;, &lt;span class=\"country-name\"&gt;USA&lt;/span&gt;","formatted_address":"3700 SE 17th Ave, Portland, OR 97202, USA","formatted_phone_number":null,"geometry":{"location":{"lat":45.4958241,"lng":-122.6478189},"viewport":{"northeast":{"lat":45.4970393302915,"lng":-122.6464131197085},"southwest":{"lat":45.4943413697085,"lng":-122.6491110802915}}},"icon":"https://maps.gstatic.com/mapfiles/place_api/icons/v1/png_71/airport-71.png","id":null,"international_phone_number":null,"name":"PGE Service Center Heliport","place_id":"ChIJkYAUmX0KlVQRjehb9_w1fsY","rating":5.0,"reference":null,"reviews":[{"author_name":"Rebecca Davis","author_url":"https://www.google.com/maps/contrib/114194170598279460165/reviews","language":"en","profile_photo_url":"https://lh3.googleusercontent.com/a/AATXAJyivRNh1re6IpTFCAGOq6X53m5LE47lfVNkIfAN=s128-c0x00000000-cc-rp-mo-ba6","rating":5,"relative_time_description":"a year ago","text":"Very helpful people.","time":1606324014},{"author_name":"dennis abr","author_url":"https://www.google.com/maps/contrib/114867205911686958855/reviews","language":null,"profile_photo_url":"https://lh3.googleusercontent.com/a-/AOh14GgUBeU7ARb8kgmGNn0dvBxj0OxLu8kjkxvIHoWxFA=s128-c0x00000000-cc-rp-mo-ba3","rating":5,"relative_time_description":"a year ago","text":"","time":1604953299}],"types":["airport","point_of_interest","establishment"],"url":"https://maps.google.com/?cid=14302928827173300365","utc_offset":-480,"vicinity":"3700 Southeast 17th Avenue, Portland","website":null},"status":"OK"}</t>
  </si>
  <si>
    <t>&lt;span class="street-address"&gt;3700 SE 17th Ave&lt;/span&gt;, &lt;span class="locality"&gt;Portland&lt;/span&gt;, &lt;span class="region"&gt;OR&lt;/span&gt; &lt;span class="postal-code"&gt;97202-3833&lt;/span&gt;, &lt;span class="country-name"&gt;USA&lt;/span&gt;</t>
  </si>
  <si>
    <t>3700 Southeast 17th Avenue, Portland</t>
  </si>
  <si>
    <t>Phoenix Aviation Managers Inc</t>
  </si>
  <si>
    <t>11178 Huron St</t>
  </si>
  <si>
    <t># 203</t>
  </si>
  <si>
    <t>Northglenn</t>
  </si>
  <si>
    <t>80234-3343</t>
  </si>
  <si>
    <t>(303) 989-7902</t>
  </si>
  <si>
    <t>https://www.oldrepublicaerospace.com/news/phoenix-aviation-managers-is-now-old-republic-aerospace</t>
  </si>
  <si>
    <t>https://maps.google.com/?cid=1821618717886759734</t>
  </si>
  <si>
    <t>ChIJw87cuNd1bIcRNsPXk5KwRxk</t>
  </si>
  <si>
    <t>11178 Huron St # 203, Northglenn, CO 80234, USA</t>
  </si>
  <si>
    <t>{"html_attributions":[],"result":{"address_components":[{"long_name":"# 203","short_name":"# 203","types":["subpremise"]},{"long_name":"11178","short_name":"11178","types":["street_number"]},{"long_name":"Huron Street","short_name":"Huron St","types":["route"]},{"long_name":"Northglenn","short_name":"Northglenn","types":["locality","political"]},{"long_name":"Adams County","short_name":"Adams County","types":["administrative_area_level_2","political"]},{"long_name":"Colorado","short_name":"CO","types":["administrative_area_level_1","political"]},{"long_name":"United States","short_name":"US","types":["country","political"]},{"long_name":"80234","short_name":"80234","types":["postal_code"]},{"long_name":"3343","short_name":"3343","types":["postal_code_suffix"]}],"adr_address":"&lt;span class=\"street-address\"&gt;11178 Huron St # 203&lt;/span&gt;, &lt;span class=\"locality\"&gt;Northglenn&lt;/span&gt;, &lt;span class=\"region\"&gt;CO&lt;/span&gt; &lt;span class=\"postal-code\"&gt;80234-3343&lt;/span&gt;, &lt;span class=\"country-name\"&gt;USA&lt;/span&gt;","formatted_address":"11178 Huron St # 203, Northglenn, CO 80234, USA","formatted_phone_number":"(303) 989-7902","geometry":{"location":{"lat":39.8992926,"lng":-104.9957364},"viewport":{"northeast":{"lat":39.9007521302915,"lng":-104.9942956197085},"southwest":{"lat":39.8980541697085,"lng":-104.9969935802915}}},"icon":"https://maps.gstatic.com/mapfiles/place_api/icons/v1/png_71/generic_business-71.png","id":null,"international_phone_number":"+1 303-989-7902","name":"Phoenix Aviation Managers Inc","place_id":"ChIJw87cuNd1bIcRNsPXk5KwRxk","rating":null,"reference":null,"reviews":null,"types":["insurance_agency","point_of_interest","establishment"],"url":"https://maps.google.com/?cid=1821618717886759734","utc_offset":-420,"vicinity":"11178 Huron Street # 203, Northglenn","website":"https://www.oldrepublicaerospace.com/news/phoenix-aviation-managers-is-now-old-republic-aerospace"},"status":"OK"}</t>
  </si>
  <si>
    <t>&lt;span class="street-address"&gt;11178 Huron St # 203&lt;/span&gt;, &lt;span class="locality"&gt;Northglenn&lt;/span&gt;, &lt;span class="region"&gt;CO&lt;/span&gt; &lt;span class="postal-code"&gt;80234-3343&lt;/span&gt;, &lt;span class="country-name"&gt;USA&lt;/span&gt;</t>
  </si>
  <si>
    <t>+1 303-989-7902</t>
  </si>
  <si>
    <t>11178 Huron Street # 203, Northglenn</t>
  </si>
  <si>
    <t>Phoenix East Aviation</t>
  </si>
  <si>
    <t>561 Pearl Harbor Dr</t>
  </si>
  <si>
    <t>(386) 210-0056</t>
  </si>
  <si>
    <t>https://www.pea.com/</t>
  </si>
  <si>
    <t>https://maps.google.com/?cid=12178260501198774144</t>
  </si>
  <si>
    <t>ChIJBfjqaj_Z5ogRgJ8fFGffAak</t>
  </si>
  <si>
    <t>561 Pearl Harbor Dr, Daytona Beach, FL 32114, USA</t>
  </si>
  <si>
    <t>{"html_attributions":[],"result":{"address_components":[{"long_name":"561","short_name":"561","types":["street_number"]},{"long_name":"Pearl Harbor Drive","short_name":"Pearl Harbor Dr","types":["route"]},{"long_name":"Daytona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States","short_name":"US","types":["country","political"]},{"long_name":"32114","short_name":"32114","types":["postal_code"]},{"long_name":"3845","short_name":"3845","types":["postal_code_suffix"]}],"adr_address":"&lt;span class=\"street-address\"&gt;561 Pearl Harbor Dr&lt;/span&gt;, &lt;span class=\"locality\"&gt;Daytona Beach&lt;/span&gt;, &lt;span class=\"region\"&gt;FL&lt;/span&gt; &lt;span class=\"postal-code\"&gt;32114-3845&lt;/span&gt;, &lt;span class=\"country-name\"&gt;USA&lt;/span&gt;","formatted_address":"561 Pearl Harbor Dr, Daytona Beach, FL 32114, USA","formatted_phone_number":"(386) 210-0056","geometry":{"location":{"lat":29.1865754,"lng":-81.05720219999999},"viewport":{"northeast":{"lat":29.1878903802915,"lng":-81.05594656970848},"southwest":{"lat":29.1851924197085,"lng":-81.05864453029149}}},"icon":"https://maps.gstatic.com/mapfiles/place_api/icons/v1/png_71/school-71.png","id":null,"international_phone_number":"+1 386-210-0056","name":"Phoenix East Aviation","place_id":"ChIJBfjqaj_Z5ogRgJ8fFGffAak","rating":3.8,"reference":null,"reviews":[{"author_name":"Karthik V","author_url":"https://www.google.com/maps/contrib/117634931504074083280/reviews","language":"en","profile_photo_url":"https://lh3.googleusercontent.com/a-/AOh14GhuzsSEbHFYQhO0PlJMK1hrSUdm6avBXfqmYgAXlg=s128-c0x00000000-cc-rp-mo","rating":1,"relative_time_description":"2 months ago","text":"I have been on touch with them for very long time for pilot training. Tim had been very nice and constantly kept in touch. But then I joined else where due to PEA restriction on Visa. Not disclosing what it is.\n\nWhen I tried contacting for work, this Tim was hard to reach and all I got was disrespectful call back because I tried to reach to him for about two weeks.  The way he treat for student who will pay money and the people who enquire if there are opportunities is totally opposite. it could have been a simple no sorry we do not have job.\nI got yelled at and disrespected in the end for trying  to reach him. You hurt my feelings man. Good luck with that. I Let people see how you run the school.","time":1635638220},{"author_name":"Pon Phutphan","author_url":"https://www.google.com/maps/contrib/116547261262817022309/reviews","language":"en","profile_photo_url":"https://lh3.googleusercontent.com/a/AATXAJwMhYSGtvwo7e4jhyGTsmLaEu_CzOWYBBCAZXMh=s128-c0x00000000-cc-rp-mo","rating":5,"relative_time_description":"2 months ago","text":"A great school and a great environment. Used to be a student here ,never regret it that i chose this flight school. Multicultural environment with people all around the world that working for one goal which is to be a exellent pilot. Currently I'm a flight instructor here and i love my job.","time":1636057176},{"author_name":"Jiyoung Kong","author_url":"https://www.google.com/maps/contrib/113351891807184064735/reviews","language":"en","profile_photo_url":"https://lh3.googleusercontent.com/a/AATXAJzj5NCU-dHc0jZ-vdGvKTHSsOCw9DB0Rw3jwGxj=s128-c0x00000000-cc-rp-mo","rating":5,"relative_time_description":"a month ago","text":"The negative reviews here did concern me prior to reaching out to the school myself. I also wouldn't have begun my flight training at PEA if it wasn't for the professional and compassionate admissions and flight training team here. It's been six months into my training and it's evident that the school sets high bars when it comes to training quality, safety and ethics. I'd recommend this school to all prospective aviators who want to be more than just mediocre pilots.","time":1637356286},{"author_name":"Aspen Jo","author_url":"https://www.google.com/maps/contrib/100141497423197030588/reviews","language":"en","profile_photo_url":"https://lh3.googleusercontent.com/a/AATXAJxpCfF5B_ZTqHDimG9DxeJY_V3R96NuqTkhylmK=s128-c0x00000000-cc-rp-mo","rating":1,"relative_time_description":"2 months ago","text":"Worst place to be at. Please do not join PEA. They do not hire you later! Say if 30 students apply only 5 are selected and even the hiring is not fair. Good candidates get rejected despite putting almost a fortune and working really hard. Please join another school.\nVery disrespectful especially everyone in Flight training.\nAll the good reviews are people who asked to by their admission officers.\nIt’s just overpriced and not worth it. BAD management. BAD ATTITUDE of everyone in flight training. Just join another school which is more friendlier. People are good only until your money comes in.\nPlease please stay away it’s overpriced for no good reason. You end up paying double.","time":1635469323},{"author_name":"alexandre adibi","author_url":"https://www.google.com/maps/contrib/105847317193482927189/reviews","language":"en","profile_photo_url":"https://lh3.googleusercontent.com/a-/AOh14GjQLKSreKV9USWabTONjnfLZaaQnRsbDny0ZWgY=s128-c0x00000000-cc-rp-mo","rating":5,"relative_time_description":"2 months ago","text":"They have a lot of single engine in their fleet with a good maintenance and the c172s g1000 is a very good training aircraft\nThe training environment is one of the best to improve your communication and your pilot skills with the weather\nAll instructors that I had was very helpful they also know what is important for a better training\nAnd the admissions office will help you a lot with each little probleme you could have all along your formation","time":1634864861}],"types":["university","point_of_interest","establishment"],"url":"https://maps.google.com/?cid=12178260501198774144","utc_offset":-300,"vicinity":"561 Pearl Harbor Drive, Daytona Beach","website":"https://www.pea.com/"},"status":"OK"}</t>
  </si>
  <si>
    <t>&lt;span class="street-address"&gt;561 Pearl Harbor Dr&lt;/span&gt;, &lt;span class="locality"&gt;Daytona Beach&lt;/span&gt;, &lt;span class="region"&gt;FL&lt;/span&gt; &lt;span class="postal-code"&gt;32114-3845&lt;/span&gt;, &lt;span class="country-name"&gt;USA&lt;/span&gt;</t>
  </si>
  <si>
    <t>+1 386-210-0056</t>
  </si>
  <si>
    <t>561 Pearl Harbor Drive, Daytona Beach</t>
  </si>
  <si>
    <t>Pilot Outfitters</t>
  </si>
  <si>
    <t>115</t>
  </si>
  <si>
    <t>90405-6100</t>
  </si>
  <si>
    <t>(310) 398-5373</t>
  </si>
  <si>
    <t>https://www.pilotoutfitters.com/</t>
  </si>
  <si>
    <t>https://maps.google.com/?cid=4107768657944547133</t>
  </si>
  <si>
    <t>ChIJET81Bv26woARPY9EnNS5ATk</t>
  </si>
  <si>
    <t>3021 Airport Ave #115, Santa Monica, CA 90405, USA</t>
  </si>
  <si>
    <t>{"html_attributions":[],"result":{"address_components":[{"long_name":"115","short_name":"115","types":["subpremise"]},{"long_name":"3021","short_name":"3021","types":["street_number"]},{"long_name":"Airport Avenue","short_name":"Airport Ave","types":["route"]},{"long_name":"Sunset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States","short_name":"US","types":["country","political"]},{"long_name":"90405","short_name":"90405","types":["postal_code"]},{"long_name":"6100","short_name":"6100","types":["postal_code_suffix"]}],"adr_address":"&lt;span class=\"street-address\"&gt;3021 Airport Ave #115&lt;/span&gt;, &lt;span class=\"locality\"&gt;Santa Monica&lt;/span&gt;, &lt;span class=\"region\"&gt;CA&lt;/span&gt; &lt;span class=\"postal-code\"&gt;90405-6100&lt;/span&gt;, &lt;span class=\"country-name\"&gt;USA&lt;/span&gt;","formatted_address":"3021 Airport Ave #115, Santa Monica, CA 90405, USA","formatted_phone_number":"(310) 398-5373","geometry":{"location":{"lat":34.0145399,"lng":-118.4491473},"viewport":{"northeast":{"lat":34.0158648302915,"lng":-118.4477788697085},"southwest":{"lat":34.0131668697085,"lng":-118.4504768302915}}},"icon":"https://maps.gstatic.com/mapfiles/place_api/icons/v1/png_71/generic_business-71.png","id":null,"international_phone_number":"+1 310-398-5373","name":"Pilot Outfitters","place_id":"ChIJET81Bv26woARPY9EnNS5ATk","rating":4.9,"reference":null,"reviews":[{"author_name":"Lawrence Shin","author_url":"https://www.google.com/maps/contrib/116976382331510495034/reviews","language":"en","profile_photo_url":"https://lh3.googleusercontent.com/a/AATXAJxkx7uxN1r7BOgKfIRfUB8H1MsI440MIHsNFl30=s128-c0x00000000-cc-rp-mo","rating":5,"relative_time_description":"3 months ago","text":"A very pleasant and cozy shop, that's tucked away in a nondescript location. Blink and you'll miss it! The operator, Vanessa, is super friendly, gives treats to dogs and very helpful! Highly recommend this shop for all things aviation. I enjoy supporting local small businesses and this store is no different!","time":1632951599},{"author_name":"Dan Rad","author_url":"https://www.google.com/maps/contrib/109220650083005167015/reviews","language":"en","profile_photo_url":"https://lh3.googleusercontent.com/a/AATXAJzeffWxZ5WkVkn0FDVjzMANzyDr8xTFsh_5b6nw=s128-c0x00000000-cc-rp-mo-ba3","rating":5,"relative_time_description":"in the last week","text":"Cute little shop in SM airport for small plane pilots. I ordered the wrong A20 Bose headset (before discovering Pilot Outfitters) and started my flightschool, called up and was helped by Vanessa. Vanessa was super sweet and helpful with the correct dual prong headsets available same day. Give them a visit if in the neigborhood, support local you wont be disappointed 🙌🏽","time":1641343856},{"author_name":"Danny Neal","author_url":"https://www.google.com/maps/contrib/104676128725741567219/reviews","language":"en","profile_photo_url":"https://lh3.googleusercontent.com/a-/AOh14Gg_e3EgSsNWBOgNJ647VMY3lWkRRbdiKqrBv_4Z4A=s128-c0x00000000-cc-rp-mo","rating":5,"relative_time_description":"5 months ago","text":"Don’t bother with Amazon.  This place has everything for pilots and then some.  Vanessa knows everything too.  Love supporting local businesses","time":1626825589},{"author_name":"Jean-Christophe Dick","author_url":"https://www.google.com/maps/contrib/100978804810443733778/reviews","language":"en","profile_photo_url":"https://lh3.googleusercontent.com/a-/AOh14GjfAf4G2G3QmQCPRABjmAqXjVLwgSIsQB06Zro099o=s128-c0x00000000-cc-rp-mo-ba5","rating":5,"relative_time_description":"3 months ago","text":"Great local pilot supply shop. Everything you need to get airborne.","time":1631673579},{"author_name":"Thomas Trautman","author_url":"https://www.google.com/maps/contrib/109787872047008550544/reviews","language":"en","profile_photo_url":"https://lh3.googleusercontent.com/a-/AOh14GhLbW5ub8doB2QQq8GWe-PGwPeQfq73OX9ax1EC-g=s128-c0x00000000-cc-rp-mo-ba5","rating":5,"relative_time_description":"7 months ago","text":"Next to the LAX in n'out this is the place to go for anyone in aviation. This place is so unique with everything from pilot supplies to model planes to vintage aircaft parts. The owner is one of the nicest people I've met on the west coast talked to us for hours and treated us like family. Will be back next time in the area!","time":1622144081}],"types":["book_store","point_of_interest","clothing_store","store","establishment"],"url":"https://maps.google.com/?cid=4107768657944547133","utc_offset":-480,"vicinity":"3021 Airport Avenue #115, Santa Monica","website":"https://www.pilotoutfitters.com/"},"status":"OK"}</t>
  </si>
  <si>
    <t>&lt;span class="street-address"&gt;3021 Airport Ave #115&lt;/span&gt;, &lt;span class="locality"&gt;Santa Monica&lt;/span&gt;, &lt;span class="region"&gt;CA&lt;/span&gt; &lt;span class="postal-code"&gt;90405-6100&lt;/span&gt;, &lt;span class="country-name"&gt;USA&lt;/span&gt;</t>
  </si>
  <si>
    <t>+1 310-398-5373</t>
  </si>
  <si>
    <t>book_store,point_of_interest,clothing_store,store,establishment</t>
  </si>
  <si>
    <t>3021 Airport Avenue #115, Santa Monica</t>
  </si>
  <si>
    <t>Pilot Shoppe</t>
  </si>
  <si>
    <t>85307-3707</t>
  </si>
  <si>
    <t>(623) 872-2828</t>
  </si>
  <si>
    <t>http://www.pilotshoppe.com/</t>
  </si>
  <si>
    <t>https://maps.google.com/?cid=3536631246991518306</t>
  </si>
  <si>
    <t>ChIJl17YV_1AK4cRYup5mmGjFDE</t>
  </si>
  <si>
    <t>6801 N Glen Harbor Blvd Suite 103, Glendale, AZ 85307, USA</t>
  </si>
  <si>
    <t>{"html_attributions":[],"result":{"address_components":[{"long_name":"Suite 103","short_name":"Suite 103","types":["subpremise"]},{"long_name":"6801","short_name":"6801","types":["street_number"]},{"long_name":"North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States","short_name":"US","types":["country","political"]},{"long_name":"85307","short_name":"85307","types":["postal_code"]},{"long_name":"3707","short_name":"3707","types":["postal_code_suffix"]}],"adr_address":"&lt;span class=\"street-address\"&gt;6801 N Glen Harbor Blvd Suite 103&lt;/span&gt;, &lt;span class=\"locality\"&gt;Glendale&lt;/span&gt;, &lt;span class=\"region\"&gt;AZ&lt;/span&gt; &lt;span class=\"postal-code\"&gt;85307-3707&lt;/span&gt;, &lt;span class=\"country-name\"&gt;USA&lt;/span&gt;","formatted_address":"6801 N Glen Harbor Blvd Suite 103, Glendale, AZ 85307, USA","formatted_phone_number":"(623) 872-2828","geometry":{"location":{"lat":33.52956700000001,"lng":-112.2973133},"viewport":{"northeast":{"lat":33.5309705302915,"lng":-112.2961052197085},"southwest":{"lat":33.5282725697085,"lng":-112.2988031802915}}},"icon":"https://maps.gstatic.com/mapfiles/place_api/icons/v1/png_71/shopping-71.png","id":null,"international_phone_number":"+1 623-872-2828","name":"Pilot Shoppe","place_id":"ChIJl17YV_1AK4cRYup5mmGjFDE","rating":5.0,"reference":null,"reviews":[{"author_name":"Bryan D (DragRaceAZ)","author_url":"https://www.google.com/maps/contrib/103640523852339444468/reviews","language":"en","profile_photo_url":"https://lh3.googleusercontent.com/a-/AOh14Ggmgbz9xwPiXdw9PnmJVhLww7RTCJpRrfsU7YwjbHo=s128-c0x00000000-cc-rp-mo-ba3","rating":5,"relative_time_description":"2 years ago","text":"Nice little pilot shop! Lady is super kind and keeps the shop looking great.","time":1565828107},{"author_name":"Steve Dahl","author_url":"https://www.google.com/maps/contrib/102109497481369569752/reviews","language":"en","profile_photo_url":"https://lh3.googleusercontent.com/a-/AOh14GgdPQ86CajTCZtpSDALerK4otd5ztJcVVxjfLaXvw=s128-c0x00000000-cc-rp-mo-ba4","rating":5,"relative_time_description":"a year ago","text":"Squawk VFR","time":1591656787}],"types":["point_of_interest","store","establishment"],"url":"https://maps.google.com/?cid=3536631246991518306","utc_offset":-420,"vicinity":"6801 North Glen Harbor Boulevard Suite 103, Glendale","website":"http://www.pilotshoppe.com/"},"status":"OK"}</t>
  </si>
  <si>
    <t>&lt;span class="street-address"&gt;6801 N Glen Harbor Blvd Suite 103&lt;/span&gt;, &lt;span class="locality"&gt;Glendale&lt;/span&gt;, &lt;span class="region"&gt;AZ&lt;/span&gt; &lt;span class="postal-code"&gt;85307-3707&lt;/span&gt;, &lt;span class="country-name"&gt;USA&lt;/span&gt;</t>
  </si>
  <si>
    <t>+1 623-872-2828</t>
  </si>
  <si>
    <t>6801 North Glen Harbor Boulevard Suite 103, Glendale</t>
  </si>
  <si>
    <t>Pilot Stuff Online</t>
  </si>
  <si>
    <t>(877) 247-7563</t>
  </si>
  <si>
    <t>https://pilotstuffonline.com/</t>
  </si>
  <si>
    <t>https://maps.google.com/?cid=3186470776758258075</t>
  </si>
  <si>
    <t>ChIJuR4B4FkI9YgRm8nW70meOCw</t>
  </si>
  <si>
    <t>1954 Airport Rd #66, Chamblee, GA 30341, USA</t>
  </si>
  <si>
    <t>{"html_attributions":[],"result":{"address_components":[{"long_name":"66","short_name":"66","types":["subpremise"]},{"long_name":"1954","short_name":"1954","types":["street_number"]},{"long_name":"Airport Road","short_name":"Airport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class=\"street-address\"&gt;1954 Airport Rd #66&lt;/span&gt;, &lt;span class=\"locality\"&gt;Chamblee&lt;/span&gt;, &lt;span class=\"region\"&gt;GA&lt;/span&gt; &lt;span class=\"postal-code\"&gt;30341&lt;/span&gt;, &lt;span class=\"country-name\"&gt;USA&lt;/span&gt;","formatted_address":"1954 Airport Rd #66, Chamblee, GA 30341, USA","formatted_phone_number":"(877) 247-7563","geometry":{"location":{"lat":33.877249,"lng":-84.30816899999999},"viewport":{"northeast":{"lat":33.8784248302915,"lng":-84.3068200197085},"southwest":{"lat":33.8757268697085,"lng":-84.3095179802915}}},"icon":"https://maps.gstatic.com/mapfiles/place_api/icons/v1/png_71/school-71.png","id":null,"international_phone_number":"+1 877-247-7563","name":"Pilot Stuff Online","place_id":"ChIJuR4B4FkI9YgRm8nW70meOCw","rating":4.9,"reference":null,"reviews":[{"author_name":"John Kreitzburg","author_url":"https://www.google.com/maps/contrib/103044369702326230125/reviews","language":"en","profile_photo_url":"https://lh3.googleusercontent.com/a/AATXAJw152rpLlrVxxpa-wheisZbfeZ055GguvCm5zZq=s128-c0x00000000-cc-rp-mo","rating":5,"relative_time_description":"2 years ago","text":"Can’t say enough about these guys going the extra mile. The owner and an employee met me after hours to help me get something that I had to have immediately. It’s something that I never would have expected but they will probably never know how much they helped me. This place saved me and the staff helped me on their off time. These guys are the real deal and class acts in the aviation business. Big thanks to Daniel and his amazing staff.","time":1563665974},{"author_name":"Time Traveler 2025","author_url":"https://www.google.com/maps/contrib/101707614996983869558/reviews","language":"en","profile_photo_url":"https://lh3.googleusercontent.com/a/AATXAJwEUfpId5WXf3OxUyYlzvel9thh6EjNg9YRwRM=s128-c0x00000000-cc-rp-mo","rating":5,"relative_time_description":"3 years ago","text":"Only good pilot store North side of Atlanta","time":1543174802},{"author_name":"The Weather Aviator","author_url":"https://www.google.com/maps/contrib/104082153280466983035/reviews","language":"en","profile_photo_url":"https://lh3.googleusercontent.com/a-/AOh14GjM7ZVUm-TswEUi_4B-x-2vEJcyIrajclHTOkbHNg=s128-c0x00000000-cc-rp-mo","rating":5,"relative_time_description":"3 years ago","text":"It has great stuff for my training!!!","time":1529812252},{"author_name":"Ivan Oceguera","author_url":"https://www.google.com/maps/contrib/103878216139700353731/reviews","language":"en","profile_photo_url":"https://lh3.googleusercontent.com/a/AATXAJyzKaEB157OOAhpHUkhHe7bA8ceRgfY53xGPE2K=s128-c0x00000000-cc-rp-mo","rating":4,"relative_time_description":"4 years ago","text":"Ok store","time":1514732184},{"author_name":"Tanner Nelson","author_url":"https://www.google.com/maps/contrib/101888847386690645633/reviews","language":null,"profile_photo_url":"https://lh3.googleusercontent.com/a/AATXAJwL7_jofgUOSwHwIDJORiGQLWyXGH5XaDltKgP9=s128-c0x00000000-cc-rp-mo-ba3","rating":5,"relative_time_description":"a year ago","text":"","time":1600536684}],"types":["university","point_of_interest","establishment"],"url":"https://maps.google.com/?cid=3186470776758258075","utc_offset":-300,"vicinity":"1954 Airport Road #66, Chamblee","website":"https://pilotstuffonline.com/"},"status":"OK"}</t>
  </si>
  <si>
    <t>&lt;span class="street-address"&gt;1954 Airport Rd #66&lt;/span&gt;, &lt;span class="locality"&gt;Chamblee&lt;/span&gt;, &lt;span class="region"&gt;GA&lt;/span&gt; &lt;span class="postal-code"&gt;30341&lt;/span&gt;, &lt;span class="country-name"&gt;USA&lt;/span&gt;</t>
  </si>
  <si>
    <t>+1 877-247-7563</t>
  </si>
  <si>
    <t>1954 Airport Road #66, Chamblee</t>
  </si>
  <si>
    <t>PlaneSmart! Aviation</t>
  </si>
  <si>
    <t>75001-3289</t>
  </si>
  <si>
    <t>(972) 239-8700</t>
  </si>
  <si>
    <t>http://www.planesmart.com/</t>
  </si>
  <si>
    <t>https://maps.google.com/?cid=15305120037904863098</t>
  </si>
  <si>
    <t>ChIJw7Q6_0shTIYRek8IoJW1ZtQ</t>
  </si>
  <si>
    <t>{"html_attributions":[],"result":{"address_components":[{"long_name":"15841","short_name":"15841","types":["street_number"]},{"long_name":"Addison Road","short_name":"Addison Rd","types":["route"]},{"long_name":"Addison","short_name":"Addison","types":["locality","political"]},{"long_name":"Dallas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States","short_name":"US","types":["country","political"]},{"long_name":"75001","short_name":"75001","types":["postal_code"]},{"long_name":"3289","short_name":"3289","types":["postal_code_suffix"]}],"adr_address":"&lt;span class=\"street-address\"&gt;15841 Addison Rd&lt;/span&gt;, &lt;span class=\"locality\"&gt;Addison&lt;/span&gt;, &lt;span class=\"region\"&gt;TX&lt;/span&gt; &lt;span class=\"postal-code\"&gt;75001-3289&lt;/span&gt;, &lt;span class=\"country-name\"&gt;USA&lt;/span&gt;","formatted_address":"15841 Addison Rd, Addison, TX 75001, USA","formatted_phone_number":"(972) 239-8700","geometry":{"location":{"lat":32.9651331,"lng":-96.8302674},"viewport":{"northeast":{"lat":32.9666428302915,"lng":-96.82891741970849},"southwest":{"lat":32.9639448697085,"lng":-96.8316153802915}}},"icon":"https://maps.gstatic.com/mapfiles/place_api/icons/v1/png_71/school-71.png","id":null,"international_phone_number":"+1 972-239-8700","name":"PlaneSmart! Aviation","place_id":"ChIJw7Q6_0shTIYRek8IoJW1ZtQ","rating":4.4,"reference":null,"reviews":[{"author_name":"David Guzman","author_url":"https://www.google.com/maps/contrib/107381252649180283541/reviews","language":"en","profile_photo_url":"https://lh3.googleusercontent.com/a/AATXAJz-0t4V4o0KgPxstXa1LCUIzkpHbKV9MzYFyQdf=s128-c0x00000000-cc-rp-mo-ba4","rating":1,"relative_time_description":"11 months ago","text":"Anyone can reach out to me directly and I will explain my experience in detail.  For all intents and purposes I was defrauded.","time":1612751109},{"author_name":"HoustonGamerTV / HGTV","author_url":"https://www.google.com/maps/contrib/103049225210901587651/reviews","language":"en","profile_photo_url":"https://lh3.googleusercontent.com/a-/AOh14GjyjsBufpygL2Scx6AZEQAQUksxGAn_-UIQrXUXLw=s128-c0x00000000-cc-rp-mo","rating":5,"relative_time_description":"a year ago","text":"Perfect Job from My instructor Jason. I would recommend this place if you want your private pilot's license","time":1599079874},{"author_name":"David Mueller","author_url":"https://www.google.com/maps/contrib/104388887285623697301/reviews","language":"en","profile_photo_url":"https://lh3.googleusercontent.com/a-/AOh14GgEBkc7QBH3jPVjLnRoYxnboOVQby5qPe_oowpImDM=s128-c0x00000000-cc-rp-mo-ba5","rating":5,"relative_time_description":"a year ago","text":"Very friendly people","time":1607477287},{"author_name":"Knny Gydfr","author_url":"https://www.google.com/maps/contrib/108200570745747991380/reviews","language":"en","profile_photo_url":"https://lh3.googleusercontent.com/a/AATXAJyKsdMKdUJMZ36JEV25voqysA5Env5xR0mxm7fp=s128-c0x00000000-cc-rp-mo","rating":5,"relative_time_description":"a year ago","text":"Alittle pricey but I prefer this for if you want to go in a plane with a pilot. My instructor Jason did very well teaching me the basics.","time":1597380402},{"author_name":"Aaron","author_url":"https://www.google.com/maps/contrib/102159261835389171734/reviews","language":"en","profile_photo_url":"https://lh3.googleusercontent.com/a-/AOh14GhOEmQ4xQTCDG8wjGe-DE8juRNUOyUg636RKKFLXA=s128-c0x00000000-cc-rp-mo-ba4","rating":5,"relative_time_description":"4 years ago","text":"Great group of people here, my instructor was fantastic!","time":1499988225}],"types":["university","point_of_interest","establishment"],"url":"https://maps.google.com/?cid=15305120037904863098","utc_offset":-360,"vicinity":"15841 Addison Road, Addison","website":"http://www.planesmart.com/"},"status":"OK"}</t>
  </si>
  <si>
    <t>&lt;span class="street-address"&gt;15841 Addison Rd&lt;/span&gt;, &lt;span class="locality"&gt;Addison&lt;/span&gt;, &lt;span class="region"&gt;TX&lt;/span&gt; &lt;span class="postal-code"&gt;75001-3289&lt;/span&gt;, &lt;span class="country-name"&gt;USA&lt;/span&gt;</t>
  </si>
  <si>
    <t>+1 972-239-8700</t>
  </si>
  <si>
    <t>PlaneSmart! Charter</t>
  </si>
  <si>
    <t>(469) 941-8678</t>
  </si>
  <si>
    <t>https://maps.google.com/?cid=456123988474409691</t>
  </si>
  <si>
    <t>ChIJhUa3-UshTIYR2zKN0ll6VAY</t>
  </si>
  <si>
    <t>{"html_attributions":[],"result":{"address_components":[{"long_name":"15841","short_name":"15841","types":["street_number"]},{"long_name":"Addison Road","short_name":"Addison Rd","types":["route"]},{"long_name":"Addison","short_name":"Addison","types":["locality","political"]},{"long_name":"Dallas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class=\"street-address\"&gt;15841 Addison Rd&lt;/span&gt;, &lt;span class=\"locality\"&gt;Addison&lt;/span&gt;, &lt;span class=\"region\"&gt;TX&lt;/span&gt; &lt;span class=\"postal-code\"&gt;75001&lt;/span&gt;, &lt;span class=\"country-name\"&gt;USA&lt;/span&gt;","formatted_address":"15841 Addison Rd, Addison, TX 75001, USA","formatted_phone_number":"(469) 941-8678","geometry":{"location":{"lat":32.965232,"lng":-96.83030900000001},"viewport":{"northeast":{"lat":32.96669238029149,"lng":-96.8289593197085},"southwest":{"lat":32.96399441970849,"lng":-96.83165728029151}}},"icon":"https://maps.gstatic.com/mapfiles/place_api/icons/v1/png_71/generic_business-71.png","id":null,"international_phone_number":"+1 469-941-8678","name":"PlaneSmart! Charter","place_id":"ChIJhUa3-UshTIYR2zKN0ll6VAY","rating":null,"reference":null,"reviews":null,"types":["food","point_of_interest","store","establishment"],"url":"https://maps.google.com/?cid=456123988474409691","utc_offset":-360,"vicinity":"15841 Addison Road, Addison","website":"http://www.planesmart.com/"},"status":"OK"}</t>
  </si>
  <si>
    <t>+1 469-941-8678</t>
  </si>
  <si>
    <t>food,point_of_interest,store,establishment</t>
  </si>
  <si>
    <t>Platform Holly Heliport</t>
  </si>
  <si>
    <t>https://maps.google.com/?cid=7431300915971297374</t>
  </si>
  <si>
    <t>ChIJA1zFv-o46YARXhCBc89IIWc</t>
  </si>
  <si>
    <t>Santa Barbara, CA, USA</t>
  </si>
  <si>
    <t>{"html_attributions":[],"result":{"address_components":[{"long_name":"Santa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States","short_name":"US","types":["country","political"]}],"adr_address":"&lt;span class=\"locality\"&gt;Santa Barbara&lt;/span&gt;, &lt;span class=\"region\"&gt;CA&lt;/span&gt;, &lt;span class=\"country-name\"&gt;USA&lt;/span&gt;","formatted_address":"Santa Barbara, CA, USA","formatted_phone_number":null,"geometry":{"location":{"lat":34.3898904,"lng":-119.9059868},"viewport":{"northeast":{"lat":34.3912393802915,"lng":-119.9046378197085},"southwest":{"lat":34.3885414197085,"lng":-119.9073357802915}}},"icon":"https://maps.gstatic.com/mapfiles/place_api/icons/v1/png_71/airport-71.png","id":null,"international_phone_number":null,"name":"Platform Holly Heliport","place_id":"ChIJA1zFv-o46YARXhCBc89IIWc","rating":null,"reference":null,"reviews":null,"types":["airport","point_of_interest","establishment"],"url":"https://maps.google.com/?cid=7431300915971297374","utc_offset":-480,"vicinity":"Santa Barbara","website":null},"status":"OK"}</t>
  </si>
  <si>
    <t>&lt;span class="locality"&gt;Santa Barbara&lt;/span&gt;, &lt;span class="region"&gt;CA&lt;/span&gt;, &lt;span class="country-name"&gt;USA&lt;/span&gt;</t>
  </si>
  <si>
    <t>PLH Aviation Services Corporation</t>
  </si>
  <si>
    <t>7251 World Way W</t>
  </si>
  <si>
    <t>(310) 417-0124</t>
  </si>
  <si>
    <t>https://maps.google.com/?cid=5745065855182814226</t>
  </si>
  <si>
    <t>ChIJAzMU3x-xwoARErxl5fSSuk8</t>
  </si>
  <si>
    <t>7251 World Way W, Los Angeles, CA 90045, USA</t>
  </si>
  <si>
    <t>{"html_attributions":[],"result":{"address_components":[{"long_name":"7251","short_name":"7251","types":["street_number"]},{"long_name":"World Way West","short_name":"World Way W","types":["route"]},{"long_name":"Los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States","short_name":"US","types":["country","political"]},{"long_name":"90045","short_name":"90045","types":["postal_code"]}],"adr_address":"&lt;span class=\"street-address\"&gt;7251 World Way W&lt;/span&gt;, &lt;span class=\"locality\"&gt;Los Angeles&lt;/span&gt;, &lt;span class=\"region\"&gt;CA&lt;/span&gt; &lt;span class=\"postal-code\"&gt;90045&lt;/span&gt;, &lt;span class=\"country-name\"&gt;USA&lt;/span&gt;","formatted_address":"7251 World Way W, Los Angeles, CA 90045, USA","formatted_phone_number":"(310) 417-0124","geometry":{"location":{"lat":33.9435758,"lng":-118.4199108},"viewport":{"northeast":{"lat":33.9449970302915,"lng":-118.4185426697085},"southwest":{"lat":33.9422990697085,"lng":-118.4212406302915}}},"icon":"https://maps.gstatic.com/mapfiles/place_api/icons/v1/png_71/generic_business-71.png","id":null,"international_phone_number":"+1 310-417-0124","name":"PLH Aviation Services Corporation","place_id":"ChIJAzMU3x-xwoARErxl5fSSuk8","rating":null,"reference":null,"reviews":null,"types":["point_of_interest","establishment"],"url":"https://maps.google.com/?cid=5745065855182814226","utc_offset":-480,"vicinity":"7251 World Way West, Los Angeles","website":null},"status":"OK"}</t>
  </si>
  <si>
    <t>&lt;span class="street-address"&gt;7251 World Way W&lt;/span&gt;, &lt;span class="locality"&gt;Los Angeles&lt;/span&gt;, &lt;span class="region"&gt;CA&lt;/span&gt; &lt;span class="postal-code"&gt;90045&lt;/span&gt;, &lt;span class="country-name"&gt;USA&lt;/span&gt;</t>
  </si>
  <si>
    <t>+1 310-417-0124</t>
  </si>
  <si>
    <t>7251 World Way West, Los Angeles</t>
  </si>
  <si>
    <t>Plus 5 Aviation LLC</t>
  </si>
  <si>
    <t>3536 E Shangri La Rd</t>
  </si>
  <si>
    <t>85028-2730</t>
  </si>
  <si>
    <t>(602) 971-3991</t>
  </si>
  <si>
    <t>https://maps.google.com/?cid=896076071149094023</t>
  </si>
  <si>
    <t>ChIJ5xGCGlRyK4cRh8SRaHCAbww</t>
  </si>
  <si>
    <t>3536 E Shangri La Rd, Phoenix, AZ 85028, USA</t>
  </si>
  <si>
    <t>{"html_attributions":[],"result":{"address_components":[{"long_name":"3536","short_name":"3536","types":["street_number"]},{"long_name":"East Shangri La Road","short_name":"E Shangri La Rd","types":["route"]},{"long_name":"Paradise Valley Village","short_name":"Paradise Valley Village","types":["neighborhood","political"]},{"long_name":"Phoenix","short_name":"Phoenix","types":["locality","political"]},{"long_name":"Maricopa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States","short_name":"US","types":["country","political"]},{"long_name":"85028","short_name":"85028","types":["postal_code"]},{"long_name":"2730","short_name":"2730","types":["postal_code_suffix"]}],"adr_address":"&lt;span class=\"street-address\"&gt;3536 E Shangri La Rd&lt;/span&gt;, &lt;span class=\"locality\"&gt;Phoenix&lt;/span&gt;, &lt;span class=\"region\"&gt;AZ&lt;/span&gt; &lt;span class=\"postal-code\"&gt;85028-2730&lt;/span&gt;, &lt;span class=\"country-name\"&gt;USA&lt;/span&gt;","formatted_address":"3536 E Shangri La Rd, Phoenix, AZ 85028, USA","formatted_phone_number":"(602) 971-3991","geometry":{"location":{"lat":33.5889384,"lng":-112.0051402},"viewport":{"northeast":{"lat":33.5901594802915,"lng":-112.0037877697085},"southwest":{"lat":33.5874615197085,"lng":-112.0064857302915}}},"icon":"https://maps.gstatic.com/mapfiles/place_api/icons/v1/png_71/generic_business-71.png","id":null,"international_phone_number":"+1 602-971-3991","name":"Plus 5 Aviation LLC","place_id":"ChIJ5xGCGlRyK4cRh8SRaHCAbww","rating":null,"reference":null,"reviews":null,"types":["point_of_interest","establishment"],"url":"https://maps.google.com/?cid=896076071149094023","utc_offset":-420,"vicinity":"3536 East Shangri La Road, Phoenix","website":null},"status":"OK"}</t>
  </si>
  <si>
    <t>&lt;span class="street-address"&gt;3536 E Shangri La Rd&lt;/span&gt;, &lt;span class="locality"&gt;Phoenix&lt;/span&gt;, &lt;span class="region"&gt;AZ&lt;/span&gt; &lt;span class="postal-code"&gt;85028-2730&lt;/span&gt;, &lt;span class="country-name"&gt;USA&lt;/span&gt;</t>
  </si>
  <si>
    <t>+1 602-971-3991</t>
  </si>
  <si>
    <t>3536 East Shangri La Road, Phoenix</t>
  </si>
  <si>
    <t>Plus One Flyers Inc</t>
  </si>
  <si>
    <t>(858) 277-7185</t>
  </si>
  <si>
    <t>http://www.plusone.org/</t>
  </si>
  <si>
    <t>https://maps.google.com/?cid=10494277602695366164</t>
  </si>
  <si>
    <t>ChIJq6qqql0B3IARFMb-6uApo5E</t>
  </si>
  <si>
    <t>{"html_attributions":[],"result":{"address_components":[{"long_name":"3717","short_name":"3717","types":["street_number"]},{"long_name":"John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class=\"street-address\"&gt;3717 John J Montgomery Dr&lt;/span&gt;, &lt;span class=\"locality\"&gt;San Diego&lt;/span&gt;, &lt;span class=\"region\"&gt;CA&lt;/span&gt; &lt;span class=\"postal-code\"&gt;92123&lt;/span&gt;, &lt;span class=\"country-name\"&gt;USA&lt;/span&gt;","formatted_address":"3717 John J Montgomery Dr, San Diego, CA 92123, USA","formatted_phone_number":"(858) 277-7185","geometry":{"location":{"lat":32.81062329999999,"lng":-117.1394517},"viewport":{"northeast":{"lat":32.81196703029149,"lng":-117.1384308197085},"southwest":{"lat":32.8092690697085,"lng":-117.1411287802915}}},"icon":"https://maps.gstatic.com/mapfiles/place_api/icons/v1/png_71/generic_business-71.png","id":null,"international_phone_number":"+1 858-277-7185","name":"Plus One Flyers Inc","place_id":"ChIJq6qqql0B3IARFMb-6uApo5E","rating":4.9,"reference":null,"reviews":[{"author_name":"Rob Rast","author_url":"https://www.google.com/maps/contrib/103101856173362738342/reviews","language":"en","profile_photo_url":"https://lh3.googleusercontent.com/a-/AOh14GhT-IMs_0VOvfrAVvE7NiUIcdzCiAhEV2BTEK16mz4=s128-c0x00000000-cc-rp-mo-ba2","rating":5,"relative_time_description":"8 months ago","text":"I joined Plus One Flyers in 2013 and it's a great club to rent aircraft conveniently, for a good price. It wasn't until rejoining that I had to write this review.\n\nMembership rep Talisha Steward went way above and beyond in her duties to make sure I had everything needed for onboarding. She had thorough responses well outside of business hours, linked me up with flight instructors, helped me schedule an early orientation and took her time to answer any question I may have.\n\nI wish my staff were on it like this. Thanks for the great experience, stellar service and unforgettable flights!","time":1620862854},{"author_name":"Dann Davis","author_url":"https://www.google.com/maps/contrib/111561490442077089024/reviews","language":"en","profile_photo_url":"https://lh3.googleusercontent.com/a-/AOh14GgT5AlmvLVi-2XxUZi61rivqbC-lQMDoxX7wUTW=s128-c0x00000000-cc-rp-mo-ba3","rating":5,"relative_time_description":"9 months ago","text":"Great selection of aircraft at reasonable rates with four San Diego county locations, KMYF, KSEE, KCRQ, KRNM.","time":1618776094},{"author_name":"Blair","author_url":"https://www.google.com/maps/contrib/107311431363179449455/reviews","language":"en","profile_photo_url":"https://lh3.googleusercontent.com/a-/AOh14Gjzl_i9h8jLs2AlMsw9D3HyPhX7TzBUOuAIO3WBOxM=s128-c0x00000000-cc-rp-mo-ba4","rating":5,"relative_time_description":"11 months ago","text":"Very good club.\n1000s of members and a huge selection of aircraft.","time":1613532796},{"author_name":"Kyle Grundmeyer","author_url":"https://www.google.com/maps/contrib/105712441011764856098/reviews","language":"en","profile_photo_url":"https://lh3.googleusercontent.com/a/AATXAJzE15WdGoDGRORa-fjyTpQYv6qcN6Z9PPlU_ckm=s128-c0x00000000-cc-rp-mo-ba3","rating":5,"relative_time_description":"a year ago","text":"Best flight club! Good location, great selection of aircraft, great instructors!","time":1590053184},{"author_name":"175_Pilot","author_url":"https://www.google.com/maps/contrib/117036449939366060940/reviews","language":"en","profile_photo_url":"https://lh3.googleusercontent.com/a-/AOh14GhJJZ4Ss8woyBH-JyANRYMHftbPoITDrdMOmc3MTg=s128-c0x00000000-cc-rp-mo-ba4","rating":4,"relative_time_description":"2 years ago","text":"Good club with pretty decent selection of planes if you're at KMYF. KSEE has 2 good Cessna's, ill let you decide which they are. I have yet to fly the pipers but will update after logging some time in them.","time":1573796998}],"types":["point_of_interest","establishment"],"url":"https://maps.google.com/?cid=10494277602695366164","utc_offset":-480,"vicinity":"3717 John J Montgomery Drive, San Diego","website":"http://www.plusone.org/"},"status":"OK"}</t>
  </si>
  <si>
    <t>+1 858-277-7185</t>
  </si>
  <si>
    <t>Pollard Aircraft Sales</t>
  </si>
  <si>
    <t>217 Aviation Way</t>
  </si>
  <si>
    <t>(817) 626-7000</t>
  </si>
  <si>
    <t>http://www.pollardaircraft.com/</t>
  </si>
  <si>
    <t>https://maps.google.com/?cid=9234810078080620168</t>
  </si>
  <si>
    <t>ChIJDwCJ5NN1ToYRiFYxgNaiKIA</t>
  </si>
  <si>
    <t>217 Aviation Way, Fort Worth, TX 76106, USA</t>
  </si>
  <si>
    <t>{"html_attributions":[],"result":{"address_components":[{"long_name":"217","short_name":"217","types":["street_number"]},{"long_name":"Aviation Way","short_name":"Aviation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States","short_name":"US","types":["country","political"]},{"long_name":"76106","short_name":"76106","types":["postal_code"]},{"long_name":"2782","short_name":"2782","types":["postal_code_suffix"]}],"adr_address":"&lt;span class=\"street-address\"&gt;217 Aviation Way&lt;/span&gt;, &lt;span class=\"locality\"&gt;Fort Worth&lt;/span&gt;, &lt;span class=\"region\"&gt;TX&lt;/span&gt; &lt;span class=\"postal-code\"&gt;76106-2782&lt;/span&gt;, &lt;span class=\"country-name\"&gt;USA&lt;/span&gt;","formatted_address":"217 Aviation Way, Fort Worth, TX 76106, USA","formatted_phone_number":"(817) 626-7000","geometry":{"location":{"lat":32.82232189999999,"lng":-97.3571947},"viewport":{"northeast":{"lat":32.82370128029149,"lng":-97.35580546970849},"southwest":{"lat":32.8210033197085,"lng":-97.3585034302915}}},"icon":"https://maps.gstatic.com/mapfiles/place_api/icons/v1/png_71/shopping-71.png","id":null,"international_phone_number":"+1 817-626-7000","name":"Pollard Aircraft Sales","place_id":"ChIJDwCJ5NN1ToYRiFYxgNaiKIA","rating":5.0,"reference":null,"reviews":[{"author_name":"Carlos Ramos","author_url":"https://www.google.com/maps/contrib/117903698739932790597/reviews","language":"en","profile_photo_url":"https://lh3.googleusercontent.com/a/AATXAJwfzAPC4lAw-s_GxJdm-RaDqSFB9fwKC-vKdT8B=s128-c0x00000000-cc-rp-mo-ba4","rating":5,"relative_time_description":"10 months ago","text":"Good place I loved","time":1615660671},{"author_name":"Vance Rahn","author_url":"https://www.google.com/maps/contrib/114134832885232373079/reviews","language":null,"profile_photo_url":"https://lh3.googleusercontent.com/a-/AOh14Gjti9t_5BHp6_Gn8qGnBn4XpahRTzhO_We6o9j4=s128-c0x00000000-cc-rp-mo","rating":5,"relative_time_description":"2 years ago","text":"","time":1569292728},{"author_name":"Jake Haddock","author_url":"https://www.google.com/maps/contrib/110900273592899345747/reviews","language":null,"profile_photo_url":"https://lh3.googleusercontent.com/a/AATXAJyAm0cI3Jv1VQIbf-72hK_2OdYW6MQXL-ZxKfuV=s128-c0x00000000-cc-rp-mo","rating":5,"relative_time_description":"a year ago","text":"","time":1602267978},{"author_name":"derek bagley","author_url":"https://www.google.com/maps/contrib/107330003960818138181/reviews","language":null,"profile_photo_url":"https://lh3.googleusercontent.com/a/AATXAJxMRDgjlxCqfgogBaq0wcI3apmANv2v30tCR3M9=s128-c0x00000000-cc-rp-mo-ba2","rating":5,"relative_time_description":"a year ago","text":"","time":1602285136},{"author_name":"Carrie Haddock","author_url":"https://www.google.com/maps/contrib/115472700392314310667/reviews","language":null,"profile_photo_url":"https://lh3.googleusercontent.com/a/AATXAJzBh9QQG7NDdY62nLHMlVbtlxdzVQPW9ir0tKZt=s128-c0x00000000-cc-rp-mo","rating":5,"relative_time_description":"a year ago","text":"","time":1602261790}],"types":["point_of_interest","store","establishment"],"url":"https://maps.google.com/?cid=9234810078080620168","utc_offset":-360,"vicinity":"217 Aviation Way, Fort Worth","website":"http://www.pollardaircraft.com/"},"status":"OK"}</t>
  </si>
  <si>
    <t>&lt;span class="street-address"&gt;217 Aviation Way&lt;/span&gt;, &lt;span class="locality"&gt;Fort Worth&lt;/span&gt;, &lt;span class="region"&gt;TX&lt;/span&gt; &lt;span class="postal-code"&gt;76106-2782&lt;/span&gt;, &lt;span class="country-name"&gt;USA&lt;/span&gt;</t>
  </si>
  <si>
    <t>+1 817-626-7000</t>
  </si>
  <si>
    <t>217 Aviation Way, Fort Worth</t>
  </si>
  <si>
    <t>POWER AVIATION</t>
  </si>
  <si>
    <t>9663 Santa Monica Blvd</t>
  </si>
  <si>
    <t>273</t>
  </si>
  <si>
    <t>http://power-aviation.com/</t>
  </si>
  <si>
    <t>https://maps.google.com/?cid=4366274071325499803</t>
  </si>
  <si>
    <t>ChIJi6qmOQi8woARm-FaZSIfmDw</t>
  </si>
  <si>
    <t>9663 Santa Monica Blvd #273, Beverly Hills, CA 90210, USA</t>
  </si>
  <si>
    <t>{"html_attributions":[],"result":{"address_components":[{"long_name":"273","short_name":"273","types":["subpremise"]},{"long_name":"9663","short_name":"9663","types":["street_number"]},{"long_name":"Santa Monica Boulevard","short_name":"Santa Monica Blvd","types":["route"]},{"long_name":"Beverly Hills","short_name":"Beverly Hills","types":["locality","political"]},{"long_name":"Los Angeles County","short_name":"Los Angeles County","types":["administrative_area_level_2","political"]},{"long_name":"California","short_name":"CA","types":["administrative_area_level_1","political"]},{"long_name":"United States","short_name":"US","types":["country","political"]},{"long_name":"90210","short_name":"90210","types":["postal_code"]}],"adr_address":"&lt;span class=\"street-address\"&gt;9663 Santa Monica Blvd #273&lt;/span&gt;, &lt;span class=\"locality\"&gt;Beverly Hills&lt;/span&gt;, &lt;span class=\"region\"&gt;CA&lt;/span&gt; &lt;span class=\"postal-code\"&gt;90210&lt;/span&gt;, &lt;span class=\"country-name\"&gt;USA&lt;/span&gt;","formatted_address":"9663 Santa Monica Blvd #273, Beverly Hills, CA 90210, USA","formatted_phone_number":null,"geometry":{"location":{"lat":34.0692049,"lng":-118.4066571},"viewport":{"northeast":{"lat":34.07050728029149,"lng":-118.4052606197085},"southwest":{"lat":34.06780931970849,"lng":-118.4079585802915}}},"icon":"https://maps.gstatic.com/mapfiles/place_api/icons/v1/png_71/generic_business-71.png","id":null,"international_phone_number":null,"name":"POWER AVIATION","place_id":"ChIJi6qmOQi8woARm-FaZSIfmDw","rating":null,"reference":null,"reviews":null,"types":["point_of_interest","establishment"],"url":"https://maps.google.com/?cid=4366274071325499803","utc_offset":-480,"vicinity":"9663 Santa Monica Boulevard #273, Beverly Hills","website":"http://power-aviation.com/"},"status":"OK"}</t>
  </si>
  <si>
    <t>&lt;span class="street-address"&gt;9663 Santa Monica Blvd #273&lt;/span&gt;, &lt;span class="locality"&gt;Beverly Hills&lt;/span&gt;, &lt;span class="region"&gt;CA&lt;/span&gt; &lt;span class="postal-code"&gt;90210&lt;/span&gt;, &lt;span class="country-name"&gt;USA&lt;/span&gt;</t>
  </si>
  <si>
    <t>9663 Santa Monica Boulevard #273, Beverly Hills</t>
  </si>
  <si>
    <t>Precipice Methodology Group, LLC.</t>
  </si>
  <si>
    <t>https://maps.google.com/?cid=6497574798135376217</t>
  </si>
  <si>
    <t>ChIJISAtYr7L3IARWbljcNoFLFo</t>
  </si>
  <si>
    <t>7000 Merrill Ave Hangar B-210 Unit B, Chino, CA 91710, USA</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</si>
  <si>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States","short_name":"US","types":["country","political"]},{"long_name":"91710","short_name":"91710","types":["postal_code"]}],"adr_address":"7000 Merrill Ave Hangar B-210 Unit B, &lt;span class=\"locality\"&gt;Chino&lt;/span&gt;, &lt;span class=\"region\"&gt;CA&lt;/span&gt; &lt;span class=\"postal-code\"&gt;91710&lt;/span&gt;, &lt;span class=\"country-name\"&gt;USA&lt;/span&gt;","formatted_address":"7000 Merrill Ave Hangar B-210 Unit B, Chino, CA 91710, USA","formatted_phone_number":null,"geometry":{"location":{"lat":33.9816853,"lng":-117.6397642},"viewport":{"northeast":{"lat":33.98300288029149,"lng":-117.6380712197085},"southwest":{"lat":33.98030491970849,"lng":-117.6407691802915}}},"icon":"https://maps.gstatic.com/mapfiles/place_api/icons/v1/png_71/school-71.png","id":null,"international_phone_number":null,"name":"Precipice Methodology Group, LLC.","place_id":"ChIJISAtYr7L3IARWbljcNoFLFo","rating":null,"reference":null,"reviews":null,"types":["university","point_of_interest","establishment"],"url":"https://maps.google.com/?cid=6497574798135376217","utc_offset":-480,"vicinity":"7000 Merrill Ave Hangar B-210 Unit B, Chino","website":null},"status":"OK"}</t>
  </si>
  <si>
    <t>7000 Merrill Ave Hangar B-210 Unit B, &lt;span class="locality"&gt;Chino&lt;/span&gt;, &lt;span class="region"&gt;CA&lt;/span&gt; &lt;span class="postal-code"&gt;91710&lt;/span&gt;, &lt;span class="country-name"&gt;USA&lt;/span&gt;</t>
  </si>
  <si>
    <t>7000 Merrill Ave Hangar B-210 Unit B, Chino</t>
  </si>
  <si>
    <t>Precise Aviation</t>
  </si>
  <si>
    <t>12228 SW 128th St</t>
  </si>
  <si>
    <t>33186-5419</t>
  </si>
  <si>
    <t>(305) 378-6065</t>
  </si>
  <si>
    <t>http://www.preciseaviation.com/</t>
  </si>
  <si>
    <t>https://maps.google.com/?cid=6776101451017596204</t>
  </si>
  <si>
    <t>ChIJV1SuyW3B2YgRLK3pTV6MCV4</t>
  </si>
  <si>
    <t>12228 SW 128th St, Miami, FL 33186, USA</t>
  </si>
  <si>
    <t>{"html_attributions":[],"result":{"address_components":[{"long_name":"12228","short_name":"12228","types":["street_number"]},{"long_name":"Southwest 128th Street","short_name":"SW 128th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States","short_name":"US","types":["country","political"]},{"long_name":"33186","short_name":"33186","types":["postal_code"]},{"long_name":"5419","short_name":"5419","types":["postal_code_suffix"]}],"adr_address":"&lt;span class=\"street-address\"&gt;12228 SW 128th St&lt;/span&gt;, &lt;span class=\"locality\"&gt;Miami&lt;/span&gt;, &lt;span class=\"region\"&gt;FL&lt;/span&gt; &lt;span class=\"postal-code\"&gt;33186-5419&lt;/span&gt;, &lt;span class=\"country-name\"&gt;USA&lt;/span&gt;","formatted_address":"12228 SW 128th St, Miami, FL 33186, USA","formatted_phone_number":"(305) 378-6065","geometry":{"location":{"lat":25.6489715,"lng":-80.3969637},"viewport":{"northeast":{"lat":25.6503058802915,"lng":-80.39561466970851},"southwest":{"lat":25.6476079197085,"lng":-80.39831263029151}}},"icon":"https://maps.gstatic.com/mapfiles/place_api/icons/v1/png_71/school-71.png","id":null,"international_phone_number":"+1 305-378-6065","name":"Precise Aviation","place_id":"ChIJV1SuyW3B2YgRLK3pTV6MCV4","rating":null,"reference":null,"reviews":null,"types":["university","point_of_interest","establishment"],"url":"https://maps.google.com/?cid=6776101451017596204","utc_offset":-300,"vicinity":"12228 Southwest 128th Street, Miami","website":"http://www.preciseaviation.com/"},"status":"OK"}</t>
  </si>
  <si>
    <t>&lt;span class="street-address"&gt;12228 SW 128th St&lt;/span&gt;, &lt;span class="locality"&gt;Miami&lt;/span&gt;, &lt;span class="region"&gt;FL&lt;/span&gt; &lt;span class="postal-code"&gt;33186-5419&lt;/span&gt;, &lt;span class="country-name"&gt;USA&lt;/span&gt;</t>
  </si>
  <si>
    <t>+1 305-378-6065</t>
  </si>
  <si>
    <t>12228 Southwest 128th Street, Miami</t>
  </si>
  <si>
    <t>Precision Aviation Group Inc</t>
  </si>
  <si>
    <t>(386) 868-2787</t>
  </si>
  <si>
    <t>http://wireless2.fcc.gov/UlsApp/UlsSearch/license.jsp?licKey=3074154</t>
  </si>
  <si>
    <t>https://maps.google.com/?cid=10254420926954711555</t>
  </si>
  <si>
    <t>ChIJQ_v2uRbZ5ogRA6p3uIAFT44</t>
  </si>
  <si>
    <t>{"html_attributions":[],"result":{"address_components":[{"long_name":"1624","short_name":"1624","types":["street_number"]},{"long_name":"Aviation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States","short_name":"US","types":["country","political"]},{"long_name":"32114","short_name":"32114","types":["postal_code"]},{"long_name":"3801","short_name":"3801","types":["postal_code_suffix"]}],"adr_address":"&lt;span class=\"street-address\"&gt;1624 Aviation Center Pkwy&lt;/span&gt;, &lt;span class=\"locality\"&gt;Daytona Beach&lt;/span&gt;, &lt;span class=\"region\"&gt;FL&lt;/span&gt; &lt;span class=\"postal-code\"&gt;32114-3801&lt;/span&gt;, &lt;span class=\"country-name\"&gt;USA&lt;/span&gt;","formatted_address":"1624 Aviation Center Pkwy, Daytona Beach, FL 32114, USA","formatted_phone_number":"(386) 868-2787","geometry":{"location":{"lat":29.1805628,"lng":-81.0488013},"viewport":{"northeast":{"lat":29.1821375302915,"lng":-81.04746516970849},"southwest":{"lat":29.1794395697085,"lng":-81.05016313029151}}},"icon":"https://maps.gstatic.com/mapfiles/place_api/icons/v1/png_71/airport-71.png","id":null,"international_phone_number":"+1 386-868-2787","name":"Precision Aviation Group Inc","place_id":"ChIJQ_v2uRbZ5ogRA6p3uIAFT44","rating":null,"reference":null,"reviews":null,"types":["airport","point_of_interest","establishment"],"url":"https://maps.google.com/?cid=10254420926954711555","utc_offset":-300,"vicinity":"1624 Aviation Center Parkway, Daytona Beach","website":"http://wireless2.fcc.gov/UlsApp/UlsSearch/license.jsp?licKey=3074154"},"status":"OK"}</t>
  </si>
  <si>
    <t>+1 386-868-2787</t>
  </si>
  <si>
    <t>Preferred Aviation Underwriters</t>
  </si>
  <si>
    <t>3321 N Berkeley Lake Rd NW</t>
  </si>
  <si>
    <t>Duluth</t>
  </si>
  <si>
    <t>30096-3123</t>
  </si>
  <si>
    <t>(770) 476-1980</t>
  </si>
  <si>
    <t>http://www.preferredau.com/</t>
  </si>
  <si>
    <t>https://maps.google.com/?cid=17427084282147032584</t>
  </si>
  <si>
    <t>ChIJHcISK0qi9YgRCM4qbNJw2fE</t>
  </si>
  <si>
    <t>3321 N Berkeley Lake Rd NW # 200, Duluth, GA 30096, USA</t>
  </si>
  <si>
    <t>{"html_attributions":[],"result":{"address_components":[{"long_name":"# 200","short_name":"# 200","types":["subpremise"]},{"long_name":"3321","short_name":"3321","types":["street_number"]},{"long_name":"North Berkeley Lake Road Northwest","short_name":"N Berkeley Lake Rd NW","types":["route"]},{"long_name":"Duluth","short_name":"Duluth","types":["locality","political"]},{"long_name":"Gwinnett County","short_name":"Gwinnett County","types":["administrative_area_level_2","political"]},{"long_name":"Georgia","short_name":"GA","types":["administrative_area_level_1","political"]},{"long_name":"United States","short_name":"US","types":["country","political"]},{"long_name":"30096","short_name":"30096","types":["postal_code"]},{"long_name":"3123","short_name":"3123","types":["postal_code_suffix"]}],"adr_address":"&lt;span class=\"street-address\"&gt;3321 N Berkeley Lake Rd NW # 200&lt;/span&gt;, &lt;span class=\"locality\"&gt;Duluth&lt;/span&gt;, &lt;span class=\"region\"&gt;GA&lt;/span&gt; &lt;span class=\"postal-code\"&gt;30096-3123&lt;/span&gt;, &lt;span class=\"country-name\"&gt;USA&lt;/span&gt;","formatted_address":"3321 N Berkeley Lake Rd NW # 200, Duluth, GA 30096, USA","formatted_phone_number":"(770) 476-1980","geometry":{"location":{"lat":33.982562,"lng":-84.170514},"viewport":{"northeast":{"lat":33.9839870302915,"lng":-84.1692120697085},"southwest":{"lat":33.9812890697085,"lng":-84.1719100302915}}},"icon":"https://maps.gstatic.com/mapfiles/place_api/icons/v1/png_71/generic_business-71.png","id":null,"international_phone_number":"+1 770-476-1980","name":"Preferred Aviation Underwriters","place_id":"ChIJHcISK0qi9YgRCM4qbNJw2fE","rating":5.0,"reference":null,"reviews":[{"author_name":"Ricky Patel","author_url":"https://www.google.com/maps/contrib/115312627331703869633/reviews","language":"en","profile_photo_url":"https://lh3.googleusercontent.com/a/AATXAJyHmtmkNP25NN7qiZTV4z23ZqYYBqTGH3efrySRJQ=s128-c0x00000000-cc-rp-mo-ba4","rating":5,"relative_time_description":"4 years ago","text":"Great service and instant reply . Very friendly people.","time":1505505868}],"types":["insurance_agency","point_of_interest","establishment"],"url":"https://maps.google.com/?cid=17427084282147032584","utc_offset":-300,"vicinity":"3321 North Berkeley Lake Road Northwest # 200, Duluth","website":"http://www.preferredau.com/"},"status":"OK"}</t>
  </si>
  <si>
    <t>&lt;span class="street-address"&gt;3321 N Berkeley Lake Rd NW # 200&lt;/span&gt;, &lt;span class="locality"&gt;Duluth&lt;/span&gt;, &lt;span class="region"&gt;GA&lt;/span&gt; &lt;span class="postal-code"&gt;30096-3123&lt;/span&gt;, &lt;span class="country-name"&gt;USA&lt;/span&gt;</t>
  </si>
  <si>
    <t>+1 770-476-1980</t>
  </si>
  <si>
    <t>3321 North Berkeley Lake Road Northwest # 200, Duluth</t>
  </si>
  <si>
    <t>Premier Pilots LLC</t>
  </si>
  <si>
    <t># 117A</t>
  </si>
  <si>
    <t>30341-4963</t>
  </si>
  <si>
    <t>(770) 936-3008</t>
  </si>
  <si>
    <t>http://www.premierpilotsmgmt.com/about1-cxfl</t>
  </si>
  <si>
    <t>https://maps.google.com/?cid=12565753698127386276</t>
  </si>
  <si>
    <t>ChIJC3Sd2lkI9YgRpBbvh2mGYq4</t>
  </si>
  <si>
    <t>2000 Airport Rd # 117A, Chamblee, GA 30341, USA</t>
  </si>
  <si>
    <t>{"html_attributions":[],"result":{"address_components":[{"long_name":"# 117A","short_name":"# 117A","types":["subpremise"]},{"long_name":"2000","short_name":"2000","types":["street_number"]},{"long_name":"Airport Road","short_name":"Airport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States","short_name":"US","types":["country","political"]},{"long_name":"30341","short_name":"30341","types":["postal_code"]},{"long_name":"4963","short_name":"4963","types":["postal_code_suffix"]}],"adr_address":"&lt;span class=\"street-address\"&gt;2000 Airport Rd # 117A&lt;/span&gt;, &lt;span class=\"locality\"&gt;Chamblee&lt;/span&gt;, &lt;span class=\"region\"&gt;GA&lt;/span&gt; &lt;span class=\"postal-code\"&gt;30341-4963&lt;/span&gt;, &lt;span class=\"country-name\"&gt;USA&lt;/span&gt;","formatted_address":"2000 Airport Rd # 117A, Chamblee, GA 30341, USA","formatted_phone_number":"(770) 936-3008","geometry":{"location":{"lat":33.8777593,"lng":-84.30476780000001},"viewport":{"northeast":{"lat":33.8789046802915,"lng":-84.3032504697085},"southwest":{"lat":33.8762067197085,"lng":-84.30594843029151}}},"icon":"https://maps.gstatic.com/mapfiles/place_api/icons/v1/png_71/shopping-71.png","id":null,"international_phone_number":"+1 770-936-3008","name":"Premier Pilots LLC","place_id":"ChIJC3Sd2lkI9YgRpBbvh2mGYq4","rating":null,"reference":null,"reviews":null,"types":["point_of_interest","store","establishment"],"url":"https://maps.google.com/?cid=12565753698127386276","utc_offset":-300,"vicinity":"2000 Airport Road # 117A, Chamblee","website":"http://www.premierpilotsmgmt.com/about1-cxfl"},"status":"OK"}</t>
  </si>
  <si>
    <t>&lt;span class="street-address"&gt;2000 Airport Rd # 117A&lt;/span&gt;, &lt;span class="locality"&gt;Chamblee&lt;/span&gt;, &lt;span class="region"&gt;GA&lt;/span&gt; &lt;span class="postal-code"&gt;30341-4963&lt;/span&gt;, &lt;span class="country-name"&gt;USA&lt;/span&gt;</t>
  </si>
  <si>
    <t>+1 770-936-3008</t>
  </si>
  <si>
    <t>2000 Airport Road # 117A, Chamblee</t>
  </si>
  <si>
    <t>Premiere Aviation Inc</t>
  </si>
  <si>
    <t>516</t>
  </si>
  <si>
    <t>(925) 788-9010</t>
  </si>
  <si>
    <t>https://premiere-aviation.com/</t>
  </si>
  <si>
    <t>https://maps.google.com/?cid=10277864418880115249</t>
  </si>
  <si>
    <t>ChIJd3u1Ko1mhYARMdL5CDxPoo4</t>
  </si>
  <si>
    <t>500 Sally Ride Dr #516, Concord, CA 94520, USA</t>
  </si>
  <si>
    <t>{"html_attributions":[],"result":{"address_components":[{"long_name":"516","short_name":"516","types":["subpremise"]},{"long_name":"500","short_name":"500","types":["street_number"]},{"long_name":"Sally Ride Drive","short_name":"Sally Ride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States","short_name":"US","types":["country","political"]},{"long_name":"94520","short_name":"94520","types":["postal_code"]}],"adr_address":"&lt;span class=\"street-address\"&gt;500 Sally Ride Dr #516&lt;/span&gt;, &lt;span class=\"locality\"&gt;Concord&lt;/span&gt;, &lt;span class=\"region\"&gt;CA&lt;/span&gt; &lt;span class=\"postal-code\"&gt;94520&lt;/span&gt;, &lt;span class=\"country-name\"&gt;USA&lt;/span&gt;","formatted_address":"500 Sally Ride Dr #516, Concord, CA 94520, USA","formatted_phone_number":"(925) 788-9010","geometry":{"location":{"lat":37.9885858,"lng":-122.0605435},"viewport":{"northeast":{"lat":37.9900665302915,"lng":-122.0593881697085},"southwest":{"lat":37.9873685697085,"lng":-122.0620861302915}}},"icon":"https://maps.gstatic.com/mapfiles/place_api/icons/v1/png_71/generic_business-71.png","id":null,"international_phone_number":"+1 925-788-9010","name":"Premiere Aviation Inc","place_id":"ChIJd3u1Ko1mhYARMdL5CDxPoo4","rating":5.0,"reference":null,"reviews":[{"author_name":"K Branagh","author_url":"https://www.google.com/maps/contrib/100256744340991247785/reviews","language":"en","profile_photo_url":"https://lh3.googleusercontent.com/a/AATXAJz_8pw3Ek0LaHE5P16HX1sETjaB60OgYygs72ON=s128-c0x00000000-cc-rp-mo","rating":5,"relative_time_description":"a year ago","text":"Peter and his team are top notch! Not only are they complete professionals, but they are flexible and easy to work with. Nothing we ask is a big deal. And I fly my entire family with Premiere, that is real trust in their skills and professionalism. Thank you Premiere for a first class operation!","time":1581710570}],"types":["point_of_interest","establishment"],"url":"https://maps.google.com/?cid=10277864418880115249","utc_offset":-480,"vicinity":"500 Sally Ride Drive #516, Concord","website":"https://premiere-aviation.com/"},"status":"OK"}</t>
  </si>
  <si>
    <t>&lt;span class="street-address"&gt;500 Sally Ride Dr #516&lt;/span&gt;, &lt;span class="locality"&gt;Concord&lt;/span&gt;, &lt;span class="region"&gt;CA&lt;/span&gt; &lt;span class="postal-code"&gt;94520&lt;/span&gt;, &lt;span class="country-name"&gt;USA&lt;/span&gt;</t>
  </si>
  <si>
    <t>+1 925-788-9010</t>
  </si>
  <si>
    <t>500 Sally Ride Drive #516, Concord</t>
  </si>
  <si>
    <t>Prestige Jets</t>
  </si>
  <si>
    <t>2383 Linwood Ave</t>
  </si>
  <si>
    <t>34112</t>
  </si>
  <si>
    <t>(239) 261-7461</t>
  </si>
  <si>
    <t>https://maps.google.com/?cid=12014981150862372565</t>
  </si>
  <si>
    <t>ChIJm5oJrJ_h2ogR1W4q2LLJvaY</t>
  </si>
  <si>
    <t>2383 Linwood Ave, Naples, FL 34112, USA</t>
  </si>
  <si>
    <t>{"html_attributions":[],"result":{"address_components":[{"long_name":"2383","short_name":"2383","types":["street_number"]},{"long_name":"Linwood Avenue","short_name":"Linwood Ave","types":["route"]},{"long_name":"East Naples","short_name":"East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States","short_name":"US","types":["country","political"]},{"long_name":"34112","short_name":"34112","types":["postal_code"]}],"adr_address":"&lt;span class=\"street-address\"&gt;2383 Linwood Ave&lt;/span&gt;, &lt;span class=\"locality\"&gt;Naples&lt;/span&gt;, &lt;span class=\"region\"&gt;FL&lt;/span&gt; &lt;span class=\"postal-code\"&gt;34112&lt;/span&gt;, &lt;span class=\"country-name\"&gt;USA&lt;/span&gt;","formatted_address":"2383 Linwood Ave, Naples, FL 34112, USA","formatted_phone_number":"(239) 261-7461","geometry":{"location":{"lat":26.1365985,"lng":-81.7757542},"viewport":{"northeast":{"lat":26.1379463302915,"lng":-81.77448096970849},"southwest":{"lat":26.1352483697085,"lng":-81.7771789302915}}},"icon":"https://maps.gstatic.com/mapfiles/place_api/icons/v1/png_71/generic_business-71.png","id":null,"international_phone_number":"+1 239-261-7461","name":"Prestige Jets","place_id":"ChIJm5oJrJ_h2ogR1W4q2LLJvaY","rating":null,"reference":null,"reviews":null,"types":["point_of_interest","establishment"],"url":"https://maps.google.com/?cid=12014981150862372565","utc_offset":-300,"vicinity":"2383 Linwood Avenue, Naples","website":null},"status":"OK"}</t>
  </si>
  <si>
    <t>&lt;span class="street-address"&gt;2383 Linwood Ave&lt;/span&gt;, &lt;span class="locality"&gt;Naples&lt;/span&gt;, &lt;span class="region"&gt;FL&lt;/span&gt; &lt;span class="postal-code"&gt;34112&lt;/span&gt;, &lt;span class="country-name"&gt;USA&lt;/span&gt;</t>
  </si>
  <si>
    <t>+1 239-261-7461</t>
  </si>
  <si>
    <t>2383 Linwood Avenue, Naples</t>
  </si>
  <si>
    <t>Prime Flight Aviation Services</t>
  </si>
  <si>
    <t>(915) 772-5040</t>
  </si>
  <si>
    <t>https://www.primeflight.com/locations</t>
  </si>
  <si>
    <t>https://maps.google.com/?cid=14101677866074220203</t>
  </si>
  <si>
    <t>ChIJZXDOrV9a54YRq6ZXKE45s8M</t>
  </si>
  <si>
    <t>{"html_attributions":[],"result":{"address_components":[{"long_name":"6701","short_name":"6701","types":["street_number"]},{"long_name":"Convair Road","short_name":"Convair Rd","types":["route"]},{"long_name":"East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class=\"street-address\"&gt;6701 Convair Rd&lt;/span&gt;, &lt;span class=\"locality\"&gt;El Paso&lt;/span&gt;, &lt;span class=\"region\"&gt;TX&lt;/span&gt; &lt;span class=\"postal-code\"&gt;79925&lt;/span&gt;, &lt;span class=\"country-name\"&gt;USA&lt;/span&gt;","formatted_address":"6701 Convair Rd, El Paso, TX 79925, USA","formatted_phone_number":"(915) 772-5040","geometry":{"location":{"lat":31.7992118,"lng":-106.3955938},"viewport":{"northeast":{"lat":31.8004096302915,"lng":-106.3939416697085},"southwest":{"lat":31.7977116697085,"lng":-106.3966396302915}}},"icon":"https://maps.gstatic.com/mapfiles/place_api/icons/v1/png_71/generic_business-71.png","id":null,"international_phone_number":"+1 915-772-5040","name":"Prime Flight Aviation Services","place_id":"ChIJZXDOrV9a54YRq6ZXKE45s8M","rating":4.0,"reference":null,"reviews":[{"author_name":"Horacio Hernandez","author_url":"https://www.google.com/maps/contrib/109753681176776786851/reviews","language":"en-US","profile_photo_url":"https://lh3.googleusercontent.com/a/AATXAJzMmerrxF5P0sOpG6JoCvhAJqExqhZVQZ-wjnUn=s128-c0x00000000-cc-rp-mo-ba4","rating":4,"relative_time_description":"2 years ago","text":"Good service","time":1573395867}],"types":["point_of_interest","establishment"],"url":"https://maps.google.com/?cid=14101677866074220203","utc_offset":-420,"vicinity":"6701 Convair Road, El Paso","website":null},"status":"OK"}</t>
  </si>
  <si>
    <t>+1 915-772-5040</t>
  </si>
  <si>
    <t>98158-1202</t>
  </si>
  <si>
    <t>(206) 248-6982</t>
  </si>
  <si>
    <t>https://maps.google.com/?cid=4172631993637994183</t>
  </si>
  <si>
    <t>ChIJ____P6tckFQRx_44z7Aq6Dk</t>
  </si>
  <si>
    <t>17801 International Blvd, SeaTac, WA 98158, USA</t>
  </si>
  <si>
    <t>{"html_attributions":[],"result":{"address_components":[{"long_name":"17801","short_name":"17801","types":["street_number"]},{"long_name":"International Boulevard","short_name":"International Blvd","types":["route"]},{"long_name":"SeaTac","short_name":"SeaTac","types":["locality","political"]},{"long_name":"King County","short_name":"King County","types":["administrative_area_level_2","political"]},{"long_name":"Washington","short_name":"WA","types":["administrative_area_level_1","political"]},{"long_name":"United States","short_name":"US","types":["country","political"]},{"long_name":"98158","short_name":"98158","types":["postal_code"]},{"long_name":"1202","short_name":"1202","types":["postal_code_suffix"]}],"adr_address":"&lt;span class=\"street-address\"&gt;17801 International Blvd&lt;/span&gt;, &lt;span class=\"locality\"&gt;SeaTac&lt;/span&gt;, &lt;span class=\"region\"&gt;WA&lt;/span&gt; &lt;span class=\"postal-code\"&gt;98158-1202&lt;/span&gt;, &lt;span class=\"country-name\"&gt;USA&lt;/span&gt;","formatted_address":"17801 International Blvd, SeaTac, WA 98158, USA","formatted_phone_number":"(206) 248-6982","geometry":{"location":{"lat":47.4438576,"lng":-122.3020686},"viewport":{"northeast":{"lat":47.44515373029149,"lng":-122.3005443197085},"southwest":{"lat":47.44245576970849,"lng":-122.3032422802915}}},"icon":"https://maps.gstatic.com/mapfiles/place_api/icons/v1/png_71/school-71.png","id":null,"international_phone_number":"+1 206-248-6982","name":"Prime Flight Aviation Services","place_id":"ChIJ____P6tckFQRx_44z7Aq6Dk","rating":1.0,"reference":null,"reviews":[{"author_name":"Brenda Littleton","author_url":"https://www.google.com/maps/contrib/109183772054978325332/reviews","language":"en","profile_photo_url":"https://lh3.googleusercontent.com/a/AATXAJxn7xQegJegElmwQaFuH-ZUORpbaz1EI7gynwWv=s128-c0x00000000-cc-rp-mo-ba2","rating":1,"relative_time_description":"2 months ago","text":"It was not the fault of staff but management an scheduling that on the busiess time of arrivals they do not have enought wheelchair assistance to keep people who arrive on time at the the airport 2 to 3 hrs early for there flight  on time to the gate for  there flights","time":1636321330},{"author_name":"Indira Desilva Gunasekera","author_url":"https://www.google.com/maps/contrib/102167316404899399820/reviews","language":"en","profile_photo_url":"https://lh3.googleusercontent.com/a-/AOh14Gh4iBOw9l5VIymfeFiYBW3P6jAfyu9lpWJfAgXmaw=s128-c0x00000000-cc-rp-mo-ba2","rating":1,"relative_time_description":"2 years ago","text":"Management cannot be contacted","time":1553549203},{"author_name":"Shaafi Maax","author_url":"https://www.google.com/maps/contrib/102736560411294342624/reviews","language":null,"profile_photo_url":"https://lh3.googleusercontent.com/a/AATXAJxxa_O6ThGj2PfpHr0G43HfBJC2bzbklF4cbDaH=s128-c0x00000000-cc-rp-mo","rating":1,"relative_time_description":"2 years ago","text":"","time":1548893558}],"types":["university","point_of_interest","establishment"],"url":"https://maps.google.com/?cid=4172631993637994183","utc_offset":-480,"vicinity":"17801 International Boulevard, SeaTac","website":null},"status":"OK"}</t>
  </si>
  <si>
    <t>&lt;span class="street-address"&gt;17801 International Blvd&lt;/span&gt;, &lt;span class="locality"&gt;SeaTac&lt;/span&gt;, &lt;span class="region"&gt;WA&lt;/span&gt; &lt;span class="postal-code"&gt;98158-1202&lt;/span&gt;, &lt;span class="country-name"&gt;USA&lt;/span&gt;</t>
  </si>
  <si>
    <t>+1 206-248-6982</t>
  </si>
  <si>
    <t>17801 International Boulevard, SeaTac</t>
  </si>
  <si>
    <t>PrimeFlight</t>
  </si>
  <si>
    <t>7425 NE Airtrans Way</t>
  </si>
  <si>
    <t>97218-1286</t>
  </si>
  <si>
    <t>https://www.primeflight.com/</t>
  </si>
  <si>
    <t>https://maps.google.com/?cid=13531923587820634548</t>
  </si>
  <si>
    <t>ChIJv9ViRd6nlVQRtEHH084My7s</t>
  </si>
  <si>
    <t>7425 NE Airtrans Way, Portland, OR 97218, USA</t>
  </si>
  <si>
    <t>{"html_attributions":[],"result":{"address_components":[{"long_name":"7425","short_name":"7425","types":["street_number"]},{"long_name":"Northeast Airtrans Way","short_name":"NE Airtrans Way","types":["route"]},{"long_name":"Northeast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States","short_name":"US","types":["country","political"]},{"long_name":"97218","short_name":"97218","types":["postal_code"]},{"long_name":"1286","short_name":"1286","types":["postal_code_suffix"]}],"adr_address":"&lt;span class=\"street-address\"&gt;7425 NE Airtrans Way&lt;/span&gt;, &lt;span class=\"locality\"&gt;Portland&lt;/span&gt;, &lt;span class=\"region\"&gt;OR&lt;/span&gt; &lt;span class=\"postal-code\"&gt;97218-1286&lt;/span&gt;, &lt;span class=\"country-name\"&gt;USA&lt;/span&gt;","formatted_address":"7425 NE Airtrans Way, Portland, OR 97218, USA","formatted_phone_number":null,"geometry":{"location":{"lat":45.57779379999999,"lng":-122.6065772},"viewport":{"northeast":{"lat":45.57913638029149,"lng":-122.6051445697085},"southwest":{"lat":45.5764384197085,"lng":-122.6078425302915}}},"icon":"https://maps.gstatic.com/mapfiles/place_api/icons/v1/png_71/generic_business-71.png","id":null,"international_phone_number":null,"name":"PrimeFlight","place_id":"ChIJv9ViRd6nlVQRtEHH084My7s","rating":3.2,"reference":null,"reviews":[{"author_name":"Curtis Brown","author_url":"https://www.google.com/maps/contrib/102778680082820250050/reviews","language":"en","profile_photo_url":"https://lh3.googleusercontent.com/a-/AOh14GgvVmnlbPlfoKgBF8qDxJ87-KG3mDwKiJSHDIt7=s128-c0x00000000-cc-rp-mo","rating":1,"relative_time_description":"2 months ago","text":"Extremely slow. Females unloading the trailer are in the back laughing and having a good time. Nothing wrong with that.. just get your work done. Arrived at 6:05am left at 9:35am.. get it together","time":1636043773},{"author_name":"James Chavez","author_url":"https://www.google.com/maps/contrib/101401453006029919856/reviews","language":"en","profile_photo_url":"https://lh3.googleusercontent.com/a/AATXAJznJLpzWrFJqmFkl6w4F0USabI0PwPiE_ZXovvU=s128-c0x00000000-cc-rp-mo","rating":4,"relative_time_description":"4 months ago","text":"Good people their but not organized. Lot of miscommunication within the warehouse.","time":1630904762},{"author_name":"Bilal Al-Essa","author_url":"https://www.google.com/maps/contrib/106588436485805750366/reviews","language":"en","profile_photo_url":"https://lh3.googleusercontent.com/a-/AOh14Gh8B42XAbDW_M87opy5uQIT51LBwBX83s2lZQNyVA=s128-c0x00000000-cc-rp-mo","rating":5,"relative_time_description":"7 months ago","text":"This place is just begining to open so be patient and coordinate with the staff to your best ability as they're a few new employees trying their best to learn the tasks required.","time":1622040757},{"author_name":"Joshua Hunter","author_url":"https://www.google.com/maps/contrib/106031932642401763904/reviews","language":"en","profile_photo_url":"https://lh3.googleusercontent.com/a/AATXAJxin4X0U-Qn0SK6rYJdo38bDA2XNe4cFJob-hhR=s128-c0x00000000-cc-rp-mo","rating":1,"relative_time_description":"4 months ago","text":"If u can avoid going here I would. and don't apply the management will not communicate with you","time":1630459580},{"author_name":"Daddy D","author_url":"https://www.google.com/maps/contrib/106372735578158659673/reviews","language":"en","profile_photo_url":"https://lh3.googleusercontent.com/a/AATXAJwjWmsipDCq08U2vC7RAvsUmsGe9nK5lGrQHLE9=s128-c0x00000000-cc-rp-mo-ba4","rating":2,"relative_time_description":"8 months ago","text":"Could have been way better seem like they just wernt professional enough to figure out what they were doing they need to get there head in the game and get everything that there lacking on straightened out..","time":1619706941}],"types":["point_of_interest","establishment"],"url":"https://maps.google.com/?cid=13531923587820634548","utc_offset":-480,"vicinity":"7425 Northeast Airtrans Way, Portland","website":"https://www.primeflight.com/"},"status":"OK"}</t>
  </si>
  <si>
    <t>&lt;span class="street-address"&gt;7425 NE Airtrans Way&lt;/span&gt;, &lt;span class="locality"&gt;Portland&lt;/span&gt;, &lt;span class="region"&gt;OR&lt;/span&gt; &lt;span class="postal-code"&gt;97218-1286&lt;/span&gt;, &lt;span class="country-name"&gt;USA&lt;/span&gt;</t>
  </si>
  <si>
    <t>7425 Northeast Airtrans Way, Portland</t>
  </si>
  <si>
    <t>PrimeFlight Aviation Services</t>
  </si>
  <si>
    <t>1940 Moore Way</t>
  </si>
  <si>
    <t>(909) 390-1210</t>
  </si>
  <si>
    <t>https://maps.google.com/?cid=5600339417525252722</t>
  </si>
  <si>
    <t>ChIJg0O-YNY1w4ARcvI1QwdnuE0</t>
  </si>
  <si>
    <t>Ontario International Airport, 1940 Moore Way, Ontario, CA 91761, USA</t>
  </si>
  <si>
    <t>{"html_attributions":[],"result":{"address_components":[{"long_name":"Ontario International Airport","short_name":"Ontario International Airport","types":["point_of_interest","establishment"]},{"long_name":"1940","short_name":"1940","types":["street_number"]},{"long_name":"Moore Way","short_name":"Moore Way","types":["route"]},{"long_name":"Ontario","short_name":"Ontario","types":["locality","political"]},{"long_name":"San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States","short_name":"US","types":["country","political"]},{"long_name":"91761","short_name":"91761","types":["postal_code"]}],"adr_address":"&lt;span class=\"extended-address\"&gt;Ontario International Airport&lt;/span&gt;, &lt;span class=\"street-address\"&gt;1940 Moore Way&lt;/span&gt;, &lt;span class=\"locality\"&gt;Ontario&lt;/span&gt;, &lt;span class=\"region\"&gt;CA&lt;/span&gt; &lt;span class=\"postal-code\"&gt;91761&lt;/span&gt;, &lt;span class=\"country-name\"&gt;USA&lt;/span&gt;","formatted_address":"Ontario International Airport, 1940 Moore Way, Ontario, CA 91761, USA","formatted_phone_number":"(909) 390-1210","geometry":{"location":{"lat":34.0605341,"lng":-117.6024332},"viewport":{"northeast":{"lat":34.06186658029149,"lng":-117.6010847697085},"southwest":{"lat":34.05916861970849,"lng":-117.6037827302915}}},"icon":"https://maps.gstatic.com/mapfiles/place_api/icons/v1/png_71/generic_business-71.png","id":null,"international_phone_number":"+1 909-390-1210","name":"PrimeFlight Aviation Services","place_id":"ChIJg0O-YNY1w4ARcvI1QwdnuE0","rating":3.0,"reference":null,"reviews":[{"author_name":"Len White","author_url":"https://www.google.com/maps/contrib/118152216849507192095/reviews","language":"en","profile_photo_url":"https://lh3.googleusercontent.com/a-/AOh14GiUr8xMW3xf_jXkswopBFOjVtbOItU8Oz0-d7s12w=s128-c0x00000000-cc-rp-mo","rating":5,"relative_time_description":"3 months ago","text":"The wonderful staff assisting amazon making sure everyone gets what they need in a timely manner","time":1633516974},{"author_name":"kennedy robinson","author_url":"https://www.google.com/maps/contrib/100161835453169296955/reviews","language":"en","profile_photo_url":"https://lh3.googleusercontent.com/a-/AOh14Gjb0h-fThBjTfCc24oEFhyJ6yGgsyBIlnl65uU=s128-c0x00000000-cc-rp-mo","rating":1,"relative_time_description":"5 months ago","text":"This company does not treat their employees well. Please do not work here. They will find a way to fire you for no reason.","time":1627796659},{"author_name":"D T","author_url":"https://www.google.com/maps/contrib/102256524057437518283/reviews","language":"en","profile_photo_url":"https://lh3.googleusercontent.com/a/AATXAJxrI5b8rhYxs1DtNOGT8fcMHc2GjOLx-7ILiTAN=s128-c0x00000000-cc-rp-mo","rating":1,"relative_time_description":"6 months ago","text":"Should not be representing  prime air","time":1625918231},{"author_name":"Gilbert Buckley","author_url":"https://www.google.com/maps/contrib/114564184880160773105/reviews","language":"en","profile_photo_url":"https://lh3.googleusercontent.com/a-/AOh14Gipmec4tMx9UnTKS0U3S460um0753akB8oCJeayuA=s128-c0x00000000-cc-rp-mo-ba3","rating":1,"relative_time_description":"a year ago","text":"Very rude and very unsafe place to work talks to u like ur kids and screams at u","time":1610023570},{"author_name":"Ricki Nam","author_url":"https://www.google.com/maps/contrib/114201777846829699689/reviews","language":"en","profile_photo_url":"https://lh3.googleusercontent.com/a/AATXAJw6i8cLqvFw1QgJZsz-Y-aD7PjqShWD6MAGootv=s128-c0x00000000-cc-rp-mo","rating":1,"relative_time_description":"a year ago","text":"Horrible place to work. I got laid off for a no reason.","time":1602872848}],"types":["point_of_interest","establishment"],"url":"https://maps.google.com/?cid=5600339417525252722","utc_offset":-480,"vicinity":"Ontario International Airport, 1940 Moore Way, Ontario","website":null},"status":"OK"}</t>
  </si>
  <si>
    <t>&lt;span class="extended-address"&gt;Ontario International Airport&lt;/span&gt;, &lt;span class="street-address"&gt;1940 Moore Way&lt;/span&gt;, &lt;span class="locality"&gt;Ontario&lt;/span&gt;, &lt;span class="region"&gt;CA&lt;/span&gt; &lt;span class="postal-code"&gt;91761&lt;/span&gt;, &lt;span class="country-name"&gt;USA&lt;/span&gt;</t>
  </si>
  <si>
    <t>+1 909-390-1210</t>
  </si>
  <si>
    <t>Ontario International Airport, 1940 Moore Way, Ontario</t>
  </si>
  <si>
    <t>3 Sugar Creek Center Blvd</t>
  </si>
  <si>
    <t>450</t>
  </si>
  <si>
    <t>(281) 942-6800</t>
  </si>
  <si>
    <t>http://www.primeflight.com/</t>
  </si>
  <si>
    <t>https://maps.google.com/?cid=135140452109376261</t>
  </si>
  <si>
    <t>ChIJJavgvXvnQIYRBdvDcoYd4AE</t>
  </si>
  <si>
    <t>3 Sugar Creek Center Blvd #450, Sugar Land, TX 77478, USA</t>
  </si>
  <si>
    <t>{"html_attributions":[],"result":{"address_components":[{"long_name":"450","short_name":"450","types":["subpremise"]},{"long_name":"3","short_name":"3","types":["street_number"]},{"long_name":"Sugar Creek Center Boulevard","short_name":"Sugar Creek Center Blvd","types":["route"]},{"long_name":"Sugar Creek Center","short_name":"Sugar Creek Center","types":["neighborhood","political"]},{"long_name":"Sugar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States","short_name":"US","types":["country","political"]},{"long_name":"77478","short_name":"77478","types":["postal_code"]}],"adr_address":"&lt;span class=\"street-address\"&gt;3 Sugar Creek Center Blvd #450&lt;/span&gt;, &lt;span class=\"locality\"&gt;Sugar Land&lt;/span&gt;, &lt;span class=\"region\"&gt;TX&lt;/span&gt; &lt;span class=\"postal-code\"&gt;77478&lt;/span&gt;, &lt;span class=\"country-name\"&gt;USA&lt;/span&gt;","formatted_address":"3 Sugar Creek Center Blvd #450, Sugar Land, TX 77478, USA","formatted_phone_number":"(281) 942-6800","geometry":{"location":{"lat":29.62225999999999,"lng":-95.6041934},"viewport":{"northeast":{"lat":29.6237567802915,"lng":-95.60274906970848},"southwest":{"lat":29.6210588197085,"lng":-95.6054470302915}}},"icon":"https://maps.gstatic.com/mapfiles/place_api/icons/v1/png_71/generic_business-71.png","id":null,"international_phone_number":"+1 281-942-6800","name":"PrimeFlight Aviation Services","place_id":"ChIJJavgvXvnQIYRBdvDcoYd4AE","rating":2.2,"reference":null,"reviews":[{"author_name":"Ashley Walls","author_url":"https://www.google.com/maps/contrib/112655533374864888675/reviews","language":"en","profile_photo_url":"https://lh3.googleusercontent.com/a-/AOh14GjDFoC6xP7I4EnmesA1bGnDrBBjVlV3trTDYMvzHg=s128-c0x00000000-cc-rp-mo","rating":2,"relative_time_description":"4 months ago","text":"I’m thinking Blessings falling out of nowhere, ain’t that  just like God! Last day was 7/30/21 and that’s on A flat .","time":1630669257},{"author_name":"Lalothe02","author_url":"https://www.google.com/maps/contrib/110476873280480591189/reviews","language":"en","profile_photo_url":"https://lh3.googleusercontent.com/a-/AOh14Gi-JCR37bqZaXchDYF15kJnF_l31vSOdrGUdbGv_w=s128-c0x00000000-cc-rp-mo","rating":1,"relative_time_description":"6 months ago","text":"No respect from supervisors or any management. Unorganized and have very outdated, failing equipment.","time":1624547315},{"author_name":"Huy Tran","author_url":"https://www.google.com/maps/contrib/110279671434822584123/reviews","language":"en","profile_photo_url":"https://lh3.googleusercontent.com/a-/AOh14GgGOLWLvEj0y9hdn_FBWH0bTuE3Wqm747tv-si_cA=s128-c0x00000000-cc-rp-mo-ba4","rating":5,"relative_time_description":"a month ago","text":"Good","time":1637635070},{"author_name":"Alicia Sims","author_url":"https://www.google.com/maps/contrib/113537811430194740087/reviews","language":"en","profile_photo_url":"https://lh3.googleusercontent.com/a/AATXAJzIiPUKAx_bci63rUOwNRTvfaLMbU46V06_Kx4n=s128-c0x00000000-cc-rp-mo","rating":1,"relative_time_description":"a year ago","text":"I just called to ask to speak to the Hiring Manager about multiple positions I’ve been applying for and the lady was extremely rude on the phone not professional what so ever if anyone can please help me on who I can call to speak to please to set up an interview please.","time":1603823085},{"author_name":"Consumer Audits","author_url":"https://www.google.com/maps/contrib/111141796103377092446/reviews","language":"en","profile_photo_url":"https://lh3.googleusercontent.com/a/AATXAJzO8jX4gJ3l7LJgC1R2ezIAOHEKhZfsxpokZN3o=s128-c0x00000000-cc-rp-mo","rating":1,"relative_time_description":"2 years ago","text":"PrimeFlight Aviation Services is by far the most unorganized company. The structure of positions at the corporate office may need auditing. There are managers and other staff personal who have no knowledge of Human Resources or management prior to their PrimeFlight roles.\n\nWith upper management being unorganized it tends to trickle down to all other employees. The corporate recruiting manager does not conduct proper meetings with her staff and constantly relies on her senior recruiter to handle all of the work load, she does not know how to create a report on excel nor does she know how to input numbers on her report to present to PrimeFlight VP’s and Executives. It’s a bad situation to see her senior recruiter play manager over all of the recruiters and all the rules are double standard for the senior recruiter such as talking on her cell phone all day, taking personal calls and surfing the internet to pay bills and shop. She created random numbers for her report and relies on her station managers to back up her incorrect report numbers. Other recruiters constantly ask to have their positions posted for an entire week along with flyers therefore the other recruiters work is often behind waiting for “her approval”. The senior recruiter constantly states she can’t get fired and can state what she wants “because she can”. Apparently PrimeFlight will fall without her.\n\nThe recruiting environment is very uncomfortable. Training for PrimeFlight is non existent and you’d have to figure everything out on your own. Hence, if the senior recruiter does not like you she will not get anything done. Not only are you trying to work with whatever information you can gather in the meetings you ask for specific information and it never gets done. The recruiter meetings consist of the manager speaking of her paychecks, contract recruiters end date if they don’t “push harder, recruit harder”, random talks about how her VP is clueless, and last but not least “I have a lot going on so that’s the end of the meeting”.. nothing is absolutely discussed.\n\nThe corporate recruiting manager does not show any interest in any of her employees as long as she is “paid on the 5th and 15th” as she states in every recruiting meeting and the recordings, she does her work half way. She constantly brags about her degrees and her affiliation to Delta however she does not have a degree and never graduated from FAMU (Florida A&amp;M University) let alone have an Associates degree. She has a fabricated background and relies on false documents to keep her position as a manager. Several recordings state she has no idea of what she is doing.\n\nWe wish the best of luck to PrimeFlight.","time":1569901097}],"types":["point_of_interest","establishment"],"url":"https://maps.google.com/?cid=135140452109376261","utc_offset":-360,"vicinity":"3 Sugar Creek Center Boulevard #450, Sugar Land","website":"http://www.primeflight.com/"},"status":"OK"}</t>
  </si>
  <si>
    <t>&lt;span class="street-address"&gt;3 Sugar Creek Center Blvd #450&lt;/span&gt;, &lt;span class="locality"&gt;Sugar Land&lt;/span&gt;, &lt;span class="region"&gt;TX&lt;/span&gt; &lt;span class="postal-code"&gt;77478&lt;/span&gt;, &lt;span class="country-name"&gt;USA&lt;/span&gt;</t>
  </si>
  <si>
    <t>+1 281-942-6800</t>
  </si>
  <si>
    <t>3 Sugar Creek Center Boulevard #450, Sugar Land</t>
  </si>
  <si>
    <t>Primero Aviation</t>
  </si>
  <si>
    <t>245 Carrington Ln</t>
  </si>
  <si>
    <t>Lewisville</t>
  </si>
  <si>
    <t>75067-6710</t>
  </si>
  <si>
    <t>(469) 713-6147</t>
  </si>
  <si>
    <t>http://www.primeroaviation.com/contact</t>
  </si>
  <si>
    <t>https://maps.google.com/?cid=11064599572315284617</t>
  </si>
  <si>
    <t>ChIJVVVxlpouTIYRiaTKMbBajZk</t>
  </si>
  <si>
    <t>245 Carrington Ln, Lewisville, TX 75067, USA</t>
  </si>
  <si>
    <t>{"html_attributions":[],"result":{"address_components":[{"long_name":"245","short_name":"245","types":["street_number"]},{"long_name":"Carrington Lane","short_name":"Carrington Ln","types":["route"]},{"long_name":"Lewisville","short_name":"Lewisville","types":["locality","political"]},{"long_name":"Denton County","short_name":"Denton County","types":["administrative_area_level_2","political"]},{"long_name":"Texas","short_name":"TX","types":["administrative_area_level_1","political"]},{"long_name":"United States","short_name":"US","types":["country","political"]},{"long_name":"75067","short_name":"75067","types":["postal_code"]},{"long_name":"6710","short_name":"6710","types":["postal_code_suffix"]}],"adr_address":"&lt;span class=\"street-address\"&gt;245 Carrington Ln&lt;/span&gt;, &lt;span class=\"locality\"&gt;Lewisville&lt;/span&gt;, &lt;span class=\"region\"&gt;TX&lt;/span&gt; &lt;span class=\"postal-code\"&gt;75067-6710&lt;/span&gt;, &lt;span class=\"country-name\"&gt;USA&lt;/span&gt;","formatted_address":"245 Carrington Ln, Lewisville, TX 75067, USA","formatted_phone_number":"(469) 713-6147","geometry":{"location":{"lat":33.0051431,"lng":-96.99707889999999},"viewport":{"northeast":{"lat":33.0063651802915,"lng":-96.9958277697085},"southwest":{"lat":33.0036672197085,"lng":-96.9985257302915}}},"icon":"https://maps.gstatic.com/mapfiles/place_api/icons/v1/png_71/generic_business-71.png","id":null,"international_phone_number":"+1 469-713-6147","name":"Primero Aviation","place_id":"ChIJVVVxlpouTIYRiaTKMbBajZk","rating":null,"reference":null,"reviews":null,"types":["point_of_interest","establishment"],"url":"https://maps.google.com/?cid=11064599572315284617","utc_offset":-360,"vicinity":"245 Carrington Lane, Lewisville","website":"http://www.primeroaviation.com/contact"},"status":"OK"}</t>
  </si>
  <si>
    <t>&lt;span class="street-address"&gt;245 Carrington Ln&lt;/span&gt;, &lt;span class="locality"&gt;Lewisville&lt;/span&gt;, &lt;span class="region"&gt;TX&lt;/span&gt; &lt;span class="postal-code"&gt;75067-6710&lt;/span&gt;, &lt;span class="country-name"&gt;USA&lt;/span&gt;</t>
  </si>
  <si>
    <t>+1 469-713-6147</t>
  </si>
  <si>
    <t>245 Carrington Lane, Lewisville</t>
  </si>
  <si>
    <t>Private Flight Network</t>
  </si>
  <si>
    <t>(800) 599-9780</t>
  </si>
  <si>
    <t>http://www.flypfn.com/</t>
  </si>
  <si>
    <t>https://maps.google.com/?cid=4220434571271050907</t>
  </si>
  <si>
    <t>ChIJWT6ucz2mw4kRm5ZjuuH-kTo</t>
  </si>
  <si>
    <t>{"html_attributions":[],"result":{"address_components":[{"long_name":"9","short_name":"9","types":["street_number"]},{"long_name":"Airport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class=\"street-address\"&gt;9 Airport Rd&lt;/span&gt;, &lt;span class=\"locality\"&gt;Morristown&lt;/span&gt;, &lt;span class=\"region\"&gt;NJ&lt;/span&gt; &lt;span class=\"postal-code\"&gt;07960&lt;/span&gt;, &lt;span class=\"country-name\"&gt;USA&lt;/span&gt;","formatted_address":"9 Airport Rd, Morristown, NJ 07960, USA","formatted_phone_number":"(800) 599-9780","geometry":{"location":{"lat":40.7955467,"lng":-74.4248018},"viewport":{"northeast":{"lat":40.7969443802915,"lng":-74.42346156970848},"southwest":{"lat":40.7942464197085,"lng":-74.4261595302915}}},"icon":"https://maps.gstatic.com/mapfiles/place_api/icons/v1/png_71/generic_business-71.png","id":null,"international_phone_number":"+1 800-599-9780","name":"Private Flight Network","place_id":"ChIJWT6ucz2mw4kRm5ZjuuH-kTo","rating":5.0,"reference":null,"reviews":[{"author_name":"tyrell brown","author_url":"https://www.google.com/maps/contrib/103815330599028019851/reviews","language":"en","profile_photo_url":"https://lh3.googleusercontent.com/a-/AOh14GjwfbYQiutQq3aJs9zJWd73lA9Q434aor7sPdH9=s128-c0x00000000-cc-rp-mo-ba3","rating":5,"relative_time_description":"5 years ago","text":"I just like the people that work there.","time":1471921009}],"types":["point_of_interest","establishment"],"url":"https://maps.google.com/?cid=4220434571271050907","utc_offset":-300,"vicinity":"9 Airport Road, Morristown","website":"http://www.flypfn.com/"},"status":"OK"}</t>
  </si>
  <si>
    <t>+1 800-599-9780</t>
  </si>
  <si>
    <t>Private Jet Austin</t>
  </si>
  <si>
    <t>78719-3338</t>
  </si>
  <si>
    <t>(512) 355-7953</t>
  </si>
  <si>
    <t>https://www.newportjets.com/private-jet-charter-austin/</t>
  </si>
  <si>
    <t>https://maps.google.com/?cid=5929276584879907316</t>
  </si>
  <si>
    <t>CLOSED_TEMPORARILY</t>
  </si>
  <si>
    <t>ChIJIzQmlhmxRIYR9OHOqKMFSVI</t>
  </si>
  <si>
    <t>4321 Emma Browning Ave # 2, Austin, TX 78719, USA</t>
  </si>
  <si>
    <t>{"html_attributions":[],"result":{"address_components":[{"long_name":"# 2","short_name":"# 2","types":["subpremise"]},{"long_name":"4321","short_name":"4321","types":["street_number"]},{"long_name":"Emma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States","short_name":"US","types":["country","political"]},{"long_name":"78719","short_name":"78719","types":["postal_code"]},{"long_name":"3338","short_name":"3338","types":["postal_code_suffix"]}],"adr_address":"&lt;span class=\"street-address\"&gt;4321 Emma Browning Ave # 2&lt;/span&gt;, &lt;span class=\"locality\"&gt;Austin&lt;/span&gt;, &lt;span class=\"region\"&gt;TX&lt;/span&gt; &lt;span class=\"postal-code\"&gt;78719-3338&lt;/span&gt;, &lt;span class=\"country-name\"&gt;USA&lt;/span&gt;","formatted_address":"4321 Emma Browning Ave # 2, Austin, TX 78719, USA","formatted_phone_number":"(512) 355-7953","geometry":{"location":{"lat":30.1842743,"lng":-97.6636699},"viewport":{"northeast":{"lat":30.1856753302915,"lng":-97.66251171970849},"southwest":{"lat":30.1829773697085,"lng":-97.66520968029151}}},"icon":"https://maps.gstatic.com/mapfiles/place_api/icons/v1/png_71/generic_business-71.png","id":null,"international_phone_number":"+1 512-355-7953","name":"Private Jet Austin","place_id":"ChIJIzQmlhmxRIYR9OHOqKMFSVI","rating":5.0,"reference":null,"reviews":[{"author_name":"Johny Leal","author_url":"https://www.google.com/maps/contrib/100736310845812796652/reviews","language":"en","profile_photo_url":"https://lh3.googleusercontent.com/a-/AOh14GhherColMOn1N9zUnG-YV1DB4ICV3uJ46BRrCzi=s128-c0x00000000-cc-rp-mo","rating":5,"relative_time_description":"4 months ago","text":"Do you need to take a trip via private jet? This is the only way I travel long distances. I always use Newport Jets. They're wonderful!","time":1630492603},{"author_name":"Monty Borland","author_url":"https://www.google.com/maps/contrib/103936514260646518885/reviews","language":"en","profile_photo_url":"https://lh3.googleusercontent.com/a-/AOh14Gj02b8O5Ky6HiY7oQWISQ0_mT_PYGBmNWxB3l1B=s128-c0x00000000-cc-rp-mo","rating":5,"relative_time_description":"4 months ago","text":"Their air charter service is second to none. You must took them up. I'll continue to give them my business.","time":1629899519},{"author_name":"Adrien Gattenberg","author_url":"https://www.google.com/maps/contrib/113838162429789065484/reviews","language":"en","profile_photo_url":"https://lh3.googleusercontent.com/a-/AOh14GhPNojbbrYsjXzmbfNbUF7flKHjLbShtuU3wTIZ=s128-c0x00000000-cc-rp-mo","rating":5,"relative_time_description":"3 months ago","text":"This Austin charter flight company is absolutely worth it. I wouldn't be writing this review if I didn't think they were totally reliable. They are! Wow!","time":1631631466},{"author_name":"Gayle Cook","author_url":"https://www.google.com/maps/contrib/111356805332184951472/reviews","language":"en","profile_photo_url":"https://lh3.googleusercontent.com/a-/AOh14GhBCTSoVXBqXWBR2iQyaYvkFI1RgdFrKmN8le8j=s128-c0x00000000-cc-rp-mo","rating":5,"relative_time_description":"5 months ago","text":"Every experience I've had with them has been a good one. I recommend this private flight service now because it's so great!","time":1627915447},{"author_name":"Cecile Chapman","author_url":"https://www.google.com/maps/contrib/111069182462173014185/reviews","language":"en","profile_photo_url":"https://lh3.googleusercontent.com/a-/AOh14GgCKtlkVC9EuGa4K8a1GHZsOTeSDAcYhNniZaNm=s128-c0x00000000-cc-rp-mo","rating":5,"relative_time_description":"6 months ago","text":"Newport Jets is terrific. Their aircraft charter service is just what I was looking for. I Highly recommend them.","time":1625695526}],"types":["point_of_interest","establishment"],"url":"https://maps.google.com/?cid=5929276584879907316","utc_offset":-360,"vicinity":"4321 Emma Browning Avenue # 2, Austin","website":"https://www.newportjets.com/private-jet-charter-austin/"},"status":"OK"}</t>
  </si>
  <si>
    <t>&lt;span class="street-address"&gt;4321 Emma Browning Ave # 2&lt;/span&gt;, &lt;span class="locality"&gt;Austin&lt;/span&gt;, &lt;span class="region"&gt;TX&lt;/span&gt; &lt;span class="postal-code"&gt;78719-3338&lt;/span&gt;, &lt;span class="country-name"&gt;USA&lt;/span&gt;</t>
  </si>
  <si>
    <t>+1 512-355-7953</t>
  </si>
  <si>
    <t>4321 Emma Browning Avenue # 2, Austin</t>
  </si>
  <si>
    <t>Private Jet Charter Naples Florida</t>
  </si>
  <si>
    <t>1051 3rd St S</t>
  </si>
  <si>
    <t>(786) 509-4008</t>
  </si>
  <si>
    <t>http://www.charterflightgroup.com/private-jet-charter-naples/?utm_source=Google%20Local&amp;utm_campaign=GoogleMyBusiness&amp;utm_medium=Maps</t>
  </si>
  <si>
    <t>https://maps.google.com/?cid=9601964572044770466</t>
  </si>
  <si>
    <t>ChIJn13CPQvh2ogRojydpucHQYU</t>
  </si>
  <si>
    <t>1051 3rd St S #203, Naples, FL 34102, USA</t>
  </si>
  <si>
    <t>{"html_attributions":[],"result":{"address_components":[{"long_name":"203","short_name":"203","types":["subpremise"]},{"long_name":"1051","short_name":"1051","types":["street_number"]},{"long_name":"3rd Street South","short_name":"3rd St S","types":["route"]},{"long_name":"Old Naples","short_name":"Old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States","short_name":"US","types":["country","political"]},{"long_name":"34102","short_name":"34102","types":["postal_code"]}],"adr_address":"&lt;span class=\"street-address\"&gt;1051 3rd St S #203&lt;/span&gt;, &lt;span class=\"locality\"&gt;Naples&lt;/span&gt;, &lt;span class=\"region\"&gt;FL&lt;/span&gt; &lt;span class=\"postal-code\"&gt;34102&lt;/span&gt;, &lt;span class=\"country-name\"&gt;USA&lt;/span&gt;","formatted_address":"1051 3rd St S #203, Naples, FL 34102, USA","formatted_phone_number":"(786) 509-4008","geometry":{"location":{"lat":26.1347099,"lng":-81.80184799999999},"viewport":{"northeast":{"lat":26.1360351302915,"lng":-81.80068826970849},"southwest":{"lat":26.1333371697085,"lng":-81.80338623029151}}},"icon":"https://maps.gstatic.com/mapfiles/place_api/icons/v1/png_71/generic_business-71.png","id":null,"international_phone_number":"+1 786-509-4008","name":"Private Jet Charter Naples Florida","place_id":"ChIJn13CPQvh2ogRojydpucHQYU","rating":null,"reference":null,"reviews":null,"types":["airport","point_of_interest","establishment"],"url":"https://maps.google.com/?cid=9601964572044770466","utc_offset":-300,"vicinity":"1051 3rd Street South #203, Naples","website":"http://www.charterflightgroup.com/private-jet-charter-naples/?utm_source=Google%20Local&amp;utm_campaign=GoogleMyBusiness&amp;utm_medium=Maps"},"status":"OK"}</t>
  </si>
  <si>
    <t>&lt;span class="street-address"&gt;1051 3rd St S #203&lt;/span&gt;, &lt;span class="locality"&gt;Naples&lt;/span&gt;, &lt;span class="region"&gt;FL&lt;/span&gt; &lt;span class="postal-code"&gt;34102&lt;/span&gt;, &lt;span class="country-name"&gt;USA&lt;/span&gt;</t>
  </si>
  <si>
    <t>+1 786-509-4008</t>
  </si>
  <si>
    <t>1051 3rd Street South #203, Naples</t>
  </si>
  <si>
    <t>Private Jet Charter Santa Barbara - Clay Lacy Aviation</t>
  </si>
  <si>
    <t>105 Hartley Pl</t>
  </si>
  <si>
    <t>https://www.claylacy.com/contact-us/locations/santa-barbara-airport-ksba/?utm_source=google&amp;utm_medium=organic&amp;utm_campaign=local_listing</t>
  </si>
  <si>
    <t>https://maps.google.com/?cid=5847373972484278658</t>
  </si>
  <si>
    <t>ChIJGZJCCIFA6YARgknKsqULJlE</t>
  </si>
  <si>
    <t>105 Hartley Pl, Goleta, CA 93117, USA</t>
  </si>
  <si>
    <t>{"html_attributions":[],"result":{"address_components":[{"long_name":"105","short_name":"105","types":["street_number"]},{"long_name":"Hartley Place","short_name":"Hartley Pl","types":["route"]},{"long_name":"Goleta","short_name":"Goleta","types":["locality","political"]},{"long_name":"Santa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class=\"street-address\"&gt;105 Hartley Pl&lt;/span&gt;, &lt;span class=\"locality\"&gt;Goleta&lt;/span&gt;, &lt;span class=\"region\"&gt;CA&lt;/span&gt; &lt;span class=\"postal-code\"&gt;93117&lt;/span&gt;, &lt;span class=\"country-name\"&gt;USA&lt;/span&gt;","formatted_address":"105 Hartley Pl, Goleta, CA 93117, USA","formatted_phone_number":"(800) 423-2904","geometry":{"location":{"lat":34.43146640000001,"lng":-119.8388885},"viewport":{"northeast":{"lat":34.4331456802915,"lng":-119.8376821197085},"southwest":{"lat":34.4304477197085,"lng":-119.8403800802915}}},"icon":"https://maps.gstatic.com/mapfiles/place_api/icons/v1/png_71/generic_business-71.png","id":null,"international_phone_number":"+1 800-423-2904","name":"Clay Lacy Aviation","place_id":"ChIJGZJCCIFA6YARgknKsqULJlE","rating":1.0,"reference":null,"reviews":[{"author_name":"Jamie Powell","author_url":"https://www.google.com/maps/contrib/114256031344293018694/reviews","language":"en","profile_photo_url":"https://lh3.googleusercontent.com/a-/AOh14GjKCDf0_ZvwRElfAYvh__w2Qqjyik9mfcBFOpdm_CA=s128-c0x00000000-cc-rp-mo-ba5","rating":1,"relative_time_description":"a year ago","text":"Avoid","time":1599261653}],"types":["point_of_interest","establishment"],"url":"https://maps.google.com/?cid=5847373972484278658","utc_offset":-480,"vicinity":"105 Hartley Place, Goleta","website":"https://www.claylacy.com/contact-us/locations/santa-barbara-airport-ksba/?utm_source=google&amp;utm_medium=organic&amp;utm_campaign=local_listing"},"status":"OK"}</t>
  </si>
  <si>
    <t>&lt;span class="street-address"&gt;105 Hartley Pl&lt;/span&gt;, &lt;span class="locality"&gt;Goleta&lt;/span&gt;, &lt;span class="region"&gt;CA&lt;/span&gt; &lt;span class="postal-code"&gt;93117&lt;/span&gt;, &lt;span class="country-name"&gt;USA&lt;/span&gt;</t>
  </si>
  <si>
    <t>105 Hartley Place, Goleta</t>
  </si>
  <si>
    <t>Private Jet Pilots, LLC</t>
  </si>
  <si>
    <t>7094 Skyline Dr</t>
  </si>
  <si>
    <t>33446</t>
  </si>
  <si>
    <t>(234) 759-5627</t>
  </si>
  <si>
    <t>http://www.privatejetpilots.com/</t>
  </si>
  <si>
    <t>https://maps.google.com/?cid=994729060678350836</t>
  </si>
  <si>
    <t>ChIJKwaQtuUh2YgR9Ld9dc_8zQ0</t>
  </si>
  <si>
    <t>7094 Skyline Dr, Delray Beach, FL 33446, USA</t>
  </si>
  <si>
    <t>{"html_attributions":[],"result":{"address_components":[{"long_name":"7094","short_name":"7094","types":["street_number"]},{"long_name":"Skyline Drive","short_name":"Skyline Dr","types":["route"]},{"long_name":"Villages of Oriole","short_name":"Villages of Oriole","types":["neighborhood","political"]},{"long_name":"Delray Beach","short_name":"Delray Beach","types":["locality","political"]},{"long_name":"Palm Beach County","short_name":"Palm Beach County","types":["administrative_area_level_2","political"]},{"long_name":"Florida","short_name":"FL","types":["administrative_area_level_1","political"]},{"long_name":"United States","short_name":"US","types":["country","political"]},{"long_name":"33446","short_name":"33446","types":["postal_code"]}],"adr_address":"&lt;span class=\"street-address\"&gt;7094 Skyline Dr&lt;/span&gt;, &lt;span class=\"locality\"&gt;Delray Beach&lt;/span&gt;, &lt;span class=\"region\"&gt;FL&lt;/span&gt; &lt;span class=\"postal-code\"&gt;33446&lt;/span&gt;, &lt;span class=\"country-name\"&gt;USA&lt;/span&gt;","formatted_address":"7094 Skyline Dr, Delray Beach, FL 33446, USA","formatted_phone_number":"(234) 759-5627","geometry":{"location":{"lat":26.4662152,"lng":-80.1567839},"viewport":{"northeast":{"lat":26.4679286302915,"lng":-80.1554403697085},"southwest":{"lat":26.4652306697085,"lng":-80.15813833029151}}},"icon":"https://maps.gstatic.com/mapfiles/place_api/icons/v1/png_71/generic_business-71.png","id":null,"international_phone_number":"+1 234-759-5627","name":"Private Jet Pilots, LLC","place_id":"ChIJKwaQtuUh2YgR9Ld9dc_8zQ0","rating":null,"reference":null,"reviews":null,"types":["point_of_interest","establishment"],"url":"https://maps.google.com/?cid=994729060678350836","utc_offset":-300,"vicinity":"7094 Skyline Drive, Delray Beach","website":"http://www.privatejetpilots.com/"},"status":"OK"}</t>
  </si>
  <si>
    <t>&lt;span class="street-address"&gt;7094 Skyline Dr&lt;/span&gt;, &lt;span class="locality"&gt;Delray Beach&lt;/span&gt;, &lt;span class="region"&gt;FL&lt;/span&gt; &lt;span class="postal-code"&gt;33446&lt;/span&gt;, &lt;span class="country-name"&gt;USA&lt;/span&gt;</t>
  </si>
  <si>
    <t>+1 234-759-5627</t>
  </si>
  <si>
    <t>7094 Skyline Drive, Delray Beach</t>
  </si>
  <si>
    <t>Private Jet Portland</t>
  </si>
  <si>
    <t>1350 SW 4th Ave</t>
  </si>
  <si>
    <t>235b</t>
  </si>
  <si>
    <t>97201</t>
  </si>
  <si>
    <t>(503) 994-4604</t>
  </si>
  <si>
    <t>http://www.newportjets.com/private-jet-charter-portland/</t>
  </si>
  <si>
    <t>https://maps.google.com/?cid=2553082167525567635</t>
  </si>
  <si>
    <t>ChIJWYgwYmYPlVQRk-y-XbRebiM</t>
  </si>
  <si>
    <t>1350 SW 4th Ave #235b, Portland, OR 97201, USA</t>
  </si>
  <si>
    <t>{"html_attributions":[],"result":{"address_components":[{"long_name":"235b","short_name":"235b","types":["subpremise"]},{"long_name":"1350","short_name":"1350","types":["street_number"]},{"long_name":"Southwest 4th Avenue","short_name":"SW 4th Ave","types":["route"]},{"long_name":"Southwest Portland","short_name":"Southwest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States","short_name":"US","types":["country","political"]},{"long_name":"97201","short_name":"97201","types":["postal_code"]}],"adr_address":"&lt;span class=\"street-address\"&gt;1350 SW 4th Ave #235b&lt;/span&gt;, &lt;span class=\"locality\"&gt;Portland&lt;/span&gt;, &lt;span class=\"region\"&gt;OR&lt;/span&gt; &lt;span class=\"postal-code\"&gt;97201&lt;/span&gt;, &lt;span class=\"country-name\"&gt;USA&lt;/span&gt;","formatted_address":"1350 SW 4th Ave #235b, Portland, OR 97201, USA","formatted_phone_number":"(503) 994-4604","geometry":{"location":{"lat":45.5141895,"lng":-122.6788904},"viewport":{"northeast":{"lat":45.5155500802915,"lng":-122.6775832197085},"southwest":{"lat":45.5128521197085,"lng":-122.6802811802915}}},"icon":"https://maps.gstatic.com/mapfiles/place_api/icons/v1/png_71/generic_business-71.png","id":null,"international_phone_number":"+1 503-994-4604","name":"Private Jet Portland","place_id":"ChIJWYgwYmYPlVQRk-y-XbRebiM","rating":5.0,"reference":null,"reviews":[{"author_name":"Mason Chris","author_url":"https://www.google.com/maps/contrib/101006177467390677625/reviews","language":"en","profile_photo_url":"https://lh3.googleusercontent.com/a-/AOh14GhIs9XMOsctnGIVq8Xi4XZd6sHKCeQXI-DaFWe4=s128-c0x00000000-cc-rp-mo","rating":5,"relative_time_description":"6 months ago","text":"Private jet rental is simple if you do it through this Portland private jet company. I’ve been giving them my business for a long time. Trust me you won't get disappointed.!👍😊👌","time":1626079674},{"author_name":"Joe Perez Peter","author_url":"https://www.google.com/maps/contrib/116650574958281936138/reviews","language":"en","profile_photo_url":"https://lh3.googleusercontent.com/a-/AOh14Ghb6M9bYJXaJZzFYZFetQ2p8faHqcz_GVYBmyKV=s128-c0x00000000-cc-rp-mo","rating":5,"relative_time_description":"6 months ago","text":"Their executive air charter services are really awesome. The fares are reasonable and the crews are always very hospitable. Amazing! 👌👍💖","time":1625319081},{"author_name":"Howard Hall","author_url":"https://www.google.com/maps/contrib/113965336633526377435/reviews","language":"en","profile_photo_url":"https://lh3.googleusercontent.com/a-/AOh14Gj17EbpqW8-joQzAwPcd-UtFWUPdKc5GPt_DOUk=s128-c0x00000000-cc-rp-mo","rating":5,"relative_time_description":"5 months ago","text":"My friend told me about this company. I am very happy I did. These guys are wonderful. Check them out!!","time":1627535020},{"author_name":"Eugene Warren","author_url":"https://www.google.com/maps/contrib/104740927369636444098/reviews","language":"en","profile_photo_url":"https://lh3.googleusercontent.com/a-/AOh14Gh6q7vksH3UvhKqy5dykhhyyjKZcC_IegIp5bzQ=s128-c0x00000000-cc-rp-mo","rating":5,"relative_time_description":"6 months ago","text":"This charter jet service is one of the best in the industry. This is why I'm recommending them now. They've never disappointed me!","time":1625493416},{"author_name":"Paul Towns","author_url":"https://www.google.com/maps/contrib/102892522727741179817/reviews","language":"en","profile_photo_url":"https://lh3.googleusercontent.com/a-/AOh14GgpApWnRYOGgiZsnPoJO0boIFJHC8WdT72Uk3d_=s128-c0x00000000-cc-rp-mo","rating":5,"relative_time_description":"5 months ago","text":"They make corporate jet travel seamless, and this is often why I stand by them. If you are in Portland and you would like to fly private, I am telling you--use this service!!😊😊","time":1627628091}],"types":["point_of_interest","establishment"],"url":"https://maps.google.com/?cid=2553082167525567635","utc_offset":-480,"vicinity":"1350 Southwest 4th Avenue #235b, Portland","website":"http://www.newportjets.com/private-jet-charter-portland/"},"status":"OK"}</t>
  </si>
  <si>
    <t>&lt;span class="street-address"&gt;1350 SW 4th Ave #235b&lt;/span&gt;, &lt;span class="locality"&gt;Portland&lt;/span&gt;, &lt;span class="region"&gt;OR&lt;/span&gt; &lt;span class="postal-code"&gt;97201&lt;/span&gt;, &lt;span class="country-name"&gt;USA&lt;/span&gt;</t>
  </si>
  <si>
    <t>+1 503-994-4604</t>
  </si>
  <si>
    <t>1350 Southwest 4th Avenue #235b, Portland</t>
  </si>
  <si>
    <t>private jets inc</t>
  </si>
  <si>
    <t>(239) 232-2186</t>
  </si>
  <si>
    <t>http://www.privatejetsinc.com/contact/</t>
  </si>
  <si>
    <t>https://maps.google.com/?cid=4716869570981292321</t>
  </si>
  <si>
    <t>ChIJ_18D7yTi2ogRIWkwPuKvdUE</t>
  </si>
  <si>
    <t>{"html_attributions":[],"result":{"address_components":[{"long_name":"160","short_name":"160","types":["street_number"]},{"long_name":"Aviation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class=\"street-address\"&gt;160 Aviation Dr N&lt;/span&gt;, &lt;span class=\"locality\"&gt;Naples&lt;/span&gt;, &lt;span class=\"region\"&gt;FL&lt;/span&gt; &lt;span class=\"postal-code\"&gt;34104&lt;/span&gt;, &lt;span class=\"country-name\"&gt;USA&lt;/span&gt;","formatted_address":"160 Aviation Dr N, Naples, FL 34104, USA","formatted_phone_number":"(239) 232-2186","geometry":{"location":{"lat":26.1524003,"lng":-81.7696071},"viewport":{"northeast":{"lat":26.1538680802915,"lng":-81.76825886970849},"southwest":{"lat":26.15117011970849,"lng":-81.7709568302915}}},"icon":"https://maps.gstatic.com/mapfiles/place_api/icons/v1/png_71/generic_business-71.png","id":null,"international_phone_number":"+1 239-232-2186","name":"private jets inc","place_id":"ChIJ_18D7yTi2ogRIWkwPuKvdUE","rating":null,"reference":null,"reviews":null,"types":["point_of_interest","establishment"],"url":"https://maps.google.com/?cid=4716869570981292321","utc_offset":-300,"vicinity":"160 Aviation Drive North, Naples","website":"http://www.privatejetsinc.com/contact/"},"status":"OK"}</t>
  </si>
  <si>
    <t>+1 239-232-2186</t>
  </si>
  <si>
    <t>PrivateFlite Aviation</t>
  </si>
  <si>
    <t>106</t>
  </si>
  <si>
    <t>(888) 400-1783</t>
  </si>
  <si>
    <t>http://www.privatefliteaviation.com/</t>
  </si>
  <si>
    <t>AMB</t>
  </si>
  <si>
    <t>https://maps.google.com/?cid=13376700185175961030</t>
  </si>
  <si>
    <t>ChIJDwCJ5NN1ToYRxq1QFPKVo7k</t>
  </si>
  <si>
    <t>200 Texas Way #106, Fort Worth, TX 76106, USA</t>
  </si>
  <si>
    <t>{"html_attributions":[],"result":{"address_components":[{"long_name":"106","short_name":"106","types":["subpremise"]},{"long_name":"200","short_name":"200","types":["street_number"]},{"long_name":"Texas Way","short_name":"Texas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class=\"street-address\"&gt;200 Texas Way #106&lt;/span&gt;, &lt;span class=\"locality\"&gt;Fort Worth&lt;/span&gt;, &lt;span class=\"region\"&gt;TX&lt;/span&gt; &lt;span class=\"postal-code\"&gt;76106&lt;/span&gt;, &lt;span class=\"country-name\"&gt;USA&lt;/span&gt;","formatted_address":"200 Texas Way #106, Fort Worth, TX 76106, USA","formatted_phone_number":"(888) 400-1783","geometry":{"location":{"lat":32.8250293,"lng":-97.357838},"viewport":{"northeast":{"lat":32.82624753029149,"lng":-97.35629206970849},"southwest":{"lat":32.82354956970849,"lng":-97.35899003029151}}},"icon":"https://maps.gstatic.com/mapfiles/place_api/icons/v1/png_71/generic_business-71.png","id":null,"international_phone_number":"+1 888-400-1783","name":"PrivateFlite Aviation","place_id":"ChIJDwCJ5NN1ToYRxq1QFPKVo7k","rating":null,"reference":null,"reviews":null,"types":["point_of_interest","establishment"],"url":"https://maps.google.com/?cid=13376700185175961030","utc_offset":-360,"vicinity":"200 Texas Way #106, Fort Worth","website":"http://www.privatefliteaviation.com/"},"status":"OK"}</t>
  </si>
  <si>
    <t>&lt;span class="street-address"&gt;200 Texas Way #106&lt;/span&gt;, &lt;span class="locality"&gt;Fort Worth&lt;/span&gt;, &lt;span class="region"&gt;TX&lt;/span&gt; &lt;span class="postal-code"&gt;76106&lt;/span&gt;, &lt;span class="country-name"&gt;USA&lt;/span&gt;</t>
  </si>
  <si>
    <t>+1 888-400-1783</t>
  </si>
  <si>
    <t>200 Texas Way #106, Fort Worth</t>
  </si>
  <si>
    <t>Pro-Flight Aviation</t>
  </si>
  <si>
    <t>750 Perimeter Rd W</t>
  </si>
  <si>
    <t>(425) 228-9510</t>
  </si>
  <si>
    <t>http://www.flyproflight.com/</t>
  </si>
  <si>
    <t>https://maps.google.com/?cid=4734620208645723995</t>
  </si>
  <si>
    <t>ChIJv3nWTqhCkFQRW9e2ov6_tEE</t>
  </si>
  <si>
    <t>750 Perimeter Rd W, Renton, WA 98057, USA</t>
  </si>
  <si>
    <t>{"html_attributions":[],"result":{"address_components":[{"long_name":"750","short_name":"750","types":["street_number"]},{"long_name":"Perimeter Road West","short_name":"Perimeter Rd W","types":["route"]},{"long_name":"Renton","short_name":"Renton","types":["locality","political"]},{"long_name":"King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States","short_name":"US","types":["country","political"]},{"long_name":"98057","short_name":"98057","types":["postal_code"]}],"adr_address":"&lt;span class=\"street-address\"&gt;750 Perimeter Rd W&lt;/span&gt;, &lt;span class=\"locality\"&gt;Renton&lt;/span&gt;, &lt;span class=\"region\"&gt;WA&lt;/span&gt; &lt;span class=\"postal-code\"&gt;98057&lt;/span&gt;, &lt;span class=\"country-name\"&gt;USA&lt;/span&gt;","formatted_address":"750 Perimeter Rd W, Renton, WA 98057, USA","formatted_phone_number":"(425) 228-9510","geometry":{"location":{"lat":47.494469,"lng":-122.2182563},"viewport":{"northeast":{"lat":47.4958146802915,"lng":-122.2169974697085},"southwest":{"lat":47.4931167197085,"lng":-122.2196954302915}}},"icon":"https://maps.gstatic.com/mapfiles/place_api/icons/v1/png_71/school-71.png","id":null,"international_phone_number":"+1 425-228-9510","name":"Pro-Flight Aviation","place_id":"ChIJv3nWTqhCkFQRW9e2ov6_tEE","rating":4.6,"reference":null,"reviews":[{"author_name":"David Mansfield","author_url":"https://www.google.com/maps/contrib/111026893343385650781/reviews","language":"en","profile_photo_url":"https://lh3.googleusercontent.com/a-/AOh14GjFf9eN3-N2A0HICHvE0tpZBHXMofhmwzT9Jr4iiA=s128-c0x00000000-cc-rp-mo-ba4","rating":5,"relative_time_description":"10 months ago","text":"Coming in from out of town. Felt confident that my plane was safe. Line staff polite and topped off the Cessna. Inside the office, nice and very helpful.","time":1615129920},{"author_name":"moe review","author_url":"https://www.google.com/maps/contrib/109559765008170887593/reviews","language":"en","profile_photo_url":"https://lh3.googleusercontent.com/a/AATXAJz24lK23AdXclr321CONK4tNJhtSXFGfiRuE0Dj=s128-c0x00000000-cc-rp-mo","rating":1,"relative_time_description":"3 months ago","text":"If this is your first time flying I can’t recommend enough to avoid this place. The instructor is just mean, aggressive, and not a very godly teacher at all. Please go somewhere else so he doesn’t ruin your first experience with flying. I told him multiple times this was my first time flying and he said okay that was fine. Then he went over the controls for half a second, but they were easy enough to understand which is fine but when we were in the air he is constantly yelling at you to keep perfectly level, fly with one finger, relax, loosen up, and there was clearly a lack of communication the whole time. Very bad experience.","time":1631581729},{"author_name":"Howard Edson","author_url":"https://www.google.com/maps/contrib/108492634034636478571/reviews","language":"en","profile_photo_url":"https://lh3.googleusercontent.com/a-/AOh14Gi2JUezwzZ_5G4FOR8B9f4-QXjz3UcoXUHhH2woBg=s128-c0x00000000-cc-rp-mo","rating":5,"relative_time_description":"6 months ago","text":"I just completed my instrument rating at Pro-Flight, and was delighted with the quality of instruction, the friendly, professional staff, competitive rates and good scheduling availability. Highly recommended!","time":1623694626},{"author_name":"Cary Taylor","author_url":"https://www.google.com/maps/contrib/108497123656986003523/reviews","language":"en","profile_photo_url":"https://lh3.googleusercontent.com/a-/AOh14GiDyBXE2__hK4x6DO0g6hTPQq7Ihy2zKCWDtZlG9YI=s128-c0x00000000-cc-rp-mo","rating":5,"relative_time_description":"7 months ago","text":"Flew in on a Sunday for some unexpected maintenance and they got me taken care of the next day.","time":1622071510},{"author_name":"Stinn Antony","author_url":"https://www.google.com/maps/contrib/109431134950418215352/reviews","language":"en","profile_photo_url":"https://lh3.googleusercontent.com/a-/AOh14GihXw6D6EcXuJavrL-RIFQ6zM0WtM3jOugMuhAXEg=s128-c0x00000000-cc-rp-mo-ba3","rating":5,"relative_time_description":"a year ago","text":"Did my introduction to private pilot and enjoyed it, into learning now.\nUPDATE- I am into my lessons and enjoying each time.","time":1605894441}],"types":["university","point_of_interest","establishment"],"url":"https://maps.google.com/?cid=4734620208645723995","utc_offset":-480,"vicinity":"750 Perimeter Road West, Renton","website":"http://www.flyproflight.com/"},"status":"OK"}</t>
  </si>
  <si>
    <t>&lt;span class="street-address"&gt;750 Perimeter Rd W&lt;/span&gt;, &lt;span class="locality"&gt;Renton&lt;/span&gt;, &lt;span class="region"&gt;WA&lt;/span&gt; &lt;span class="postal-code"&gt;98057&lt;/span&gt;, &lt;span class="country-name"&gt;USA&lt;/span&gt;</t>
  </si>
  <si>
    <t>+1 425-228-9510</t>
  </si>
  <si>
    <t>750 Perimeter Road West, Renton</t>
  </si>
  <si>
    <t>Pro4 Aviation Headquarters</t>
  </si>
  <si>
    <t>2842 Mellonville Ave</t>
  </si>
  <si>
    <t>(321) 283-1942</t>
  </si>
  <si>
    <t>https://maps.google.com/?cid=17438672518243787809</t>
  </si>
  <si>
    <t>ChIJueldm1kT54gRIaRJ5EKcAvI</t>
  </si>
  <si>
    <t>South, 2842 Mellonville Ave, Sanford, FL 32773, USA</t>
  </si>
  <si>
    <t>{"html_attributions":[],"result":{"address_components":[{"long_name":"2842","short_name":"2842","types":["street_number"]},{"long_name":"Mellonville Avenue","short_name":"Mellonville Ave","types":["route"]},{"long_name":"Sanford","short_name":"Sanford","types":["locality","political"]},{"long_name":"Seminole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States","short_name":"US","types":["country","political"]},{"long_name":"32773","short_name":"32773","types":["postal_code"]}],"adr_address":"South, &lt;span class=\"street-address\"&gt;2842 Mellonville Ave&lt;/span&gt;, &lt;span class=\"locality\"&gt;Sanford&lt;/span&gt;, &lt;span class=\"region\"&gt;FL&lt;/span&gt; &lt;span class=\"postal-code\"&gt;32773&lt;/span&gt;, &lt;span class=\"country-name\"&gt;USA&lt;/span&gt;","formatted_address":"South, 2842 Mellonville Ave, Sanford, FL 32773, USA","formatted_phone_number":"(321) 283-1942","geometry":{"location":{"lat":28.77667629999999,"lng":-81.2566205},"viewport":{"northeast":{"lat":28.77802678029149,"lng":-81.25503381970849},"southwest":{"lat":28.7753288197085,"lng":-81.25773178029151}}},"icon":"https://maps.gstatic.com/mapfiles/place_api/icons/v1/png_71/generic_business-71.png","id":null,"international_phone_number":"+1 321-283-1942","name":"Pro4 Aviation Headquarters","place_id":"ChIJueldm1kT54gRIaRJ5EKcAvI","rating":null,"reference":null,"reviews":null,"types":["point_of_interest","establishment"],"url":"https://maps.google.com/?cid=17438672518243787809","utc_offset":-300,"vicinity":"South, 2842 Mellonville Avenue, Sanford","website":null},"status":"OK"}</t>
  </si>
  <si>
    <t>South, &lt;span class="street-address"&gt;2842 Mellonville Ave&lt;/span&gt;, &lt;span class="locality"&gt;Sanford&lt;/span&gt;, &lt;span class="region"&gt;FL&lt;/span&gt; &lt;span class="postal-code"&gt;32773&lt;/span&gt;, &lt;span class="country-name"&gt;USA&lt;/span&gt;</t>
  </si>
  <si>
    <t>+1 321-283-1942</t>
  </si>
  <si>
    <t>South, 2842 Mellonville Avenue, Sanford</t>
  </si>
  <si>
    <t>Proaviation Services</t>
  </si>
  <si>
    <t>221 Aviation Way</t>
  </si>
  <si>
    <t>76106-2752</t>
  </si>
  <si>
    <t>(817) 625-1158</t>
  </si>
  <si>
    <t>https://maps.google.com/?cid=10898136381356128435</t>
  </si>
  <si>
    <t>ChIJT1-mKtR1ToYRszh-TEz1PZc</t>
  </si>
  <si>
    <t>221 Aviation Way, Fort Worth, TX 76106, USA</t>
  </si>
  <si>
    <t>{"html_attributions":[],"result":{"address_components":[{"long_name":"221","short_name":"221","types":["street_number"]},{"long_name":"Aviation Way","short_name":"Aviation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States","short_name":"US","types":["country","political"]},{"long_name":"76106","short_name":"76106","types":["postal_code"]},{"long_name":"2752","short_name":"2752","types":["postal_code_suffix"]}],"adr_address":"&lt;span class=\"street-address\"&gt;221 Aviation Way&lt;/span&gt;, &lt;span class=\"locality\"&gt;Fort Worth&lt;/span&gt;, &lt;span class=\"region\"&gt;TX&lt;/span&gt; &lt;span class=\"postal-code\"&gt;76106-2752&lt;/span&gt;, &lt;span class=\"country-name\"&gt;USA&lt;/span&gt;","formatted_address":"221 Aviation Way, Fort Worth, TX 76106, USA","formatted_phone_number":"(817) 625-1158","geometry":{"location":{"lat":32.8233895,"lng":-97.35462249999999},"viewport":{"northeast":{"lat":32.8247398802915,"lng":-97.35327461970849},"southwest":{"lat":32.8220419197085,"lng":-97.35597258029149}}},"icon":"https://maps.gstatic.com/mapfiles/place_api/icons/v1/png_71/generic_business-71.png","id":null,"international_phone_number":"+1 817-625-1158","name":"Proaviation Services","place_id":"ChIJT1-mKtR1ToYRszh-TEz1PZc","rating":null,"reference":null,"reviews":null,"types":["point_of_interest","establishment"],"url":"https://maps.google.com/?cid=10898136381356128435","utc_offset":-360,"vicinity":"221 Aviation Way, Fort Worth","website":null},"status":"OK"}</t>
  </si>
  <si>
    <t>&lt;span class="street-address"&gt;221 Aviation Way&lt;/span&gt;, &lt;span class="locality"&gt;Fort Worth&lt;/span&gt;, &lt;span class="region"&gt;TX&lt;/span&gt; &lt;span class="postal-code"&gt;76106-2752&lt;/span&gt;, &lt;span class="country-name"&gt;USA&lt;/span&gt;</t>
  </si>
  <si>
    <t>+1 817-625-1158</t>
  </si>
  <si>
    <t>221 Aviation Way, Fort Worth</t>
  </si>
  <si>
    <t>Professional Aviation Maintenance Association</t>
  </si>
  <si>
    <t>8551 Boat Club Rd</t>
  </si>
  <si>
    <t>121</t>
  </si>
  <si>
    <t>76179</t>
  </si>
  <si>
    <t>(817) 521-2768</t>
  </si>
  <si>
    <t>http://pamadfw.com/</t>
  </si>
  <si>
    <t>https://maps.google.com/?cid=9973044396390520220</t>
  </si>
  <si>
    <t>ChIJF6LFbOjfTYYRnJUOAApfZ4o</t>
  </si>
  <si>
    <t>8551 Boat Club Rd #121, Fort Worth, TX 76179, USA</t>
  </si>
  <si>
    <t>{"html_attributions":[],"result":{"address_components":[{"long_name":"121","short_name":"121","types":["subpremise"]},{"long_name":"8551","short_name":"8551","types":["street_number"]},{"long_name":"Boat Club Road","short_name":"Boat Club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States","short_name":"US","types":["country","political"]},{"long_name":"76179","short_name":"76179","types":["postal_code"]}],"adr_address":"&lt;span class=\"street-address\"&gt;8551 Boat Club Rd #121&lt;/span&gt;, &lt;span class=\"locality\"&gt;Fort Worth&lt;/span&gt;, &lt;span class=\"region\"&gt;TX&lt;/span&gt; &lt;span class=\"postal-code\"&gt;76179&lt;/span&gt;, &lt;span class=\"country-name\"&gt;USA&lt;/span&gt;","formatted_address":"8551 Boat Club Rd #121, Fort Worth, TX 76179, USA","formatted_phone_number":"(817) 521-2768","geometry":{"location":{"lat":32.8795271,"lng":-97.42642029999999},"viewport":{"northeast":{"lat":32.88083023029152,"lng":-97.42493436970848},"southwest":{"lat":32.87813226970852,"lng":-97.42763233029149}}},"icon":"https://maps.gstatic.com/mapfiles/place_api/icons/v1/png_71/generic_business-71.png","id":null,"international_phone_number":"+1 817-521-2768","name":"Professional Aviation Maintenance Association","place_id":"ChIJF6LFbOjfTYYRnJUOAApfZ4o","rating":null,"reference":null,"reviews":null,"types":["point_of_interest","establishment"],"url":"https://maps.google.com/?cid=9973044396390520220","utc_offset":-360,"vicinity":"8551 Boat Club Road #121, Fort Worth","website":"http://pamadfw.com/"},"status":"OK"}</t>
  </si>
  <si>
    <t>&lt;span class="street-address"&gt;8551 Boat Club Rd #121&lt;/span&gt;, &lt;span class="locality"&gt;Fort Worth&lt;/span&gt;, &lt;span class="region"&gt;TX&lt;/span&gt; &lt;span class="postal-code"&gt;76179&lt;/span&gt;, &lt;span class="country-name"&gt;USA&lt;/span&gt;</t>
  </si>
  <si>
    <t>+1 817-521-2768</t>
  </si>
  <si>
    <t>8551 Boat Club Road #121, Fort Worth</t>
  </si>
  <si>
    <t>Professional Aviation Resources</t>
  </si>
  <si>
    <t>4659 Westgrove Dr</t>
  </si>
  <si>
    <t>(972) 704-9575</t>
  </si>
  <si>
    <t>http://www.professionalaviationresources.com/</t>
  </si>
  <si>
    <t>https://maps.google.com/?cid=5323849657657907562</t>
  </si>
  <si>
    <t>ChIJS-akcFMhTIYRatlIgg4d4kk</t>
  </si>
  <si>
    <t>4659 Westgrove Dr, Addison, TX 75001, USA</t>
  </si>
  <si>
    <t>{"html_attributions":[],"result":{"address_components":[{"long_name":"4659","short_name":"4659","types":["street_number"]},{"long_name":"Westgrove Drive","short_name":"Westgrove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class=\"street-address\"&gt;4659 Westgrove Dr&lt;/span&gt;, &lt;span class=\"locality\"&gt;Addison&lt;/span&gt;, &lt;span class=\"region\"&gt;TX&lt;/span&gt; &lt;span class=\"postal-code\"&gt;75001&lt;/span&gt;, &lt;span class=\"country-name\"&gt;USA&lt;/span&gt;","formatted_address":"4659 Westgrove Dr, Addison, TX 75001, USA","formatted_phone_number":"(972) 704-9575","geometry":{"location":{"lat":32.9760234,"lng":-96.8311169},"viewport":{"northeast":{"lat":32.9773892302915,"lng":-96.82988886970848},"southwest":{"lat":32.9746912697085,"lng":-96.8325868302915}}},"icon":"https://maps.gstatic.com/mapfiles/place_api/icons/v1/png_71/school-71.png","id":null,"international_phone_number":"+1 972-704-9575","name":"Professional Aviation Resources","place_id":"ChIJS-akcFMhTIYRatlIgg4d4kk","rating":null,"reference":null,"reviews":null,"types":["school","university","point_of_interest","establishment"],"url":"https://maps.google.com/?cid=5323849657657907562","utc_offset":-360,"vicinity":"4659 Westgrove Drive, Addison","website":"http://www.professionalaviationresources.com/"},"status":"OK"}</t>
  </si>
  <si>
    <t>&lt;span class="street-address"&gt;4659 Westgrove Dr&lt;/span&gt;, &lt;span class="locality"&gt;Addison&lt;/span&gt;, &lt;span class="region"&gt;TX&lt;/span&gt; &lt;span class="postal-code"&gt;75001&lt;/span&gt;, &lt;span class="country-name"&gt;USA&lt;/span&gt;</t>
  </si>
  <si>
    <t>+1 972-704-9575</t>
  </si>
  <si>
    <t>4659 Westgrove Drive, Addison</t>
  </si>
  <si>
    <t>Professional Flight Crew</t>
  </si>
  <si>
    <t>unit 110</t>
  </si>
  <si>
    <t>(415) 310-7616</t>
  </si>
  <si>
    <t>https://www.professionalflightcrew.com/</t>
  </si>
  <si>
    <t>https://maps.google.com/?cid=13524076066262093946</t>
  </si>
  <si>
    <t>ChIJM1kDrTqRj4ARehDqVIcrr7s</t>
  </si>
  <si>
    <t>20511 Skywest Dr unit 110, Hayward, CA 94541, USA</t>
  </si>
  <si>
    <t>{"html_attributions":[],"result":{"address_components":[{"long_name":"unit 110","short_name":"unit 110","types":["subpremise"]},{"long_name":"20511","short_name":"20511","types":["street_number"]},{"long_name":"Skywest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States","short_name":"US","types":["country","political"]},{"long_name":"94541","short_name":"94541","types":["postal_code"]}],"adr_address":"&lt;span class=\"street-address\"&gt;20511 Skywest Dr unit 110&lt;/span&gt;, &lt;span class=\"locality\"&gt;Hayward&lt;/span&gt;, &lt;span class=\"region\"&gt;CA&lt;/span&gt; &lt;span class=\"postal-code\"&gt;94541&lt;/span&gt;, &lt;span class=\"country-name\"&gt;USA&lt;/span&gt;","formatted_address":"20511 Skywest Dr unit 110, Hayward, CA 94541, USA","formatted_phone_number":"(415) 310-7616","geometry":{"location":{"lat":37.6616885,"lng":-122.1195122},"viewport":{"northeast":{"lat":37.6633048302915,"lng":-122.1180836697085},"southwest":{"lat":37.6606068697085,"lng":-122.1207816302915}}},"icon":"https://maps.gstatic.com/mapfiles/place_api/icons/v1/png_71/school-71.png","id":null,"international_phone_number":"+1 415-310-7616","name":"Professional Flight Crew","place_id":"ChIJM1kDrTqRj4ARehDqVIcrr7s","rating":5.0,"reference":null,"reviews":[{"author_name":"Bob Quinn","author_url":"https://www.google.com/maps/contrib/111866364823020613579/reviews","language":"en","profile_photo_url":"https://lh3.googleusercontent.com/a/AATXAJzsDaTIx_j3AnTwBexI5BECqSufCOwiXZLfYXy6=s128-c0x00000000-cc-rp-mo","rating":5,"relative_time_description":"3 months ago","text":"PFC (Professional Flight Crew) in Hayward Ca. is one of the best flight training schools in the Bay Area. Everyone is happy and very friendly. It has a warm and friendly atmosphere when you come through the front door. As a Flight Instructor I was welcomed by Mohamed Chabeene (owner) and so is everyone that stops by. The aircraft here is in top condition which Mohamed takes pride in.. Thanks Mohamed 👍","time":1633462870},{"author_name":"Tim Karwal","author_url":"https://www.google.com/maps/contrib/107564856618949654303/reviews","language":"en","profile_photo_url":"https://lh3.googleusercontent.com/a-/AOh14GjSqxb_erjyXqi9CMpNl-gZ1n1W9dbQzYVqIWDk=s128-c0x00000000-cc-rp-mo","rating":5,"relative_time_description":"3 months ago","text":"Beyond helpful, beyond professional, beyond reasonable. I would refer my Grandmother to Mohamid and PFC. Their shot group is tight!","time":1634058870},{"author_name":"Amar Kaddoura","author_url":"https://www.google.com/maps/contrib/107881236446879780107/reviews","language":"en","profile_photo_url":"https://lh3.googleusercontent.com/a/AATXAJwgDGHyESsVkzJoypRkqsFQNN7FKOSuzltZ3ZQE=s128-c0x00000000-cc-rp-mo","rating":5,"relative_time_description":"a year ago","text":"You cannot land or stop by Hayward Airport without coming to check out PFC! Very nice aviation driven atmosphere with a ton of passionate individuals. Not to mention state of the art simulators with  very competitive rates that distinguishes this location than any one I have seen! Must stop by!","time":1583597329},{"author_name":"Altaf Hussain","author_url":"https://www.google.com/maps/contrib/103558620916747478185/reviews","language":"en","profile_photo_url":"https://lh3.googleusercontent.com/a-/AOh14GhmERNJ41OhkbEFICVtDb5IKk7ZCzXInOm-brb0rA8=s128-c0x00000000-cc-rp-mo-ba4","rating":5,"relative_time_description":"a year ago","text":"Excellent place to get a solid introduction to aviation. The owner and staff here are very passionate about what they do. The office and resources are top notch. They have 4 sims at this site. 2 are major sims with G1000 avionics and the other 2 are smaller with 6 pack avionics. I thoroughly enjoyed my time here and appreciate the professionalism of the group.","time":1591414893},{"author_name":"Ysmayyl Orazgulyyev","author_url":"https://www.google.com/maps/contrib/111546783018026344785/reviews","language":"en","profile_photo_url":"https://lh3.googleusercontent.com/a/AATXAJy1uxTZu2WeWowZlrCWcxgI1m1b9qeVtrIqCs4n=s128-c0x00000000-cc-rp-mo","rating":5,"relative_time_description":"a year ago","text":"I really like this place,well trained CFI’s i m so impressed over here. Advice you to come here to get your training start.Right place to become a Professional Pilot👨‍✈️.","time":1598299884}],"types":["university","point_of_interest","establishment"],"url":"https://maps.google.com/?cid=13524076066262093946","utc_offset":-480,"vicinity":"20511 Skywest Drive unit 110, Hayward","website":"https://www.professionalflightcrew.com/"},"status":"OK"}</t>
  </si>
  <si>
    <t>&lt;span class="street-address"&gt;20511 Skywest Dr unit 110&lt;/span&gt;, &lt;span class="locality"&gt;Hayward&lt;/span&gt;, &lt;span class="region"&gt;CA&lt;/span&gt; &lt;span class="postal-code"&gt;94541&lt;/span&gt;, &lt;span class="country-name"&gt;USA&lt;/span&gt;</t>
  </si>
  <si>
    <t>+1 415-310-7616</t>
  </si>
  <si>
    <t>20511 Skywest Drive unit 110, Hayward</t>
  </si>
  <si>
    <t>Propair Aviation Services</t>
  </si>
  <si>
    <t>8100 Republic Airport</t>
  </si>
  <si>
    <t>(203) 269-9634</t>
  </si>
  <si>
    <t>https://maps.google.com/?cid=12975476575373118788</t>
  </si>
  <si>
    <t>ChIJMRw4NuHO54kRRE2EwjInErQ</t>
  </si>
  <si>
    <t>8100 Republic Airport, Farmingdale, NY 11735, USA</t>
  </si>
  <si>
    <t>{"html_attributions":[],"result":{"address_components":[{"long_name":"8100","short_name":"8100","types":["street_number"]},{"long_name":"Republic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class=\"street-address\"&gt;8100 Republic Airport&lt;/span&gt;, &lt;span class=\"locality\"&gt;Farmingdale&lt;/span&gt;, &lt;span class=\"region\"&gt;NY&lt;/span&gt; &lt;span class=\"postal-code\"&gt;11735&lt;/span&gt;, &lt;span class=\"country-name\"&gt;USA&lt;/span&gt;","formatted_address":"8100 Republic Airport, Farmingdale, NY 11735, USA","formatted_phone_number":"(203) 269-9634","geometry":{"location":{"lat":40.7229003,"lng":-73.416809},"viewport":{"northeast":{"lat":40.7243635802915,"lng":-73.4158399697085},"southwest":{"lat":40.7216656197085,"lng":-73.4185379302915}}},"icon":"https://maps.gstatic.com/mapfiles/place_api/icons/v1/png_71/generic_business-71.png","id":null,"international_phone_number":"+1 203-269-9634","name":"Propair Aviation Services","place_id":"ChIJMRw4NuHO54kRRE2EwjInErQ","rating":null,"reference":null,"reviews":null,"types":["point_of_interest","establishment"],"url":"https://maps.google.com/?cid=12975476575373118788","utc_offset":-300,"vicinity":"8100 Republic Airport, Farmingdale","website":null},"status":"OK"}</t>
  </si>
  <si>
    <t>&lt;span class="street-address"&gt;8100 Republic Airport&lt;/span&gt;, &lt;span class="locality"&gt;Farmingdale&lt;/span&gt;, &lt;span class="region"&gt;NY&lt;/span&gt; &lt;span class="postal-code"&gt;11735&lt;/span&gt;, &lt;span class="country-name"&gt;USA&lt;/span&gt;</t>
  </si>
  <si>
    <t>+1 203-269-9634</t>
  </si>
  <si>
    <t>8100 Republic Airport, Farmingdale</t>
  </si>
  <si>
    <t>Propel Aviation Sales &amp; Services, LLC</t>
  </si>
  <si>
    <t>12800 SW 139th Ave</t>
  </si>
  <si>
    <t>(305) 255-5077</t>
  </si>
  <si>
    <t>https://www.propelaviation.com/</t>
  </si>
  <si>
    <t>https://maps.google.com/?cid=8387273708802576632</t>
  </si>
  <si>
    <t>ChIJ8zGODpHB2YgR-JAmHwCVZXQ</t>
  </si>
  <si>
    <t>12800 SW 139th Ave, Miami, FL 33186, USA</t>
  </si>
  <si>
    <t>{"html_attributions":[],"result":{"address_components":[{"long_name":"12800","short_name":"12800","types":["street_number"]},{"long_name":"Southwest 139th Avenue","short_name":"SW 139th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States","short_name":"US","types":["country","political"]},{"long_name":"33186","short_name":"33186","types":["postal_code"]},{"long_name":"5304","short_name":"5304","types":["postal_code_suffix"]}],"adr_address":"&lt;span class=\"street-address\"&gt;12800 SW 139th Ave&lt;/span&gt;, &lt;span class=\"locality\"&gt;Miami&lt;/span&gt;, &lt;span class=\"region\"&gt;FL&lt;/span&gt; &lt;span class=\"postal-code\"&gt;33186-5304&lt;/span&gt;, &lt;span class=\"country-name\"&gt;USA&lt;/span&gt;","formatted_address":"12800 SW 139th Ave, Miami, FL 33186, USA","formatted_phone_number":"(305) 255-5077","geometry":{"location":{"lat":25.6478153,"lng":-80.4190887},"viewport":{"northeast":{"lat":25.6491713302915,"lng":-80.41758561970849},"southwest":{"lat":25.6464733697085,"lng":-80.4202835802915}}},"icon":"https://maps.gstatic.com/mapfiles/place_api/icons/v1/png_71/generic_business-71.png","id":null,"international_phone_number":"+1 305-255-5077","name":"Propel Aviation Sales &amp; Services, LLC","place_id":"ChIJ8zGODpHB2YgR-JAmHwCVZXQ","rating":4.5,"reference":null,"reviews":[{"author_name":"Shawn Flaherty","author_url":"https://www.google.com/maps/contrib/105246285426816218301/reviews","language":"en","profile_photo_url":"https://lh3.googleusercontent.com/a/AATXAJy5h2l_5RV40127sUrwyzG-e_e6R6YyXeo77ZOU=s128-c0x00000000-cc-rp-mo-ba4","rating":5,"relative_time_description":"a year ago","text":"World class knowledge and customer service with a grounded basis of what used to be common human decency. Not only will they go above and beyond all if not most of you aviation needs but they will do it with caring and compassion and not trying to suck every dollar from your wallet. Their technical expertise is top notch along with the many years of experience that goes into a great facility for your airplane. I totally recommend this facility as one of best if not the best in Miami Dade county and South Florida. Just talk to the \"Big Guy\" and he'll take care of everything!!!","time":1590169837},{"author_name":"saurabh birje","author_url":"https://www.google.com/maps/contrib/102655825493586711229/reviews","language":"en","profile_photo_url":"https://lh3.googleusercontent.com/a-/AOh14GjX8OSwgZxef_tmuPS3uQI-btUXm7LKDNNrpBJi3g=s128-c0x00000000-cc-rp-mo","rating":1,"relative_time_description":"a year ago","text":"Worst service i got misleaded by them saying you return the product anytime and when i went to return they said you can return it in 24 hrs only and they didn't take the product back\nThe reason was they are trying to sell everything from the store but why customers should be affected by that\nEverything is overpriced i saw the same product on amazon and other pilot shop for much cheaper price.\nI would never buy something from this shop were you can't even return the product within 10 days also and you have to end up using a product not worth for its price","time":1610041041},{"author_name":"Jeremy Smith","author_url":"https://www.google.com/maps/contrib/101761334356660794880/reviews","language":"en","profile_photo_url":"https://lh3.googleusercontent.com/a-/AOh14GgXcUDg5cXfAVAkt9pTWQzRW8edvcS3HIFPvBgpWRU=s128-c0x00000000-cc-rp-mo-ba5","rating":5,"relative_time_description":"a year ago","text":"Trust worthy team","time":1605983335},{"author_name":"Piers Gisle","author_url":"https://www.google.com/maps/contrib/115334825132469588931/reviews","language":"en","profile_photo_url":"https://lh3.googleusercontent.com/a-/AOh14GgRWEpY1Oo93I5QcIV_dlS-nHgmaMCNgQMOtG_GBg=s128-c0x00000000-cc-rp-mo","rating":5,"relative_time_description":"a year ago","text":"Awesome people, awesome service techs!","time":1606843326},{"author_name":"Jose Andres Jaimes Rodriguez","author_url":"https://www.google.com/maps/contrib/117311922745279931306/reviews","language":"en","profile_photo_url":"https://lh3.googleusercontent.com/a-/AOh14GgmEaTYjcSz34DsbnrYstcScrv6Sk9CHjUfh3yWvQ=s128-c0x00000000-cc-rp-mo-ba3","rating":4,"relative_time_description":"11 months ago","text":"Very good suppliers","time":1612019993}],"types":["point_of_interest","store","establishment"],"url":"https://maps.google.com/?cid=8387273708802576632","utc_offset":-300,"vicinity":"12800 Southwest 139th Avenue, Miami","website":"https://www.propelaviation.com/"},"status":"OK"}</t>
  </si>
  <si>
    <t>&lt;span class="street-address"&gt;12800 SW 139th Ave&lt;/span&gt;, &lt;span class="locality"&gt;Miami&lt;/span&gt;, &lt;span class="region"&gt;FL&lt;/span&gt; &lt;span class="postal-code"&gt;33186-5304&lt;/span&gt;, &lt;span class="country-name"&gt;USA&lt;/span&gt;</t>
  </si>
  <si>
    <t>+1 305-255-5077</t>
  </si>
  <si>
    <t>12800 Southwest 139th Avenue, Miami</t>
  </si>
  <si>
    <t>Propellerhead Aviation, Inc.</t>
  </si>
  <si>
    <t>32773-6503</t>
  </si>
  <si>
    <t>(888) 777-7207</t>
  </si>
  <si>
    <t>http://propellerheadaviation.com/</t>
  </si>
  <si>
    <t>https://maps.google.com/?cid=10235210021640181658</t>
  </si>
  <si>
    <t>ChIJv7crl8ls3YgRmpdhRUnFCo4</t>
  </si>
  <si>
    <t>{"html_attributions":[],"result":{"address_components":[{"long_name":"4131","short_name":"4131","types":["street_number"]},{"long_name":"Centerline Lane","short_name":"Centerline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States","short_name":"US","types":["country","political"]},{"long_name":"32773","short_name":"32773","types":["postal_code"]},{"long_name":"6503","short_name":"6503","types":["postal_code_suffix"]}],"adr_address":"&lt;span class=\"street-address\"&gt;4131 Centerline Ln&lt;/span&gt;, &lt;span class=\"locality\"&gt;Sanford&lt;/span&gt;, &lt;span class=\"region\"&gt;FL&lt;/span&gt; &lt;span class=\"postal-code\"&gt;32773-6503&lt;/span&gt;, &lt;span class=\"country-name\"&gt;USA&lt;/span&gt;","formatted_address":"4131 Centerline Ln, Sanford, FL 32773, USA","formatted_phone_number":"(888) 777-7207","geometry":{"location":{"lat":28.7663048,"lng":-81.2237263},"viewport":{"northeast":{"lat":28.7677274802915,"lng":-81.22237636970848},"southwest":{"lat":28.7650295197085,"lng":-81.22507433029149}}},"icon":"https://maps.gstatic.com/mapfiles/place_api/icons/v1/png_71/generic_business-71.png","id":null,"international_phone_number":"+1 888-777-7207","name":"Propellerhead Aviation, Inc.","place_id":"ChIJv7crl8ls3YgRmpdhRUnFCo4","rating":5.0,"reference":null,"reviews":[{"author_name":"Hunter Kelly","author_url":"https://www.google.com/maps/contrib/103801749190148898297/reviews","language":"en","profile_photo_url":"https://lh3.googleusercontent.com/a-/AOh14GjnSHcowU0VoLGWo58Bzswxu6e-cWNB_pWG7MBf=s128-c0x00000000-cc-rp-mo","rating":5,"relative_time_description":"a year ago","text":"Some of the best people I’ve ever met! My experience here was amazing all staff was awesome and friendly. I got my PPL here. They helped me understand everything and guided me through it. The love and passion of aviation here made my training that much better. Great experience and tons of memories! 10/10 recommended.","time":1599681746},{"author_name":"Kyle Batchelor","author_url":"https://www.google.com/maps/contrib/114468716008677925386/reviews","language":"en","profile_photo_url":"https://lh3.googleusercontent.com/a/AATXAJzlKITUdcusrIowWaQqJAJ9IW-rAjO-1viL0WXp=s128-c0x00000000-cc-rp-mo","rating":5,"relative_time_description":"a year ago","text":"I decided to finish my private pilot certificate with Propellerhead aviation. They were very professional and made sure I was able to get it done very quickly and with low rates. Highly recommend!","time":1611082701},{"author_name":"Bert F","author_url":"https://www.google.com/maps/contrib/108075891059544543591/reviews","language":"en","profile_photo_url":"https://lh3.googleusercontent.com/a-/AOh14Gh2VotErh21H-n9g9jIT84_BfhfroLlIDOZuXJliQ=s128-c0x00000000-cc-rp-mo","rating":5,"relative_time_description":"a year ago","text":"Absolutely outstanding outfit. I worked with them for a month or so on my private pilot license, before finding out I had only a week left to finish (outside factors). My instructor worked long hours with me to get it done, and I am now a private pilot.","time":1596632193},{"author_name":"Rich Austin","author_url":"https://www.google.com/maps/contrib/107545239313465904919/reviews","language":"en","profile_photo_url":"https://lh3.googleusercontent.com/a/AATXAJwyt288WrYFfw72yofvfTTd-gA2gUA5dZLLTFhS=s128-c0x00000000-cc-rp-mo","rating":5,"relative_time_description":"a year ago","text":"Absolutely my first recommendation for a flight school.  I had been getting dragged along through my PPL at another school for a few months, and after being fed up with that decided to change schools.  Everyone at this school, especially Kelly, was extremely helpful and involved in my training and tried their best to get me finished as fast as possible to move on to my next rating.  There is constantly someone there to help with anything you need help with, and they are all extremely passionate about not only flying the planes but helping people achieve their goals.  I cannot thank everyone over at Propellerhead enough for how helpful, honest and kind they were to me.","time":1591973502},{"author_name":"Andy Zarkovich","author_url":"https://www.google.com/maps/contrib/110675042991443902484/reviews","language":"en","profile_photo_url":"https://lh3.googleusercontent.com/a-/AOh14GhgyIO-D27NJew2s3zwPqM1wLLN1fBOUJM9Drx8CcE=s128-c0x00000000-cc-rp-mo","rating":5,"relative_time_description":"2 years ago","text":"From rentals, parts, shipping, flight training and maintenance.  Propellerhead does it all.\n\nBill is the most meticulous mechanic I’ve ever met and that is who you want to trust when your 5000 ft in the air.\n\nRachel makes sure you receive the best  customer experience in the industry.\n\nThese people eat, sleep and breath airplanes. If you want to learn how to fly or need anything involving aviation, this is your go to company.","time":1574262155}],"types":["university","point_of_interest","store","establishment"],"url":"https://maps.google.com/?cid=10235210021640181658","utc_offset":-300,"vicinity":"4131 Centerline Lane, Sanford","website":"http://propellerheadaviation.com/"},"status":"OK"}</t>
  </si>
  <si>
    <t>&lt;span class="street-address"&gt;4131 Centerline Ln&lt;/span&gt;, &lt;span class="locality"&gt;Sanford&lt;/span&gt;, &lt;span class="region"&gt;FL&lt;/span&gt; &lt;span class="postal-code"&gt;32773-6503&lt;/span&gt;, &lt;span class="country-name"&gt;USA&lt;/span&gt;</t>
  </si>
  <si>
    <t>+1 888-777-7207</t>
  </si>
  <si>
    <t>Provectus Aviation Unlimited, LLC</t>
  </si>
  <si>
    <t>1860 Joe Crosson Dr</t>
  </si>
  <si>
    <t>(833) 733-5946</t>
  </si>
  <si>
    <t>http://www.provectusaviation.com/</t>
  </si>
  <si>
    <t>https://maps.google.com/?cid=3217023468750861580</t>
  </si>
  <si>
    <t>ChIJcZKuAOVZ2YARDHX94MwppSw</t>
  </si>
  <si>
    <t>1860 Joe Crosson Dr Suite A, El Cajon, CA 92020, USA</t>
  </si>
  <si>
    <t>{"html_attributions":[],"result":{"address_components":[{"long_name":"Suite A","short_name":"Suite A","types":["subpremise"]},{"long_name":"1860","short_name":"1860","types":["street_number"]},{"long_name":"Joe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class=\"street-address\"&gt;1860 Joe Crosson Dr Suite A&lt;/span&gt;, &lt;span class=\"locality\"&gt;El Cajon&lt;/span&gt;, &lt;span class=\"region\"&gt;CA&lt;/span&gt; &lt;span class=\"postal-code\"&gt;92020&lt;/span&gt;, &lt;span class=\"country-name\"&gt;USA&lt;/span&gt;","formatted_address":"1860 Joe Crosson Dr Suite A, El Cajon, CA 92020, USA","formatted_phone_number":"(833) 733-5946","geometry":{"location":{"lat":32.82205870000001,"lng":-116.970088},"viewport":{"northeast":{"lat":32.82340833029151,"lng":-116.9685786697085},"southwest":{"lat":32.82071036970851,"lng":-116.9712766302915}}},"icon":"https://maps.gstatic.com/mapfiles/place_api/icons/v1/png_71/school-71.png","id":null,"international_phone_number":"+1 833-733-5946","name":"Provectus Aviation Unlimited, LLC","place_id":"ChIJcZKuAOVZ2YARDHX94MwppSw","rating":5.0,"reference":null,"reviews":[{"author_name":"Giulio Guidi","author_url":"https://www.google.com/maps/contrib/109690681125975924313/reviews","language":"en","profile_photo_url":"https://lh3.googleusercontent.com/a-/AOh14GgpRbzeA51OUuyleExK71nFymtPsExtwe5fO5hgUQ=s128-c0x00000000-cc-rp-mo","rating":5,"relative_time_description":"10 months ago","text":"My experience with Provectus was hands down second to none. I’ve trained with a few different instructors at different training facilities, and the experience, instructor knowledge, and coaching I received was top notch. Rather than trying to fit a student into their program, they fit their program around what I needed.\n\nI trained for my CFI with Provectus. The experience and instruction I received was so positive and impactful, I decided to come back and work towards my CFII. They offer great post flight debrief’s and feedback, which I really liked. They were very communicative, and quick to respond when initially planning my training.\n\nI can’t recommend them enough. Scott and Megan work very hard to be the best at what they do!","time":1614818000},{"author_name":"Carianne McLellan","author_url":"https://www.google.com/maps/contrib/114953926582654967505/reviews","language":"en","profile_photo_url":"https://lh3.googleusercontent.com/a-/AOh14Gg38SDVQohtmnH6WktC6NGxP8EPJOoUifaUSCWZNA=s128-c0x00000000-cc-rp-mo","rating":5,"relative_time_description":"a year ago","text":"Provectus Aviation is the best of the best when it comes to flight training in San Diego County. Each of the instructors I worked with was highly knowledgeable in the classroom and in each aircraft type. The organization’s well-designed curriculums were specifically aligned with my aviation goals and training was accelerated to fit into my unique schedule.\n\nI was able to achieve both my CFI certificate and Multi-Engine rating in a very concentrated period of time. I am already planning future trainings with them as their skill level in education, safety and hands-on instruction is unsurpassed.\n\nMany times the Provectus Team went above and beyond the scope of duty exceeding all my expectations. As such, I highly recommend their elite training courses!","time":1602088326},{"author_name":"Spring Vick","author_url":"https://www.google.com/maps/contrib/104170521583803471352/reviews","language":"en","profile_photo_url":"https://lh3.googleusercontent.com/a/AATXAJwu60x2FlGw-Dji8tqj5h5HLiIURBJIoF2fodhE=s128-c0x00000000-cc-rp-mo","rating":5,"relative_time_description":"a year ago","text":"For someone who is not a natural pilot this company not only has the best CFI’s in the business, they also tailor a program, match you with an instructor that can fit your needs, time frame and budget desired. In addition, it feels like they have the inside tract on DPE’s who would be the best match for you there as well! I highly recommend Provectus!!","time":1601937227},{"author_name":"Andy Littlefield","author_url":"https://www.google.com/maps/contrib/109284685180375195124/reviews","language":"en","profile_photo_url":"https://lh3.googleusercontent.com/a/AATXAJxjTFXn4_FgUDUX7yI2H3OXxYClUJ5ltIOsnT9A=s128-c0x00000000-cc-rp-mo","rating":5,"relative_time_description":"a year ago","text":"Provectus provides the highest quality training at a competitive price. They go above and beyond by helping place several of their customers into advanced jobs in the aviation industry upon completion of training.","time":1601496795}],"types":["university","point_of_interest","establishment"],"url":"https://maps.google.com/?cid=3217023468750861580","utc_offset":-480,"vicinity":"1860 Joe Crosson Drive Suite A, El Cajon","website":"http://www.provectusaviation.com/"},"status":"OK"}</t>
  </si>
  <si>
    <t>&lt;span class="street-address"&gt;1860 Joe Crosson Dr Suite A&lt;/span&gt;, &lt;span class="locality"&gt;El Cajon&lt;/span&gt;, &lt;span class="region"&gt;CA&lt;/span&gt; &lt;span class="postal-code"&gt;92020&lt;/span&gt;, &lt;span class="country-name"&gt;USA&lt;/span&gt;</t>
  </si>
  <si>
    <t>+1 833-733-5946</t>
  </si>
  <si>
    <t>1860 Joe Crosson Drive Suite A, El Cajon</t>
  </si>
  <si>
    <t>Prudential-Florham Park Heliport</t>
  </si>
  <si>
    <t>Florham Park</t>
  </si>
  <si>
    <t>07932</t>
  </si>
  <si>
    <t>https://maps.google.com/?cid=12915503716877070376</t>
  </si>
  <si>
    <t>ChIJXWSeUJWow4kRKPCxgzMWPbM</t>
  </si>
  <si>
    <t>Florham Park, NJ 07932, USA</t>
  </si>
  <si>
    <t>{"html_attributions":[],"result":{"address_components":[{"long_name":"Florham Park","short_name":"Florham Park","types":["locality","political"]},{"long_name":"Morris County","short_name":"Morris County","types":["administrative_area_level_2","political"]},{"long_name":"New Jersey","short_name":"NJ","types":["administrative_area_level_1","political"]},{"long_name":"United States","short_name":"US","types":["country","political"]},{"long_name":"07932","short_name":"07932","types":["postal_code"]}],"adr_address":"&lt;span class=\"locality\"&gt;Florham Park&lt;/span&gt;, &lt;span class=\"region\"&gt;NJ&lt;/span&gt; &lt;span class=\"postal-code\"&gt;07932&lt;/span&gt;, &lt;span class=\"country-name\"&gt;USA&lt;/span&gt;","formatted_address":"Florham Park, NJ 07932, USA","formatted_phone_number":null,"geometry":{"location":{"lat":40.79330929999999,"lng":-74.380296},"viewport":{"northeast":{"lat":40.79482993029149,"lng":-74.37896331970849},"southwest":{"lat":40.79213196970849,"lng":-74.3816612802915}}},"icon":"https://maps.gstatic.com/mapfiles/place_api/icons/v1/png_71/airport-71.png","id":null,"international_phone_number":null,"name":"Prudential-Florham Park Heliport","place_id":"ChIJXWSeUJWow4kRKPCxgzMWPbM","rating":null,"reference":null,"reviews":null,"types":["airport","point_of_interest","establishment"],"url":"https://maps.google.com/?cid=12915503716877070376","utc_offset":-300,"vicinity":"Florham Park","website":null},"status":"OK"}</t>
  </si>
  <si>
    <t>&lt;span class="locality"&gt;Florham Park&lt;/span&gt;, &lt;span class="region"&gt;NJ&lt;/span&gt; &lt;span class="postal-code"&gt;07932&lt;/span&gt;, &lt;span class="country-name"&gt;USA&lt;/span&gt;</t>
  </si>
  <si>
    <t>Pueblo Memorial Airport</t>
  </si>
  <si>
    <t>31201 Bryan Cir</t>
  </si>
  <si>
    <t>81001</t>
  </si>
  <si>
    <t>(719) 553-2760</t>
  </si>
  <si>
    <t>http://www.flypueblo.com/</t>
  </si>
  <si>
    <t>https://maps.google.com/?cid=8688471753839863538</t>
  </si>
  <si>
    <t>ChIJszqVFZ6lE4cR8uaj0Aank3g</t>
  </si>
  <si>
    <t>31201 Bryan Cir, Pueblo, CO 81001, USA</t>
  </si>
  <si>
    <t>{"html_attributions":[],"result":{"address_components":[{"long_name":"31201","short_name":"31201","types":["street_number"]},{"long_name":"Bryan Circle","short_name":"Bryan Cir","types":["route"]},{"long_name":"Pueblo","short_name":"Pueblo","types":["locality","political"]},{"long_name":"Pueblo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States","short_name":"US","types":["country","political"]},{"long_name":"81001","short_name":"81001","types":["postal_code"]}],"adr_address":"&lt;span class=\"street-address\"&gt;31201 Bryan Cir&lt;/span&gt;, &lt;span class=\"locality\"&gt;Pueblo&lt;/span&gt;, &lt;span class=\"region\"&gt;CO&lt;/span&gt; &lt;span class=\"postal-code\"&gt;81001&lt;/span&gt;, &lt;span class=\"country-name\"&gt;USA&lt;/span&gt;","formatted_address":"31201 Bryan Cir, Pueblo, CO 81001, USA","formatted_phone_number":"(719) 553-2760","geometry":{"location":{"lat":38.2837066,"lng":-104.4953765},"viewport":{"northeast":{"lat":38.28478348029149,"lng":-104.4937839197085},"southwest":{"lat":38.2820855197085,"lng":-104.4964818802915}}},"icon":"https://maps.gstatic.com/mapfiles/place_api/icons/v1/png_71/airport-71.png","id":null,"international_phone_number":"+1 719-553-2760","name":"Pueblo Memorial Airport","place_id":"ChIJszqVFZ6lE4cR8uaj0Aank3g","rating":4.3,"reference":null,"reviews":[{"author_name":"mike depalma","author_url":"https://www.google.com/maps/contrib/102775089171438675429/reviews","language":"en","profile_photo_url":"https://lh3.googleusercontent.com/a/AATXAJzyP6mTaMuwmtdixdg5n26h36Oa4BVsqx8Qiac6=s128-c0x00000000-cc-rp-mo","rating":5,"relative_time_description":"2 weeks ago","text":"Very convenient! Free Parking! You just have to get up a bit early if you have a bag you're  checking. Also TSA is very strict. Not the airport's fault.","time":1640269832},{"author_name":"John Jordan","author_url":"https://www.google.com/maps/contrib/100608730776522061450/reviews","language":"en","profile_photo_url":"https://lh3.googleusercontent.com/a-/AOh14GiolWNICLOkwpXnWr_z-QHsdPhSh7i0B-YqjM3btw=s128-c0x00000000-cc-rp-mo-ba4","rating":5,"relative_time_description":"3 months ago","text":"Nice airport, was easy to get in and out of.\nClean and well maintained.","time":1633058754},{"author_name":"Michele M","author_url":"https://www.google.com/maps/contrib/105112735582673789122/reviews","language":"en","profile_photo_url":"https://lh3.googleusercontent.com/a/AATXAJx2c0pVaOhOqZumU8-60GCg5kdQUbGSL7WmFJcf=s128-c0x00000000-cc-rp-mo","rating":5,"relative_time_description":"3 months ago","text":"The girl at the counter was the sweetest little thing! So friendly.","time":1631672012},{"author_name":"Debi Griggs","author_url":"https://www.google.com/maps/contrib/104919876447019484816/reviews","language":"en","profile_photo_url":"https://lh3.googleusercontent.com/a-/AOh14GjPrhZMOMgKGTvcfbfWR_YzPSrCBnIo5pNOHkbg=s128-c0x00000000-cc-rp-mo","rating":4,"relative_time_description":"4 months ago","text":"Peter's In and Out for lunch. Large burgers and sandwiches,  great service! Thanks.","time":1629941145},{"author_name":"Super J","author_url":"https://www.google.com/maps/contrib/114500540628996488933/reviews","language":"en","profile_photo_url":"https://lh3.googleusercontent.com/a-/AOh14GjV1nP5Teo7EQkA2kc8gGDFc0uho95H4XFI0nY=s128-c0x00000000-cc-rp-mo","rating":1,"relative_time_description":"3 months ago","text":"What a waste of space. Only 2 or three flights a day which are only to Denver. There is never anyone in the build so homeless people free ac and heat all day!! This place already has bums working there. It's better and cheaper to just drive to Colorado springs or denver for your flights","time":1632246275}],"types":["airport","point_of_interest","establishment"],"url":"https://maps.google.com/?cid=8688471753839863538","utc_offset":-420,"vicinity":"31201 Bryan Circle, Pueblo","website":"http://www.flypueblo.com/"},"status":"OK"}</t>
  </si>
  <si>
    <t>&lt;span class="street-address"&gt;31201 Bryan Cir&lt;/span&gt;, &lt;span class="locality"&gt;Pueblo&lt;/span&gt;, &lt;span class="region"&gt;CO&lt;/span&gt; &lt;span class="postal-code"&gt;81001&lt;/span&gt;, &lt;span class="country-name"&gt;USA&lt;/span&gt;</t>
  </si>
  <si>
    <t>+1 719-553-2760</t>
  </si>
  <si>
    <t>31201 Bryan Circle, Pueblo</t>
  </si>
  <si>
    <t>Pueblo Weisbrod Aircraft Museum</t>
  </si>
  <si>
    <t>31001 Magnuson Ave</t>
  </si>
  <si>
    <t>81001-4822</t>
  </si>
  <si>
    <t>(719) 948-9219</t>
  </si>
  <si>
    <t>https://pwam.org/</t>
  </si>
  <si>
    <t>https://maps.google.com/?cid=11013034288845737160</t>
  </si>
  <si>
    <t>ChIJ8WCGYQ2lE4cRyMzYDVYo1pg</t>
  </si>
  <si>
    <t>31001 Magnuson Ave, Pueblo, CO 81001, USA</t>
  </si>
  <si>
    <t>{"html_attributions":[],"result":{"address_components":[{"long_name":"31001","short_name":"31001","types":["street_number"]},{"long_name":"Magnuson Avenue","short_name":"Magnuson Ave","types":["route"]},{"long_name":"Pueblo","short_name":"Pueblo","types":["locality","political"]},{"long_name":"Pueblo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States","short_name":"US","types":["country","political"]},{"long_name":"81001","short_name":"81001","types":["postal_code"]},{"long_name":"4822","short_name":"4822","types":["postal_code_suffix"]}],"adr_address":"&lt;span class=\"street-address\"&gt;31001 Magnuson Ave&lt;/span&gt;, &lt;span class=\"locality\"&gt;Pueblo&lt;/span&gt;, &lt;span class=\"region\"&gt;CO&lt;/span&gt; &lt;span class=\"postal-code\"&gt;81001-4822&lt;/span&gt;, &lt;span class=\"country-name\"&gt;USA&lt;/span&gt;","formatted_address":"31001 Magnuson Ave, Pueblo, CO 81001, USA","formatted_phone_number":"(719) 948-9219","geometry":{"location":{"lat":38.28145179999999,"lng":-104.4964777},"viewport":{"northeast":{"lat":38.28249208029149,"lng":-104.4951201197085},"southwest":{"lat":38.27979411970849,"lng":-104.4978180802915}}},"icon":"https://maps.gstatic.com/mapfiles/place_api/icons/v1/png_71/museum-71.png","id":null,"international_phone_number":"+1 719-948-9219","name":"Pueblo Weisbrod Aircraft Museum","place_id":"ChIJ8WCGYQ2lE4cRyMzYDVYo1pg","rating":4.9,"reference":null,"reviews":[{"author_name":"Jackye Barber","author_url":"https://www.google.com/maps/contrib/106367585765934205003/reviews","language":"en","profile_photo_url":"https://lh3.googleusercontent.com/a/AATXAJzrKpb2f_k4KQULoDrykhuVgYZyM962Iix2P0A=s128-c0x00000000-cc-rp-mo-ba2","rating":5,"relative_time_description":"5 months ago","text":"Oh my there is a lot of really cool stuff to see here! Definitely if you have any interest in military stuff this is somewhere you have to go! The worker are amazing, friendly and extremely knowledgeable!!!","time":1627156275},{"author_name":"Amanda Venable","author_url":"https://www.google.com/maps/contrib/109617784015400243353/reviews","language":"en","profile_photo_url":"https://lh3.googleusercontent.com/a/AATXAJy9NfRMnhmzotEujQBmQFyXpjGb7b535y-8-thK=s128-c0x00000000-cc-rp-mo","rating":5,"relative_time_description":"6 months ago","text":"This place is AMAZING.  They have so much more to see than you would think.  We got there at 1pm, and before we knew it, it was 4pm and closing time!  As well, the 'old timers' are so knowledgeable.  We could have listened to their stories for days.  Such a treasure to find.\n\n-Venable family 6/27/21","time":1624833669},{"author_name":"Leroy Jones","author_url":"https://www.google.com/maps/contrib/108177782376026045292/reviews","language":"en","profile_photo_url":"https://lh3.googleusercontent.com/a-/AOh14Gi8p2ufcBqWkzPKJrrpwAMSwySXls37oY5tct92Cw=s128-c0x00000000-cc-rp-mo","rating":5,"relative_time_description":"2 months ago","text":"Totally forgot I visited this place almost 2 years ago! Great planes, great to bring the family. Well organized and very clean. Lots of planes to see and history.","time":1635729913},{"author_name":"Family Of Storys","author_url":"https://www.google.com/maps/contrib/117960048210619627197/reviews","language":"en","profile_photo_url":"https://lh3.googleusercontent.com/a-/AOh14GhhlVPRSUqHEp7EfA1j2yVGHmKU36U3Sf4piaOep1E=s128-c0x00000000-cc-rp-mo-ba4","rating":5,"relative_time_description":"4 months ago","text":"Literally one of our favorite places in Pueblo.  We've been several times but there is just so much to see and learn! The docents are knowledgeable if maybe not so patient with shenanigans. 😬😊 Bring your whole family.  Ask all the questions.","time":1630596271},{"author_name":"Tony Sampson","author_url":"https://www.google.com/maps/contrib/100279740523503055151/reviews","language":"en","profile_photo_url":"https://lh3.googleusercontent.com/a/AATXAJzalM1ZbYi3jAd8vsLoE6FE0x6Chs3UqqFFfhmC=s128-c0x00000000-cc-rp-mo","rating":5,"relative_time_description":"a month ago","text":"Great deal for your money. Two buildings with things to see from the early 1900's up to today. All kinds of things to see and read about. The staff is friendly and very helpfull.","time":1639054929}],"types":["museum","tourist_attraction","point_of_interest","establishment"],"url":"https://maps.google.com/?cid=11013034288845737160","utc_offset":-420,"vicinity":"31001 Magnuson Avenue, Pueblo","website":"https://pwam.org/"},"status":"OK"}</t>
  </si>
  <si>
    <t>&lt;span class="street-address"&gt;31001 Magnuson Ave&lt;/span&gt;, &lt;span class="locality"&gt;Pueblo&lt;/span&gt;, &lt;span class="region"&gt;CO&lt;/span&gt; &lt;span class="postal-code"&gt;81001-4822&lt;/span&gt;, &lt;span class="country-name"&gt;USA&lt;/span&gt;</t>
  </si>
  <si>
    <t>+1 719-948-9219</t>
  </si>
  <si>
    <t>31001 Magnuson Avenue, Pueblo</t>
  </si>
  <si>
    <t>Quality Aviation</t>
  </si>
  <si>
    <t>15042 Whittram Ave</t>
  </si>
  <si>
    <t>Fontana</t>
  </si>
  <si>
    <t>92335-3122</t>
  </si>
  <si>
    <t>(909) 829-3031</t>
  </si>
  <si>
    <t>http://www.qaviation.com/</t>
  </si>
  <si>
    <t>https://maps.google.com/?cid=1541438030662794336</t>
  </si>
  <si>
    <t>ChIJYwc5JZ9Lw4ARYPzu1LhJZBU</t>
  </si>
  <si>
    <t>15042 Whittram Ave, Fontana, CA 92335, USA</t>
  </si>
  <si>
    <t>{"html_attributions":[],"result":{"address_components":[{"long_name":"15042","short_name":"15042","types":["street_number"]},{"long_name":"Whittram Avenue","short_name":"Whittram Ave","types":["route"]},{"long_name":"Fontana","short_name":"Fontana","types":["locality","political"]},{"long_name":"San Bernardino County","short_name":"San Bernardino County","types":["administrative_area_level_2","political"]},{"long_name":"California","short_name":"CA","types":["administrative_area_level_1","political"]},{"long_name":"United States","short_name":"US","types":["country","political"]},{"long_name":"92335","short_name":"92335","types":["postal_code"]},{"long_name":"3122","short_name":"3122","types":["postal_code_suffix"]}],"adr_address":"&lt;span class=\"street-address\"&gt;15042 Whittram Ave&lt;/span&gt;, &lt;span class=\"locality\"&gt;Fontana&lt;/span&gt;, &lt;span class=\"region\"&gt;CA&lt;/span&gt; &lt;span class=\"postal-code\"&gt;92335-3122&lt;/span&gt;, &lt;span class=\"country-name\"&gt;USA&lt;/span&gt;","formatted_address":"15042 Whittram Ave, Fontana, CA 92335, USA","formatted_phone_number":"(909) 829-3031","geometry":{"location":{"lat":34.09555,"lng":-117.4767127},"viewport":{"northeast":{"lat":34.09697918029151,"lng":-117.4753637197085},"southwest":{"lat":34.09428121970851,"lng":-117.4780616802915}}},"icon":"https://maps.gstatic.com/mapfiles/place_api/icons/v1/png_71/shopping-71.png","id":null,"international_phone_number":"+1 909-829-3031","name":"Quality Aviation","place_id":"ChIJYwc5JZ9Lw4ARYPzu1LhJZBU","rating":4.0,"reference":null,"reviews":[{"author_name":"Emily Graham","author_url":"https://www.google.com/maps/contrib/101597750989639809482/reviews","language":"en","profile_photo_url":"https://lh3.googleusercontent.com/a/AATXAJy0pPg8vAhU8g22RLy3vXdJm56kfcnxohDwa4yj=s128-c0x00000000-cc-rp-mo","rating":5,"relative_time_description":"3 years ago","text":"Excellent company to work for. The owner's and the CEO of the company really cares about the employees. Great benefits. 401ks are offered. There's room to move and grow within the company. Two15 minute breaks and 30 minute lunches. I've worked here going on 10 yrs and wouldn't change a thing. My dad has worked for this company for 40 yrs. It's a family company for sure.","time":1547593695},{"author_name":"Elisa Mora","author_url":"https://www.google.com/maps/contrib/103444970395270528832/reviews","language":"en","profile_photo_url":"https://lh3.googleusercontent.com/a-/AOh14GjmJ-EiS1Ks-C546adhmb5N6YmIaC1KEmt-F6BhbeY=s128-c0x00000000-cc-rp-mo","rating":1,"relative_time_description":"3 years ago","text":"I got hired on to work for this company about three weeks ago, worst people! I worked my hardest, but this place is full of favoritism, and people lie just to get other people in trouble. Seriously worst company ethics ever.","time":1542844291},{"author_name":"alan rucker","author_url":"https://www.google.com/maps/contrib/114921979199361809135/reviews","language":null,"profile_photo_url":"https://lh3.googleusercontent.com/a/AATXAJyEK6YI5gqjDRF_75CORGGQ0KTKtieVVZTOOti7=s128-c0x00000000-cc-rp-mo","rating":5,"relative_time_description":"2 years ago","text":"","time":1573858818},{"author_name":"Annette Fishbeck","author_url":"https://www.google.com/maps/contrib/108102473438451211537/reviews","language":null,"profile_photo_url":"https://lh3.googleusercontent.com/a/AATXAJw35FUrMLBOhTFNR9l5hDHxWkjNlHXWDlKkYDj2=s128-c0x00000000-cc-rp-mo","rating":5,"relative_time_description":"a year ago","text":"","time":1591898240}],"types":["point_of_interest","store","establishment"],"url":"https://maps.google.com/?cid=1541438030662794336","utc_offset":-480,"vicinity":"15042 Whittram Avenue, Fontana","website":"http://www.qaviation.com/"},"status":"OK"}</t>
  </si>
  <si>
    <t>&lt;span class="street-address"&gt;15042 Whittram Ave&lt;/span&gt;, &lt;span class="locality"&gt;Fontana&lt;/span&gt;, &lt;span class="region"&gt;CA&lt;/span&gt; &lt;span class="postal-code"&gt;92335-3122&lt;/span&gt;, &lt;span class="country-name"&gt;USA&lt;/span&gt;</t>
  </si>
  <si>
    <t>+1 909-829-3031</t>
  </si>
  <si>
    <t>15042 Whittram Avenue, Fontana</t>
  </si>
  <si>
    <t>Quality Aviation Inc</t>
  </si>
  <si>
    <t>3283 Hardee Ave</t>
  </si>
  <si>
    <t>30341-2951</t>
  </si>
  <si>
    <t>(770) 457-6215</t>
  </si>
  <si>
    <t>http://www.qualityaviation.net/</t>
  </si>
  <si>
    <t>https://maps.google.com/?cid=9686674733020662535</t>
  </si>
  <si>
    <t>ChIJDYqWw1kI9YgRB8ty9Fj7bYY</t>
  </si>
  <si>
    <t>3283 Hardee Ave Suite A, Atlanta, GA 30341, USA</t>
  </si>
  <si>
    <t>{"html_attributions":[],"result":{"address_components":[{"long_name":"Suite A","short_name":"Suite A","types":["subpremise"]},{"long_name":"3283","short_name":"3283","types":["street_number"]},{"long_name":"Hardee Avenue","short_name":"Hardee Ave","types":["route"]},{"long_name":"Atlanta","short_name":"Atlanta","types":["locality","political"]},{"long_name":"DeKalb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States","short_name":"US","types":["country","political"]},{"long_name":"30341","short_name":"30341","types":["postal_code"]},{"long_name":"2951","short_name":"2951","types":["postal_code_suffix"]}],"adr_address":"&lt;span class=\"street-address\"&gt;3283 Hardee Ave Suite A&lt;/span&gt;, &lt;span class=\"locality\"&gt;Atlanta&lt;/span&gt;, &lt;span class=\"region\"&gt;GA&lt;/span&gt; &lt;span class=\"postal-code\"&gt;30341-2951&lt;/span&gt;, &lt;span class=\"country-name\"&gt;USA&lt;/span&gt;","formatted_address":"3283 Hardee Ave Suite A, Atlanta, GA 30341, USA","formatted_phone_number":"(770) 457-6215","geometry":{"location":{"lat":33.87912050000001,"lng":-84.3061649},"viewport":{"northeast":{"lat":33.8804669302915,"lng":-84.30494631970849},"southwest":{"lat":33.87776896970851,"lng":-84.3076442802915}}},"icon":"https://maps.gstatic.com/mapfiles/place_api/icons/v1/png_71/school-71.png","id":null,"international_phone_number":"+1 770-457-6215","name":"Quality Aviation Inc","place_id":"ChIJDYqWw1kI9YgRB8ty9Fj7bYY","rating":2.8,"reference":null,"reviews":[{"author_name":"Mindy Boswell","author_url":"https://www.google.com/maps/contrib/106065195248623459190/reviews","language":"en","profile_photo_url":"https://lh3.googleusercontent.com/a/AATXAJwzamM0wmqaf9cFU_87gFYJYq3ic0Jvvz3QsaWv=s128-c0x00000000-cc-rp-mo","rating":5,"relative_time_description":"a year ago","text":"The owner and chief flight instructor is Dan Emin; with over 50 years experience as a pilot and instructor I would say I am more than lucky to train under him. I received my PPL training under Dan, Tim and Bobby. I would recommend all 3 without reserve. Each have their own approach and style and personally I liked the combo. I took a bit from each and made it my own. Dan is also a DPE so scheduling a check ride is a bit easier than usual. On that note, you will hear “rumors” that he is a tough examiner. Do not let these deter your decision. I found my checkride to be very fair. Based on my experience during my PPL training I decided to continue with Quality Aviation for my instrument rating and plan to stay with Quality through to ATP.\nI checked out a few other schools at KPDK and KRYY before settling on Quality Aviation. Again, I highly recommend this team!\nAlso, I saw in another review weekend flights are not available- this is inaccurate. Bobby and Tim instruct every weekend.","time":1609778954},{"author_name":"Cisso smith","author_url":"https://www.google.com/maps/contrib/109925807841508656010/reviews","language":"en","profile_photo_url":"https://lh3.googleusercontent.com/a/AATXAJy6AyXPZ3qvkL81Z2cY7bT_oSXx1NffBbv7uLVu=s128-c0x00000000-cc-rp-mo","rating":1,"relative_time_description":"2 years ago","text":"Money is more important than the student. expect a difficult checkride and I asked people around the airport, he is known to fail people. they arent busy at all but wont do there absoulte to help you. no weekend flights. go to the upstairs flight school they are really helpful and busy. that should tell you something..","time":1566479771},{"author_name":"H Don","author_url":"https://www.google.com/maps/contrib/114206729597060480474/reviews","language":"en","profile_photo_url":"https://lh3.googleusercontent.com/a/AATXAJwX_Ii_ysnV3k082c1e6tF6K4jMV3DfmDhA9zr6=s128-c0x00000000-cc-rp-mo","rating":5,"relative_time_description":"3 years ago","text":"Did my IR, Commercial SE &amp; ME here. Professional and very helpful team! Definitely recommend Quality Aviation.","time":1524761295},{"author_name":"brenden lu","author_url":"https://www.google.com/maps/contrib/109225731213645441598/reviews","language":null,"profile_photo_url":"https://lh3.googleusercontent.com/a-/AOh14GjJu7DwtwervaWMnqKcnTluMSDpZhUmhPVYfq6O=s128-c0x00000000-cc-rp-mo","rating":2,"relative_time_description":"4 months ago","text":"","time":1630457934},{"author_name":"Brenden","author_url":"https://www.google.com/maps/contrib/114764875562998957796/reviews","language":null,"profile_photo_url":"https://lh3.googleusercontent.com/a-/AOh14Gi39B3qJly5IX9aHdbU-2H2bFwsw_NEKBttyI9r8Q=s128-c0x00000000-cc-rp-mo","rating":1,"relative_time_description":"8 months ago","text":"","time":1620520843}],"types":["university","point_of_interest","establishment"],"url":"https://maps.google.com/?cid=9686674733020662535","utc_offset":-300,"vicinity":"3283 Hardee Avenue Suite A, Atlanta","website":"http://www.qualityaviation.net/"},"status":"OK"}</t>
  </si>
  <si>
    <t>&lt;span class="street-address"&gt;3283 Hardee Ave Suite A&lt;/span&gt;, &lt;span class="locality"&gt;Atlanta&lt;/span&gt;, &lt;span class="region"&gt;GA&lt;/span&gt; &lt;span class="postal-code"&gt;30341-2951&lt;/span&gt;, &lt;span class="country-name"&gt;USA&lt;/span&gt;</t>
  </si>
  <si>
    <t>+1 770-457-6215</t>
  </si>
  <si>
    <t>3283 Hardee Avenue Suite A, Atlanta</t>
  </si>
  <si>
    <t>Quantem Aviation Services</t>
  </si>
  <si>
    <t>9597 Benford Rd</t>
  </si>
  <si>
    <t>32827-5321</t>
  </si>
  <si>
    <t>(407) 850-9535</t>
  </si>
  <si>
    <t>https://www.inlandgroup.ca/qas/</t>
  </si>
  <si>
    <t>https://maps.google.com/?cid=12485800530325262164</t>
  </si>
  <si>
    <t>ChIJm5cg7M5i54gRVM9rAm55Rq0</t>
  </si>
  <si>
    <t>9597 Benford Rd, Orlando, FL 32827, USA</t>
  </si>
  <si>
    <t>{"html_attributions":[],"result":{"address_components":[{"long_name":"9597","short_name":"9597","types":["street_number"]},{"long_name":"Benford Road","short_name":"Benford Rd","types":["route"]},{"long_name":"Southeast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States","short_name":"US","types":["country","political"]},{"long_name":"32827","short_name":"32827","types":["postal_code"]},{"long_name":"5321","short_name":"5321","types":["postal_code_suffix"]}],"adr_address":"&lt;span class=\"street-address\"&gt;9597 Benford Rd&lt;/span&gt;, &lt;span class=\"locality\"&gt;Orlando&lt;/span&gt;, &lt;span class=\"region\"&gt;FL&lt;/span&gt; &lt;span class=\"postal-code\"&gt;32827-5321&lt;/span&gt;, &lt;span class=\"country-name\"&gt;USA&lt;/span&gt;","formatted_address":"9597 Benford Rd, Orlando, FL 32827, USA","formatted_phone_number":"(407) 850-9535","geometry":{"location":{"lat":28.4271238,"lng":-81.3319234},"viewport":{"northeast":{"lat":28.4284222802915,"lng":-81.3307891697085},"southwest":{"lat":28.4257243197085,"lng":-81.3334871302915}}},"icon":"https://maps.gstatic.com/mapfiles/place_api/icons/v1/png_71/generic_business-71.png","id":null,"international_phone_number":"+1 407-850-9535","name":"Quantem Aviation Services","place_id":"ChIJm5cg7M5i54gRVM9rAm55Rq0","rating":4.1,"reference":null,"reviews":[{"author_name":"patricia marti","author_url":"https://www.google.com/maps/contrib/106557675708629503085/reviews","language":"en","profile_photo_url":"https://lh3.googleusercontent.com/a-/AOh14GjpjAXTNWQ_D51w0qoACOkRU-avnVS6uguS8Nwmk54=s128-c0x00000000-cc-rp-mo","rating":5,"relative_time_description":"6 months ago","text":"It was very good !!!  All of them are very nice","time":1625175077},{"author_name":"Beth Burnett","author_url":"https://www.google.com/maps/contrib/106956961682136081792/reviews","language":"en","profile_photo_url":"https://lh3.googleusercontent.com/a/AATXAJz6lRNACRM8ld8-w-B-jU-QKzTdexEvJpuFonX4=s128-c0x00000000-cc-rp-mo-ba4","rating":3,"relative_time_description":"11 months ago","text":"The pay is ok the bad thing is it's less than partime","time":1611930044},{"author_name":"Salim Makana","author_url":"https://www.google.com/maps/contrib/107603267804723836402/reviews","language":"en","profile_photo_url":"https://lh3.googleusercontent.com/a-/AOh14Gj5FXmKsO_6OP2iBrEII5wgdoTD9zGGj8gYdXj1vg=s128-c0x00000000-cc-rp-mo","rating":3,"relative_time_description":"3 years ago","text":"Good working environment with nice people but the management needs to improve their system skills.","time":1533435246},{"author_name":"Ben Vidal","author_url":"https://www.google.com/maps/contrib/110029504034511047551/reviews","language":"en","profile_photo_url":"https://lh3.googleusercontent.com/a-/AOh14GjrfldEkfdnHO4cbtPdwcDLthOCE0RYaxXOzS8l7Q=s128-c0x00000000-cc-rp-mo-ba6","rating":5,"relative_time_description":"2 years ago","text":"Great Services , Pros At Shipping 👍 👍 👍.","time":1568519434},{"author_name":"Kyle Kooistra","author_url":"https://www.google.com/maps/contrib/109964392482995613844/reviews","language":"en","profile_photo_url":"https://lh3.googleusercontent.com/a/AATXAJxElXbq-N0L1v4eVo_NxENbkSvZOmVh099efvD1=s128-c0x00000000-cc-rp-mo-ba2","rating":5,"relative_time_description":"4 years ago","text":"Great people to work with","time":1513531875}],"types":["point_of_interest","establishment"],"url":"https://maps.google.com/?cid=12485800530325262164","utc_offset":-300,"vicinity":"9597 Benford Road, Orlando","website":"https://www.inlandgroup.ca/qas/"},"status":"OK"}</t>
  </si>
  <si>
    <t>&lt;span class="street-address"&gt;9597 Benford Rd&lt;/span&gt;, &lt;span class="locality"&gt;Orlando&lt;/span&gt;, &lt;span class="region"&gt;FL&lt;/span&gt; &lt;span class="postal-code"&gt;32827-5321&lt;/span&gt;, &lt;span class="country-name"&gt;USA&lt;/span&gt;</t>
  </si>
  <si>
    <t>+1 407-850-9535</t>
  </si>
  <si>
    <t>9597 Benford Road, Orlando</t>
  </si>
  <si>
    <t>5330 NE Courier Ct</t>
  </si>
  <si>
    <t>suite d</t>
  </si>
  <si>
    <t>(503) 288-3512</t>
  </si>
  <si>
    <t>http://www.inlandgroup.ca/qas/</t>
  </si>
  <si>
    <t>https://maps.google.com/?cid=5372822156988240331</t>
  </si>
  <si>
    <t>ChIJ6RRw-YKmlVQRy9GhDEkZkEo</t>
  </si>
  <si>
    <t>5330 NE Courier Ct suite d, Portland, OR 97218, USA</t>
  </si>
  <si>
    <t>{"html_attributions":[],"result":{"address_components":[{"long_name":"suite d","short_name":"suite d","types":["subpremise"]},{"long_name":"5330","short_name":"5330","types":["street_number"]},{"long_name":"Northeast Courier Court","short_name":"NE Courier Ct","types":["route"]},{"long_name":"Northeast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class=\"street-address\"&gt;5330 NE Courier Ct suite d&lt;/span&gt;, &lt;span class=\"locality\"&gt;Portland&lt;/span&gt;, &lt;span class=\"region\"&gt;OR&lt;/span&gt; &lt;span class=\"postal-code\"&gt;97218&lt;/span&gt;, &lt;span class=\"country-name\"&gt;USA&lt;/span&gt;","formatted_address":"5330 NE Courier Ct suite d, Portland, OR 97218, USA","formatted_phone_number":"(503) 288-3512","geometry":{"location":{"lat":45.5816236,"lng":-122.6091281},"viewport":{"northeast":{"lat":45.5830467302915,"lng":-122.6075070197085},"southwest":{"lat":45.5803487697085,"lng":-122.6102049802915}}},"icon":"https://maps.gstatic.com/mapfiles/place_api/icons/v1/png_71/generic_business-71.png","id":null,"international_phone_number":"+1 503-288-3512","name":"Quantem Aviation Services","place_id":"ChIJ6RRw-YKmlVQRy9GhDEkZkEo","rating":4.5,"reference":null,"reviews":[{"author_name":"Ronny Ngoriakl","author_url":"https://www.google.com/maps/contrib/102111081853592249481/reviews","language":"en","profile_photo_url":"https://lh3.googleusercontent.com/a-/AOh14GgBqRmdaqwiFeOACv-7_vV6Gmx4O2QIfZtAPSu0QQ=s128-c0x00000000-cc-rp-mo","rating":5,"relative_time_description":"2 years ago","text":"I'm going to miss this place, Good work environment and you get to meet lots of cool people coming from different backgrounds. That's pretty cool. To all my islands  brothers and sisters keep up the good work.","time":1573031560},{"author_name":"maximus rap","author_url":"https://www.google.com/maps/contrib/112635279995825647331/reviews","language":"en","profile_photo_url":"https://lh3.googleusercontent.com/a-/AOh14GjrS-XKfULVbvK5sJ5e5ZXPyJxbJysiCvTt-605Ew=s128-c0x00000000-cc-rp-mo-ba2","rating":5,"relative_time_description":"a year ago","text":"great work environment\nGreat pay! :)","time":1599854290},{"author_name":"Christian Leon","author_url":"https://www.google.com/maps/contrib/116017489284801381380/reviews","language":"en","profile_photo_url":"https://lh3.googleusercontent.com/a-/AOh14GgWgz3xyQuogO3H7IR9pWtVnyZAIqvGRTo1SA398Q=s128-c0x00000000-cc-rp-mo","rating":5,"relative_time_description":"7 months ago","text":"Awesome experience","time":1623125239},{"author_name":"Cindy La","author_url":"https://www.google.com/maps/contrib/108051122706484427729/reviews","language":"en","profile_photo_url":"https://lh3.googleusercontent.com/a-/AOh14Gh63No_NN5lafNq49OPejXzVbzXG5sVw6qf_Eqdzw=s128-c0x00000000-cc-rp-mo","rating":4,"relative_time_description":"3 years ago","text":"I miss this job and wish I can take the test again","time":1538108314},{"author_name":"J I","author_url":"https://www.google.com/maps/contrib/108389011126182571771/reviews","language":"en-US","profile_photo_url":"https://lh3.googleusercontent.com/a-/AOh14GiqGbas5nrV1PGYTZ83-IS1iOitVAb-Gw0YPb0tpQ=s128-c0x00000000-cc-rp-mo-ba4","rating":5,"relative_time_description":"2 years ago","text":"fast","time":1565701450}],"types":["point_of_interest","establishment"],"url":"https://maps.google.com/?cid=5372822156988240331","utc_offset":-480,"vicinity":"5330 Northeast Courier Court suite d, Portland","website":"http://www.inlandgroup.ca/qas/"},"status":"OK"}</t>
  </si>
  <si>
    <t>&lt;span class="street-address"&gt;5330 NE Courier Ct suite d&lt;/span&gt;, &lt;span class="locality"&gt;Portland&lt;/span&gt;, &lt;span class="region"&gt;OR&lt;/span&gt; &lt;span class="postal-code"&gt;97218&lt;/span&gt;, &lt;span class="country-name"&gt;USA&lt;/span&gt;</t>
  </si>
  <si>
    <t>+1 503-288-3512</t>
  </si>
  <si>
    <t>5330 Northeast Courier Court suite d, Portland</t>
  </si>
  <si>
    <t>R&amp;R WORLDWIDE, LLC</t>
  </si>
  <si>
    <t>6501 Boeing Dr</t>
  </si>
  <si>
    <t>bldg i ste 1a</t>
  </si>
  <si>
    <t>(915) 400-5008</t>
  </si>
  <si>
    <t>http://rrwwide.com/</t>
  </si>
  <si>
    <t>https://maps.google.com/?cid=11274290810715351895</t>
  </si>
  <si>
    <t>ChIJd5tU0lta54YRV6sjM8JTdpw</t>
  </si>
  <si>
    <t>6501 Boeing Dr bldg i ste 1a, El Paso, TX 79925, USA</t>
  </si>
  <si>
    <t>{"html_attributions":[],"result":{"address_components":[{"long_name":"bldg i ste 1a","short_name":"bldg i ste 1a","types":["subpremise"]},{"long_name":"6501","short_name":"6501","types":["street_number"]},{"long_name":"Boeing Drive","short_name":"Boeing Dr","types":["route"]},{"long_name":"El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class=\"street-address\"&gt;6501 Boeing Dr bldg i ste 1a&lt;/span&gt;, &lt;span class=\"locality\"&gt;El Paso&lt;/span&gt;, &lt;span class=\"region\"&gt;TX&lt;/span&gt; &lt;span class=\"postal-code\"&gt;79925&lt;/span&gt;, &lt;span class=\"country-name\"&gt;USA&lt;/span&gt;","formatted_address":"6501 Boeing Dr bldg i ste 1a, El Paso, TX 79925, USA","formatted_phone_number":"(915) 400-5008","geometry":{"location":{"lat":31.792516,"lng":-106.3999258},"viewport":{"northeast":{"lat":31.7937350302915,"lng":-106.3986106697085},"southwest":{"lat":31.7910370697085,"lng":-106.4013086302915}}},"icon":"https://maps.gstatic.com/mapfiles/place_api/icons/v1/png_71/generic_business-71.png","id":null,"international_phone_number":"+1 915-400-5008","name":"R&amp;R WORLDWIDE, LLC","place_id":"ChIJd5tU0lta54YRV6sjM8JTdpw","rating":null,"reference":null,"reviews":null,"types":["point_of_interest","establishment"],"url":"https://maps.google.com/?cid=11274290810715351895","utc_offset":-420,"vicinity":"6501 Boeing Drive bldg i ste 1a, El Paso","website":"http://rrwwide.com/"},"status":"OK"}</t>
  </si>
  <si>
    <t>&lt;span class="street-address"&gt;6501 Boeing Dr bldg i ste 1a&lt;/span&gt;, &lt;span class="locality"&gt;El Paso&lt;/span&gt;, &lt;span class="region"&gt;TX&lt;/span&gt; &lt;span class="postal-code"&gt;79925&lt;/span&gt;, &lt;span class="country-name"&gt;USA&lt;/span&gt;</t>
  </si>
  <si>
    <t>+1 915-400-5008</t>
  </si>
  <si>
    <t>6501 Boeing Drive bldg i ste 1a, El Paso</t>
  </si>
  <si>
    <t>Rac Aviation Services LLC</t>
  </si>
  <si>
    <t>508 NE 139th Ave</t>
  </si>
  <si>
    <t>98684-7462</t>
  </si>
  <si>
    <t>(360) 256-6698</t>
  </si>
  <si>
    <t>https://maps.google.com/?cid=15632356435814972120</t>
  </si>
  <si>
    <t>ChIJc4x8diWllVQR2PoKx1pJ8dg</t>
  </si>
  <si>
    <t>508 NE 139th Ave, Vancouver, WA 98684, USA</t>
  </si>
  <si>
    <t>{"html_attributions":[],"result":{"address_components":[{"long_name":"508","short_name":"508","types":["street_number"]},{"long_name":"Northeast 139th Avenue","short_name":"NE 139th Ave","types":["route"]},{"long_name":"Airport Green","short_name":"Airport Green","types":["neighborhood","political"]},{"long_name":"Vancouver","short_name":"Vancouver","types":["locality","political"]},{"long_name":"Clark County","short_name":"Clark County","types":["administrative_area_level_2","political"]},{"long_name":"Washington","short_name":"WA","types":["administrative_area_level_1","political"]},{"long_name":"United States","short_name":"US","types":["country","political"]},{"long_name":"98684","short_name":"98684","types":["postal_code"]},{"long_name":"7462","short_name":"7462","types":["postal_code_suffix"]}],"adr_address":"&lt;span class=\"street-address\"&gt;508 NE 139th Ave&lt;/span&gt;, &lt;span class=\"locality\"&gt;Vancouver&lt;/span&gt;, &lt;span class=\"region\"&gt;WA&lt;/span&gt; &lt;span class=\"postal-code\"&gt;98684-7462&lt;/span&gt;, &lt;span class=\"country-name\"&gt;USA&lt;/span&gt;","formatted_address":"508 NE 139th Ave, Vancouver, WA 98684, USA","formatted_phone_number":"(360) 256-6698","geometry":{"location":{"lat":45.62495099999999,"lng":-122.529434},"viewport":{"northeast":{"lat":45.62630188029149,"lng":-122.5279374697085},"southwest":{"lat":45.62360391970849,"lng":-122.5306354302915}}},"icon":"https://maps.gstatic.com/mapfiles/place_api/icons/v1/png_71/generic_business-71.png","id":null,"international_phone_number":"+1 360-256-6698","name":"Rac Aviation Services LLC","place_id":"ChIJc4x8diWllVQR2PoKx1pJ8dg","rating":5.0,"reference":null,"reviews":[{"author_name":"Sarah Porter","author_url":"https://www.google.com/maps/contrib/102651435390902505890/reviews","language":null,"profile_photo_url":"https://lh3.googleusercontent.com/a/AATXAJzQ2kkE-Fm56H7WKRSyeIjYXpfqx_UHupyOKohF=s128-c0x00000000-cc-rp-mo","rating":5,"relative_time_description":"3 years ago","text":"","time":1526012175}],"types":["point_of_interest","establishment"],"url":"https://maps.google.com/?cid=15632356435814972120","utc_offset":-480,"vicinity":"508 Northeast 139th Avenue, Vancouver","website":null},"status":"OK"}</t>
  </si>
  <si>
    <t>&lt;span class="street-address"&gt;508 NE 139th Ave&lt;/span&gt;, &lt;span class="locality"&gt;Vancouver&lt;/span&gt;, &lt;span class="region"&gt;WA&lt;/span&gt; &lt;span class="postal-code"&gt;98684-7462&lt;/span&gt;, &lt;span class="country-name"&gt;USA&lt;/span&gt;</t>
  </si>
  <si>
    <t>+1 360-256-6698</t>
  </si>
  <si>
    <t>508 Northeast 139th Avenue, Vancouver</t>
  </si>
  <si>
    <t>Race Coast Aviation, LLC</t>
  </si>
  <si>
    <t>1798 Roscoe Turner Trail</t>
  </si>
  <si>
    <t>32128-6801</t>
  </si>
  <si>
    <t>(305) 367-0175</t>
  </si>
  <si>
    <t>http://racecoastaviation.com/</t>
  </si>
  <si>
    <t>https://maps.google.com/?cid=7528066502295684247</t>
  </si>
  <si>
    <t>ChIJq6r-wAMn54gRlwTaMpkQeWg</t>
  </si>
  <si>
    <t>1798 Roscoe Turner Trail, Port Orange, FL 32128, USA</t>
  </si>
  <si>
    <t>{"html_attributions":[],"result":{"address_components":[{"long_name":"1798","short_name":"1798","types":["street_number"]},{"long_name":"Roscoe Turner Trail","short_name":"Roscoe Turner Trail","types":["route"]},{"long_name":"Spruce Creek","short_name":"Spruce Creek","types":["neighborhood","political"]},{"long_name":"Port Orange","short_name":"Port Orange","types":["locality","political"]},{"long_name":"Volusia County","short_name":"Volusia County","types":["administrative_area_level_2","political"]},{"long_name":"Florida","short_name":"FL","types":["administrative_area_level_1","political"]},{"long_name":"United States","short_name":"US","types":["country","political"]},{"long_name":"32128","short_name":"32128","types":["postal_code"]},{"long_name":"6801","short_name":"6801","types":["postal_code_suffix"]}],"adr_address":"&lt;span class=\"street-address\"&gt;1798 Roscoe Turner Trail&lt;/span&gt;, &lt;span class=\"locality\"&gt;Port Orange&lt;/span&gt;, &lt;span class=\"region\"&gt;FL&lt;/span&gt; &lt;span class=\"postal-code\"&gt;32128-6801&lt;/span&gt;, &lt;span class=\"country-name\"&gt;USA&lt;/span&gt;","formatted_address":"1798 Roscoe Turner Trail, Port Orange, FL 32128, USA","formatted_phone_number":"(305) 367-0175","geometry":{"location":{"lat":29.0757681,"lng":-81.03805059999999},"viewport":{"northeast":{"lat":29.0772595802915,"lng":-81.03683286970849},"southwest":{"lat":29.0745616197085,"lng":-81.03953083029151}}},"icon":"https://maps.gstatic.com/mapfiles/place_api/icons/v1/png_71/generic_business-71.png","id":null,"international_phone_number":"+1 305-367-0175","name":"Race Coast Aviation, LLC","place_id":"ChIJq6r-wAMn54gRlwTaMpkQeWg","rating":null,"reference":null,"reviews":null,"types":["point_of_interest","establishment"],"url":"https://maps.google.com/?cid=7528066502295684247","utc_offset":-300,"vicinity":"1798 Roscoe Turner Trail, Port Orange","website":"http://racecoastaviation.com/"},"status":"OK"}</t>
  </si>
  <si>
    <t>&lt;span class="street-address"&gt;1798 Roscoe Turner Trail&lt;/span&gt;, &lt;span class="locality"&gt;Port Orange&lt;/span&gt;, &lt;span class="region"&gt;FL&lt;/span&gt; &lt;span class="postal-code"&gt;32128-6801&lt;/span&gt;, &lt;span class="country-name"&gt;USA&lt;/span&gt;</t>
  </si>
  <si>
    <t>+1 305-367-0175</t>
  </si>
  <si>
    <t>1798 Roscoe Turner Trail, Port Orange</t>
  </si>
  <si>
    <t>Radioman Avionics</t>
  </si>
  <si>
    <t>4339 Santa Fe Rd</t>
  </si>
  <si>
    <t>48-C</t>
  </si>
  <si>
    <t>(805) 801-7018</t>
  </si>
  <si>
    <t>http://radiomanavionics.com/</t>
  </si>
  <si>
    <t>https://maps.google.com/?cid=13937785044484026936</t>
  </si>
  <si>
    <t>ChIJ3fi6cMj27IAROPI4BKf1bME</t>
  </si>
  <si>
    <t>4339 Santa Fe Rd #48-C, San Luis Obispo, CA 93401, USA</t>
  </si>
  <si>
    <t>{"html_attributions":[],"result":{"address_components":[{"long_name":"48-C","short_name":"48-C","types":["subpremise"]},{"long_name":"4339","short_name":"4339","types":["street_number"]},{"long_name":"Santa Fe Road","short_name":"Santa Fe Rd","types":["route"]},{"long_name":"San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class=\"street-address\"&gt;4339 Santa Fe Rd #48-C&lt;/span&gt;, &lt;span class=\"locality\"&gt;San Luis Obispo&lt;/span&gt;, &lt;span class=\"region\"&gt;CA&lt;/span&gt; &lt;span class=\"postal-code\"&gt;93401&lt;/span&gt;, &lt;span class=\"country-name\"&gt;USA&lt;/span&gt;","formatted_address":"4339 Santa Fe Rd #48-C, San Luis Obispo, CA 93401, USA","formatted_phone_number":"(805) 801-7018","geometry":{"location":{"lat":35.2423942,"lng":-120.6451004},"viewport":{"northeast":{"lat":35.2437593802915,"lng":-120.6437500697085},"southwest":{"lat":35.2410614197085,"lng":-120.6464480302915}}},"icon":"https://maps.gstatic.com/mapfiles/place_api/icons/v1/png_71/generic_business-71.png","id":null,"international_phone_number":"+1 805-801-7018","name":"Radioman Avionics","place_id":"ChIJ3fi6cMj27IAROPI4BKf1bME","rating":null,"reference":null,"reviews":null,"types":["point_of_interest","establishment"],"url":"https://maps.google.com/?cid=13937785044484026936","utc_offset":-480,"vicinity":"4339 Santa Fe Road #48-C, San Luis Obispo","website":"http://radiomanavionics.com/"},"status":"OK"}</t>
  </si>
  <si>
    <t>&lt;span class="street-address"&gt;4339 Santa Fe Rd #48-C&lt;/span&gt;, &lt;span class="locality"&gt;San Luis Obispo&lt;/span&gt;, &lt;span class="region"&gt;CA&lt;/span&gt; &lt;span class="postal-code"&gt;93401&lt;/span&gt;, &lt;span class="country-name"&gt;USA&lt;/span&gt;</t>
  </si>
  <si>
    <t>+1 805-801-7018</t>
  </si>
  <si>
    <t>4339 Santa Fe Road #48-C, San Luis Obispo</t>
  </si>
  <si>
    <t>Rainier Aviation</t>
  </si>
  <si>
    <t>(206) 764-6152</t>
  </si>
  <si>
    <t>https://maps.google.com/?cid=158603354053490441</t>
  </si>
  <si>
    <t>ChIJE2X5PhhCkFQRCTeLAul4MwI</t>
  </si>
  <si>
    <t>{"html_attributions":[],"result":{"address_components":[{"long_name":"8285","short_name":"8285","types":["street_number"]},{"long_name":"Perimeter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States","short_name":"US","types":["country","political"]},{"long_name":"98108","short_name":"98108","types":["postal_code"]},{"long_name":"3824","short_name":"3824","types":["postal_code_suffix"]}],"adr_address":"&lt;span class=\"street-address\"&gt;8285 Perimeter Rd S&lt;/span&gt;, &lt;span class=\"locality\"&gt;Seattle&lt;/span&gt;, &lt;span class=\"region\"&gt;WA&lt;/span&gt; &lt;span class=\"postal-code\"&gt;98108-3824&lt;/span&gt;, &lt;span class=\"country-name\"&gt;USA&lt;/span&gt;","formatted_address":"8285 Perimeter Rd S, Seattle, WA 98108, USA","formatted_phone_number":"(206) 764-6152","geometry":{"location":{"lat":47.52787499999999,"lng":-122.2962255},"viewport":{"northeast":{"lat":47.5290791302915,"lng":-122.2944621197085},"southwest":{"lat":47.5263811697085,"lng":-122.2971600802915}}},"icon":"https://maps.gstatic.com/mapfiles/place_api/icons/v1/png_71/generic_business-71.png","id":null,"international_phone_number":"+1 206-764-6152","name":"Rainier Aviation","place_id":"ChIJE2X5PhhCkFQRCTeLAul4MwI","rating":null,"reference":null,"reviews":null,"types":["point_of_interest","establishment"],"url":"https://maps.google.com/?cid=158603354053490441","utc_offset":-480,"vicinity":"8285 Perimeter Road South, Seattle","website":null},"status":"OK"}</t>
  </si>
  <si>
    <t>&lt;span class="street-address"&gt;8285 Perimeter Rd S&lt;/span&gt;, &lt;span class="locality"&gt;Seattle&lt;/span&gt;, &lt;span class="region"&gt;WA&lt;/span&gt; &lt;span class="postal-code"&gt;98108-3824&lt;/span&gt;, &lt;span class="country-name"&gt;USA&lt;/span&gt;</t>
  </si>
  <si>
    <t>+1 206-764-6152</t>
  </si>
  <si>
    <t>Rainier Flight Service</t>
  </si>
  <si>
    <t>800 W Perimeter Rd</t>
  </si>
  <si>
    <t>98057-5328</t>
  </si>
  <si>
    <t>(425) 610-6293</t>
  </si>
  <si>
    <t>http://www.rainierflightservice.com/</t>
  </si>
  <si>
    <t>https://maps.google.com/?cid=15851810978479172461</t>
  </si>
  <si>
    <t>ChIJwUiAa6hCkFQRbWvjMhny_Ns</t>
  </si>
  <si>
    <t>800 W Perimeter Rd, Renton, WA 98057, USA</t>
  </si>
  <si>
    <t>{"html_attributions":[],"result":{"address_components":[{"long_name":"800","short_name":"800","types":["street_number"]},{"long_name":"West Perimeter Road","short_name":"W Perimeter Rd","types":["route"]},{"long_name":"Renton","short_name":"Renton","types":["locality","political"]},{"long_name":"King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States","short_name":"US","types":["country","political"]},{"long_name":"98057","short_name":"98057","types":["postal_code"]},{"long_name":"5328","short_name":"5328","types":["postal_code_suffix"]}],"adr_address":"&lt;span class=\"street-address\"&gt;800 W Perimeter Rd&lt;/span&gt;, &lt;span class=\"locality\"&gt;Renton&lt;/span&gt;, &lt;span class=\"region\"&gt;WA&lt;/span&gt; &lt;span class=\"postal-code\"&gt;98057-5328&lt;/span&gt;, &lt;span class=\"country-name\"&gt;USA&lt;/span&gt;","formatted_address":"800 W Perimeter Rd, Renton, WA 98057, USA","formatted_phone_number":"(425) 610-6293","geometry":{"location":{"lat":47.4964363,"lng":-122.2189438},"viewport":{"northeast":{"lat":47.4976839302915,"lng":-122.2176613697085},"southwest":{"lat":47.4949859697085,"lng":-122.2203593302915}}},"icon":"https://maps.gstatic.com/mapfiles/place_api/icons/v1/png_71/school-71.png","id":null,"international_phone_number":"+1 425-610-6293","name":"Rainier Flight Service","place_id":"ChIJwUiAa6hCkFQRbWvjMhny_Ns","rating":4.6,"reference":null,"reviews":[{"author_name":"Derek Moser","author_url":"https://www.google.com/maps/contrib/106961891581167183642/reviews","language":"en","profile_photo_url":"https://lh3.googleusercontent.com/a/AATXAJxuRkfqeq2rpZjL9TiKRItWy_d-izsANX658RpI=s128-c0x00000000-cc-rp-mo","rating":5,"relative_time_description":"2 weeks ago","text":"I recently flew several proficiency sorties, one being an IPC, with Rainier. It was a very positive experience and everyone was easy to interact with!\n\nI was provided really great, specific instruction in the C-172S (G1000), which I had never flown before. I have a wealth of experience in other airplane models, being a former Air Force pilot, but flying small planes was somewhat foreign territory until now.\n\nI'd recommend Rainier to anyone looking to get their private pilot license, complete an instrument add-on, or generally looking to improve their proficiency. Thanks again to the Rainier team!","time":1640111906},{"author_name":"Mark Jean","author_url":"https://www.google.com/maps/contrib/112630529816981956081/reviews","language":"en","profile_photo_url":"https://lh3.googleusercontent.com/a-/AOh14GixYo21Gcaotv0p6FL0MWun2hJ7zeeJQy4qtbBkpA=s128-c0x00000000-cc-rp-mo","rating":5,"relative_time_description":"3 weeks ago","text":"Top 1% flight school. Exceptionally good instruction. Immaculately maintained aircraft. Flight instructor was precise with all ground &amp; air instruction - low cost &amp; accomplished all the goals for the flight. The 172S we flew today has the best power I've seen in any 172 I've flown.","time":1639355153},{"author_name":"Armaven Pogosyan","author_url":"https://www.google.com/maps/contrib/113373445498177174376/reviews","language":"en","profile_photo_url":"https://lh3.googleusercontent.com/a-/AOh14GgGKoTidkXU_BvXD94pLvP4EZsfr842J-2P-GXG_w=s128-c0x00000000-cc-rp-mo","rating":5,"relative_time_description":"a month ago","text":"Someone baked M&amp;M rice crispy treats and left them in the kitchen for all to be blessed with. Let me tell you - I have seen paradise. Not too sweet, perfect size, not an overwhelming amount of marshmallow (talking to you, Keebler elves).\n\nThe flight training is great, too.","time":1637885590},{"author_name":"Mohamed E.","author_url":"https://www.google.com/maps/contrib/115829255876935266259/reviews","language":"en","profile_photo_url":"https://lh3.googleusercontent.com/a-/AOh14GiMqwnEDMruCbNCzW8Jah0xFaHy0yVs2J4Jc_PgXw=s128-c0x00000000-cc-rp-mo-ba2","rating":1,"relative_time_description":"in the last week","text":"This review is overdue but not forgotten, I called Rainier and scheduled a discovery flight, I made it clear that I want a steam gauge 172 as opposed to glass cockpit. We agreed on the time and the N number, it was something ending with SP. I took time of my work and drove for 1/2 hour only to know that Sierra Papa is not available and we are going in a glass cockpit. Obviously I refused to do that and ended up driving back home. I had to make a phone call again later to get a refund. This makes you wonder how much weight this place gives to prospective students! and how do they manage their airplane safety and maintenance if they failed to manage a discovery flight. And the nagging question is....what happened to Sierra Papa!!!","time":1641274115},{"author_name":"Alex Rossie","author_url":"https://www.google.com/maps/contrib/104136976451527366972/reviews","language":"en","profile_photo_url":"https://lh3.googleusercontent.com/a-/AOh14GiXELgG1zDYwYQEDLLle6CFA3SnKcjYt53a-aAnPQ=s128-c0x00000000-cc-rp-mo","rating":5,"relative_time_description":"in the last week","text":"I completed my private and most of my instrument training at RFS and been a member since 2015. I have since then flew with quite a few other clubs, schools, and various operations both in the Seattle area and other parts of the country. I have to say RFS' fleet, ops, instructions are all top notch. Thank you for what you are doing for general aviation.","time":1641573243}],"types":["university","point_of_interest","establishment"],"url":"https://maps.google.com/?cid=15851810978479172461","utc_offset":-480,"vicinity":"800 West Perimeter Road, Renton","website":"http://www.rainierflightservice.com/"},"status":"OK"}</t>
  </si>
  <si>
    <t>&lt;span class="street-address"&gt;800 W Perimeter Rd&lt;/span&gt;, &lt;span class="locality"&gt;Renton&lt;/span&gt;, &lt;span class="region"&gt;WA&lt;/span&gt; &lt;span class="postal-code"&gt;98057-5328&lt;/span&gt;, &lt;span class="country-name"&gt;USA&lt;/span&gt;</t>
  </si>
  <si>
    <t>+1 425-610-6293</t>
  </si>
  <si>
    <t>800 West Perimeter Road, Renton</t>
  </si>
  <si>
    <t>Raisbeck Aviation High School</t>
  </si>
  <si>
    <t>9229 E Marginal Way S</t>
  </si>
  <si>
    <t>98108-4031</t>
  </si>
  <si>
    <t>(206) 631-7200</t>
  </si>
  <si>
    <t>https://rahs.highlineschools.org/</t>
  </si>
  <si>
    <t>https://maps.google.com/?cid=10272085926280060124</t>
  </si>
  <si>
    <t>ChIJJTgpETxbkFQR3Fw24rnHjY4</t>
  </si>
  <si>
    <t>9229 E Marginal Way S, Tukwila, WA 98108, USA</t>
  </si>
  <si>
    <t>{"html_attributions":[],"result":{"address_components":[{"long_name":"9229","short_name":"9229","types":["street_number"]},{"long_name":"East Marginal Way South","short_name":"E Marginal Way S","types":["route"]},{"long_name":"Tukwila","short_name":"Tukwila","types":["locality","political"]},{"long_name":"King County","short_name":"King County","types":["administrative_area_level_2","political"]},{"long_name":"Washington","short_name":"WA","types":["administrative_area_level_1","political"]},{"long_name":"United States","short_name":"US","types":["country","political"]},{"long_name":"98108","short_name":"98108","types":["postal_code"]},{"long_name":"4031","short_name":"4031","types":["postal_code_suffix"]}],"adr_address":"&lt;span class=\"street-address\"&gt;9229 E Marginal Way S&lt;/span&gt;, &lt;span class=\"locality\"&gt;Tukwila&lt;/span&gt;, &lt;span class=\"region\"&gt;WA&lt;/span&gt; &lt;span class=\"postal-code\"&gt;98108-4031&lt;/span&gt;, &lt;span class=\"country-name\"&gt;USA&lt;/span&gt;","formatted_address":"9229 E Marginal Way S, Tukwila, WA 98108, USA","formatted_phone_number":"(206) 631-7200","geometry":{"location":{"lat":47.5207535,"lng":-122.300565},"viewport":{"northeast":{"lat":47.5221963302915,"lng":-122.2992171197085},"southwest":{"lat":47.5194983697085,"lng":-122.3019150802915}}},"icon":"https://maps.gstatic.com/mapfiles/place_api/icons/v1/png_71/school-71.png","id":null,"international_phone_number":"+1 206-631-7200","name":"Raisbeck Aviation High School","place_id":"ChIJJTgpETxbkFQR3Fw24rnHjY4","rating":4.5,"reference":null,"reviews":[{"author_name":"toozinger","author_url":"https://www.google.com/maps/contrib/115534189453232098270/reviews","language":"en","profile_photo_url":"https://lh3.googleusercontent.com/a-/AOh14GgLQEriF7iVa1EPWVmkV7MV9znAHIRdracl47D08fo=s128-c0x00000000-cc-rp-mo-ba4","rating":5,"relative_time_description":"5 years ago","text":"I went to high school here and loved it.\n\nThis school has a strong STEM program, with many hands on projects and classes. I really enjoyed the FIRST robotics team, which taught me hands on building and designing skills I use to this day.\n\nI highly suggest this school for its curriculum, rigor, and focus on hands on STEM learning.","time":1464977174},{"author_name":"Quinn Edgington","author_url":"https://www.google.com/maps/contrib/103651427048937653276/reviews","language":"en","profile_photo_url":"https://lh3.googleusercontent.com/a-/AOh14Gihsv1_flyXHpKAhHiBrBFJ4RGX2o-omccMO9Z3=s128-c0x00000000-cc-rp-mo-ba2","rating":1,"relative_time_description":"4 years ago","text":"Used to be a great school. Teachers and staff left with the original creators of the school. Highline now has total control of what used to be a great place.","time":1513727900},{"author_name":"Collin Barrett","author_url":"https://www.google.com/maps/contrib/103123101888744206284/reviews","language":"en","profile_photo_url":"https://lh3.googleusercontent.com/a-/AOh14GgrLpcokIzpdl079fw4pK4t4qSth6R2xvcWMCsWsA=s128-c0x00000000-cc-rp-mo-ba2","rating":5,"relative_time_description":"4 years ago","text":"Teachers and Staff are almost all great. They care about the students and it's a cool and different educational experience.","time":1485800884},{"author_name":"Kyle Sroka (Koolee)","author_url":"https://www.google.com/maps/contrib/102156103356826910656/reviews","language":"en","profile_photo_url":"https://lh3.googleusercontent.com/a-/AOh14Ggjltxxh8J6WKv40wF-QlyD_vqJobr5xzTi48XpFeI=s128-c0x00000000-cc-rp-mo-ba3","rating":5,"relative_time_description":"4 years ago","text":"I work for the man, the myth, the legend. The school is an amazing place.","time":1507734902},{"author_name":"Beauryan Best","author_url":"https://www.google.com/maps/contrib/112359721166480462008/reviews","language":"en","profile_photo_url":"https://lh3.googleusercontent.com/a/AATXAJwuhCf8ysrXdrpMShjzTp_jWHKj8aBsY7PYrKnT=s128-c0x00000000-cc-rp-mo","rating":1,"relative_time_description":"5 years ago","text":"The front desk lady just hung up on me when I asked what this school is about.","time":1479488486}],"types":["secondary_school","school","point_of_interest","establishment"],"url":"https://maps.google.com/?cid=10272085926280060124","utc_offset":-480,"vicinity":"9229 East Marginal Way South, Tukwila","website":"https://rahs.highlineschools.org/"},"status":"OK"}</t>
  </si>
  <si>
    <t>&lt;span class="street-address"&gt;9229 E Marginal Way S&lt;/span&gt;, &lt;span class="locality"&gt;Tukwila&lt;/span&gt;, &lt;span class="region"&gt;WA&lt;/span&gt; &lt;span class="postal-code"&gt;98108-4031&lt;/span&gt;, &lt;span class="country-name"&gt;USA&lt;/span&gt;</t>
  </si>
  <si>
    <t>+1 206-631-7200</t>
  </si>
  <si>
    <t>9229 East Marginal Way South, Tukwila</t>
  </si>
  <si>
    <t>Raisbeck Engineering Inc</t>
  </si>
  <si>
    <t>4411 S Ryan Way</t>
  </si>
  <si>
    <t>98178-2021</t>
  </si>
  <si>
    <t>(206) 723-2000</t>
  </si>
  <si>
    <t>http://www.raisbeck.com/</t>
  </si>
  <si>
    <t>https://maps.google.com/?cid=11672930738440919518</t>
  </si>
  <si>
    <t>ChIJ4QGPUVxCkFQR3lmCKKmU_qE</t>
  </si>
  <si>
    <t>4411 S Ryan Way, Tukwila, WA 98178, USA</t>
  </si>
  <si>
    <t>{"html_attributions":[],"result":{"address_components":[{"long_name":"4411","short_name":"4411","types":["street_number"]},{"long_name":"South Ryan Way","short_name":"S Ryan Way","types":["route"]},{"long_name":"Tukwila","short_name":"Tukwila","types":["locality","political"]},{"long_name":"King County","short_name":"King County","types":["administrative_area_level_2","political"]},{"long_name":"Washington","short_name":"WA","types":["administrative_area_level_1","political"]},{"long_name":"United States","short_name":"US","types":["country","political"]},{"long_name":"98178","short_name":"98178","types":["postal_code"]},{"long_name":"2021","short_name":"2021","types":["postal_code_suffix"]}],"adr_address":"&lt;span class=\"street-address\"&gt;4411 S Ryan Way&lt;/span&gt;, &lt;span class=\"locality\"&gt;Tukwila&lt;/span&gt;, &lt;span class=\"region\"&gt;WA&lt;/span&gt; &lt;span class=\"postal-code\"&gt;98178-2021&lt;/span&gt;, &lt;span class=\"country-name\"&gt;USA&lt;/span&gt;","formatted_address":"4411 S Ryan Way, Tukwila, WA 98178, USA","formatted_phone_number":"(206) 723-2000","geometry":{"location":{"lat":47.5075492,"lng":-122.2776356},"viewport":{"northeast":{"lat":47.50896838029149,"lng":-122.2762625197085},"southwest":{"lat":47.50627041970849,"lng":-122.2789604802915}}},"icon":"https://maps.gstatic.com/mapfiles/place_api/icons/v1/png_71/shopping-71.png","id":null,"international_phone_number":"+1 206-723-2000","name":"Raisbeck Engineering Inc","place_id":"ChIJ4QGPUVxCkFQR3lmCKKmU_qE","rating":4.8,"reference":null,"reviews":[{"author_name":"Matthew Hunt","author_url":"https://www.google.com/maps/contrib/104864215139994503386/reviews","language":"en","profile_photo_url":"https://lh3.googleusercontent.com/a-/AOh14GhbpZk6xmtefGot1uqbxlD-GwAkFT-DWWzQIInvhA=s128-c0x00000000-cc-rp-mo","rating":5,"relative_time_description":"a month ago","text":"Looks like where the bad guy lives in an 80’s action film","time":1636994924},{"author_name":"Bruce Bentley Sr.","author_url":"https://www.google.com/maps/contrib/113873337589461074700/reviews","language":"en","profile_photo_url":"https://lh3.googleusercontent.com/a-/AOh14Giy3xf3VbxzIDRYWH9i1V3Awpz5w2WTAgFd32GW6A=s128-c0x00000000-cc-rp-mo-ba5","rating":5,"relative_time_description":"3 years ago","text":"Awesome great location and great View","time":1516927571},{"author_name":"Kyle Sroka (Koolee)","author_url":"https://www.google.com/maps/contrib/102156103356826910656/reviews","language":"en","profile_photo_url":"https://lh3.googleusercontent.com/a-/AOh14Ggjltxxh8J6WKv40wF-QlyD_vqJobr5xzTi48XpFeI=s128-c0x00000000-cc-rp-mo-ba3","rating":5,"relative_time_description":"6 years ago","text":"Great company.","time":1429066189},{"author_name":"Jorden “McHearty” G","author_url":"https://www.google.com/maps/contrib/101243977166187139926/reviews","language":null,"profile_photo_url":"https://lh3.googleusercontent.com/a-/AOh14GheELHQ3SjILmVEmaIHRw0UNW8VOOx6nJsjQom6Yuk=s128-c0x00000000-cc-rp-mo-ba2","rating":5,"relative_time_description":"8 years ago","text":"","time":1375423859},{"author_name":"Chris Chapman","author_url":"https://www.google.com/maps/contrib/113863219946537623068/reviews","language":null,"profile_photo_url":"https://lh3.googleusercontent.com/a-/AOh14GiUq5JQCaUneIyK-pBchd55NhBUh9opmT4Ktf677A=s128-c0x00000000-cc-rp-mo-ba3","rating":5,"relative_time_description":"2 years ago","text":"","time":1557290776}],"types":["point_of_interest","store","establishment"],"url":"https://maps.google.com/?cid=11672930738440919518","utc_offset":-480,"vicinity":"4411 South Ryan Way, Tukwila","website":"http://www.raisbeck.com/"},"status":"OK"}</t>
  </si>
  <si>
    <t>&lt;span class="street-address"&gt;4411 S Ryan Way&lt;/span&gt;, &lt;span class="locality"&gt;Tukwila&lt;/span&gt;, &lt;span class="region"&gt;WA&lt;/span&gt; &lt;span class="postal-code"&gt;98178-2021&lt;/span&gt;, &lt;span class="country-name"&gt;USA&lt;/span&gt;</t>
  </si>
  <si>
    <t>+1 206-723-2000</t>
  </si>
  <si>
    <t>4411 South Ryan Way, Tukwila</t>
  </si>
  <si>
    <t>Ranger Air Aviation</t>
  </si>
  <si>
    <t>2670 Edmonds Ln</t>
  </si>
  <si>
    <t>75067</t>
  </si>
  <si>
    <t>(972) 245-6699</t>
  </si>
  <si>
    <t>http://www.rangeraav.com/</t>
  </si>
  <si>
    <t>https://maps.google.com/?cid=16782085108111883923</t>
  </si>
  <si>
    <t>ChIJKXtBdSAsTIYRk75hk33x5eg</t>
  </si>
  <si>
    <t>2670 Edmonds Ln, Lewisville, TX 75067, USA</t>
  </si>
  <si>
    <t>{"html_attributions":[],"result":{"address_components":[{"long_name":"2670","short_name":"2670","types":["street_number"]},{"long_name":"Edmonds Lane","short_name":"Edmonds Ln","types":["route"]},{"long_name":"Lewisville","short_name":"Lewisville","types":["locality","political"]},{"long_name":"Denton County","short_name":"Denton County","types":["administrative_area_level_2","political"]},{"long_name":"Texas","short_name":"TX","types":["administrative_area_level_1","political"]},{"long_name":"United States","short_name":"US","types":["country","political"]},{"long_name":"75067","short_name":"75067","types":["postal_code"]}],"adr_address":"&lt;span class=\"street-address\"&gt;2670 Edmonds Ln&lt;/span&gt;, &lt;span class=\"locality\"&gt;Lewisville&lt;/span&gt;, &lt;span class=\"region\"&gt;TX&lt;/span&gt; &lt;span class=\"postal-code\"&gt;75067&lt;/span&gt;, &lt;span class=\"country-name\"&gt;USA&lt;/span&gt;","formatted_address":"2670 Edmonds Ln, Lewisville, TX 75067, USA","formatted_phone_number":"(972) 245-6699","geometry":{"location":{"lat":32.997166,"lng":-97.0068446},"viewport":{"northeast":{"lat":32.9984926302915,"lng":-97.0054054697085},"southwest":{"lat":32.9957946697085,"lng":-97.00810343029151}}},"icon":"https://maps.gstatic.com/mapfiles/place_api/icons/v1/png_71/generic_business-71.png","id":null,"international_phone_number":"+1 972-245-6699","name":"Ranger Air Aviation","place_id":"ChIJKXtBdSAsTIYRk75hk33x5eg","rating":4.8,"reference":null,"reviews":[{"author_name":"Patrick McAfee","author_url":"https://www.google.com/maps/contrib/100961925118029879062/reviews","language":null,"profile_photo_url":"https://lh3.googleusercontent.com/a/AATXAJwzSdJD9MYLSPGNJUHM8TgNCFONzYoJn8NF8PzG=s128-c0x00000000-cc-rp-mo","rating":5,"relative_time_description":"3 years ago","text":"","time":1525986059},{"author_name":"Antonio Gonzalez","author_url":"https://www.google.com/maps/contrib/108826147570647718347/reviews","language":null,"profile_photo_url":"https://lh3.googleusercontent.com/a-/AOh14GhgRetqH66yfyhxBi1BtdA7lApApUU5mEPcelQ8Ew=s128-c0x00000000-cc-rp-mo","rating":4,"relative_time_description":"5 years ago","text":"","time":1482548573},{"author_name":"Edwin G.","author_url":"https://www.google.com/maps/contrib/104630149751103874492/reviews","language":null,"profile_photo_url":"https://lh3.googleusercontent.com/a/AATXAJyPzKSBYlR0aQjE7ThLxbxkuCTqUolvgHZw0ZCl=s128-c0x00000000-cc-rp-mo","rating":5,"relative_time_description":"11 months ago","text":"","time":1612833207},{"author_name":"Chad Spencer","author_url":"https://www.google.com/maps/contrib/113240676422117579882/reviews","language":null,"profile_photo_url":"https://lh3.googleusercontent.com/a-/AOh14Ghc3ifXViIM7mytlCDz7S0R9SCD-nmvVIJIVeFCEu0=s128-c0x00000000-cc-rp-mo-ba4","rating":5,"relative_time_description":"2 years ago","text":"","time":1574096459},{"author_name":"Martin Rico","author_url":"https://www.google.com/maps/contrib/101985194650802645669/reviews","language":null,"profile_photo_url":"https://lh3.googleusercontent.com/a-/AOh14GjRHJ7RMM1deKFVQXfBtTcPucNaPzmt1G2uXiisnw=s128-c0x00000000-cc-rp-mo","rating":5,"relative_time_description":"5 months ago","text":"","time":1628842727}],"types":["point_of_interest","establishment"],"url":"https://maps.google.com/?cid=16782085108111883923","utc_offset":-360,"vicinity":"2670 Edmonds Lane, Lewisville","website":"http://www.rangeraav.com/"},"status":"OK"}</t>
  </si>
  <si>
    <t>&lt;span class="street-address"&gt;2670 Edmonds Ln&lt;/span&gt;, &lt;span class="locality"&gt;Lewisville&lt;/span&gt;, &lt;span class="region"&gt;TX&lt;/span&gt; &lt;span class="postal-code"&gt;75067&lt;/span&gt;, &lt;span class="country-name"&gt;USA&lt;/span&gt;</t>
  </si>
  <si>
    <t>+1 972-245-6699</t>
  </si>
  <si>
    <t>2670 Edmonds Lane, Lewisville</t>
  </si>
  <si>
    <t>Raptor Aircraft Leasing</t>
  </si>
  <si>
    <t>13620 Weyburne Dr</t>
  </si>
  <si>
    <t>33446-3650</t>
  </si>
  <si>
    <t>(561) 495-4320</t>
  </si>
  <si>
    <t>https://maps.google.com/?cid=4461079598466309637</t>
  </si>
  <si>
    <t>ChIJk-aYIcIh2YgRBZ5TTULw6D0</t>
  </si>
  <si>
    <t>13620 Weyburne Dr, Delray Beach, FL 33446, USA</t>
  </si>
  <si>
    <t>{"html_attributions":[],"result":{"address_components":[{"long_name":"13620","short_name":"13620","types":["street_number"]},{"long_name":"Weyburne Drive","short_name":"Weyburne Dr","types":["route"]},{"long_name":"Delray Beach","short_name":"Delray Beach","types":["locality","political"]},{"long_name":"Palm Beach County","short_name":"Palm Beach County","types":["administrative_area_level_2","political"]},{"long_name":"Florida","short_name":"FL","types":["administrative_area_level_1","political"]},{"long_name":"United States","short_name":"US","types":["country","political"]},{"long_name":"33446","short_name":"33446","types":["postal_code"]},{"long_name":"3650","short_name":"3650","types":["postal_code_suffix"]}],"adr_address":"&lt;span class=\"street-address\"&gt;13620 Weyburne Dr&lt;/span&gt;, &lt;span class=\"locality\"&gt;Delray Beach&lt;/span&gt;, &lt;span class=\"region\"&gt;FL&lt;/span&gt; &lt;span class=\"postal-code\"&gt;33446-3650&lt;/span&gt;, &lt;span class=\"country-name\"&gt;USA&lt;/span&gt;","formatted_address":"13620 Weyburne Dr, Delray Beach, FL 33446, USA","formatted_phone_number":"(561) 495-4320","geometry":{"location":{"lat":26.474068,"lng":-80.163642},"viewport":{"northeast":{"lat":26.4754166802915,"lng":-80.1624261197085},"southwest":{"lat":26.47271871970849,"lng":-80.1651240802915}}},"icon":"https://maps.gstatic.com/mapfiles/place_api/icons/v1/png_71/generic_business-71.png","id":null,"international_phone_number":"+1 561-495-4320","name":"Raptor Aircraft Leasing","place_id":"ChIJk-aYIcIh2YgRBZ5TTULw6D0","rating":null,"reference":null,"reviews":null,"types":["point_of_interest","establishment"],"url":"https://maps.google.com/?cid=4461079598466309637","utc_offset":-300,"vicinity":"13620 Weyburne Drive, Delray Beach","website":null},"status":"OK"}</t>
  </si>
  <si>
    <t>&lt;span class="street-address"&gt;13620 Weyburne Dr&lt;/span&gt;, &lt;span class="locality"&gt;Delray Beach&lt;/span&gt;, &lt;span class="region"&gt;FL&lt;/span&gt; &lt;span class="postal-code"&gt;33446-3650&lt;/span&gt;, &lt;span class="country-name"&gt;USA&lt;/span&gt;</t>
  </si>
  <si>
    <t>+1 561-495-4320</t>
  </si>
  <si>
    <t>13620 Weyburne Drive, Delray Beach</t>
  </si>
  <si>
    <t>RCI Aviation Sales</t>
  </si>
  <si>
    <t>4787 Cardin St</t>
  </si>
  <si>
    <t>92111-1416</t>
  </si>
  <si>
    <t>(888) 538-4900</t>
  </si>
  <si>
    <t>http://www.rciaviation.com/contact.asp</t>
  </si>
  <si>
    <t>https://maps.google.com/?cid=4209475557526152778</t>
  </si>
  <si>
    <t>ChIJAQAQ8I__24ARSiYJgbcPazo</t>
  </si>
  <si>
    <t>4787 Cardin St, San Diego, CA 92111, USA</t>
  </si>
  <si>
    <t>{"html_attributions":[],"result":{"address_components":[{"long_name":"4787","short_name":"4787","types":["street_number"]},{"long_name":"Cardin Street","short_name":"Cardin St","types":["route"]},{"long_name":"Kearny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States","short_name":"US","types":["country","political"]},{"long_name":"92111","short_name":"92111","types":["postal_code"]},{"long_name":"1416","short_name":"1416","types":["postal_code_suffix"]}],"adr_address":"&lt;span class=\"street-address\"&gt;4787 Cardin St&lt;/span&gt;, &lt;span class=\"locality\"&gt;San Diego&lt;/span&gt;, &lt;span class=\"region\"&gt;CA&lt;/span&gt; &lt;span class=\"postal-code\"&gt;92111-1416&lt;/span&gt;, &lt;span class=\"country-name\"&gt;USA&lt;/span&gt;","formatted_address":"4787 Cardin St, San Diego, CA 92111, USA","formatted_phone_number":"(888) 538-4900","geometry":{"location":{"lat":32.8286938,"lng":-117.1625497},"viewport":{"northeast":{"lat":32.8299598802915,"lng":-117.1611975197085},"southwest":{"lat":32.8272619197085,"lng":-117.1638954802915}}},"icon":"https://maps.gstatic.com/mapfiles/place_api/icons/v1/png_71/generic_business-71.png","id":null,"international_phone_number":"+1 888-538-4900","name":"RCI Aviation Sales","place_id":"ChIJAQAQ8I__24ARSiYJgbcPazo","rating":null,"reference":null,"reviews":null,"types":["point_of_interest","establishment"],"url":"https://maps.google.com/?cid=4209475557526152778","utc_offset":-480,"vicinity":"4787 Cardin Street, San Diego","website":"http://www.rciaviation.com/contact.asp"},"status":"OK"}</t>
  </si>
  <si>
    <t>&lt;span class="street-address"&gt;4787 Cardin St&lt;/span&gt;, &lt;span class="locality"&gt;San Diego&lt;/span&gt;, &lt;span class="region"&gt;CA&lt;/span&gt; &lt;span class="postal-code"&gt;92111-1416&lt;/span&gt;, &lt;span class="country-name"&gt;USA&lt;/span&gt;</t>
  </si>
  <si>
    <t>+1 888-538-4900</t>
  </si>
  <si>
    <t>4787 Cardin Street, San Diego</t>
  </si>
  <si>
    <t>RDG Flight Services LLC</t>
  </si>
  <si>
    <t>632 Partridge Dr</t>
  </si>
  <si>
    <t>Saginaw</t>
  </si>
  <si>
    <t>76131</t>
  </si>
  <si>
    <t>(817) 454-9841</t>
  </si>
  <si>
    <t>http://www.rdgflight.com/</t>
  </si>
  <si>
    <t>https://maps.google.com/?cid=8886694580800215999</t>
  </si>
  <si>
    <t>ChIJ4_SSvVHfTYYRv1v8M6PhU3s</t>
  </si>
  <si>
    <t>632 Partridge Dr, Saginaw, TX 76131, USA</t>
  </si>
  <si>
    <t>{"html_attributions":[],"result":{"address_components":[{"long_name":"632","short_name":"632","types":["street_number"]},{"long_name":"Partridge Drive","short_name":"Partridge Dr","types":["route"]},{"long_name":"Saginaw","short_name":"Saginaw","types":["locality","political"]},{"long_name":"Tarrant County","short_name":"Tarrant County","types":["administrative_area_level_2","political"]},{"long_name":"Texas","short_name":"TX","types":["administrative_area_level_1","political"]},{"long_name":"United States","short_name":"US","types":["country","political"]},{"long_name":"76131","short_name":"76131","types":["postal_code"]}],"adr_address":"&lt;span class=\"street-address\"&gt;632 Partridge Dr&lt;/span&gt;, &lt;span class=\"locality\"&gt;Saginaw&lt;/span&gt;, &lt;span class=\"region\"&gt;TX&lt;/span&gt; &lt;span class=\"postal-code\"&gt;76131&lt;/span&gt;, &lt;span class=\"country-name\"&gt;USA&lt;/span&gt;","formatted_address":"632 Partridge Dr, Saginaw, TX 76131, USA","formatted_phone_number":"(817) 454-9841","geometry":{"location":{"lat":32.8699849,"lng":-97.35641749999999},"viewport":{"northeast":{"lat":32.87123648029149,"lng":-97.3550593197085},"southwest":{"lat":32.8685385197085,"lng":-97.35775728029151}}},"icon":"https://maps.gstatic.com/mapfiles/place_api/icons/v1/png_71/generic_business-71.png","id":null,"international_phone_number":"+1 817-454-9841","name":"RDG Flight Services LLC","place_id":"ChIJ4_SSvVHfTYYRv1v8M6PhU3s","rating":null,"reference":null,"reviews":null,"types":["point_of_interest","establishment"],"url":"https://maps.google.com/?cid=8886694580800215999","utc_offset":-360,"vicinity":"632 Partridge Drive, Saginaw","website":"http://www.rdgflight.com/"},"status":"OK"}</t>
  </si>
  <si>
    <t>&lt;span class="street-address"&gt;632 Partridge Dr&lt;/span&gt;, &lt;span class="locality"&gt;Saginaw&lt;/span&gt;, &lt;span class="region"&gt;TX&lt;/span&gt; &lt;span class="postal-code"&gt;76131&lt;/span&gt;, &lt;span class="country-name"&gt;USA&lt;/span&gt;</t>
  </si>
  <si>
    <t>+1 817-454-9841</t>
  </si>
  <si>
    <t>632 Partridge Drive, Saginaw</t>
  </si>
  <si>
    <t>Rectrix Aviation - Bedford (BED)</t>
  </si>
  <si>
    <t>777 Virginia Rd</t>
  </si>
  <si>
    <t>(978) 341-8400</t>
  </si>
  <si>
    <t>https://www.rossaviation.com/locations/ross-aviation-bedford</t>
  </si>
  <si>
    <t>https://maps.google.com/?cid=4057587985897979991</t>
  </si>
  <si>
    <t>Ross Aviation - Bedford (BED) (formerly Rectrix)</t>
  </si>
  <si>
    <t>ChIJo8iMM_mb44kRV4BXcMZyTzg</t>
  </si>
  <si>
    <t>777 Virginia Rd, Concord, MA 01742, USA</t>
  </si>
  <si>
    <t>{"html_attributions":[],"result":{"address_components":[{"long_name":"777","short_name":"777","types":["street_number"]},{"long_name":"Virginia Road","short_name":"Virginia Rd","types":["route"]},{"long_name":"Concord","short_name":"Concord","types":["locality","political"]},{"long_name":"Middlesex County","short_name":"Middlesex County","types":["administrative_area_level_2","political"]},{"long_name":"Massachusetts","short_name":"MA","types":["administrative_area_level_1","political"]},{"long_name":"United States","short_name":"US","types":["country","political"]},{"long_name":"01742","short_name":"01742","types":["postal_code"]}],"adr_address":"&lt;span class=\"street-address\"&gt;777 Virginia Rd&lt;/span&gt;, &lt;span class=\"locality\"&gt;Concord&lt;/span&gt;, &lt;span class=\"region\"&gt;MA&lt;/span&gt; &lt;span class=\"postal-code\"&gt;01742&lt;/span&gt;, &lt;span class=\"country-name\"&gt;USA&lt;/span&gt;","formatted_address":"777 Virginia Rd, Concord, MA 01742, USA","formatted_phone_number":"(978) 341-8400","geometry":{"location":{"lat":42.46445,"lng":-71.299464},"viewport":{"northeast":{"lat":42.4657765802915,"lng":-71.29818301970849},"southwest":{"lat":42.4630786197085,"lng":-71.30088098029151}}},"icon":"https://maps.gstatic.com/mapfiles/place_api/icons/v1/png_71/generic_business-71.png","id":null,"international_phone_number":"+1 978-341-8400","name":"Ross Aviation - Bedford (BED) (formerly Rectrix)","place_id":"ChIJo8iMM_mb44kRV4BXcMZyTzg","rating":4.5,"reference":null,"reviews":[{"author_name":"Arthur Chu","author_url":"https://www.google.com/maps/contrib/101849481370399569287/reviews","language":"en","profile_photo_url":"https://lh3.googleusercontent.com/a-/AOh14GgYXQQnS-7BZy7hkD2h482XWrygzrE2uJWcy_XFYQ=s128-c0x00000000-cc-rp-mo-ba4","rating":5,"relative_time_description":"a month ago","text":"Courteous and professional.  Sizable operation but still has that small town FBO hospitality.  Highly recommended for BED.","time":1636986699},{"author_name":"Nancy Gale","author_url":"https://www.google.com/maps/contrib/117132044803615720438/reviews","language":"en","profile_photo_url":"https://lh3.googleusercontent.com/a/AATXAJwlzS-PZbcuW_wyd3EoVdlXdS6-viYoANzWaNgd=s128-c0x00000000-cc-rp-mo","rating":4,"relative_time_description":"3 months ago","text":"Good terminal. Hard to find because there is no Rectrix sign","time":1633542775},{"author_name":"Karen Mitchell","author_url":"https://www.google.com/maps/contrib/116367642733987090979/reviews","language":"en","profile_photo_url":"https://lh3.googleusercontent.com/a-/AOh14GjdPaJs5bdtZ8wiaDlwf6vqbwnIESKpu_bkz-L_=s128-c0x00000000-cc-rp-mo","rating":5,"relative_time_description":"9 months ago","text":"Thank you to the professional, helpful, friendly team at Rectrix. I flew in with one passenger in a small single engine plane and was treated with the same level of respect and courtesy that the private jet’s crew and passengers enjoy. Rectrix can help with any travel need/detail you have, just ask Jen, Ashley, Hunter, and Connor—they were great! March 2021","time":1616633041},{"author_name":"Marc Salveson","author_url":"https://www.google.com/maps/contrib/110187390938213596410/reviews","language":"en","profile_photo_url":"https://lh3.googleusercontent.com/a-/AOh14Gg0pCUVQmPvGOd_w5hogwWoQBBjvCVbqjrBAUp7H_E=s128-c0x00000000-cc-rp-mo-ba4","rating":4,"relative_time_description":"6 months ago","text":"Great FBO! One area that needs improvement that I saw, is the line crew should be a little more attentive. A few times we had to track them down to get service.","time":1624299850},{"author_name":"Robert Katz","author_url":"https://www.google.com/maps/contrib/116868256893765581716/reviews","language":"en","profile_photo_url":"https://lh3.googleusercontent.com/a/AATXAJyrNrzgTQf6cQz8w407w-lqxcqKK-uISxkkNubW=s128-c0x00000000-cc-rp-mo-ba3","rating":5,"relative_time_description":"2 months ago","text":"It was my first time flying on a passenger plane, and the flight couldn't have been smoother and the crew couldn't have been more helpful.","time":1633998327}],"types":["point_of_interest","establishment"],"url":"https://maps.google.com/?cid=4057587985897979991","utc_offset":-300,"vicinity":"777 Virginia Road, Concord","website":"https://www.rossaviation.com/locations/ross-aviation-bedford"},"status":"OK"}</t>
  </si>
  <si>
    <t>&lt;span class="street-address"&gt;777 Virginia Rd&lt;/span&gt;, &lt;span class="locality"&gt;Concord&lt;/span&gt;, &lt;span class="region"&gt;MA&lt;/span&gt; &lt;span class="postal-code"&gt;01742&lt;/span&gt;, &lt;span class="country-name"&gt;USA&lt;/span&gt;</t>
  </si>
  <si>
    <t>+1 978-341-8400</t>
  </si>
  <si>
    <t>777 Virginia Road, Concord</t>
  </si>
  <si>
    <t>Red Rock Flight School</t>
  </si>
  <si>
    <t>(480) 749-1160</t>
  </si>
  <si>
    <t>http://redrockflightschool.com/</t>
  </si>
  <si>
    <t>https://maps.google.com/?cid=16040727240880706234</t>
  </si>
  <si>
    <t>ChIJG5JrlgalK4cRulKgK3AcnN4</t>
  </si>
  <si>
    <t>4753 E Falcon Dr Suite 103, Mesa, AZ 85215, USA</t>
  </si>
  <si>
    <t>{"html_attributions":[],"result":{"address_components":[{"long_name":"Suite 103","short_name":"Suite 103","types":["subpremise"]},{"long_name":"4753","short_name":"4753","types":["street_number"]},{"long_name":"East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class=\"street-address\"&gt;4753 E Falcon Dr Suite 103&lt;/span&gt;, &lt;span class=\"locality\"&gt;Mesa&lt;/span&gt;, &lt;span class=\"region\"&gt;AZ&lt;/span&gt; &lt;span class=\"postal-code\"&gt;85215&lt;/span&gt;, &lt;span class=\"country-name\"&gt;USA&lt;/span&gt;","formatted_address":"4753 E Falcon Dr Suite 103, Mesa, AZ 85215, USA","formatted_phone_number":"(480) 749-1160","geometry":{"location":{"lat":33.45506019999999,"lng":-111.7278362},"viewport":{"northeast":{"lat":33.45672018029148,"lng":-111.7265806697085},"southwest":{"lat":33.45402221970848,"lng":-111.7292786302915}}},"icon":"https://maps.gstatic.com/mapfiles/place_api/icons/v1/png_71/school-71.png","id":null,"international_phone_number":"+1 480-749-1160","name":"Red Rock Flight School","place_id":"ChIJG5JrlgalK4cRulKgK3AcnN4","rating":5.0,"reference":null,"reviews":[{"author_name":"Charlie J","author_url":"https://www.google.com/maps/contrib/114721416697837554555/reviews","language":"en","profile_photo_url":"https://lh3.googleusercontent.com/a/AATXAJw0IansCangquBqI5WYzyrxOcVj0_GtiSpaBtyn=s128-c0x00000000-cc-rp-mo","rating":5,"relative_time_description":"3 months ago","text":"Just by walking in the door you can tell there's something different about Red Rock Fight School. They care about you as an individual aviator more than their bottom line. I'd say the quality and consistency of training is unmatched in Phoenix.\nTo anybody wanting to learn how to fly or add a rating, come by Red Rock, and you'll understand how unique and amazing they are.","time":1631900436},{"author_name":"JBCKRS","author_url":"https://www.google.com/maps/contrib/103988445045924092820/reviews","language":"en","profile_photo_url":"https://lh3.googleusercontent.com/a-/AOh14GgRv_ejxdMXo5lCONIq31z9Ld46xSnaWQcbQMEAsA=s128-c0x00000000-cc-rp-mo","rating":5,"relative_time_description":"a month ago","text":"They went above and beyond to make sure we had a great introduction to flying, very attentive staff and flight instructor.","time":1638760484},{"author_name":"Matt emerson","author_url":"https://www.google.com/maps/contrib/105169752460934363748/reviews","language":"en","profile_photo_url":"https://lh3.googleusercontent.com/a/AATXAJwJoZAbF2awoylgvAHOswC4VwGsIBbp-3GGb1dF=s128-c0x00000000-cc-rp-mo","rating":5,"relative_time_description":"8 months ago","text":"I’m getting my PPL right now with them. They have been really great. A Very structured learning plan. Great value for time and money.","time":1620756007},{"author_name":"Kodee Pearson","author_url":"https://www.google.com/maps/contrib/108564785598497857680/reviews","language":"en","profile_photo_url":"https://lh3.googleusercontent.com/a/AATXAJyI0jFKL64UVUdp55yG03CeGQQLKE67S6qPzVs6=s128-c0x00000000-cc-rp-mo","rating":5,"relative_time_description":"8 months ago","text":"If you are looking to be a pilot, this is the place to be. Very family-oriented and flexible with you. Better than doing a part 141 program and more feasible.","time":1620942204},{"author_name":"Cainan Thomas","author_url":"https://www.google.com/maps/contrib/101486297062802997651/reviews","language":"en","profile_photo_url":"https://lh3.googleusercontent.com/a/AATXAJwtthLp5DQory5ajK0U_y3yAUZY6eEVHOPHNKzb=s128-c0x00000000-cc-rp-mo","rating":5,"relative_time_description":"7 months ago","text":"Went on a intro to flight n it was awesome ..  my flying herbie and my narly flight  instructor were the best of best... patient kind and sweet .... definitely recommend.. surfs up 🏄‍♂️","time":1622915334}],"types":["university","point_of_interest","establishment"],"url":"https://maps.google.com/?cid=16040727240880706234","utc_offset":-420,"vicinity":"4753 East Falcon Drive Suite 103, Mesa","website":"http://redrockflightschool.com/"},"status":"OK"}</t>
  </si>
  <si>
    <t>&lt;span class="street-address"&gt;4753 E Falcon Dr Suite 103&lt;/span&gt;, &lt;span class="locality"&gt;Mesa&lt;/span&gt;, &lt;span class="region"&gt;AZ&lt;/span&gt; &lt;span class="postal-code"&gt;85215&lt;/span&gt;, &lt;span class="country-name"&gt;USA&lt;/span&gt;</t>
  </si>
  <si>
    <t>+1 480-749-1160</t>
  </si>
  <si>
    <t>4753 East Falcon Drive Suite 103, Mesa</t>
  </si>
  <si>
    <t>Redbird Flight Simulations</t>
  </si>
  <si>
    <t>2301 E St Elmo Rd</t>
  </si>
  <si>
    <t>78744</t>
  </si>
  <si>
    <t>(512) 301-0718</t>
  </si>
  <si>
    <t>https://simulators.redbirdflight.com/</t>
  </si>
  <si>
    <t>https://maps.google.com/?cid=10442009602072493162</t>
  </si>
  <si>
    <t>ChIJz669OZ9JW4YRary_sGh46ZA</t>
  </si>
  <si>
    <t>2301 E St Elmo Rd #100, Austin, TX 78744, USA</t>
  </si>
  <si>
    <t>{"html_attributions":[],"result":{"address_components":[{"long_name":"100","short_name":"100","types":["subpremise"]},{"long_name":"2301","short_name":"2301","types":["street_number"]},{"long_name":"East Saint Elmo Road","short_name":"E St Elmo Rd","types":["route"]},{"long_name":"Southeast Austin","short_name":"Southeast Austin","types":["neighborhood","political"]},{"long_name":"Austin","short_name":"Austin","types":["locality","political"]},{"long_name":"Travis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States","short_name":"US","types":["country","political"]},{"long_name":"78744","short_name":"78744","types":["postal_code"]}],"adr_address":"&lt;span class=\"street-address\"&gt;2301 E St Elmo Rd #100&lt;/span&gt;, &lt;span class=\"locality\"&gt;Austin&lt;/span&gt;, &lt;span class=\"region\"&gt;TX&lt;/span&gt; &lt;span class=\"postal-code\"&gt;78744&lt;/span&gt;, &lt;span class=\"country-name\"&gt;USA&lt;/span&gt;","formatted_address":"2301 E St Elmo Rd #100, Austin, TX 78744, USA","formatted_phone_number":"(512) 301-0718","geometry":{"location":{"lat":30.2033729,"lng":-97.7472896},"viewport":{"northeast":{"lat":30.20477448029149,"lng":-97.7460460697085},"southwest":{"lat":30.20207651970849,"lng":-97.7487440302915}}},"icon":"https://maps.gstatic.com/mapfiles/place_api/icons/v1/png_71/generic_business-71.png","id":null,"international_phone_number":"+1 512-301-0718","name":"Redbird Flight Simulations","place_id":"ChIJz669OZ9JW4YRary_sGh46ZA","rating":4.6,"reference":null,"reviews":[{"author_name":"Harvey Madison","author_url":"https://www.google.com/maps/contrib/104260363669972380717/reviews","language":"en","profile_photo_url":"https://lh3.googleusercontent.com/a-/AOh14GjfxYw48hNXNcVhcjbtDQzuXd-TauCYW7FxEyZEuQ=s128-c0x00000000-cc-rp-mo","rating":5,"relative_time_description":"a year ago","text":"Redbird products are next level for sure. HIgh quality in their hardware and software.  They always have new innovative stuff too.","time":1591727323},{"author_name":"Alex","author_url":"https://www.google.com/maps/contrib/115493607764654953211/reviews","language":"en","profile_photo_url":"https://lh3.googleusercontent.com/a-/AOh14Gg_lKjf51waX9YA6Pturw-UWiR_KaPIA-jbjDxVGG4=s128-c0x00000000-cc-rp-mo","rating":5,"relative_time_description":"a year ago","text":"I was lucky enough to test their flagship simulator. They have developed a great piece of technology. I'm now trying to convince my flight school to buy one. Thanks Redbird!","time":1583895880},{"author_name":"Kyle Menigoz","author_url":"https://www.google.com/maps/contrib/102743583581877920955/reviews","language":"en","profile_photo_url":"https://lh3.googleusercontent.com/a-/AOh14Gg3LvkJuA-f_Cpoz5IGEk34YALYsasabk1KJ_c8fQ=s128-c0x00000000-cc-rp-mo","rating":5,"relative_time_description":"2 years ago","text":"Love the Redbird FMX! Most affordable quality full motion on the market, FAA certified as well! Want even cheaper? They have FAA certified desktop units.","time":1566486920},{"author_name":"Mike Hogan","author_url":"https://www.google.com/maps/contrib/111575006358770263951/reviews","language":"en","profile_photo_url":"https://lh3.googleusercontent.com/a/AATXAJwB3QUdUdBX_3yGcqI7t7hpo-fGwVy99PsWKEOi=s128-c0x00000000-cc-rp-mo","rating":5,"relative_time_description":"2 years ago","text":"Amazing product and great people to work with. Using their sim was instrumental in my flight training.","time":1566485532},{"author_name":"Gene Schmidt","author_url":"https://www.google.com/maps/contrib/110724941798277898429/reviews","language":"en","profile_photo_url":"https://lh3.googleusercontent.com/a-/AOh14Gg2Rhh5-Nm8YVkzbbd9PiJiJ89LE2QzNlBm4keNJLk=s128-c0x00000000-cc-rp-mo","rating":5,"relative_time_description":"2 years ago","text":"These folks are helping to put personal flight within the reach of almost anybody. Flying cars? You’re going to need a pilot’s license.   Start now.","time":1566486773}],"types":["point_of_interest","establishment"],"url":"https://maps.google.com/?cid=10442009602072493162","utc_offset":-360,"vicinity":"2301 East Saint Elmo Road #100, Austin","website":"https://simulators.redbirdflight.com/"},"status":"OK"}</t>
  </si>
  <si>
    <t>&lt;span class="street-address"&gt;2301 E St Elmo Rd #100&lt;/span&gt;, &lt;span class="locality"&gt;Austin&lt;/span&gt;, &lt;span class="region"&gt;TX&lt;/span&gt; &lt;span class="postal-code"&gt;78744&lt;/span&gt;, &lt;span class="country-name"&gt;USA&lt;/span&gt;</t>
  </si>
  <si>
    <t>+1 512-301-0718</t>
  </si>
  <si>
    <t>2301 East Saint Elmo Road #100, Austin</t>
  </si>
  <si>
    <t>Reddington Building Heliport</t>
  </si>
  <si>
    <t>79903</t>
  </si>
  <si>
    <t>https://maps.google.com/?cid=13479152923618616776</t>
  </si>
  <si>
    <t>ChIJkU0XRyZa54YRyKV0HSuSD7s</t>
  </si>
  <si>
    <t>El Paso, TX 79903, USA</t>
  </si>
  <si>
    <t>{"html_attributions":[],"result":{"address_components":[{"long_name":"El Paso","short_name":"El Paso","types":["locality","political"]},{"long_name":"Austin Terrace","short_name":"Austin Terrace","types":["neighborhood","political"]},{"long_name":"El Paso County","short_name":"El Paso County","types":["administrative_area_level_2","political"]},{"long_name":"Texas","short_name":"TX","types":["administrative_area_level_1","political"]},{"long_name":"United States","short_name":"US","types":["country","political"]},{"long_name":"79903","short_name":"79903","types":["postal_code"]}],"adr_address":"&lt;span class=\"locality\"&gt;El Paso&lt;/span&gt;, &lt;span class=\"region\"&gt;TX&lt;/span&gt; &lt;span class=\"postal-code\"&gt;79903&lt;/span&gt;, &lt;span class=\"country-name\"&gt;USA&lt;/span&gt;","formatted_address":"El Paso, TX 79903, USA","formatted_phone_number":null,"geometry":{"location":{"lat":31.7862191,"lng":-106.4366524},"viewport":{"northeast":{"lat":31.7875292802915,"lng":-106.4353043697085},"southwest":{"lat":31.78483131970851,"lng":-106.4380023302915}}},"icon":"https://maps.gstatic.com/mapfiles/place_api/icons/v1/png_71/airport-71.png","id":null,"international_phone_number":null,"name":"Reddington Building Heliport","place_id":"ChIJkU0XRyZa54YRyKV0HSuSD7s","rating":null,"reference":null,"reviews":null,"types":["airport","point_of_interest","establishment"],"url":"https://maps.google.com/?cid=13479152923618616776","utc_offset":-420,"vicinity":"El Paso","website":null},"status":"OK"}</t>
  </si>
  <si>
    <t>&lt;span class="locality"&gt;El Paso&lt;/span&gt;, &lt;span class="region"&gt;TX&lt;/span&gt; &lt;span class="postal-code"&gt;79903&lt;/span&gt;, &lt;span class="country-name"&gt;USA&lt;/span&gt;</t>
  </si>
  <si>
    <t>Reed Aviation</t>
  </si>
  <si>
    <t>(310) 726-9469</t>
  </si>
  <si>
    <t>https://maps.google.com/?cid=1865488062007112108</t>
  </si>
  <si>
    <t>ChIJq6qqqlqxwoARrHGqNIKL4xk</t>
  </si>
  <si>
    <t>El Segundo, CA 90245, USA</t>
  </si>
  <si>
    <t>{"html_attributions":[],"result":{"address_components":[{"long_name":"El Segundo","short_name":"El Segundo","types":["locality","political"]},{"long_name":"Los Angeles County","short_name":"Los Angeles County","types":["administrative_area_level_2","political"]},{"long_name":"California","short_name":"CA","types":["administrative_area_level_1","political"]},{"long_name":"United States","short_name":"US","types":["country","political"]},{"long_name":"90245","short_name":"90245","types":["postal_code"]}],"adr_address":"&lt;span class=\"locality\"&gt;El Segundo&lt;/span&gt;, &lt;span class=\"region\"&gt;CA&lt;/span&gt; &lt;span class=\"postal-code\"&gt;90245&lt;/span&gt;, &lt;span class=\"country-name\"&gt;USA&lt;/span&gt;","formatted_address":"El Segundo, CA 90245, USA","formatted_phone_number":"(310) 726-9469","geometry":{"location":{"lat":33.91500659999999,"lng":-118.4046264},"viewport":{"northeast":{"lat":33.91673528029149,"lng":-118.4034342197085},"southwest":{"lat":33.91403731970849,"lng":-118.4061321802915}}},"icon":"https://maps.gstatic.com/mapfiles/place_api/icons/v1/png_71/generic_business-71.png","id":null,"international_phone_number":"+1 310-726-9469","name":"Reed Aviation","place_id":"ChIJq6qqqlqxwoARrHGqNIKL4xk","rating":null,"reference":null,"reviews":null,"types":["point_of_interest","establishment"],"url":"https://maps.google.com/?cid=1865488062007112108","utc_offset":-480,"vicinity":"El Segundo","website":null},"status":"OK"}</t>
  </si>
  <si>
    <t>&lt;span class="locality"&gt;El Segundo&lt;/span&gt;, &lt;span class="region"&gt;CA&lt;/span&gt; &lt;span class="postal-code"&gt;90245&lt;/span&gt;, &lt;span class="country-name"&gt;USA&lt;/span&gt;</t>
  </si>
  <si>
    <t>+1 310-726-9469</t>
  </si>
  <si>
    <t>Regional Avionics Repair LLC</t>
  </si>
  <si>
    <t>72230 Woburn Ct</t>
  </si>
  <si>
    <t>Thousand Palms</t>
  </si>
  <si>
    <t>92276</t>
  </si>
  <si>
    <t>(760) 343-3300</t>
  </si>
  <si>
    <t>http://www.regionalavionics.com/</t>
  </si>
  <si>
    <t>https://maps.google.com/?cid=5208920286322960316</t>
  </si>
  <si>
    <t>ChIJ8SVbtb3i2oARvCebAWfNSUg</t>
  </si>
  <si>
    <t>72230 Woburn Ct, Thousand Palms, CA 92276, USA</t>
  </si>
  <si>
    <t>{"html_attributions":[],"result":{"address_components":[{"long_name":"72230","short_name":"72230","types":["street_number"]},{"long_name":"Woburn Court","short_name":"Woburn Ct","types":["route"]},{"long_name":"Thousand Palms","short_name":"Thousand Palms","types":["locality","political"]},{"long_name":"Riverside County","short_name":"Riverside County","types":["administrative_area_level_2","political"]},{"long_name":"California","short_name":"CA","types":["administrative_area_level_1","political"]},{"long_name":"United States","short_name":"US","types":["country","political"]},{"long_name":"92276","short_name":"92276","types":["postal_code"]}],"adr_address":"&lt;span class=\"street-address\"&gt;72230 Woburn Ct&lt;/span&gt;, &lt;span class=\"locality\"&gt;Thousand Palms&lt;/span&gt;, &lt;span class=\"region\"&gt;CA&lt;/span&gt; &lt;span class=\"postal-code\"&gt;92276&lt;/span&gt;, &lt;span class=\"country-name\"&gt;USA&lt;/span&gt;","formatted_address":"72230 Woburn Ct, Thousand Palms, CA 92276, USA","formatted_phone_number":"(760) 343-3300","geometry":{"location":{"lat":33.8262993,"lng":-116.4020816},"viewport":{"northeast":{"lat":33.8277479802915,"lng":-116.4006939697085},"southwest":{"lat":33.8250500197085,"lng":-116.4033919302915}}},"icon":"https://maps.gstatic.com/mapfiles/place_api/icons/v1/png_71/generic_business-71.png","id":null,"international_phone_number":"+1 760-343-3300","name":"Regional Avionics Repair LLC","place_id":"ChIJ8SVbtb3i2oARvCebAWfNSUg","rating":5.0,"reference":null,"reviews":[{"author_name":"Jorge Martinez","author_url":"https://www.google.com/maps/contrib/101574780990527652268/reviews","language":"en","profile_photo_url":"https://lh3.googleusercontent.com/a-/AOh14Ghb1m0rBopIUlayXBl4wMRzkjutPQmLivYXszAKYA=s128-c0x00000000-cc-rp-mo-ba4","rating":5,"relative_time_description":"3 years ago","text":"Nice office","time":1520781457},{"author_name":"Raul Salas","author_url":"https://www.google.com/maps/contrib/115675160688492097954/reviews","language":null,"profile_photo_url":"https://lh3.googleusercontent.com/a/AATXAJyypddBF0PEza34I2sdw72B2ZdxlxjRCFimvt8o=s128-c0x00000000-cc-rp-mo-ba3","rating":5,"relative_time_description":"3 years ago","text":"","time":1526189647},{"author_name":"jose a","author_url":"https://www.google.com/maps/contrib/108465625002806111094/reviews","language":null,"profile_photo_url":"https://lh3.googleusercontent.com/a/AATXAJzBKfacsmsteAOmhtm1jomWMmJqfZrziF7K2yMM=s128-c0x00000000-cc-rp-mo-ba2","rating":5,"relative_time_description":"4 years ago","text":"","time":1515942826},{"author_name":"Rodrigo Aceves","author_url":"https://www.google.com/maps/contrib/108261925929728211011/reviews","language":null,"profile_photo_url":"https://lh3.googleusercontent.com/a-/AOh14GjbVf79AHEfumdKt3irCn8kWFVL1Z4Wg1e92YAN0BE=s128-c0x00000000-cc-rp-mo","rating":5,"relative_time_description":"3 years ago","text":"","time":1517097501},{"author_name":"Jose Aceves","author_url":"https://www.google.com/maps/contrib/117460883845126729622/reviews","language":null,"profile_photo_url":"https://lh3.googleusercontent.com/a/AATXAJx4PDQUtOIWKQfE7pmLtHpzs8BteKsSFOsGqWMT=s128-c0x00000000-cc-rp-mo-ba4","rating":5,"relative_time_description":"4 years ago","text":"","time":1512513225}],"types":["point_of_interest","establishment"],"url":"https://maps.google.com/?cid=5208920286322960316","utc_offset":-480,"vicinity":"72230 Woburn Court, Thousand Palms","website":"http://www.regionalavionics.com/"},"status":"OK"}</t>
  </si>
  <si>
    <t>&lt;span class="street-address"&gt;72230 Woburn Ct&lt;/span&gt;, &lt;span class="locality"&gt;Thousand Palms&lt;/span&gt;, &lt;span class="region"&gt;CA&lt;/span&gt; &lt;span class="postal-code"&gt;92276&lt;/span&gt;, &lt;span class="country-name"&gt;USA&lt;/span&gt;</t>
  </si>
  <si>
    <t>+1 760-343-3300</t>
  </si>
  <si>
    <t>72230 Woburn Court, Thousand Palms</t>
  </si>
  <si>
    <t>Reliable Aviation Services</t>
  </si>
  <si>
    <t>#250</t>
  </si>
  <si>
    <t>(253) 431-1331</t>
  </si>
  <si>
    <t>http://www.reliableaviation.com/</t>
  </si>
  <si>
    <t>https://maps.google.com/?cid=8635433415476918075</t>
  </si>
  <si>
    <t>ChIJdeYBafRBkFQROzcKW_A413c</t>
  </si>
  <si>
    <t>7023 Perimeter Rd S #250, Seattle, WA 98108, USA</t>
  </si>
  <si>
    <t>{"html_attributions":[],"result":{"address_components":[{"long_name":"#250","short_name":"#250","types":["subpremise"]},{"long_name":"7023","short_name":"7023","types":["street_number"]},{"long_name":"Perimeter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class=\"street-address\"&gt;7023 Perimeter Rd S #250&lt;/span&gt;, &lt;span class=\"locality\"&gt;Seattle&lt;/span&gt;, &lt;span class=\"region\"&gt;WA&lt;/span&gt; &lt;span class=\"postal-code\"&gt;98108&lt;/span&gt;, &lt;span class=\"country-name\"&gt;USA&lt;/span&gt;","formatted_address":"7023 Perimeter Rd S #250, Seattle, WA 98108, USA","formatted_phone_number":"(253) 431-1331","geometry":{"location":{"lat":47.5389187,"lng":-122.3057837},"viewport":{"northeast":{"lat":47.54047233029149,"lng":-122.3041444197085},"southwest":{"lat":47.53777436970849,"lng":-122.3068423802915}}},"icon":"https://maps.gstatic.com/mapfiles/place_api/icons/v1/png_71/generic_business-71.png","id":null,"international_phone_number":"+1 253-431-1331","name":"Reliable Aviation Services","place_id":"ChIJdeYBafRBkFQROzcKW_A413c","rating":5.0,"reference":null,"reviews":[{"author_name":"Taylor Ray","author_url":"https://www.google.com/maps/contrib/110733830008163113058/reviews","language":"en","profile_photo_url":"https://lh3.googleusercontent.com/a-/AOh14GjSfl-VFRleTuNOpli7KFH9IetdiOe_H6i_iwpMJQ=s128-c0x00000000-cc-rp-mo-ba3","rating":5,"relative_time_description":"3 years ago","text":"Amazingly clean","time":1527295381},{"author_name":"Marc Wegman","author_url":"https://www.google.com/maps/contrib/111534025941665506651/reviews","language":null,"profile_photo_url":"https://lh3.googleusercontent.com/a/AATXAJx4NJv8SQ59pX4KfpGWkkfVIE4Q6Et4jr72QcFA=s128-c0x00000000-cc-rp-mo","rating":5,"relative_time_description":"3 years ago","text":"","time":1525644601}],"types":["point_of_interest","establishment"],"url":"https://maps.google.com/?cid=8635433415476918075","utc_offset":-480,"vicinity":"7023 Perimeter Road South #250, Seattle","website":"http://www.reliableaviation.com/"},"status":"OK"}</t>
  </si>
  <si>
    <t>&lt;span class="street-address"&gt;7023 Perimeter Rd S #250&lt;/span&gt;, &lt;span class="locality"&gt;Seattle&lt;/span&gt;, &lt;span class="region"&gt;WA&lt;/span&gt; &lt;span class="postal-code"&gt;98108&lt;/span&gt;, &lt;span class="country-name"&gt;USA&lt;/span&gt;</t>
  </si>
  <si>
    <t>+1 253-431-1331</t>
  </si>
  <si>
    <t>7023 Perimeter Road South #250, Seattle</t>
  </si>
  <si>
    <t>Reliance Aviation-Miami</t>
  </si>
  <si>
    <t>(305) 233-0310</t>
  </si>
  <si>
    <t>https://reliance-aviation.com/</t>
  </si>
  <si>
    <t>https://maps.google.com/?cid=18181981771286081359</t>
  </si>
  <si>
    <t>ChIJFXrIrpPB2YgRT28ithZgU_w</t>
  </si>
  <si>
    <t>{"html_attributions":[],"result":{"address_components":[{"long_name":"14532","short_name":"14532","types":["street_number"]},{"long_name":"Southwest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States","short_name":"US","types":["country","political"]},{"long_name":"33186","short_name":"33186","types":["postal_code"]},{"long_name":"5305","short_name":"5305","types":["postal_code_suffix"]}],"adr_address":"&lt;span class=\"street-address\"&gt;14532 SW 129th St&lt;/span&gt;, &lt;span class=\"locality\"&gt;Miami&lt;/span&gt;, &lt;span class=\"region\"&gt;FL&lt;/span&gt; &lt;span class=\"postal-code\"&gt;33186-5305&lt;/span&gt;, &lt;span class=\"country-name\"&gt;USA&lt;/span&gt;","formatted_address":"14532 SW 129th St, Miami, FL 33186, USA","formatted_phone_number":"(305) 233-0310","geometry":{"location":{"lat":25.6464565,"lng":-80.4283738},"viewport":{"northeast":{"lat":25.6475932302915,"lng":-80.4271310197085},"southwest":{"lat":25.6448952697085,"lng":-80.4298289802915}}},"icon":"https://maps.gstatic.com/mapfiles/place_api/icons/v1/png_71/airport-71.png","id":null,"international_phone_number":"+1 305-233-0310","name":"Reliance Aviation-Miami","place_id":"ChIJFXrIrpPB2YgRT28ithZgU_w","rating":4.7,"reference":null,"reviews":[{"author_name":"Tamera Foster","author_url":"https://www.google.com/maps/contrib/107178699233818950298/reviews","language":"en","profile_photo_url":"https://lh3.googleusercontent.com/a-/AOh14GirT_zChkU0TJgQV1ChIKsKzTRmH6mQAC9TmpdM=s128-c0x00000000-cc-rp-mo","rating":5,"relative_time_description":"a week ago","text":"Courtesy car are usually available if need be for brief errands in town. Otherwise helpful to get a rental delivered. Staff is always pleasant, helpful.\nConvenient for aviation fuel, plane parking.\nNo complaints utilizing this FBO.","time":1640706563},{"author_name":"Mark Fairless","author_url":"https://www.google.com/maps/contrib/115035980720699791032/reviews","language":"en","profile_photo_url":"https://lh3.googleusercontent.com/a/AATXAJzpfIbMmyvMwXSyPGgQBjb8fHs02rMMbfvZvMEd=s128-c0x00000000-cc-rp-mo","rating":5,"relative_time_description":"a year ago","text":"Great line people and very quick service. Right now running some special for CAA fueling","time":1609350827},{"author_name":"Vaughn","author_url":"https://www.google.com/maps/contrib/111992837603310360136/reviews","language":"en","profile_photo_url":"https://lh3.googleusercontent.com/a-/AOh14GgxpC2aMcWp9EhjPB-khbNnYUPWQxzsCiNOesQZDA=s128-c0x00000000-cc-rp-mo-ba3","rating":5,"relative_time_description":"a year ago","text":"Clean establishment, friendly and helpful staff.  Quiet pilot lounge.","time":1603388963},{"author_name":"J Mit","author_url":"https://www.google.com/maps/contrib/115991521590093974822/reviews","language":"en","profile_photo_url":"https://lh3.googleusercontent.com/a-/AOh14GihUCYo-zcHKJUNcn0OMro0XRAi0DfXoffc9wwTGg=s128-c0x00000000-cc-rp-mo","rating":1,"relative_time_description":"9 months ago","text":"Takes 2 to 3 hour to get fuel avoid at all cost","time":1615913894},{"author_name":"John Roberts","author_url":"https://www.google.com/maps/contrib/118136537628093928077/reviews","language":"en","profile_photo_url":"https://lh3.googleusercontent.com/a-/AOh14Ggom-jHTWyf643FjDioFSmw7LOAF2f40_F7yIc2=s128-c0x00000000-cc-rp-mo","rating":4,"relative_time_description":"a year ago","text":"Nice place good folks!","time":1592851219}],"types":["airport","point_of_interest","establishment"],"url":"https://maps.google.com/?cid=18181981771286081359","utc_offset":-300,"vicinity":"14532 Southwest 129th Street, Miami","website":"https://reliance-aviation.com/"},"status":"OK"}</t>
  </si>
  <si>
    <t>+1 305-233-0310</t>
  </si>
  <si>
    <t>Remington Aviation, Inc</t>
  </si>
  <si>
    <t>5806B 119th Ave SE</t>
  </si>
  <si>
    <t>APT 301</t>
  </si>
  <si>
    <t>Bellevue</t>
  </si>
  <si>
    <t>98006-3750</t>
  </si>
  <si>
    <t>(425) 603-9535</t>
  </si>
  <si>
    <t>http://remav.com/</t>
  </si>
  <si>
    <t>DER</t>
  </si>
  <si>
    <t>https://maps.google.com/?cid=286915813901253364</t>
  </si>
  <si>
    <t>ChIJa7ARaxVpkFQR9LoGoGlU-wM</t>
  </si>
  <si>
    <t>5806B 119th Ave SE APT 301, Bellevue, WA 98006, USA</t>
  </si>
  <si>
    <t>{"html_attributions":[],"result":{"address_components":[{"long_name":"APT 301","short_name":"APT 301","types":["subpremise"]},{"long_name":"5806B","short_name":"5806B","types":["street_number"]},{"long_name":"119th Avenue Southeast","short_name":"119th Ave SE","types":["route"]},{"long_name":"Newport","short_name":"Newport","types":["neighborhood","political"]},{"long_name":"Bellevue","short_name":"Bellevue","types":["locality","political"]},{"long_name":"King County","short_name":"King County","types":["administrative_area_level_2","political"]},{"long_name":"Washington","short_name":"WA","types":["administrative_area_level_1","political"]},{"long_name":"United States","short_name":"US","types":["country","political"]},{"long_name":"98006","short_name":"98006","types":["postal_code"]},{"long_name":"3750","short_name":"3750","types":["postal_code_suffix"]}],"adr_address":"&lt;span class=\"street-address\"&gt;5806B 119th Ave SE APT 301&lt;/span&gt;, &lt;span class=\"locality\"&gt;Bellevue&lt;/span&gt;, &lt;span class=\"region\"&gt;WA&lt;/span&gt; &lt;span class=\"postal-code\"&gt;98006-3750&lt;/span&gt;, &lt;span class=\"country-name\"&gt;USA&lt;/span&gt;","formatted_address":"5806B 119th Ave SE APT 301, Bellevue, WA 98006, USA","formatted_phone_number":"(425) 603-9535","geometry":{"location":{"lat":47.5512033,"lng":-122.1783605},"viewport":{"northeast":{"lat":47.5526538302915,"lng":-122.1769923197085},"southwest":{"lat":47.5499558697085,"lng":-122.1796902802915}}},"icon":"https://maps.gstatic.com/mapfiles/place_api/icons/v1/png_71/generic_business-71.png","id":null,"international_phone_number":"+1 425-603-9535","name":"Remington Aviation, Inc","place_id":"ChIJa7ARaxVpkFQR9LoGoGlU-wM","rating":null,"reference":null,"reviews":null,"types":["point_of_interest","establishment"],"url":"https://maps.google.com/?cid=286915813901253364","utc_offset":-480,"vicinity":"5806B 119th Avenue Southeast APT 301, Bellevue","website":"http://remav.com/"},"status":"OK"}</t>
  </si>
  <si>
    <t>&lt;span class="street-address"&gt;5806B 119th Ave SE APT 301&lt;/span&gt;, &lt;span class="locality"&gt;Bellevue&lt;/span&gt;, &lt;span class="region"&gt;WA&lt;/span&gt; &lt;span class="postal-code"&gt;98006-3750&lt;/span&gt;, &lt;span class="country-name"&gt;USA&lt;/span&gt;</t>
  </si>
  <si>
    <t>+1 425-603-9535</t>
  </si>
  <si>
    <t>5806B 119th Avenue Southeast APT 301, Bellevue</t>
  </si>
  <si>
    <t>(631) 752-7707</t>
  </si>
  <si>
    <t>http://www.republicairport.net/</t>
  </si>
  <si>
    <t>https://maps.google.com/?cid=108545382428517605</t>
  </si>
  <si>
    <t>ChIJQ8s5jyEr6IkR5SSpQXOhgQE</t>
  </si>
  <si>
    <t>{"html_attributions":[],"result":{"address_components":[{"long_name":"7150","short_name":"7150","types":["street_number"]},{"long_name":"Republic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States","short_name":"US","types":["country","political"]},{"long_name":"11735","short_name":"11735","types":["postal_code"]},{"long_name":"3999","short_name":"3999","types":["postal_code_suffix"]}],"adr_address":"&lt;span class=\"street-address\"&gt;7150 Republic Airport&lt;/span&gt;, &lt;span class=\"locality\"&gt;Farmingdale&lt;/span&gt;, &lt;span class=\"region\"&gt;NY&lt;/span&gt; &lt;span class=\"postal-code\"&gt;11735-3999&lt;/span&gt;, &lt;span class=\"country-name\"&gt;USA&lt;/span&gt;","formatted_address":"7150 Republic Airport, Farmingdale, NY 11735, USA","formatted_phone_number":"(631) 752-7707","geometry":{"location":{"lat":40.7261266,"lng":-73.4167921},"viewport":{"northeast":{"lat":40.7274737802915,"lng":-73.4156029197085},"southwest":{"lat":40.7247758197085,"lng":-73.41830088029151}}},"icon":"https://maps.gstatic.com/mapfiles/place_api/icons/v1/png_71/airport-71.png","id":null,"international_phone_number":"+1 631-752-7707","name":"Republic Airport","place_id":"ChIJQ8s5jyEr6IkR5SSpQXOhgQE","rating":4.4,"reference":null,"reviews":[{"author_name":"christopher loyd","author_url":"https://www.google.com/maps/contrib/106936133234439885592/reviews","language":"en","profile_photo_url":"https://lh3.googleusercontent.com/a/AATXAJyOlGUjFUIcvf-KcNWxcFtbTsL6K1BjyqpQ8bqR=s128-c0x00000000-cc-rp-mo","rating":4,"relative_time_description":"a month ago","text":"I'm surprised those Jets is still moving much faster than the Jets of now but they can't be as fast as the ones that's now they're not fast as the new ones but the classics say amplify till next time 😎🎸🎚️🔥","time":1639092550},{"author_name":"Craig","author_url":"https://www.google.com/maps/contrib/111595905454794328871/reviews","language":"en","profile_photo_url":"https://lh3.googleusercontent.com/a/AATXAJxMSs_N3R7LdQlOJhkOcxjQu3zSfXtqwopfbEo=s128-c0x00000000-cc-rp-mo-ba4","rating":5,"relative_time_description":"a month ago","text":"Very nice place friendly people there","time":1637707121},{"author_name":"Jonathan Lopez","author_url":"https://www.google.com/maps/contrib/107763616300088497049/reviews","language":"en","profile_photo_url":"https://lh3.googleusercontent.com/a-/AOh14GhTaGkPHhCT3Dp6sGxuejSemCGYevEhzs_61kXG=s128-c0x00000000-cc-rp-mo","rating":1,"relative_time_description":"a month ago","text":"Usually pick up cargo for this particular airport. However as both supervisors we're off last night so the North Gate didn't work at all last night. So it took this new employee a half hour to come around the other service gate. Then as  we we're picking up the cargo and getting ready to leave. He falls asleep on the job being irresponsive in the process. So my father and I had to call operations to convince the poor guy on the phone to open the gate. Meanwhile the sleeping yet aggravated employee shows up pretending to open the gate. If this is the kind of service that we're going to get going further count me out.","time":1637168723},{"author_name":"Tedd Phillips","author_url":"https://www.google.com/maps/contrib/104625427706156629191/reviews","language":"en","profile_photo_url":"https://lh3.googleusercontent.com/a-/AOh14GghYLX4bkhMwGEBgruJWlVVcQDRoCHa781TcVuStA=s128-c0x00000000-cc-rp-mo-ba4","rating":3,"relative_time_description":"3 months ago","text":"Overall well managed business","time":1632595488},{"author_name":"Dana Rodriguez","author_url":"https://www.google.com/maps/contrib/103700429248843844175/reviews","language":"en","profile_photo_url":"https://lh3.googleusercontent.com/a-/AOh14GgzJJg4juOEB9c0hNegaXrFx-rIP0bVa16JnYJN=s128-c0x00000000-cc-rp-mo-ba4","rating":5,"relative_time_description":"7 months ago","text":"Was able to see the planes take off and land for the Jones Beach airshow.","time":1622483740}],"types":["airport","point_of_interest","establishment"],"url":"https://maps.google.com/?cid=108545382428517605","utc_offset":-300,"vicinity":"7150 Republic Airport, Farmingdale","website":"http://www.republicairport.net/"},"status":"OK"}</t>
  </si>
  <si>
    <t>+1 631-752-7707</t>
  </si>
  <si>
    <t>Republic Jet Center</t>
  </si>
  <si>
    <t>(631) 881-9520</t>
  </si>
  <si>
    <t>http://www.republicjetcenter.com/</t>
  </si>
  <si>
    <t>https://maps.google.com/?cid=12209550884065099025</t>
  </si>
  <si>
    <t>Republic Jet Center - North</t>
  </si>
  <si>
    <t>ChIJj3es3Nkq6IkREb3BD9cJcak</t>
  </si>
  <si>
    <t>7160 Republic Airport, Farmingdale, NY 11735, USA</t>
  </si>
  <si>
    <t>{"html_attributions":[],"result":{"address_components":[{"long_name":"7160","short_name":"7160","types":["street_number"]},{"long_name":"Republic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class=\"street-address\"&gt;7160 Republic Airport&lt;/span&gt;, &lt;span class=\"locality\"&gt;Farmingdale&lt;/span&gt;, &lt;span class=\"region\"&gt;NY&lt;/span&gt; &lt;span class=\"postal-code\"&gt;11735&lt;/span&gt;, &lt;span class=\"country-name\"&gt;USA&lt;/span&gt;","formatted_address":"7160 Republic Airport, Farmingdale, NY 11735, USA","formatted_phone_number":"(631) 881-9520","geometry":{"location":{"lat":40.72857409999999,"lng":-73.418081},"viewport":{"northeast":{"lat":40.7299125302915,"lng":-73.41673141970848},"southwest":{"lat":40.7272145697085,"lng":-73.4194293802915}}},"icon":"https://maps.gstatic.com/mapfiles/place_api/icons/v1/png_71/airport-71.png","id":null,"international_phone_number":"+1 631-881-9520","name":"Republic Jet Center - North","place_id":"ChIJj3es3Nkq6IkREb3BD9cJcak","rating":3.9,"reference":null,"reviews":[{"author_name":"Marco Gobbo","author_url":"https://www.google.com/maps/contrib/111098303330211956982/reviews","language":"en","profile_photo_url":"https://lh3.googleusercontent.com/a-/AOh14GjImJJGlX72I852FXbsIkxKnnhEef0tHPfzP2_j1w=s128-c0x00000000-cc-rp-mo","rating":5,"relative_time_description":"3 months ago","text":"Very friendly staff, specially Diana. Great facility and amazing customer care. Definitely a 5-star.","time":1632710045},{"author_name":"Shlomo Zelkine","author_url":"https://www.google.com/maps/contrib/100370931867082468284/reviews","language":"en","profile_photo_url":"https://lh3.googleusercontent.com/a/AATXAJwq_MbHkZ7B2ZyiuxQBdl1EKpmAy26RPEj8oC-4=s128-c0x00000000-cc-rp-mo","rating":5,"relative_time_description":"a year ago","text":"Good services.\nNice place.","time":1604878931},{"author_name":"paolo polizzy","author_url":"https://www.google.com/maps/contrib/113539442713372936191/reviews","language":"en","profile_photo_url":"https://lh3.googleusercontent.com/a-/AOh14Gh-HGCJUAc55skwQU-boBFYFKg1o7UZ7Z9Q3sD4pXE=s128-c0x00000000-cc-rp-mo-ba6","rating":5,"relative_time_description":"2 years ago","text":"Best ground crew EVER . Time is the essence.","time":1572411725},{"author_name":"Steve Bender","author_url":"https://www.google.com/maps/contrib/106260320193972264579/reviews","language":"en","profile_photo_url":"https://lh3.googleusercontent.com/a-/AOh14GidTkfF9R7gTsSx74BkdwFziheaW3_WQ5xJ4Ceinw=s128-c0x00000000-cc-rp-mo-ba6","rating":5,"relative_time_description":"3 years ago","text":"Nice operation","time":1533749742},{"author_name":"Joshua Rivera","author_url":"https://www.google.com/maps/contrib/114553743811870855594/reviews","language":null,"profile_photo_url":"https://lh3.googleusercontent.com/a/AATXAJwK_Gz9RyEFxdCMKaCakTbePnonrdDZs6rutu4X=s128-c0x00000000-cc-rp-mo","rating":1,"relative_time_description":"9 months ago","text":"","time":1617725653}],"types":["airport","point_of_interest","establishment"],"url":"https://maps.google.com/?cid=12209550884065099025","utc_offset":-300,"vicinity":"7160 Republic Airport, Farmingdale","website":"http://www.republicjetcenter.com/"},"status":"OK"}</t>
  </si>
  <si>
    <t>&lt;span class="street-address"&gt;7160 Republic Airport&lt;/span&gt;, &lt;span class="locality"&gt;Farmingdale&lt;/span&gt;, &lt;span class="region"&gt;NY&lt;/span&gt; &lt;span class="postal-code"&gt;11735&lt;/span&gt;, &lt;span class="country-name"&gt;USA&lt;/span&gt;</t>
  </si>
  <si>
    <t>+1 631-881-9520</t>
  </si>
  <si>
    <t>7160 Republic Airport, Farmingdale</t>
  </si>
  <si>
    <t>RexAir Flight &amp; Maintenance Center</t>
  </si>
  <si>
    <t>304 Citation Point</t>
  </si>
  <si>
    <t>(239) 649-8822</t>
  </si>
  <si>
    <t>http://www.rexair.net/</t>
  </si>
  <si>
    <t>https://maps.google.com/?cid=6853092735642933322</t>
  </si>
  <si>
    <t>ChIJ_7IWIyDi2ogRSpjOqIgTG18</t>
  </si>
  <si>
    <t>304 Citation Point, Naples, FL 34104, USA</t>
  </si>
  <si>
    <t>{"html_attributions":[],"result":{"address_components":[{"long_name":"304","short_name":"304","types":["street_number"]},{"long_name":"Citation Point","short_name":"Citation Point","types":["route"]},{"long_name":"Naples","short_name":"Naples","types":["locality","political"]},{"long_name":"Collier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class=\"street-address\"&gt;304 Citation Point&lt;/span&gt;, &lt;span class=\"locality\"&gt;Naples&lt;/span&gt;, &lt;span class=\"region\"&gt;FL&lt;/span&gt; &lt;span class=\"postal-code\"&gt;34104&lt;/span&gt;, &lt;span class=\"country-name\"&gt;USA&lt;/span&gt;","formatted_address":"304 Citation Point, Naples, FL 34104, USA","formatted_phone_number":"(239) 649-8822","geometry":{"location":{"lat":26.1562,"lng":-81.77633399999999},"viewport":{"northeast":{"lat":26.1576439802915,"lng":-81.77488141970849},"southwest":{"lat":26.1549460197085,"lng":-81.7775793802915}}},"icon":"https://maps.gstatic.com/mapfiles/place_api/icons/v1/png_71/school-71.png","id":null,"international_phone_number":"+1 239-649-8822","name":"RexAir Flight &amp; Maintenance Center","place_id":"ChIJ_7IWIyDi2ogRSpjOqIgTG18","rating":4.9,"reference":null,"reviews":[{"author_name":"Stephen Rhodes","author_url":"https://www.google.com/maps/contrib/116788475377767703208/reviews","language":"en","profile_photo_url":"https://lh3.googleusercontent.com/a/AATXAJyxHoXZGr_o9E1oiFIuC26CrzlyzKWyWAvG5uu_=s128-c0x00000000-cc-rp-mo","rating":5,"relative_time_description":"a year ago","text":"I had a problem with my starter after I landed and spent the night in Naples.  I am sitting there with no tools etc.  I walked over and ask the young man in the shop if he could help me.  We talked a minute and he came over and helped me and did not take 5 minutes, but he took the time and put forth the effort to assist me.  He did not even want to bill me for his time and help.  A great guy working for a good company.  Thank you for your assistance.","time":1604579768},{"author_name":"David R. Bartley Sr","author_url":"https://www.google.com/maps/contrib/102075826975596108095/reviews","language":"en","profile_photo_url":"https://lh3.googleusercontent.com/a-/AOh14GgQbtlhAAV-ImqfCr4dwU2mar-rs0BoySMYBW7q=s128-c0x00000000-cc-rp-mo","rating":5,"relative_time_description":"7 months ago","text":"Very nice people and quality aircraft","time":1621556921},{"author_name":"Dan K","author_url":"https://www.google.com/maps/contrib/103366180341787314867/reviews","language":"en","profile_photo_url":"https://lh3.googleusercontent.com/a-/AOh14GjrwO1eRRLJ6aaAaX25ehD2Hjm_XnFUbw8cuFmAIQ=s128-c0x00000000-cc-rp-mo","rating":5,"relative_time_description":"5 years ago","text":"Fantastic. They have been kind, honest, and reasonable with me. Waived some fees because I rented when the plane wasn't in high demand, saved me a ton of money. Plane was in great condition, they clearly take care of their fleet well. I don't usually rent, but I'd rent with these guys any time. Highly recommend","time":1483542958},{"author_name":"Heath Jarvis","author_url":"https://www.google.com/maps/contrib/101810775601190598818/reviews","language":"en","profile_photo_url":"https://lh3.googleusercontent.com/a/AATXAJza-JRCbmWahv2_XZsSMeBCNtLFX1j1_D97sJQk=s128-c0x00000000-cc-rp-mo","rating":5,"relative_time_description":"4 years ago","text":"I rent airplanes here regularly.  The folks at Rexair are as good a people as you will ever meet or do business with.  The fleet has a variety of types of aircraft to rent, and they are well-equipped and well-maintained by their own shop.  Some people might experience sticker shock here, compared to other places they have rented airplanes, but that's not a Rexair issue - that's a Naples issue.  There are other places to rent in SW Florida, but I only use Rexair - firstly because I like and trust the people there, secondly because I like what they have to offer me as a customer.","time":1511507265},{"author_name":"Hunter Sayers","author_url":"https://www.google.com/maps/contrib/115637837313687969755/reviews","language":"en","profile_photo_url":"https://lh3.googleusercontent.com/a/AATXAJwiDx71fzCNJu1WLn1KQ6Jo8jneK4xEH4vbzojg=s128-c0x00000000-cc-rp-mo-ba2","rating":5,"relative_time_description":"8 years ago","text":"Great flight school with awesome staff and great airplanes.  Lots of fun to train at Rexair!","time":1375902671}],"types":["university","point_of_interest","establishment"],"url":"https://maps.google.com/?cid=6853092735642933322","utc_offset":-300,"vicinity":"304 Citation Point, Naples","website":"http://www.rexair.net/"},"status":"OK"}</t>
  </si>
  <si>
    <t>&lt;span class="street-address"&gt;304 Citation Point&lt;/span&gt;, &lt;span class="locality"&gt;Naples&lt;/span&gt;, &lt;span class="region"&gt;FL&lt;/span&gt; &lt;span class="postal-code"&gt;34104&lt;/span&gt;, &lt;span class="country-name"&gt;USA&lt;/span&gt;</t>
  </si>
  <si>
    <t>+1 239-649-8822</t>
  </si>
  <si>
    <t>304 Citation Point, Naples</t>
  </si>
  <si>
    <t>Reynolds Jet</t>
  </si>
  <si>
    <t>(512) 640-5055</t>
  </si>
  <si>
    <t>http://www.reynoldsjet.com/</t>
  </si>
  <si>
    <t>https://maps.google.com/?cid=9033185695729088858</t>
  </si>
  <si>
    <t>ChIJpYgCcRmxRIYRWnkSyIdSXH0</t>
  </si>
  <si>
    <t>{"html_attributions":[],"result":{"address_components":[{"long_name":"4321","short_name":"4321","types":["street_number"]},{"long_name":"Emma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class=\"street-address\"&gt;4321 Emma Browning Ave&lt;/span&gt;, &lt;span class=\"locality\"&gt;Austin&lt;/span&gt;, &lt;span class=\"region\"&gt;TX&lt;/span&gt; &lt;span class=\"postal-code\"&gt;78719&lt;/span&gt;, &lt;span class=\"country-name\"&gt;USA&lt;/span&gt;","formatted_address":"4321 Emma Browning Ave, Austin, TX 78719, USA","formatted_phone_number":"(512) 640-5055","geometry":{"location":{"lat":30.1840146,"lng":-97.66247369999999},"viewport":{"northeast":{"lat":30.1855774802915,"lng":-97.66169405000001},"southwest":{"lat":30.1828795197085,"lng":-97.66481264999999}}},"icon":"https://maps.gstatic.com/mapfiles/place_api/icons/v1/png_71/generic_business-71.png","id":null,"international_phone_number":"+1 512-640-5055","name":"Reynolds Jet","place_id":"ChIJpYgCcRmxRIYRWnkSyIdSXH0","rating":null,"reference":null,"reviews":null,"types":["point_of_interest","establishment"],"url":"https://maps.google.com/?cid=9033185695729088858","utc_offset":-360,"vicinity":"4321 Emma Browning Avenue, Austin","website":"http://www.reynoldsjet.com/"},"status":"OK"}</t>
  </si>
  <si>
    <t>+1 512-640-5055</t>
  </si>
  <si>
    <t>Rich Aviation Services</t>
  </si>
  <si>
    <t>(817) 625-1111</t>
  </si>
  <si>
    <t>http://richaviation.com/</t>
  </si>
  <si>
    <t>https://maps.google.com/?cid=6550550408884720995</t>
  </si>
  <si>
    <t>ChIJ04lXVtR1ToYRYxXd_OM66Fo</t>
  </si>
  <si>
    <t>221 Aviation Way Suite 100, Fort Worth, TX 76106, USA</t>
  </si>
  <si>
    <t>{"html_attributions":[],"result":{"address_components":[{"long_name":"Suite 100","short_name":"Suite 100","types":["subpremise"]},{"long_name":"221","short_name":"221","types":["street_number"]},{"long_name":"Aviation Way","short_name":"Aviation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class=\"street-address\"&gt;221 Aviation Way Suite 100&lt;/span&gt;, &lt;span class=\"locality\"&gt;Fort Worth&lt;/span&gt;, &lt;span class=\"region\"&gt;TX&lt;/span&gt; &lt;span class=\"postal-code\"&gt;76106&lt;/span&gt;, &lt;span class=\"country-name\"&gt;USA&lt;/span&gt;","formatted_address":"221 Aviation Way Suite 100, Fort Worth, TX 76106, USA","formatted_phone_number":"(817) 625-1111","geometry":{"location":{"lat":32.82208,"lng":-97.357862},"viewport":{"northeast":{"lat":32.8234789302915,"lng":-97.35643676970848},"southwest":{"lat":32.8207809697085,"lng":-97.3591347302915}}},"icon":"https://maps.gstatic.com/mapfiles/place_api/icons/v1/png_71/school-71.png","id":null,"international_phone_number":"+1 817-625-1111","name":"Rich Aviation Services","place_id":"ChIJ04lXVtR1ToYRYxXd_OM66Fo","rating":4.6,"reference":null,"reviews":[{"author_name":"David Imes","author_url":"https://www.google.com/maps/contrib/101807980727584864717/reviews","language":"en","profile_photo_url":"https://lh3.googleusercontent.com/a/AATXAJxTnjt4Wczq0iQ_08pxGcdt8V9O3kI4eLhPea1A=s128-c0x00000000-cc-rp-mo-ba3","rating":5,"relative_time_description":"a year ago","text":"Wonderful,  encouraging flight instructors and staff. Very good selection of aircraft and simulators! Very flexible and good value!","time":1595352958},{"author_name":"vecchiotom1","author_url":"https://www.google.com/maps/contrib/101557561346425931165/reviews","language":"en","profile_photo_url":"https://lh3.googleusercontent.com/a-/AOh14Gi57Ypn_HQ6GBeTJE6cV9Fo59FJrFkv8KLej7EA=s128-c0x00000000-cc-rp-mo","rating":5,"relative_time_description":"a year ago","text":"Went here recently for re-current King Air 90 training.  Mark Miller and Michael Millsap are excellent instructors. They did a great job.  Highly recommend!","time":1584557102},{"author_name":"Bre King","author_url":"https://www.google.com/maps/contrib/107256677977730258412/reviews","language":"en","profile_photo_url":"https://lh3.googleusercontent.com/a/AATXAJzgqAUbEC_ban2z1KKRR4TdhQhuVJq_QAT7bFC7=s128-c0x00000000-cc-rp-mo-ba2","rating":5,"relative_time_description":"3 years ago","text":"Employees are very nice and give great information on everything you can think of.  One on one instructing is a huge plus. Environment overall is very peaceful and welcoming.  I recommend this place if you're wanting to learn how to fly an airplane.","time":1523451226},{"author_name":"George Ondarza","author_url":"https://www.google.com/maps/contrib/116846351402724724110/reviews","language":"en","profile_photo_url":"https://lh3.googleusercontent.com/a-/AOh14Gj_uRzCPtuIxWUMl7yOlwt_SOd6YVEf8ESakiD59w=s128-c0x00000000-cc-rp-mo","rating":5,"relative_time_description":"2 years ago","text":"My son I did a discovery flight.  The pilot was pleasant, smart and very informative. At only 20 years old she was an inspiration to my 20 year old son!  We learned a lot, felt very safe and we look forward to pursuing an aviation career.","time":1550262918},{"author_name":"Alex Beckett","author_url":"https://www.google.com/maps/contrib/107126269709883548914/reviews","language":"en","profile_photo_url":"https://lh3.googleusercontent.com/a-/AOh14GjNqHQWz-lWERVU2UloH8o5JlicPx2GXhMF-Ux33g=s128-c0x00000000-cc-rp-mo","rating":5,"relative_time_description":"2 years ago","text":"After having my last school close on me half way though my Private Pilot training, I picked it back up with Rich to finish my training. I have to say they made the process very enjoyable and I really appreciate the level of care that all the instructors take with students as well as how they maintain their aircraft. I passed my checkride the first time and I will be continuing with them for the rest of my ratings. Awesome school to learn how to fly!","time":1552941458}],"types":["university","point_of_interest","establishment"],"url":"https://maps.google.com/?cid=6550550408884720995","utc_offset":-360,"vicinity":"221 Aviation Way Suite 100, Fort Worth","website":"http://richaviation.com/"},"status":"OK"}</t>
  </si>
  <si>
    <t>&lt;span class="street-address"&gt;221 Aviation Way Suite 100&lt;/span&gt;, &lt;span class="locality"&gt;Fort Worth&lt;/span&gt;, &lt;span class="region"&gt;TX&lt;/span&gt; &lt;span class="postal-code"&gt;76106&lt;/span&gt;, &lt;span class="country-name"&gt;USA&lt;/span&gt;</t>
  </si>
  <si>
    <t>+1 817-625-1111</t>
  </si>
  <si>
    <t>221 Aviation Way Suite 100, Fort Worth</t>
  </si>
  <si>
    <t>Richard L. Jones, Jr. Airport</t>
  </si>
  <si>
    <t>8605 S Elwood Ave</t>
  </si>
  <si>
    <t>(918) 299-5886</t>
  </si>
  <si>
    <t>http://www.tulsaairports.com/general-aviation/r-l-jones/</t>
  </si>
  <si>
    <t>https://maps.google.com/?cid=10887194896589047936</t>
  </si>
  <si>
    <t>Tulsa Riverside Airport</t>
  </si>
  <si>
    <t>ChIJG-5WQAiUtocRgMiiWxMWF5c</t>
  </si>
  <si>
    <t>8605 S Elwood Ave, Tulsa, OK 74132, USA</t>
  </si>
  <si>
    <t>{"html_attributions":[],"result":{"address_components":[{"long_name":"8605","short_name":"8605","types":["street_number"]},{"long_name":"South Elwood Avenue","short_name":"S Elwood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class=\"street-address\"&gt;8605 S Elwood Ave&lt;/span&gt;, &lt;span class=\"locality\"&gt;Tulsa&lt;/span&gt;, &lt;span class=\"region\"&gt;OK&lt;/span&gt; &lt;span class=\"postal-code\"&gt;74132&lt;/span&gt;, &lt;span class=\"country-name\"&gt;USA&lt;/span&gt;","formatted_address":"8605 S Elwood Ave, Tulsa, OK 74132, USA","formatted_phone_number":"(918) 299-5886","geometry":{"location":{"lat":36.03785319999999,"lng":-95.99094389999999},"viewport":{"northeast":{"lat":36.0390267302915,"lng":-95.98959381970849},"southwest":{"lat":36.0363287697085,"lng":-95.9922917802915}}},"icon":"https://maps.gstatic.com/mapfiles/place_api/icons/v1/png_71/airport-71.png","id":null,"international_phone_number":"+1 918-299-5886","name":"Tulsa Riverside Airport","place_id":"ChIJG-5WQAiUtocRgMiiWxMWF5c","rating":4.3,"reference":null,"reviews":[{"author_name":"Signal Guy (Signal Guy)","author_url":"https://www.google.com/maps/contrib/109172234420039329035/reviews","language":"en","profile_photo_url":"https://lh3.googleusercontent.com/a-/AOh14Ggb6hFvOd8PmoMCQdQRbEY5bNLf7Es2Lzu09SeH=s128-c0x00000000-cc-rp-mo-ba4","rating":5,"relative_time_description":"a month ago","text":"(A note to those who complain about the airports noise) Unless you lived here previous to 1958, you have no reason to complain. You moved next to or near an airport. You knew that airports are loud and have the potential to grow and change. Your complaints are invalid and petty. You dont like the noise then move! This airport is the busiest airport in Oklahoma, busier than Tulsa and Oklahoma City combined. The revenue that this brings is very substantial to the local economy.  (My rant is over, hehehehehe)\nI love to come here and relax while spotting airplanes landing and taking-off. Itwould be nice to have a spotting site on the north end of the runway, just like on the south side.","time":1638365305},{"author_name":"AnnMarie Downey","author_url":"https://www.google.com/maps/contrib/103701564139003181327/reviews","language":"en","profile_photo_url":"https://lh3.googleusercontent.com/a/AATXAJwX_nWa9nTL7U0J9mhgMzoJ4ctZ6x_AWqR3zzR2=s128-c0x00000000-cc-rp-mo","rating":1,"relative_time_description":"10 months ago","text":"Being a pilot and working for this airport sounds great but living directly under the new landing path isn’t! The towers they set up in our neighborhoods mess up your cable, wireless internet and antenna tv plus have provided me with ringing in my ears during heavy flight traffic times! Ohhh and with that also came headaches! Plus I feel like every other day I might be on a future episode of National Geographic Air Disasters! Not a Good Feeling Y’all! Not a good feeling! Why did you change the landing pattern from Tulsa Hills to the other side of the river? Curious residents would like to know?","time":1616255296},{"author_name":"Teresa Brown","author_url":"https://www.google.com/maps/contrib/105534758447080150259/reviews","language":"en","profile_photo_url":"https://lh3.googleusercontent.com/a-/AOh14GjT2saqE3jXYpf7UiqigezJnNu_SPIKsSXjZoQ_iFg=s128-c0x00000000-cc-rp-mo-ba6","rating":5,"relative_time_description":"a year ago","text":"We flew in for a last minute date night. The runways are great and the tower staff were very helpful and friendly. The taxiways are very well lit at night and easy to see and the fuel prices were great too. We will definitely put this on our list of great places to fly into for an evening!","time":1583593014},{"author_name":"Jerry Eastman","author_url":"https://www.google.com/maps/contrib/101613396974733987026/reviews","language":"en","profile_photo_url":"https://lh3.googleusercontent.com/a-/AOh14GhjG_VQEGzGwlbLYNAtURv7yXfo03HMy8t9ZS1O=s128-c0x00000000-cc-rp-mo-ba6","rating":5,"relative_time_description":"a year ago","text":"Always found the airport clean and well maintained. Tower is friendly as well as professional.","time":1606945224},{"author_name":"Gage Truett","author_url":"https://www.google.com/maps/contrib/107495409060628958653/reviews","language":"en","profile_photo_url":"https://lh3.googleusercontent.com/a/AATXAJydCUOAhvMRSg9Ygdi06J2gVz1gned1TnbG7Gdj=s128-c0x00000000-cc-rp-mo","rating":5,"relative_time_description":"2 years ago","text":"I did all of my flight training out of this airport and instructed for a while there as well. The tower staff has always been professional and polite especially for how busy the airport is.\n\nThis is a fine airport to train at, and is a good airport to fly into if you are wanting to see Tulsa.","time":1551750753}],"types":["airport","point_of_interest","establishment"],"url":"https://maps.google.com/?cid=10887194896589047936","utc_offset":-360,"vicinity":"8605 South Elwood Avenue, Tulsa","website":"http://www.tulsaairports.com/general-aviation/r-l-jones/"},"status":"OK"}</t>
  </si>
  <si>
    <t>&lt;span class="street-address"&gt;8605 S Elwood Ave&lt;/span&gt;, &lt;span class="locality"&gt;Tulsa&lt;/span&gt;, &lt;span class="region"&gt;OK&lt;/span&gt; &lt;span class="postal-code"&gt;74132&lt;/span&gt;, &lt;span class="country-name"&gt;USA&lt;/span&gt;</t>
  </si>
  <si>
    <t>+1 918-299-5886</t>
  </si>
  <si>
    <t>8605 South Elwood Avenue, Tulsa</t>
  </si>
  <si>
    <t>Richard S. Roth, MD</t>
  </si>
  <si>
    <t>(912) 964-7684</t>
  </si>
  <si>
    <t>http://www.savannahame.com/</t>
  </si>
  <si>
    <t>https://maps.google.com/?cid=8726246159143203783</t>
  </si>
  <si>
    <t>ChIJmxvDsJN1-4gRx_NY6qXaGXk</t>
  </si>
  <si>
    <t>{"html_attributions":[],"result":{"address_components":[{"long_name":"100","short_name":"100","types":["street_number"]},{"long_name":"Eddie Jungemann Drive","short_name":"Eddie Jungemann Dr","types":["route"]},{"long_name":"Savannah","short_name":"Savannah","types":["locality","political"]},{"long_name":"Chatham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class=\"street-address\"&gt;100 Eddie Jungemann Dr&lt;/span&gt;, &lt;span class=\"locality\"&gt;Savannah&lt;/span&gt;, &lt;span class=\"region\"&gt;GA&lt;/span&gt; &lt;span class=\"postal-code\"&gt;31408&lt;/span&gt;, &lt;span class=\"country-name\"&gt;USA&lt;/span&gt;","formatted_address":"100 Eddie Jungemann Dr, Savannah, GA 31408, USA","formatted_phone_number":"(912) 964-7684","geometry":{"location":{"lat":32.1263636,"lng":-81.20698999999999},"viewport":{"northeast":{"lat":32.1276340302915,"lng":-81.2056422197085},"southwest":{"lat":32.1249360697085,"lng":-81.2083401802915}}},"icon":"https://maps.gstatic.com/mapfiles/place_api/icons/v1/png_71/civic_building-71.png","id":null,"international_phone_number":"+1 912-964-7684","name":"Richard S. Roth, MD","place_id":"ChIJmxvDsJN1-4gRx_NY6qXaGXk","rating":4.7,"reference":null,"reviews":[{"author_name":"Brian Carr","author_url":"https://www.google.com/maps/contrib/101950933781476406727/reviews","language":"en","profile_photo_url":"https://lh3.googleusercontent.com/a-/AOh14GiKPKuppYEChVATUWRy1A4LTLbkBYbgDiCniv3K5A=s128-c0x00000000-cc-rp-mo-ba3","rating":5,"relative_time_description":"2 weeks ago","text":"Dr Roth and Angel were extremely personable while maintaining a high level of professionalism. I only wish every interaction with medical professionals would be this pleasant. No waiting! I arrived 15 minutes early for my appointment and was seen immediately, outstanding service provider!","time":1640881519},{"author_name":"Graham Tyre","author_url":"https://www.google.com/maps/contrib/107731886005041690399/reviews","language":"en","profile_photo_url":"https://lh3.googleusercontent.com/a/AATXAJzI8MkxbiAwyv7uKZ6jxLjHmlexvx03iLCnDeZG=s128-c0x00000000-cc-rp-mo","rating":5,"relative_time_description":"a month ago","text":"Angel and Dr. Roth were very efficient and prepared for my visit to get my pilot’s medical certificate renewed. I was very pleased with the their entire process. The office is right outside of Sheltair at Savannah International. My ramp fee was also waived because I had an appointment with Dr. Roth. I will definitely be back and recommend anyone close to use this office!","time":1639410220},{"author_name":"Zachary Carter","author_url":"https://www.google.com/maps/contrib/112331418184550206670/reviews","language":"en","profile_photo_url":"https://lh3.googleusercontent.com/a/AATXAJxu_23ipf_iGl8cCAWAZ3tuKGuRA6HoLGu6tNfq=s128-c0x00000000-cc-rp-mo","rating":5,"relative_time_description":"a month ago","text":"Dr. Roth is one of the best AME’s in the business. He and his assistant, Angel, are always a delight to see. They are very personable and efficient. They make you feel at home as soon as you walk into the office. You couldn’t picked a better AME to go see.","time":1637603915},{"author_name":"Colton Neal","author_url":"https://www.google.com/maps/contrib/107168370254048109744/reviews","language":"en","profile_photo_url":"https://lh3.googleusercontent.com/a/AATXAJxmYShWNWVco4wm7Fo3eNBlpH-1G7KHr1Cwsj9v=s128-c0x00000000-cc-rp-mo","rating":5,"relative_time_description":"2 months ago","text":"Both Dr. Roth and Nurse Angel were awesome to work with. Very professional and efficient office. I will definitely be coming here for all my FAA flight physicals.","time":1637262253},{"author_name":"Braxton Burrows","author_url":"https://www.google.com/maps/contrib/109336130014808007714/reviews","language":"en","profile_photo_url":"https://lh3.googleusercontent.com/a-/AOh14GjDz7aEsMIsxO8Ea-NVKwDOQ3w_bEe7C-bN6tfz-A=s128-c0x00000000-cc-rp-mo","rating":5,"relative_time_description":"in the last week","text":"Quick and easy from booking the appointment to getting it done. Angel and Dr. Roth were super nice and made it super easy","time":1642267219}],"types":["doctor","local_government_office","health","point_of_interest","establishment"],"url":"https://maps.google.com/?cid=8726246159143203783","utc_offset":-300,"vicinity":"100 Eddie Jungemann Drive, Savannah","website":"http://www.savannahame.com/"},"status":"OK"}</t>
  </si>
  <si>
    <t>+1 912-964-7684</t>
  </si>
  <si>
    <t>Richardson Aviation</t>
  </si>
  <si>
    <t>3800 Lincoln Ave</t>
  </si>
  <si>
    <t>76106-2729</t>
  </si>
  <si>
    <t>(817) 625-1611</t>
  </si>
  <si>
    <t>http://avionops.com/aircraft_operator.php?op=RICHARDSON+AVIATION&amp;state=TX</t>
  </si>
  <si>
    <t>https://maps.google.com/?cid=1976509013030929162</t>
  </si>
  <si>
    <t>ChIJe3Oz2cx1ToYRCgMRsXn4bRs</t>
  </si>
  <si>
    <t>3800 Lincoln Ave, Fort Worth, TX 76106, USA</t>
  </si>
  <si>
    <t>{"html_attributions":[],"result":{"address_components":[{"long_name":"3800","short_name":"3800","types":["street_number"]},{"long_name":"Lincoln Avenue","short_name":"Lincoln Ave","types":["route"]},{"long_name":"Fort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States","short_name":"US","types":["country","political"]},{"long_name":"76106","short_name":"76106","types":["postal_code"]},{"long_name":"2729","short_name":"2729","types":["postal_code_suffix"]}],"adr_address":"&lt;span class=\"street-address\"&gt;3800 Lincoln Ave&lt;/span&gt;, &lt;span class=\"locality\"&gt;Fort Worth&lt;/span&gt;, &lt;span class=\"region\"&gt;TX&lt;/span&gt; &lt;span class=\"postal-code\"&gt;76106-2729&lt;/span&gt;, &lt;span class=\"country-name\"&gt;USA&lt;/span&gt;","formatted_address":"3800 Lincoln Ave, Fort Worth, TX 76106, USA","formatted_phone_number":"(817) 625-1611","geometry":{"location":{"lat":32.8119185,"lng":-97.3621863},"viewport":{"northeast":{"lat":32.8132674802915,"lng":-97.3606154697085},"southwest":{"lat":32.8105695197085,"lng":-97.36331343029151}}},"icon":"https://maps.gstatic.com/mapfiles/place_api/icons/v1/png_71/generic_business-71.png","id":null,"international_phone_number":"+1 817-625-1611","name":"Richardson Aviation","place_id":"ChIJe3Oz2cx1ToYRCgMRsXn4bRs","rating":4.0,"reference":null,"reviews":[{"author_name":"Ross Basham","author_url":"https://www.google.com/maps/contrib/100438775602028484340/reviews","language":"en","profile_photo_url":"https://lh3.googleusercontent.com/a-/AOh14Gj_3WfOMU0gO-miG5Mg4WSHhHXiIVNzt6QzNRRyLA=s128-c0x00000000-cc-rp-mo-ba4","rating":4,"relative_time_description":"3 years ago","text":"Nice place, private hangers. Meacham airport","time":1524885275}],"types":["point_of_interest","establishment"],"url":"https://maps.google.com/?cid=1976509013030929162","utc_offset":-360,"vicinity":"3800 Lincoln Avenue, Fort Worth","website":"http://avionops.com/aircraft_operator.php?op=RICHARDSON+AVIATION&amp;state=TX"},"status":"OK"}</t>
  </si>
  <si>
    <t>&lt;span class="street-address"&gt;3800 Lincoln Ave&lt;/span&gt;, &lt;span class="locality"&gt;Fort Worth&lt;/span&gt;, &lt;span class="region"&gt;TX&lt;/span&gt; &lt;span class="postal-code"&gt;76106-2729&lt;/span&gt;, &lt;span class="country-name"&gt;USA&lt;/span&gt;</t>
  </si>
  <si>
    <t>+1 817-625-1611</t>
  </si>
  <si>
    <t>3800 Lincoln Avenue, Fort Worth</t>
  </si>
  <si>
    <t>Ricondo</t>
  </si>
  <si>
    <t>909 Lake Carolyn Pkwy</t>
  </si>
  <si>
    <t>850</t>
  </si>
  <si>
    <t>75039</t>
  </si>
  <si>
    <t>(214) 989-4800</t>
  </si>
  <si>
    <t>http://www.ricondo.com/</t>
  </si>
  <si>
    <t>https://maps.google.com/?cid=11829227334707843039</t>
  </si>
  <si>
    <t>ChIJoShEe7mCToYR3w-aRJbbKaQ</t>
  </si>
  <si>
    <t>909 Lake Carolyn Pkwy #850, Irving, TX 75039, USA</t>
  </si>
  <si>
    <t>{"html_attributions":[],"result":{"address_components":[{"long_name":"850","short_name":"850","types":["subpremise"]},{"long_name":"909","short_name":"909","types":["street_number"]},{"long_name":"Lake Carolyn Parkway","short_name":"Lake Carolyn Pkwy","types":["route"]},{"long_name":"Las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States","short_name":"US","types":["country","political"]},{"long_name":"75039","short_name":"75039","types":["postal_code"]}],"adr_address":"&lt;span class=\"street-address\"&gt;909 Lake Carolyn Pkwy #850&lt;/span&gt;, &lt;span class=\"locality\"&gt;Irving&lt;/span&gt;, &lt;span class=\"region\"&gt;TX&lt;/span&gt; &lt;span class=\"postal-code\"&gt;75039&lt;/span&gt;, &lt;span class=\"country-name\"&gt;USA&lt;/span&gt;","formatted_address":"909 Lake Carolyn Pkwy #850, Irving, TX 75039, USA","formatted_phone_number":"(214) 989-4800","geometry":{"location":{"lat":32.869408,"lng":-96.9351707},"viewport":{"northeast":{"lat":32.87086188029149,"lng":-96.93357276970849},"southwest":{"lat":32.86816391970849,"lng":-96.9362707302915}}},"icon":"https://maps.gstatic.com/mapfiles/place_api/icons/v1/png_71/generic_business-71.png","id":null,"international_phone_number":"+1 214-989-4800","name":"Ricondo","place_id":"ChIJoShEe7mCToYR3w-aRJbbKaQ","rating":null,"reference":null,"reviews":null,"types":["point_of_interest","establishment"],"url":"https://maps.google.com/?cid=11829227334707843039","utc_offset":-360,"vicinity":"909 Lake Carolyn Parkway #850, Irving","website":"http://www.ricondo.com/"},"status":"OK"}</t>
  </si>
  <si>
    <t>&lt;span class="street-address"&gt;909 Lake Carolyn Pkwy #850&lt;/span&gt;, &lt;span class="locality"&gt;Irving&lt;/span&gt;, &lt;span class="region"&gt;TX&lt;/span&gt; &lt;span class="postal-code"&gt;75039&lt;/span&gt;, &lt;span class="country-name"&gt;USA&lt;/span&gt;</t>
  </si>
  <si>
    <t>+1 214-989-4800</t>
  </si>
  <si>
    <t>909 Lake Carolyn Parkway #850, Irving</t>
  </si>
  <si>
    <t>2 N Central Ave</t>
  </si>
  <si>
    <t>suite 1800</t>
  </si>
  <si>
    <t>85004</t>
  </si>
  <si>
    <t>(602) 253-4554</t>
  </si>
  <si>
    <t>https://maps.google.com/?cid=17657136415740617238</t>
  </si>
  <si>
    <t>ChIJX1fjfSESK4cRFmLVwgTACvU</t>
  </si>
  <si>
    <t>2 N Central Ave suite 1800, Phoenix, AZ 85004, USA</t>
  </si>
  <si>
    <t>{"html_attributions":[],"result":{"address_components":[{"long_name":"suite 1800","short_name":"suite 1800","types":["subpremise"]},{"long_name":"2","short_name":"2","types":["street_number"]},{"long_name":"North Central Avenue","short_name":"N Central Ave","types":["route"]},{"long_name":"Central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States","short_name":"US","types":["country","political"]},{"long_name":"85004","short_name":"85004","types":["postal_code"]}],"adr_address":"&lt;span class=\"street-address\"&gt;2 N Central Ave suite 1800&lt;/span&gt;, &lt;span class=\"locality\"&gt;Phoenix&lt;/span&gt;, &lt;span class=\"region\"&gt;AZ&lt;/span&gt; &lt;span class=\"postal-code\"&gt;85004&lt;/span&gt;, &lt;span class=\"country-name\"&gt;USA&lt;/span&gt;","formatted_address":"2 N Central Ave suite 1800, Phoenix, AZ 85004, USA","formatted_phone_number":"(602) 253-4554","geometry":{"location":{"lat":33.4479047,"lng":-112.0739018},"viewport":{"northeast":{"lat":33.4492525302915,"lng":-112.0725212197085},"southwest":{"lat":33.4465545697085,"lng":-112.0752191802915}}},"icon":"https://maps.gstatic.com/mapfiles/place_api/icons/v1/png_71/generic_business-71.png","id":null,"international_phone_number":"+1 602-253-4554","name":"Ricondo","place_id":"ChIJX1fjfSESK4cRFmLVwgTACvU","rating":null,"reference":null,"reviews":null,"types":["point_of_interest","establishment"],"url":"https://maps.google.com/?cid=17657136415740617238","utc_offset":-420,"vicinity":"2 North Central Avenue suite 1800, Phoenix","website":"http://www.ricondo.com/"},"status":"OK"}</t>
  </si>
  <si>
    <t>&lt;span class="street-address"&gt;2 N Central Ave suite 1800&lt;/span&gt;, &lt;span class="locality"&gt;Phoenix&lt;/span&gt;, &lt;span class="region"&gt;AZ&lt;/span&gt; &lt;span class="postal-code"&gt;85004&lt;/span&gt;, &lt;span class="country-name"&gt;USA&lt;/span&gt;</t>
  </si>
  <si>
    <t>+1 602-253-4554</t>
  </si>
  <si>
    <t>2 North Central Avenue suite 1800, Phoenix</t>
  </si>
  <si>
    <t>Rinaldini Aviation</t>
  </si>
  <si>
    <t>1071 Lake Carolyn Pkwy</t>
  </si>
  <si>
    <t>(972) 998-8568</t>
  </si>
  <si>
    <t>https://www.youtube.com/channel/UCJfjlt8iTW_Jm2pHYSiREgQ</t>
  </si>
  <si>
    <t>https://maps.google.com/?cid=8817612497548834226</t>
  </si>
  <si>
    <t>ChIJi9MmBQ6DToYRsnVxS9lzXno</t>
  </si>
  <si>
    <t>1071 Lake Carolyn Pkwy, Irving, TX 75039, USA</t>
  </si>
  <si>
    <t>{"html_attributions":[],"result":{"address_components":[{"long_name":"1071","short_name":"1071","types":["street_number"]},{"long_name":"Lake Carolyn Parkway","short_name":"Lake Carolyn Pkwy","types":["route"]},{"long_name":"Las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States","short_name":"US","types":["country","political"]},{"long_name":"75039","short_name":"75039","types":["postal_code"]}],"adr_address":"&lt;span class=\"street-address\"&gt;1071 Lake Carolyn Pkwy&lt;/span&gt;, &lt;span class=\"locality\"&gt;Irving&lt;/span&gt;, &lt;span class=\"region\"&gt;TX&lt;/span&gt; &lt;span class=\"postal-code\"&gt;75039&lt;/span&gt;, &lt;span class=\"country-name\"&gt;USA&lt;/span&gt;","formatted_address":"1071 Lake Carolyn Pkwy, Irving, TX 75039, USA","formatted_phone_number":"(972) 998-8568","geometry":{"location":{"lat":32.8727122,"lng":-96.9340804},"viewport":{"northeast":{"lat":32.87409298029151,"lng":-96.93330266970851},"southwest":{"lat":32.87139501970851,"lng":-96.93600063029153}}},"icon":"https://maps.gstatic.com/mapfiles/place_api/icons/v1/png_71/school-71.png","id":null,"international_phone_number":"+1 972-998-8568","name":"Rinaldini Aviation","place_id":"ChIJi9MmBQ6DToYRsnVxS9lzXno","rating":null,"reference":null,"reviews":null,"types":["school","point_of_interest","establishment"],"url":"https://maps.google.com/?cid=8817612497548834226","utc_offset":-360,"vicinity":"1071 Lake Carolyn Parkway, Irving","website":"https://www.youtube.com/channel/UCJfjlt8iTW_Jm2pHYSiREgQ"},"status":"OK"}</t>
  </si>
  <si>
    <t>&lt;span class="street-address"&gt;1071 Lake Carolyn Pkwy&lt;/span&gt;, &lt;span class="locality"&gt;Irving&lt;/span&gt;, &lt;span class="region"&gt;TX&lt;/span&gt; &lt;span class="postal-code"&gt;75039&lt;/span&gt;, &lt;span class="country-name"&gt;USA&lt;/span&gt;</t>
  </si>
  <si>
    <t>+1 972-998-8568</t>
  </si>
  <si>
    <t>1071 Lake Carolyn Parkway, Irving</t>
  </si>
  <si>
    <t>Rising Sun Aviation, LLC</t>
  </si>
  <si>
    <t>7507 Bradford Pear Dr</t>
  </si>
  <si>
    <t>75063-8425</t>
  </si>
  <si>
    <t>(888) 240-4112</t>
  </si>
  <si>
    <t>http://risingsunaviation.com/index_files/Page2314.htm</t>
  </si>
  <si>
    <t>https://maps.google.com/?cid=3331379322725326928</t>
  </si>
  <si>
    <t>ChIJAQBc07UpTIYRUOAf99dvOy4</t>
  </si>
  <si>
    <t>7507 Bradford Pear Dr, Irving, TX 75063, USA</t>
  </si>
  <si>
    <t>{"html_attributions":[],"result":{"address_components":[{"long_name":"7507","short_name":"7507","types":["street_number"]},{"long_name":"Bradford Pear Drive","short_name":"Bradford Pear Dr","types":["route"]},{"long_name":"Las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States","short_name":"US","types":["country","political"]},{"long_name":"75063","short_name":"75063","types":["postal_code"]},{"long_name":"8425","short_name":"8425","types":["postal_code_suffix"]}],"adr_address":"&lt;span class=\"street-address\"&gt;7507 Bradford Pear Dr&lt;/span&gt;, &lt;span class=\"locality\"&gt;Irving&lt;/span&gt;, &lt;span class=\"region\"&gt;TX&lt;/span&gt; &lt;span class=\"postal-code\"&gt;75063-8425&lt;/span&gt;, &lt;span class=\"country-name\"&gt;USA&lt;/span&gt;","formatted_address":"7507 Bradford Pear Dr, Irving, TX 75063, USA","formatted_phone_number":"(888) 240-4112","geometry":{"location":{"lat":32.9100666,"lng":-96.96887629999999},"viewport":{"northeast":{"lat":32.9114764802915,"lng":-96.96737781970849},"southwest":{"lat":32.9087785197085,"lng":-96.9700757802915}}},"icon":"https://maps.gstatic.com/mapfiles/place_api/icons/v1/png_71/generic_business-71.png","id":null,"international_phone_number":"+1 888-240-4112","name":"Rising Sun Aviation, LLC","place_id":"ChIJAQBc07UpTIYRUOAf99dvOy4","rating":5.0,"reference":null,"reviews":[{"author_name":"swoosh texas","author_url":"https://www.google.com/maps/contrib/105564909654513015320/reviews","language":null,"profile_photo_url":"https://lh3.googleusercontent.com/a/AATXAJzlaMQnEJI2xnvqYvVEtRx8Nz9QxaO2axBz86j9=s128-c0x00000000-cc-rp-mo-ba4","rating":5,"relative_time_description":"2 years ago","text":"","time":1558058272}],"types":["point_of_interest","establishment"],"url":"https://maps.google.com/?cid=3331379322725326928","utc_offset":-360,"vicinity":"7507 Bradford Pear Drive, Irving","website":"http://risingsunaviation.com/index_files/Page2314.htm"},"status":"OK"}</t>
  </si>
  <si>
    <t>&lt;span class="street-address"&gt;7507 Bradford Pear Dr&lt;/span&gt;, &lt;span class="locality"&gt;Irving&lt;/span&gt;, &lt;span class="region"&gt;TX&lt;/span&gt; &lt;span class="postal-code"&gt;75063-8425&lt;/span&gt;, &lt;span class="country-name"&gt;USA&lt;/span&gt;</t>
  </si>
  <si>
    <t>+1 888-240-4112</t>
  </si>
  <si>
    <t>7507 Bradford Pear Drive, Irving</t>
  </si>
  <si>
    <t>Rison Aviation</t>
  </si>
  <si>
    <t>1870 Joe Crosson Dr</t>
  </si>
  <si>
    <t>https://www.risonaviation.com/</t>
  </si>
  <si>
    <t>https://maps.google.com/?cid=2082177023106735922</t>
  </si>
  <si>
    <t>ChIJVcAO-yJY2YARMt_Bffhg5Rw</t>
  </si>
  <si>
    <t>1870 Joe Crosson Dr, El Cajon, CA 92020, USA</t>
  </si>
  <si>
    <t>{"html_attributions":[],"result":{"address_components":[{"long_name":"1870","short_name":"1870","types":["street_number"]},{"long_name":"Joe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class=\"street-address\"&gt;1870 Joe Crosson Dr&lt;/span&gt;, &lt;span class=\"locality\"&gt;El Cajon&lt;/span&gt;, &lt;span class=\"region\"&gt;CA&lt;/span&gt; &lt;span class=\"postal-code\"&gt;92020&lt;/span&gt;, &lt;span class=\"country-name\"&gt;USA&lt;/span&gt;","formatted_address":"1870 Joe Crosson Dr, El Cajon, CA 92020, USA","formatted_phone_number":null,"geometry":{"location":{"lat":32.82237079999999,"lng":-116.9708065},"viewport":{"northeast":{"lat":32.8237218302915,"lng":-116.9689388197085},"southwest":{"lat":32.8210238697085,"lng":-116.9716367802915}}},"icon":"https://maps.gstatic.com/mapfiles/place_api/icons/v1/png_71/school-71.png","id":null,"international_phone_number":null,"name":"Rison Aviation","place_id":"ChIJVcAO-yJY2YARMt_Bffhg5Rw","rating":5.0,"reference":null,"reviews":[{"author_name":"Andre Zeehandelaar","author_url":"https://www.google.com/maps/contrib/112851749864673634199/reviews","language":null,"profile_photo_url":"https://lh3.googleusercontent.com/a-/AOh14Gil6Vyw6R5d8DCmJHRZOzM5g4Olm4pJAMU7J13ykmQ=s128-c0x00000000-cc-rp-mo","rating":5,"relative_time_description":"2 years ago","text":"","time":1556094264}],"types":["university","point_of_interest","establishment"],"url":"https://maps.google.com/?cid=2082177023106735922","utc_offset":-480,"vicinity":"1870 Joe Crosson Drive, El Cajon","website":"https://www.risonaviation.com/"},"status":"OK"}</t>
  </si>
  <si>
    <t>&lt;span class="street-address"&gt;1870 Joe Crosson Dr&lt;/span&gt;, &lt;span class="locality"&gt;El Cajon&lt;/span&gt;, &lt;span class="region"&gt;CA&lt;/span&gt; &lt;span class="postal-code"&gt;92020&lt;/span&gt;, &lt;span class="country-name"&gt;USA&lt;/span&gt;</t>
  </si>
  <si>
    <t>1870 Joe Crosson Drive, El Cajon</t>
  </si>
  <si>
    <t>Riverside Flight Center</t>
  </si>
  <si>
    <t>203 W Cessna Dr</t>
  </si>
  <si>
    <t>(918) 298-3164</t>
  </si>
  <si>
    <t>http://riversideflightcenter.com/</t>
  </si>
  <si>
    <t>https://maps.google.com/?cid=7141451117885308597</t>
  </si>
  <si>
    <t>ChIJt0_09Q-UtocRtb5eZvSHG2M</t>
  </si>
  <si>
    <t>203 W Cessna Dr, Tulsa, OK 74132, USA</t>
  </si>
  <si>
    <t>{"html_attributions":[],"result":{"address_components":[{"long_name":"203","short_name":"203","types":["street_number"]},{"long_name":"West Cessna Drive","short_name":"W Cessna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class=\"street-address\"&gt;203 W Cessna Dr&lt;/span&gt;, &lt;span class=\"locality\"&gt;Tulsa&lt;/span&gt;, &lt;span class=\"region\"&gt;OK&lt;/span&gt; &lt;span class=\"postal-code\"&gt;74132&lt;/span&gt;, &lt;span class=\"country-name\"&gt;USA&lt;/span&gt;","formatted_address":"203 W Cessna Dr, Tulsa, OK 74132, USA","formatted_phone_number":"(918) 298-3164","geometry":{"location":{"lat":36.03770799999999,"lng":-95.99103500000001},"viewport":{"northeast":{"lat":36.03895413029149,"lng":-95.9896876697085},"southwest":{"lat":36.03625616970849,"lng":-95.99238563029151}}},"icon":"https://maps.gstatic.com/mapfiles/place_api/icons/v1/png_71/school-71.png","id":null,"international_phone_number":"+1 918-298-3164","name":"Riverside Flight Center","place_id":"ChIJt0_09Q-UtocRtb5eZvSHG2M","rating":3.9,"reference":null,"reviews":[{"author_name":"Uto Obbott","author_url":"https://www.google.com/maps/contrib/116386206726085645749/reviews","language":"en","profile_photo_url":"https://lh3.googleusercontent.com/a-/AOh14Gj5yqWi6H6AgyYSUvb3sbaNUKp0_dPzRrDSMKQWyw=s128-c0x00000000-cc-rp-mo","rating":1,"relative_time_description":"2 weeks ago","text":"I went to this school in 2017, and the worst mistake I ever made. I spent almost $12,000 and left with just under 30 hours, did not solo and did not get any benefit. Imagine all that money and just 30 hrs!!! (I have my invoice and my log book as proof). They paired me with a new instructor who was using me to learn, he did not know what was expected of him and this cost me money.\n\nTheir program involves you passing two Frasca simulator checks before you can touch a plane. One hour on that simulator costs $100. Mind you, this is COMPLETELY  UNNECESSARY when doing PPL because it does not count towards your hours. It’s just a method they use to steal from students. The owners name was Yuri and Carly was the administrator.\n\nA good litmus test for flight schools in the USA is to make sure there are Americans in that school. When you see mostly foreigners or just foreigners, they will likely be exploiting the students. When I was in Riverside, there was no single American flight student.\n\nI eventually went to another very good school and got my PPL without any stress.","time":1639976226},{"author_name":"Adventure Boy 808","author_url":"https://www.google.com/maps/contrib/111638838592228778891/reviews","language":"en","profile_photo_url":"https://lh3.googleusercontent.com/a/AATXAJw0gCS_s7yTQxkAJCG3GOpLqSGJuT__Qf3QaknHtlA=s128-c0x00000000-cc-rp-mo-ba4","rating":5,"relative_time_description":"3 months ago","text":"This flight school is top notch! I came to them with 0 time in an aircraft and they have taken me all the way to commercial pilot license. They have been amazing for me every step of the way","time":1631898772},{"author_name":"Pilot Filipe","author_url":"https://www.google.com/maps/contrib/111381807314221709953/reviews","language":"en","profile_photo_url":"https://lh3.googleusercontent.com/a-/AOh14GizmWWeB8gSxRy4AhKfjCVs2_YDGfo98QVoMlgpNw=s128-c0x00000000-cc-rp-mo","rating":5,"relative_time_description":"10 months ago","text":"Excellent!!! It is the only word that describes everything that Riverside Flight Center represents.\nThe quality of education is outstanding, the planes are very well maintained. The owner and the staff are very professional and friendly, the instructors are extremely knowledgeable and willing to help in any way they can. Definitely the best decision you can make when choosing a flight school.\nMy experience was incredible!!\n-Speaking with Carly on the phone I felt comfortable right away and signed up on my first meeting there with the owner Yuri. It was a pleasure to work with him, I will never forget the question he asked me at the first meeting. He knows every single student by name.\n-The classes, training and preparation for the exam were just amazing. I started in Nov 2019 before the pandemic, so I have seen them handle the pandemic gracefully and responsibly. They have strict safety protocols in place. I can't praise their professionalism enough.\nI already have and will continue to recommend RFC to friends and colleagues forever.\nThank you RFC for helping me achieve my dream!","time":1613970809},{"author_name":"German Perez","author_url":"https://www.google.com/maps/contrib/113357099842885507191/reviews","language":"en","profile_photo_url":"https://lh3.googleusercontent.com/a/AATXAJylgSyq51_IjtHaw34EtbUETRTihH1B6moi32NL=s128-c0x00000000-cc-rp-mo","rating":5,"relative_time_description":"a year ago","text":"Are you asking for riverside flight center? Well I can tell you with all my heart and mind, it is the best school in the world. How may I start this? I got into this school because a really close friend of mine recommended it to me.  I am going to be completely honest, when I first arrived into tulsa my first thought was “what the hell I am doing here”, but then I arrived to richard lloyd jr airport (riverside airport) and all started to change. I thought my dream is going to be true, and for sure it was, this school made it all possible. You are not going to find a school in the whole world that worries about a student as riverside flight center does. I got my Private pilot license, my comercial pilot license Single and multi engine, with instrument rating in less than 8 month. So all I could really tell you all out there is that Riverside flight center made it possible for me and if you give them you give them a try will make it possible for you.","time":1591395621},{"author_name":"saleh Al maleh","author_url":"https://www.google.com/maps/contrib/102961002419494139662/reviews","language":"en","profile_photo_url":"https://lh3.googleusercontent.com/a/AATXAJxTxzffj_P32xzM9goBv8zzn5E8Hi9MtkM7A10=s128-c0x00000000-cc-rp-mo","rating":1,"relative_time_description":"a year ago","text":"#1. All the good reviews by the student are forced by the owner yrine .#2. All the negative reviews are... 100% accurate. #3. Please don't waste your time and money and tack student loans. Total ripoff\na small letter to the owner yrine.\n(( if you steal someone's money ((($$$60k$$$))) don't think that justice will not be served one day, actually it is being served right now ))","time":1587596902}],"types":["university","point_of_interest","establishment"],"url":"https://maps.google.com/?cid=7141451117885308597","utc_offset":-360,"vicinity":"203 West Cessna Drive, Tulsa","website":"http://riversideflightcenter.com/"},"status":"OK"}</t>
  </si>
  <si>
    <t>&lt;span class="street-address"&gt;203 W Cessna Dr&lt;/span&gt;, &lt;span class="locality"&gt;Tulsa&lt;/span&gt;, &lt;span class="region"&gt;OK&lt;/span&gt; &lt;span class="postal-code"&gt;74132&lt;/span&gt;, &lt;span class="country-name"&gt;USA&lt;/span&gt;</t>
  </si>
  <si>
    <t>+1 918-298-3164</t>
  </si>
  <si>
    <t>203 West Cessna Drive, Tulsa</t>
  </si>
  <si>
    <t>Riverside Jet Center</t>
  </si>
  <si>
    <t>(918) 299-3835</t>
  </si>
  <si>
    <t>http://www.riversidejetcenter.com/</t>
  </si>
  <si>
    <t>https://maps.google.com/?cid=16591932636539352890</t>
  </si>
  <si>
    <t>ChIJf_vgAQuUtocROncjOtNiQuY</t>
  </si>
  <si>
    <t>{"html_attributions":[],"result":{"address_components":[{"long_name":"107","short_name":"107","types":["street_number"]},{"long_name":"West Piper Drive","short_name":"W Piper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class=\"street-address\"&gt;107 W Piper Dr&lt;/span&gt;, &lt;span class=\"locality\"&gt;Tulsa&lt;/span&gt;, &lt;span class=\"region\"&gt;OK&lt;/span&gt; &lt;span class=\"postal-code\"&gt;74132&lt;/span&gt;, &lt;span class=\"country-name\"&gt;USA&lt;/span&gt;","formatted_address":"107 W Piper Dr, Tulsa, OK 74132, USA","formatted_phone_number":"(918) 299-3835","geometry":{"location":{"lat":36.03911799999999,"lng":-95.9888701},"viewport":{"northeast":{"lat":36.0404632802915,"lng":-95.98752216970848},"southwest":{"lat":36.0377653197085,"lng":-95.9902201302915}}},"icon":"https://maps.gstatic.com/mapfiles/place_api/icons/v1/png_71/generic_business-71.png","id":null,"international_phone_number":"+1 918-299-3835","name":"Riverside Jet Center","place_id":"ChIJf_vgAQuUtocROncjOtNiQuY","rating":4.4,"reference":null,"reviews":[{"author_name":"Andrew Eull","author_url":"https://www.google.com/maps/contrib/102636481234486682863/reviews","language":"en","profile_photo_url":"https://lh3.googleusercontent.com/a/AATXAJy69eurrJ0jt_YRrBSLB5RYxvFZM4cz0XStVI0E=s128-c0x00000000-cc-rp-mo","rating":1,"relative_time_description":"2 weeks ago","text":"No line service. No CSR. No one ever appeared to help pax.","time":1640017862},{"author_name":"Reis Griffin","author_url":"https://www.google.com/maps/contrib/100477530769807876712/reviews","language":"en","profile_photo_url":"https://lh3.googleusercontent.com/a-/AOh14Gg4jAMYAGTlb5MFDulaParpVKiv9g0rkGoSISYt=s128-c0x00000000-cc-rp-mo","rating":5,"relative_time_description":"6 months ago","text":"Wonderful people, very accommodating. Thanks guys!","time":1623939714},{"author_name":"MCMOFFITT","author_url":"https://www.google.com/maps/contrib/114507323607190809900/reviews","language":"en","profile_photo_url":"https://lh3.googleusercontent.com/a-/AOh14GhshUNBBQKKKuoQor7HLdUqaSDv7Tr7JIUIDBvAOw=s128-c0x00000000-cc-rp-mo-ba4","rating":5,"relative_time_description":"8 months ago","text":"Picked up a few gallons of 100 LL avgas for some small engines.  Customer service was above and beyond.  At the time of this post the fuel was $4.50 /gallon 04/24/21.","time":1619292121},{"author_name":"Teresa Brown","author_url":"https://www.google.com/maps/contrib/105534758447080150259/reviews","language":"en","profile_photo_url":"https://lh3.googleusercontent.com/a-/AOh14GjT2saqE3jXYpf7UiqigezJnNu_SPIKsSXjZoQ_iFg=s128-c0x00000000-cc-rp-mo-ba6","rating":5,"relative_time_description":"a year ago","text":"We flew in for a last minute date night idea and so glad that we did! My husband called and spoke to Natalie that afternoon and told her of our plans and she stated that she would have the crew car ready for us. We were a little late getting in and they waited for us! Natalie went above and beyond to make sure that we were taken care of! The FBO is so nice and you can and you can get some drinks and snacks as well as use the nice facilities. The fuel prices are really great and you really get that \"home town\" feeling while there!. The line guy was very helpful and so nice. The entire experience was amazing and we will put them on our must do for our next flight in the area!","time":1583593403},{"author_name":"MrBdelker","author_url":"https://www.google.com/maps/contrib/111560225981098622369/reviews","language":"en","profile_photo_url":"https://lh3.googleusercontent.com/a/AATXAJx8TQERN4xDm8RMp5LXrxzJSp3yq3zkhcfeYAUS=s128-c0x00000000-cc-rp-mo","rating":5,"relative_time_description":"2 years ago","text":"Excellent FBO! Personable and professional... make stopping at Riverside Jet Center a very pleasurable experience. Matt, Sutton, Jeff and the staff are very mission and customer oriented. Perfect stop for a quick turn, or a leisurely stopover....5 Stars!!","time":1566331097}],"types":["point_of_interest","establishment"],"url":"https://maps.google.com/?cid=16591932636539352890","utc_offset":-360,"vicinity":"107 West Piper Drive, Tulsa","website":"http://www.riversidejetcenter.com/"},"status":"OK"}</t>
  </si>
  <si>
    <t>+1 918-299-3835</t>
  </si>
  <si>
    <t>RL Aviation</t>
  </si>
  <si>
    <t>Building 229 Suite 5</t>
  </si>
  <si>
    <t>(305) 302-7548</t>
  </si>
  <si>
    <t>http://rl-aviation.net/</t>
  </si>
  <si>
    <t>https://maps.google.com/?cid=6003551617340860813</t>
  </si>
  <si>
    <t>ChIJpXLdqebB2YgRjelSRmPmUFM</t>
  </si>
  <si>
    <t>Reliance Aviation, 14532 SW 129th St Building 229 Suite 5, Miami, FL 33186, USA</t>
  </si>
  <si>
    <t>{"html_attributions":[],"result":{"address_components":[{"long_name":"Building 229 Suite 5","short_name":"Building 229 Suite 5","types":["subpremise"]},{"long_name":"Reliance Aviation","short_name":"Reliance Aviation","types":["point_of_interest","establishment"]},{"long_name":"14532","short_name":"14532","types":["street_number"]},{"long_name":"Southwest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class=\"extended-address\"&gt;Reliance Aviation&lt;/span&gt;, &lt;span class=\"street-address\"&gt;14532 SW 129th St Building 229 Suite 5&lt;/span&gt;, &lt;span class=\"locality\"&gt;Miami&lt;/span&gt;, &lt;span class=\"region\"&gt;FL&lt;/span&gt; &lt;span class=\"postal-code\"&gt;33186&lt;/span&gt;, &lt;span class=\"country-name\"&gt;USA&lt;/span&gt;","formatted_address":"Reliance Aviation, 14532 SW 129th St Building 229 Suite 5, Miami, FL 33186, USA","formatted_phone_number":"(305) 302-7548","geometry":{"location":{"lat":25.646502,"lng":-80.4273509},"viewport":{"northeast":{"lat":25.6479391302915,"lng":-80.4261000197085},"southwest":{"lat":25.6452411697085,"lng":-80.4287979802915}}},"icon":"https://maps.gstatic.com/mapfiles/place_api/icons/v1/png_71/school-71.png","id":null,"international_phone_number":"+1 305-302-7548","name":"RL Aviation","place_id":"ChIJpXLdqebB2YgRjelSRmPmUFM","rating":5.0,"reference":null,"reviews":[{"author_name":"SNAIL GAMING","author_url":"https://www.google.com/maps/contrib/103096392044491742803/reviews","language":"en","profile_photo_url":"https://lh3.googleusercontent.com/a-/AOh14Gheh76oioun4nymVithRGa1RumPXXyoq1W-48kA=s128-c0x00000000-cc-rp-mo","rating":5,"relative_time_description":"3 months ago","text":"Awesome experience it is flying at RL Aviation. Maintenance is top notch no corners cut. Treated like family. Great thing is this school is not a pilot factory like the rest they actually care to teach you.","time":1633572238},{"author_name":"Edward","author_url":"https://www.google.com/maps/contrib/100584441768777317951/reviews","language":null,"profile_photo_url":"https://lh3.googleusercontent.com/a/AATXAJycEIr7kN4pyLB-WljBUq-lzmBPaLLCpdTyOad1=s128-c0x00000000-cc-rp-mo-ba2","rating":5,"relative_time_description":"2 months ago","text":"","time":1636155551},{"author_name":"Jonathan Aleman","author_url":"https://www.google.com/maps/contrib/101895165552757690527/reviews","language":null,"profile_photo_url":"https://lh3.googleusercontent.com/a/AATXAJz90jvoVXNVoh67DkNXpOS60A1movlwuxdJgdevSA=s128-c0x00000000-cc-rp-mo-ba5","rating":5,"relative_time_description":"5 months ago","text":"","time":1628612015}],"types":["university","point_of_interest","establishment"],"url":"https://maps.google.com/?cid=6003551617340860813","utc_offset":-300,"vicinity":"Reliance Aviation, 14532 Southwest 129th Street Building 229 Suite 5, Miami","website":"http://rl-aviation.net/"},"status":"OK"}</t>
  </si>
  <si>
    <t>&lt;span class="extended-address"&gt;Reliance Aviation&lt;/span&gt;, &lt;span class="street-address"&gt;14532 SW 129th St Building 229 Suite 5&lt;/span&gt;, &lt;span class="locality"&gt;Miami&lt;/span&gt;, &lt;span class="region"&gt;FL&lt;/span&gt; &lt;span class="postal-code"&gt;33186&lt;/span&gt;, &lt;span class="country-name"&gt;USA&lt;/span&gt;</t>
  </si>
  <si>
    <t>+1 305-302-7548</t>
  </si>
  <si>
    <t>Reliance Aviation, 14532 Southwest 129th Street Building 229 Suite 5, Miami</t>
  </si>
  <si>
    <t>Robert L Taylor Memorial Airpark</t>
  </si>
  <si>
    <t>https://maps.google.com/?cid=15423627590483497004</t>
  </si>
  <si>
    <t>ChIJXby3eGa6lVQRLNCuXpO7C9Y</t>
  </si>
  <si>
    <t>Vancouver, WA 98682, USA</t>
  </si>
  <si>
    <t>{"html_attributions":[],"result":{"address_components":[{"long_name":"Vancouver","short_name":"Vancouver","types":["locality","political"]},{"long_name":"Clark County","short_name":"Clark County","types":["administrative_area_level_2","political"]},{"long_name":"Washington","short_name":"WA","types":["administrative_area_level_1","political"]},{"long_name":"United States","short_name":"US","types":["country","political"]},{"long_name":"98682","short_name":"98682","types":["postal_code"]}],"adr_address":"&lt;span class=\"locality\"&gt;Vancouver&lt;/span&gt;, &lt;span class=\"region\"&gt;WA&lt;/span&gt; &lt;span class=\"postal-code\"&gt;98682&lt;/span&gt;, &lt;span class=\"country-name\"&gt;USA&lt;/span&gt;","formatted_address":"Vancouver, WA 98682, USA","formatted_phone_number":null,"geometry":{"location":{"lat":45.66206210000001,"lng":-122.470094},"viewport":{"northeast":{"lat":45.6632802302915,"lng":-122.4687633197085},"southwest":{"lat":45.6605822697085,"lng":-122.4714612802915}}},"icon":"https://maps.gstatic.com/mapfiles/place_api/icons/v1/png_71/airport-71.png","id":null,"international_phone_number":null,"name":"Robert L Taylor Memorial Airpark","place_id":"ChIJXby3eGa6lVQRLNCuXpO7C9Y","rating":5.0,"reference":null,"reviews":[{"author_name":"Warren Brown","author_url":"https://www.google.com/maps/contrib/115410115720293338824/reviews","language":"en","profile_photo_url":"https://lh3.googleusercontent.com/a-/AOh14GgBnxSbST8rALsCC-oSPPe7q6mkstPYYpY5ToufQQ=s128-c0x00000000-cc-rp-mo","rating":5,"relative_time_description":"6 years ago","text":"Driving down the road and we see a plane about 3 feet off the ground in front of us.  Had we been going faster, the plane would have hit out vehicle.  I looked like a glider so it may have lost lift and was just as freaked out as we were.","time":1434854076}],"types":["airport","point_of_interest","establishment"],"url":"https://maps.google.com/?cid=15423627590483497004","utc_offset":-480,"vicinity":"Vancouver","website":null},"status":"OK"}</t>
  </si>
  <si>
    <t>&lt;span class="locality"&gt;Vancouver&lt;/span&gt;, &lt;span class="region"&gt;WA&lt;/span&gt; &lt;span class="postal-code"&gt;98682&lt;/span&gt;, &lt;span class="country-name"&gt;USA&lt;/span&gt;</t>
  </si>
  <si>
    <t>Rocky Mountain Aircraft Services</t>
  </si>
  <si>
    <t>(720) 227-2535</t>
  </si>
  <si>
    <t>http://www.rockymountainaircraftservices.com/</t>
  </si>
  <si>
    <t>https://maps.google.com/?cid=5881856562633473984</t>
  </si>
  <si>
    <t>ChIJubsOH5GLa4cRwH-RW2GNoFE</t>
  </si>
  <si>
    <t>Hanger B12-A, 11750 Airport Way, Broomfield, CO 80021, USA</t>
  </si>
  <si>
    <t>{"html_attributions":[],"result":{"address_components":[{"long_name":"11750","short_name":"11750","types":["street_number"]},{"long_name":"Airport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States","short_name":"US","types":["country","political"]},{"long_name":"80021","short_name":"80021","types":["postal_code"]}],"adr_address":"Hanger B12-A, &lt;span class=\"street-address\"&gt;11750 Airport Way&lt;/span&gt;, &lt;span class=\"locality\"&gt;Broomfield&lt;/span&gt;, &lt;span class=\"region\"&gt;CO&lt;/span&gt; &lt;span class=\"postal-code\"&gt;80021&lt;/span&gt;, &lt;span class=\"country-name\"&gt;USA&lt;/span&gt;","formatted_address":"Hanger B12-A, 11750 Airport Way, Broomfield, CO 80021, USA","formatted_phone_number":"(720) 227-2535","geometry":{"location":{"lat":39.9098332,"lng":-105.1094391},"viewport":{"northeast":{"lat":39.9112247302915,"lng":-105.1081502197085},"southwest":{"lat":39.9085267697085,"lng":-105.1108481802915}}},"icon":"https://maps.gstatic.com/mapfiles/place_api/icons/v1/png_71/shopping-71.png","id":null,"international_phone_number":"+1 720-227-2535","name":"Rocky Mountain Aircraft Services","place_id":"ChIJubsOH5GLa4cRwH-RW2GNoFE","rating":4.6,"reference":null,"reviews":[{"author_name":"Kevin Carpenter","author_url":"https://www.google.com/maps/contrib/117300024439701682930/reviews","language":"en","profile_photo_url":"https://lh3.googleusercontent.com/a-/AOh14GixjXNMCtou5y_GE4UZVn1S7BYqa0V1A-8Kys9-HQ=s128-c0x00000000-cc-rp-mo","rating":5,"relative_time_description":"7 months ago","text":"I lost my alternator before takeoff on Thursday.  RMAS had a replacement identified and overnighted by Friday morning and installed that afternoon.  Can't say enough good things about how responsive they were!  Flawless execution, too.","time":1621384960},{"author_name":"jim Willer","author_url":"https://www.google.com/maps/contrib/106499740203079593482/reviews","language":"en","profile_photo_url":"https://lh3.googleusercontent.com/a/AATXAJx-L-VqTQ9s_LM4cNE0iQWpBrp2GOBvrLc9QsWq=s128-c0x00000000-cc-rp-mo","rating":4,"relative_time_description":"2 years ago","text":"The shop perform very well. They did an annual on my Mooney m20k. Everything went smoothly Justin communicated regularly, which is nice. No tricks no major issues. They turned it around in about 5 working days. Piper's a great hanger dog. Not a huge shop so I would book early before the word gets out","time":1577044198},{"author_name":"Alex Ruehle","author_url":"https://www.google.com/maps/contrib/112934915808327788288/reviews","language":"en","profile_photo_url":"https://lh3.googleusercontent.com/a/AATXAJxhxt6v0IDwWcs5MAeuuXPCoSEfHxwNZW0EwiCx=s128-c0x00000000-cc-rp-mo","rating":5,"relative_time_description":"2 years ago","text":"Justin and his crew did great work on my 180 when I brought it in for annual. Justin checked in regularly with progress updates and provided good value for the maintenance work.  In the end I felt confident flying away in an airplane that was in better shape what I dropped off!","time":1568489738},{"author_name":"Amelia Aviatrix","author_url":"https://www.google.com/maps/contrib/109438926442265316923/reviews","language":"en","profile_photo_url":"https://lh3.googleusercontent.com/a/AATXAJybIFx1h1kPUMrl0v18v_51j8O1-DCY3zyyWjft=s128-c0x00000000-cc-rp-mo","rating":5,"relative_time_description":"2 years ago","text":"This shop saved the day for me several months ago.  Could not start the aircraft and one gentleman, quickly assisted in the start.  Not only did they get me on my way; he refused to invoice me as it only took a few minutes. Nice to see good people still in aviation.","time":1560634862},{"author_name":"Jm Ryd","author_url":"https://www.google.com/maps/contrib/105626083447587409222/reviews","language":"en","profile_photo_url":"https://lh3.googleusercontent.com/a/AATXAJxOus4twmIlMokaDUsmdGzzwtTiJNXdcT2-EMmv=s128-c0x00000000-cc-rp-mo","rating":5,"relative_time_description":"a year ago","text":"Justin and crew did a great job. Fast, efficient, within budget to get me ADSB compliant with a GTX345. Happy camper!","time":1579836838}],"types":["point_of_interest","store","establishment"],"url":"https://maps.google.com/?cid=5881856562633473984","utc_offset":-420,"vicinity":"Hanger B12-A, 11750 Airport Way, Broomfield","website":"http://www.rockymountainaircraftservices.com/"},"status":"OK"}</t>
  </si>
  <si>
    <t>Hanger B12-A, &lt;span class="street-address"&gt;11750 Airport Way&lt;/span&gt;, &lt;span class="locality"&gt;Broomfield&lt;/span&gt;, &lt;span class="region"&gt;CO&lt;/span&gt; &lt;span class="postal-code"&gt;80021&lt;/span&gt;, &lt;span class="country-name"&gt;USA&lt;/span&gt;</t>
  </si>
  <si>
    <t>+1 720-227-2535</t>
  </si>
  <si>
    <t>Hanger B12-A, 11750 Airport Way, Broomfield</t>
  </si>
  <si>
    <t>Rocky Mountain Flight School</t>
  </si>
  <si>
    <t>Unit C</t>
  </si>
  <si>
    <t>80021-2761</t>
  </si>
  <si>
    <t>(303) 465-4600</t>
  </si>
  <si>
    <t>http://www.rmflight.com/</t>
  </si>
  <si>
    <t>https://maps.google.com/?cid=4668725903734724508</t>
  </si>
  <si>
    <t>ChIJCSk_tJCLa4cRnNfFNXmlykA</t>
  </si>
  <si>
    <t>11855 Airport Way Unit C, Broomfield, CO 80021, USA</t>
  </si>
  <si>
    <t>{"html_attributions":[],"result":{"address_components":[{"long_name":"Unit C","short_name":"Unit C","types":["subpremise"]},{"long_name":"11855","short_name":"11855","types":["street_number"]},{"long_name":"Airport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States","short_name":"US","types":["country","political"]},{"long_name":"80021","short_name":"80021","types":["postal_code"]},{"long_name":"2761","short_name":"2761","types":["postal_code_suffix"]}],"adr_address":"&lt;span class=\"street-address\"&gt;11855 Airport Way Unit C&lt;/span&gt;, &lt;span class=\"locality\"&gt;Broomfield&lt;/span&gt;, &lt;span class=\"region\"&gt;CO&lt;/span&gt; &lt;span class=\"postal-code\"&gt;80021-2761&lt;/span&gt;, &lt;span class=\"country-name\"&gt;USA&lt;/span&gt;","formatted_address":"11855 Airport Way Unit C, Broomfield, CO 80021, USA","formatted_phone_number":"(303) 465-4600","geometry":{"location":{"lat":39.9113102,"lng":-105.1104554},"viewport":{"northeast":{"lat":39.9125271302915,"lng":-105.1088453697085},"southwest":{"lat":39.9098291697085,"lng":-105.1115433302915}}},"icon":"https://maps.gstatic.com/mapfiles/place_api/icons/v1/png_71/school-71.png","id":null,"international_phone_number":"+1 303-465-4600","name":"Rocky Mountain Flight School","place_id":"ChIJCSk_tJCLa4cRnNfFNXmlykA","rating":4.8,"reference":null,"reviews":[{"author_name":"richard gonzalez","author_url":"https://www.google.com/maps/contrib/104671049834392462675/reviews","language":"en","profile_photo_url":"https://lh3.googleusercontent.com/a/AATXAJwQzYnU_06fTLj9c26mWMIIMrA9WaguWmmPmih9=s128-c0x00000000-cc-rp-mo","rating":5,"relative_time_description":"a month ago","text":"you guys are lucky,im nice,not really but my focus is coming back,so here you go.","time":1637324508},{"author_name":"Jensen Willingham","author_url":"https://www.google.com/maps/contrib/113319897519912856193/reviews","language":"en","profile_photo_url":"https://lh3.googleusercontent.com/a/AATXAJzpik5O6QQXBYXxNc8b2_R-nDhGz3vLbngdnOhw=s128-c0x00000000-cc-rp-mo","rating":5,"relative_time_description":"a month ago","text":"Took my girlfriend there in March 2020 for an introductory flight for her birthday. The people at the Jet center were a little intimidating but once we were greeted by the CFI (he was awesome but his name escapes me) he proceeded to walk my girlfriend through a basic pre flight and then took her up. She had a great time flying for the first time and afterwards he sat down and discussed at length the entire process of flight school instruction and how much it would cost depending on how far you want to go. Overall an extremely thorough and pleasant experience. The piper archer single engine aircraft was up to date on all maintenance and is an excellent aircraft for learning how to fly.","time":1636950509},{"author_name":"Lance Boehmer","author_url":"https://www.google.com/maps/contrib/104308652943366417406/reviews","language":"en","profile_photo_url":"https://lh3.googleusercontent.com/a-/AOh14Gj_nuKtMvG1_N7YIGP0OHJSOuoZnhgPYcOCg8xD_Q=s128-c0x00000000-cc-rp-mo","rating":5,"relative_time_description":"10 months ago","text":"This is a great flight school with very reasonable rates. Brian Young is a wonderful flight instructor. He made learning very easy and natural. Rental rates are pretty great and the school has a large fleet of aircraft with their own maintenance, so there's not really any downtime when a plane is out for a normal maintenance. I've also worked with Sweta, and she is a great instructor as well!","time":1614103355},{"author_name":"Andrew H","author_url":"https://www.google.com/maps/contrib/111957061194366364650/reviews","language":"en","profile_photo_url":"https://lh3.googleusercontent.com/a-/AOh14GguDndI6XlgMRJ_z0Cr2CIFujUdQvq3FwnHeo9nsw=s128-c0x00000000-cc-rp-mo-ba2","rating":5,"relative_time_description":"4 months ago","text":"Great value of dollars per flight hour!","time":1629236030},{"author_name":"Justin Mazza","author_url":"https://www.google.com/maps/contrib/112355260590165637743/reviews","language":"en","profile_photo_url":"https://lh3.googleusercontent.com/a-/AOh14GjYJGmV76Prb9oCIgIuHbBSm4kjba0bT1cQP57wxA=s128-c0x00000000-cc-rp-mo","rating":5,"relative_time_description":"11 months ago","text":"Checkout process was smooth and straight forward. Matt was a great instructor!","time":1612224509}],"types":["university","point_of_interest","establishment"],"url":"https://maps.google.com/?cid=4668725903734724508","utc_offset":-420,"vicinity":"11855 Airport Way Unit C, Broomfield","website":"http://www.rmflight.com/"},"status":"OK"}</t>
  </si>
  <si>
    <t>&lt;span class="street-address"&gt;11855 Airport Way Unit C&lt;/span&gt;, &lt;span class="locality"&gt;Broomfield&lt;/span&gt;, &lt;span class="region"&gt;CO&lt;/span&gt; &lt;span class="postal-code"&gt;80021-2761&lt;/span&gt;, &lt;span class="country-name"&gt;USA&lt;/span&gt;</t>
  </si>
  <si>
    <t>+1 303-465-4600</t>
  </si>
  <si>
    <t>11855 Airport Way Unit C, Broomfield</t>
  </si>
  <si>
    <t>Ross Aviation - Thermal (TRM)</t>
  </si>
  <si>
    <t>92274-9576</t>
  </si>
  <si>
    <t>(760) 399-4300</t>
  </si>
  <si>
    <t>http://www.rossaviation.com/fbo/trm-thermal-ross-aviation</t>
  </si>
  <si>
    <t>https://maps.google.com/?cid=2515478115492188688</t>
  </si>
  <si>
    <t>ChIJ35YTdBZZ2oAREFIuugTG6CI</t>
  </si>
  <si>
    <t>86400 Lightning St, Thermal, CA 92274, USA</t>
  </si>
  <si>
    <t>{"html_attributions":[],"result":{"address_components":[{"long_name":"86400","short_name":"86400","types":["street_number"]},{"long_name":"Lightning Street","short_name":"Lightning St","types":["route"]},{"long_name":"Thermal","short_name":"Thermal","types":["locality","political"]},{"long_name":"Riverside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States","short_name":"US","types":["country","political"]},{"long_name":"92274","short_name":"92274","types":["postal_code"]},{"long_name":"9576","short_name":"9576","types":["postal_code_suffix"]}],"adr_address":"&lt;span class=\"street-address\"&gt;86400 Lightning St&lt;/span&gt;, &lt;span class=\"locality\"&gt;Thermal&lt;/span&gt;, &lt;span class=\"region\"&gt;CA&lt;/span&gt; &lt;span class=\"postal-code\"&gt;92274-9576&lt;/span&gt;, &lt;span class=\"country-name\"&gt;USA&lt;/span&gt;","formatted_address":"86400 Lightning St, Thermal, CA 92274, USA","formatted_phone_number":"(760) 399-4300","geometry":{"location":{"lat":33.6381582,"lng":-116.1592267},"viewport":{"northeast":{"lat":33.6394921802915,"lng":-116.1584644},"southwest":{"lat":33.6367942197085,"lng":-116.1615136}}},"icon":"https://maps.gstatic.com/mapfiles/place_api/icons/v1/png_71/generic_business-71.png","id":null,"international_phone_number":"+1 760-399-4300","name":"Ross Aviation - Thermal (TRM)","place_id":"ChIJ35YTdBZZ2oAREFIuugTG6CI","rating":4.8,"reference":null,"reviews":[{"author_name":"ONEMASTER SURFACE CARE SOLUTIONS Stevens","author_url":"https://www.google.com/maps/contrib/100326966118396790200/reviews","language":"en","profile_photo_url":"https://lh3.googleusercontent.com/a-/AOh14GikbLIZAb_pWGpDZH4iLQlz932zC_fNKdbvbj1L4PU=s128-c0x00000000-cc-rp-mo-ba4","rating":5,"relative_time_description":"a month ago","text":"SEEMS TO BE A GREAT FBO FOR THERMAL !","time":1636593493},{"author_name":"Garrett segall","author_url":"https://www.google.com/maps/contrib/114540440217314807919/reviews","language":"en","profile_photo_url":"https://lh3.googleusercontent.com/a-/AOh14GgYbKN8R6EyUYdcqiu7YHmI6diVQxqNWSrsG9ZU=s128-c0x00000000-cc-rp-mo","rating":5,"relative_time_description":"8 months ago","text":"Ross Aviation is by far the best FBO I have ever gone to. It all starts with Gwyn the most amazing ramper in the world. She is so kind , helpful and will get anything done for you to make your trip perfect. Also Noelle , Nacho and Gabe are there to make travel through this FBO the greatest experience. I can’t wait to be back!!","time":1620175877},{"author_name":"Curt Rogers","author_url":"https://www.google.com/maps/contrib/112085311097866443388/reviews","language":"en","profile_photo_url":"https://lh3.googleusercontent.com/a/AATXAJzn5tZIVeg3QzNhpJYyyDCsgAVAw7qUuZE0R3lW=s128-c0x00000000-cc-rp-mo","rating":2,"relative_time_description":"9 months ago","text":"Mens room hadn't seen any attention in days.  It had more brown and hair then was originally designed.  I told the front desk in case it was an oversight.  She didn't care.  Other problems as well.  I'll save you from seeing photos.","time":1617478850},{"author_name":"Daniel Lowe","author_url":"https://www.google.com/maps/contrib/117931590030407685366/reviews","language":"en","profile_photo_url":"https://lh3.googleusercontent.com/a-/AOh14GiHoMkKD8d-BNh3cr23tmaf-sYKK3i5A-s7GwDqruw=s128-c0x00000000-cc-rp-mo-ba3","rating":5,"relative_time_description":"10 months ago","text":"Top service for a single engine piston - marshalled (once they realise you are heading to them and not the maintenance shop or self serve), fuelled and needs taken care of on a busy Thanksgiving weekend between line upon line of bizjets on the ramp.\n\nVery nice conference room offered without additional charge for the day for use in a checkride, overnight and fuel both reasonable.  Desert Rent Car will stage you a car there too if you needed a longer rental, and drop the keys back to the desk when you are done.\n\nThey couldnt be more helpful for someone paying $15 a night.","time":1613932532},{"author_name":"John Bandy","author_url":"https://www.google.com/maps/contrib/106687005556113717636/reviews","language":"en","profile_photo_url":"https://lh3.googleusercontent.com/a-/AOh14GhXaA2OjkEkwRkFZjjkGdJcRST0nFFkuiAj-L8nd_o=s128-c0x00000000-cc-rp-mo-ba5","rating":5,"relative_time_description":"9 months ago","text":"Very attentive. Clean and polite.","time":1615833266}],"types":["point_of_interest","establishment"],"url":"https://maps.google.com/?cid=2515478115492188688","utc_offset":-480,"vicinity":"86400 Lightning Street, Thermal","website":null},"status":"OK"}</t>
  </si>
  <si>
    <t>&lt;span class="street-address"&gt;86400 Lightning St&lt;/span&gt;, &lt;span class="locality"&gt;Thermal&lt;/span&gt;, &lt;span class="region"&gt;CA&lt;/span&gt; &lt;span class="postal-code"&gt;92274-9576&lt;/span&gt;, &lt;span class="country-name"&gt;USA&lt;/span&gt;</t>
  </si>
  <si>
    <t>+1 760-399-4300</t>
  </si>
  <si>
    <t>86400 Lightning Street, Thermal</t>
  </si>
  <si>
    <t>Rotorcraft Services Group Inc</t>
  </si>
  <si>
    <t>3901 N Main St</t>
  </si>
  <si>
    <t>76106-2723</t>
  </si>
  <si>
    <t>(817) 625-9000</t>
  </si>
  <si>
    <t>http://rotorcraftservices.com/</t>
  </si>
  <si>
    <t>https://maps.google.com/?cid=2022888658730123584</t>
  </si>
  <si>
    <t>ChIJZfqq8St0ToYRQIHGc4S-Ehw</t>
  </si>
  <si>
    <t>3901 N Main St, Fort Worth, TX 76106, USA</t>
  </si>
  <si>
    <t>{"html_attributions":[],"result":{"address_components":[{"long_name":"3901","short_name":"3901","types":["street_number"]},{"long_name":"North Main Street","short_name":"N Main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States","short_name":"US","types":["country","political"]},{"long_name":"76106","short_name":"76106","types":["postal_code"]},{"long_name":"2723","short_name":"2723","types":["postal_code_suffix"]}],"adr_address":"&lt;span class=\"street-address\"&gt;3901 N Main St&lt;/span&gt;, &lt;span class=\"locality\"&gt;Fort Worth&lt;/span&gt;, &lt;span class=\"region\"&gt;TX&lt;/span&gt; &lt;span class=\"postal-code\"&gt;76106-2723&lt;/span&gt;, &lt;span class=\"country-name\"&gt;USA&lt;/span&gt;","formatted_address":"3901 N Main St, Fort Worth, TX 76106, USA","formatted_phone_number":"(817) 625-9000","geometry":{"location":{"lat":32.8142961,"lng":-97.3518618},"viewport":{"northeast":{"lat":32.8156453302915,"lng":-97.3504332697085},"southwest":{"lat":32.8129473697085,"lng":-97.35313123029151}}},"icon":"https://maps.gstatic.com/mapfiles/place_api/icons/v1/png_71/shopping-71.png","id":null,"international_phone_number":"+1 817-625-9000","name":"Rotorcraft Services Group Inc","place_id":"ChIJZfqq8St0ToYRQIHGc4S-Ehw","rating":1.7,"reference":null,"reviews":[{"author_name":"Truli Blessed","author_url":"https://www.google.com/maps/contrib/105073388977969865257/reviews","language":"en","profile_photo_url":"https://lh3.googleusercontent.com/a-/AOh14Ggl-x4rGz90FBwjH1TpGkwXY8cCx2EjmRuZ-OvZ=s128-c0x00000000-cc-rp-mo-ba2","rating":1,"relative_time_description":"a year ago","text":"Has a reputation for not paying their Suppliers on time.","time":1580073254},{"author_name":"Fox Feedback","author_url":"https://www.google.com/maps/contrib/101753041181405777804/reviews","language":"en","profile_photo_url":"https://lh3.googleusercontent.com/a-/AOh14GjQKM2DraVRH-e-exNk2RjthRgw17IkbHv3YBmi=s128-c0x00000000-cc-rp-mo","rating":1,"relative_time_description":"3 years ago","text":"Nasty racist people, Will never deal with them again.","time":1530372269},{"author_name":"Daniella Grant","author_url":"https://www.google.com/maps/contrib/104037563169373864664/reviews","language":null,"profile_photo_url":"https://lh3.googleusercontent.com/a-/AOh14Gh3Hvt9xJXPrhSPSfnwairRav13pkgBMkQJluhGZw=s128-c0x00000000-cc-rp-mo","rating":3,"relative_time_description":"6 years ago","text":"","time":1430459799}],"types":["point_of_interest","store","establishment"],"url":"https://maps.google.com/?cid=2022888658730123584","utc_offset":-360,"vicinity":"3901 North Main Street, Fort Worth","website":"http://rotorcraftservices.com/"},"status":"OK"}</t>
  </si>
  <si>
    <t>&lt;span class="street-address"&gt;3901 N Main St&lt;/span&gt;, &lt;span class="locality"&gt;Fort Worth&lt;/span&gt;, &lt;span class="region"&gt;TX&lt;/span&gt; &lt;span class="postal-code"&gt;76106-2723&lt;/span&gt;, &lt;span class="country-name"&gt;USA&lt;/span&gt;</t>
  </si>
  <si>
    <t>+1 817-625-9000</t>
  </si>
  <si>
    <t>3901 North Main Street, Fort Worth</t>
  </si>
  <si>
    <t>Royal Jets</t>
  </si>
  <si>
    <t>(877) 626-6952</t>
  </si>
  <si>
    <t>http://royaljets.com/</t>
  </si>
  <si>
    <t>https://maps.google.com/?cid=2677569290539498971</t>
  </si>
  <si>
    <t>ChIJ58Cx0B4r6IkR2_0ZWBWjKCU</t>
  </si>
  <si>
    <t>{"html_attributions":[],"result":{"address_components":[{"long_name":"1100","short_name":"1100","types":["street_number"]},{"long_name":"New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States","short_name":"US","types":["country","political"]},{"long_name":"11735","short_name":"11735","types":["postal_code"]},{"long_name":"1550","short_name":"1550","types":["postal_code_suffix"]}],"adr_address":"&lt;span class=\"street-address\"&gt;1100 New Hwy&lt;/span&gt;, &lt;span class=\"locality\"&gt;Farmingdale&lt;/span&gt;, &lt;span class=\"region\"&gt;NY&lt;/span&gt; &lt;span class=\"postal-code\"&gt;11735-1550&lt;/span&gt;, &lt;span class=\"country-name\"&gt;USA&lt;/span&gt;","formatted_address":"1100 New Hwy, Farmingdale, NY 11735, USA","formatted_phone_number":"(877) 626-6952","geometry":{"location":{"lat":40.7346728,"lng":-73.4128132},"viewport":{"northeast":{"lat":40.7360590302915,"lng":-73.4112151697085},"southwest":{"lat":40.7333610697085,"lng":-73.41391313029152}}},"icon":"https://maps.gstatic.com/mapfiles/place_api/icons/v1/png_71/generic_business-71.png","id":null,"international_phone_number":"+1 877-626-6952","name":"Royal Jets","place_id":"ChIJ58Cx0B4r6IkR2_0ZWBWjKCU","rating":5.0,"reference":null,"reviews":[{"author_name":"Angelo Senat","author_url":"https://www.google.com/maps/contrib/112358883249163797801/reviews","language":"en","profile_photo_url":"https://lh3.googleusercontent.com/a-/AOh14Gih68fuN3l8Hqp62Pn8yTCeapm_27KjcBuc0GU-D-E=s128-c0x00000000-cc-rp-mo","rating":5,"relative_time_description":"4 years ago","text":"Friendly staff. Great service","time":1510801127},{"author_name":"Marion Lakeisha","author_url":"https://www.google.com/maps/contrib/106052540468717227552/reviews","language":"en","profile_photo_url":"https://lh3.googleusercontent.com/a-/AOh14Gil6cTBxtB6YuvMjNMGkH8EJU2F7CZd-DUjfdAj=s128-c0x00000000-cc-rp-mo","rating":5,"relative_time_description":"4 years ago","text":"The private jet was clean and the crew was friendly and professional","time":1510801240}],"types":["point_of_interest","establishment"],"url":"https://maps.google.com/?cid=2677569290539498971","utc_offset":-300,"vicinity":"1100 New Highway, Farmingdale","website":"http://royaljets.com/"},"status":"OK"}</t>
  </si>
  <si>
    <t>+1 877-626-6952</t>
  </si>
  <si>
    <t>RS Aviation Group</t>
  </si>
  <si>
    <t>13921 SW 143rd Ct</t>
  </si>
  <si>
    <t>Ste 3</t>
  </si>
  <si>
    <t>(305) 506-4604</t>
  </si>
  <si>
    <t>http://www.rsavi.com/</t>
  </si>
  <si>
    <t>https://maps.google.com/?cid=16923905072778956459</t>
  </si>
  <si>
    <t>ChIJRWhKyonB2YgRq85rO__J3eo</t>
  </si>
  <si>
    <t>13921 SW 143rd Ct Ste 3, Miami, FL 33186, USA</t>
  </si>
  <si>
    <t>{"html_attributions":[],"result":{"address_components":[{"long_name":"Ste 3","short_name":"Ste 3","types":["subpremise"]},{"long_name":"13921","short_name":"13921","types":["street_number"]},{"long_name":"Southwest 143rd Court","short_name":"SW 143rd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class=\"street-address\"&gt;13921 SW 143rd Ct Ste 3&lt;/span&gt;, &lt;span class=\"locality\"&gt;Miami&lt;/span&gt;, &lt;span class=\"region\"&gt;FL&lt;/span&gt; &lt;span class=\"postal-code\"&gt;33186&lt;/span&gt;, &lt;span class=\"country-name\"&gt;USA&lt;/span&gt;","formatted_address":"13921 SW 143rd Ct Ste 3, Miami, FL 33186, USA","formatted_phone_number":"(305) 506-4604","geometry":{"location":{"lat":25.6382228,"lng":-80.4253933},"viewport":{"northeast":{"lat":25.6395581302915,"lng":-80.42423811970849},"southwest":{"lat":25.63686016970849,"lng":-80.42693608029151}}},"icon":"https://maps.gstatic.com/mapfiles/place_api/icons/v1/png_71/generic_business-71.png","id":null,"international_phone_number":"+1 305-506-4604","name":"RS Aviation Group","place_id":"ChIJRWhKyonB2YgRq85rO__J3eo","rating":null,"reference":null,"reviews":null,"types":["point_of_interest","establishment"],"url":"https://maps.google.com/?cid=16923905072778956459","utc_offset":-300,"vicinity":"13921 Southwest 143rd Court Ste 3, Miami","website":null},"status":"OK"}</t>
  </si>
  <si>
    <t>&lt;span class="street-address"&gt;13921 SW 143rd Ct Ste 3&lt;/span&gt;, &lt;span class="locality"&gt;Miami&lt;/span&gt;, &lt;span class="region"&gt;FL&lt;/span&gt; &lt;span class="postal-code"&gt;33186&lt;/span&gt;, &lt;span class="country-name"&gt;USA&lt;/span&gt;</t>
  </si>
  <si>
    <t>+1 305-506-4604</t>
  </si>
  <si>
    <t>13921 Southwest 143rd Court Ste 3, Miami</t>
  </si>
  <si>
    <t>RS&amp;H, Inc.</t>
  </si>
  <si>
    <t>7 E Congress St</t>
  </si>
  <si>
    <t>402</t>
  </si>
  <si>
    <t>(912) 236-3540</t>
  </si>
  <si>
    <t>https://www.rsandh.com/</t>
  </si>
  <si>
    <t>https://maps.google.com/?cid=11843940835486404666</t>
  </si>
  <si>
    <t>ChIJITbCLWSe-4gROhDpH3AhXqQ</t>
  </si>
  <si>
    <t>7 E Congress St #402, Savannah, GA 31401, USA</t>
  </si>
  <si>
    <t>{"html_attributions":[],"result":{"address_components":[{"long_name":"402","short_name":"402","types":["subpremise"]},{"long_name":"7","short_name":"7","types":["street_number"]},{"long_name":"East Congress Street","short_name":"E Congress St","types":["route"]},{"long_name":"Historic District - North","short_name":"Historic District - North","types":["neighborhood","political"]},{"long_name":"Savannah","short_name":"Savannah","types":["locality","political"]},{"long_name":"Chatham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States","short_name":"US","types":["country","political"]},{"long_name":"31401","short_name":"31401","types":["postal_code"]}],"adr_address":"&lt;span class=\"street-address\"&gt;7 E Congress St #402&lt;/span&gt;, &lt;span class=\"locality\"&gt;Savannah&lt;/span&gt;, &lt;span class=\"region\"&gt;GA&lt;/span&gt; &lt;span class=\"postal-code\"&gt;31401&lt;/span&gt;, &lt;span class=\"country-name\"&gt;USA&lt;/span&gt;","formatted_address":"7 E Congress St #402, Savannah, GA 31401, USA","formatted_phone_number":"(912) 236-3540","geometry":{"location":{"lat":32.079365,"lng":-81.0913683},"viewport":{"northeast":{"lat":32.0808354302915,"lng":-81.09014621970849},"southwest":{"lat":32.0781374697085,"lng":-81.09284418029151}}},"icon":"https://maps.gstatic.com/mapfiles/place_api/icons/v1/png_71/generic_business-71.png","id":null,"international_phone_number":"+1 912-236-3540","name":"RS&amp;H, Inc.","place_id":"ChIJITbCLWSe-4gROhDpH3AhXqQ","rating":5.0,"reference":null,"reviews":[{"author_name":"Vishanya Forbes","author_url":"https://www.google.com/maps/contrib/107572659379326372501/reviews","language":null,"profile_photo_url":"https://lh3.googleusercontent.com/a/AATXAJzNk_k9nOkmbo12dtH6059hLTnCcDdOfz-Cns9C=s128-c0x00000000-cc-rp-mo-ba2","rating":5,"relative_time_description":"3 years ago","text":"","time":1539343067}],"types":["point_of_interest","establishment"],"url":"https://maps.google.com/?cid=11843940835486404666","utc_offset":-300,"vicinity":"7 East Congress Street #402, Savannah","website":"https://www.rsandh.com/"},"status":"OK"}</t>
  </si>
  <si>
    <t>&lt;span class="street-address"&gt;7 E Congress St #402&lt;/span&gt;, &lt;span class="locality"&gt;Savannah&lt;/span&gt;, &lt;span class="region"&gt;GA&lt;/span&gt; &lt;span class="postal-code"&gt;31401&lt;/span&gt;, &lt;span class="country-name"&gt;USA&lt;/span&gt;</t>
  </si>
  <si>
    <t>+1 912-236-3540</t>
  </si>
  <si>
    <t>7 East Congress Street #402, Savannah</t>
  </si>
  <si>
    <t>RSG Products Inc</t>
  </si>
  <si>
    <t>440 West Ln</t>
  </si>
  <si>
    <t>(817) 624-6600</t>
  </si>
  <si>
    <t>https://maps.google.com/?cid=11047129989282389294</t>
  </si>
  <si>
    <t>ChIJ19jbvSt0ToYRLt297jFKT5k</t>
  </si>
  <si>
    <t>440 West Ln, Saginaw, TX 76131, USA</t>
  </si>
  <si>
    <t>{"html_attributions":[],"result":{"address_components":[{"long_name":"440","short_name":"440","types":["street_number"]},{"long_name":"West Lane","short_name":"West Ln","types":["route"]},{"long_name":"Saginaw","short_name":"Saginaw","types":["locality","political"]},{"long_name":"Tarrant County","short_name":"Tarrant County","types":["administrative_area_level_2","political"]},{"long_name":"Texas","short_name":"TX","types":["administrative_area_level_1","political"]},{"long_name":"United States","short_name":"US","types":["country","political"]},{"long_name":"76131","short_name":"76131","types":["postal_code"]}],"adr_address":"&lt;span class=\"street-address\"&gt;440 West Ln&lt;/span&gt;, &lt;span class=\"locality\"&gt;Saginaw&lt;/span&gt;, &lt;span class=\"region\"&gt;TX&lt;/span&gt; &lt;span class=\"postal-code\"&gt;76131&lt;/span&gt;, &lt;span class=\"country-name\"&gt;USA&lt;/span&gt;","formatted_address":"440 West Ln, Saginaw, TX 76131, USA","formatted_phone_number":"(817) 624-6600","geometry":{"location":{"lat":32.857933,"lng":-97.34795369999999},"viewport":{"northeast":{"lat":32.8593579302915,"lng":-97.34644516970849},"southwest":{"lat":32.8566599697085,"lng":-97.3491431302915}}},"icon":"https://maps.gstatic.com/mapfiles/place_api/icons/v1/png_71/generic_business-71.png","id":null,"international_phone_number":"+1 817-624-6600","name":"RSG Products Inc","place_id":"ChIJ19jbvSt0ToYRLt297jFKT5k","rating":4.6,"reference":null,"reviews":[{"author_name":"Borre","author_url":"https://www.google.com/maps/contrib/105041881034011316635/reviews","language":"en","profile_photo_url":"https://lh3.googleusercontent.com/a-/AOh14Gj1_yUtOzytgzfn5nxjdF-5yNsjGbM9q1PloEwULyE=s128-c0x00000000-cc-rp-mo-ba4","rating":5,"relative_time_description":"2 years ago","text":"Always working hard great costumer service always try to please the costumer very nice people amazing product quality","time":1558715359},{"author_name":"JR Peters","author_url":"https://www.google.com/maps/contrib/103484073156807920918/reviews","language":"en","profile_photo_url":"https://lh3.googleusercontent.com/a/AATXAJyaZpzhzSrzBOMZOgR0_pRf6Rfpo7hhP4UDyvz7=s128-c0x00000000-cc-rp-mo-ba4","rating":5,"relative_time_description":"2 years ago","text":"They do great professional work","time":1576527375},{"author_name":"Axel Cuellar","author_url":"https://www.google.com/maps/contrib/108298946969671093123/reviews","language":null,"profile_photo_url":"https://lh3.googleusercontent.com/a-/AOh14Ghbz_xlWYH7JU-m_1aW6CgjWxa-VKBZmEeQK3Z_Cg=s128-c0x00000000-cc-rp-mo-ba4","rating":5,"relative_time_description":"2 years ago","text":"","time":1564500200},{"author_name":"Mark Groover","author_url":"https://www.google.com/maps/contrib/101710888970975484073/reviews","language":null,"profile_photo_url":"https://lh3.googleusercontent.com/a/AATXAJyFhWu8Q-AYNcoWic4tW3qGRzcsRhPZCdXz2G94=s128-c0x00000000-cc-rp-mo","rating":5,"relative_time_description":"2 years ago","text":"","time":1553632000},{"author_name":"Larry Ellington","author_url":"https://www.google.com/maps/contrib/106521463141659868339/reviews","language":null,"profile_photo_url":"https://lh3.googleusercontent.com/a/AATXAJzIzuU9AJCFlG54FiqwUrW1SyMAl55EZuSgArPS=s128-c0x00000000-cc-rp-mo-ba2","rating":3,"relative_time_description":"2 years ago","text":"","time":1568825571}],"types":["point_of_interest","store","establishment"],"url":"https://maps.google.com/?cid=11047129989282389294","utc_offset":-360,"vicinity":"440 West Lane, Saginaw","website":"http://rotorcraftservices.com/"},"status":"OK"}</t>
  </si>
  <si>
    <t>&lt;span class="street-address"&gt;440 West Ln&lt;/span&gt;, &lt;span class="locality"&gt;Saginaw&lt;/span&gt;, &lt;span class="region"&gt;TX&lt;/span&gt; &lt;span class="postal-code"&gt;76131&lt;/span&gt;, &lt;span class="country-name"&gt;USA&lt;/span&gt;</t>
  </si>
  <si>
    <t>+1 817-624-6600</t>
  </si>
  <si>
    <t>440 West Lane, Saginaw</t>
  </si>
  <si>
    <t>Rubio Aviation</t>
  </si>
  <si>
    <t>499 N Canon Dr</t>
  </si>
  <si>
    <t>Suite 401</t>
  </si>
  <si>
    <t>90210-4887</t>
  </si>
  <si>
    <t>(323) 365-2561</t>
  </si>
  <si>
    <t>http://www.flyrubio.com/</t>
  </si>
  <si>
    <t>https://maps.google.com/?cid=2022599456342402177</t>
  </si>
  <si>
    <t>Www.flyrubio.com</t>
  </si>
  <si>
    <t>ChIJ-6vaTQa8woARJ1jNaS9vVTY</t>
  </si>
  <si>
    <t>499 N Canon Dr Suite 401, Beverly Hills, CA 90210, USA</t>
  </si>
  <si>
    <t>{"html_attributions":[],"result":{"address_components":[{"long_name":"Suite 401","short_name":"Suite 401","types":["subpremise"]},{"long_name":"499","short_name":"499","types":["street_number"]},{"long_name":"North Canon Drive","short_name":"N Canon Dr","types":["route"]},{"long_name":"Beverly Hills","short_name":"Beverly Hills","types":["locality","political"]},{"long_name":"Los Angeles County","short_name":"Los Angeles County","types":["administrative_area_level_2","political"]},{"long_name":"California","short_name":"CA","types":["administrative_area_level_1","political"]},{"long_name":"United States","short_name":"US","types":["country","political"]},{"long_name":"90210","short_name":"90210","types":["postal_code"]},{"long_name":"4887","short_name":"4887","types":["postal_code_suffix"]}],"adr_address":"&lt;span class=\"street-address\"&gt;499 N Canon Dr Suite 401&lt;/span&gt;, &lt;span class=\"locality\"&gt;Beverly Hills&lt;/span&gt;, &lt;span class=\"region\"&gt;CA&lt;/span&gt; &lt;span class=\"postal-code\"&gt;90210-4887&lt;/span&gt;, &lt;span class=\"country-name\"&gt;USA&lt;/span&gt;","formatted_address":"499 N Canon Dr Suite 401, Beverly Hills, CA 90210, USA","formatted_phone_number":"(323) 365-2561","geometry":{"location":{"lat":34.0720099,"lng":-118.4025712},"viewport":{"northeast":{"lat":34.07341898029149,"lng":-118.4011389197085},"southwest":{"lat":34.0707210197085,"lng":-118.4038368802915}}},"icon":"https://maps.gstatic.com/mapfiles/place_api/icons/v1/png_71/generic_business-71.png","id":null,"international_phone_number":"+1 323-365-2561","name":"Www.flyrubio.com","place_id":"ChIJT2PeIPi9woARgeQvRn23ERw","rating":5.0,"reference":null,"reviews":[{"author_name":"Arthur Knight","author_url":"https://www.google.com/maps/contrib/114191037946742483237/reviews","language":"en","profile_photo_url":"https://lh3.googleusercontent.com/a/AATXAJxl6MOB8dUAxn6iWHyLcvwSuCImszVE_epEcQ6z=s128-c0x00000000-cc-rp-mo","rating":5,"relative_time_description":"6 months ago","text":"We chartered a plane through Rubio Aviation last year and had a wonderful experience. Everyone on staff was highly professional and our trip was seamless. Everything was modern, spacious and clean. We also felt very safe flying with them. If you're planning a trip and need a private jet service I highly recommend Rubio Aviation. I look forward to flying with them again in the future.","time":1626506524}],"types":["point_of_interest","establishment"],"url":"https://maps.google.com/?cid=2022599456342402177","utc_offset":-480,"vicinity":"499 North Canon Drive Suite 401, Beverly Hills","website":"http://www.flyrubio.com/"},"status":"OK"}</t>
  </si>
  <si>
    <t>&lt;span class="street-address"&gt;499 N Canon Dr Suite 401&lt;/span&gt;, &lt;span class="locality"&gt;Beverly Hills&lt;/span&gt;, &lt;span class="region"&gt;CA&lt;/span&gt; &lt;span class="postal-code"&gt;90210-4887&lt;/span&gt;, &lt;span class="country-name"&gt;USA&lt;/span&gt;</t>
  </si>
  <si>
    <t>+1 323-365-2561</t>
  </si>
  <si>
    <t>499 North Canon Drive Suite 401, Beverly Hills</t>
  </si>
  <si>
    <t>Rusada</t>
  </si>
  <si>
    <t>4770 Baseline Rd</t>
  </si>
  <si>
    <t>Boulder</t>
  </si>
  <si>
    <t>80303</t>
  </si>
  <si>
    <t>https://www.rusada.com/</t>
  </si>
  <si>
    <t>https://maps.google.com/?cid=4314057328099757856</t>
  </si>
  <si>
    <t>ChIJxZeo0CPta4cRII8Odkic3js</t>
  </si>
  <si>
    <t>4770 Baseline Rd suite 200, Boulder, CO 80303, USA</t>
  </si>
  <si>
    <t>{"html_attributions":[],"result":{"address_components":[{"long_name":"suite 200","short_name":"suite 200","types":["subpremise"]},{"long_name":"4770","short_name":"4770","types":["street_number"]},{"long_name":"Baseline Road","short_name":"Baseline Rd","types":["route"]},{"long_name":"Frasier Meadows","short_name":"Frasier Meadows","types":["neighborhood","political"]},{"long_name":"Boulder","short_name":"Boulder","types":["locality","political"]},{"long_name":"Boulder County","short_name":"Boulder County","types":["administrative_area_level_2","political"]},{"long_name":"Colorado","short_name":"CO","types":["administrative_area_level_1","political"]},{"long_name":"United States","short_name":"US","types":["country","political"]},{"long_name":"80303","short_name":"80303","types":["postal_code"]}],"adr_address":"&lt;span class=\"street-address\"&gt;4770 Baseline Rd suite 200&lt;/span&gt;, &lt;span class=\"locality\"&gt;Boulder&lt;/span&gt;, &lt;span class=\"region\"&gt;CO&lt;/span&gt; &lt;span class=\"postal-code\"&gt;80303&lt;/span&gt;, &lt;span class=\"country-name\"&gt;USA&lt;/span&gt;","formatted_address":"4770 Baseline Rd suite 200, Boulder, CO 80303, USA","formatted_phone_number":null,"geometry":{"location":{"lat":39.99958349999999,"lng":-105.2343287},"viewport":{"northeast":{"lat":40.0007911302915,"lng":-105.2329337697085},"southwest":{"lat":39.9980931697085,"lng":-105.2356317302915}}},"icon":"https://maps.gstatic.com/mapfiles/place_api/icons/v1/png_71/generic_business-71.png","id":null,"international_phone_number":null,"name":"Rusada","place_id":"ChIJxZeo0CPta4cRII8Odkic3js","rating":null,"reference":null,"reviews":null,"types":["point_of_interest","establishment"],"url":"https://maps.google.com/?cid=4314057328099757856","utc_offset":-420,"vicinity":"4770 Baseline Road suite 200, Boulder","website":"https://www.rusada.com/"},"status":"OK"}</t>
  </si>
  <si>
    <t>&lt;span class="street-address"&gt;4770 Baseline Rd suite 200&lt;/span&gt;, &lt;span class="locality"&gt;Boulder&lt;/span&gt;, &lt;span class="region"&gt;CO&lt;/span&gt; &lt;span class="postal-code"&gt;80303&lt;/span&gt;, &lt;span class="country-name"&gt;USA&lt;/span&gt;</t>
  </si>
  <si>
    <t>4770 Baseline Road suite 200, Boulder</t>
  </si>
  <si>
    <t>RVR Aviation</t>
  </si>
  <si>
    <t>(817) 635-3400</t>
  </si>
  <si>
    <t>http://www.rvrair.com/</t>
  </si>
  <si>
    <t>https://maps.google.com/?cid=18257784955238432551</t>
  </si>
  <si>
    <t>ChIJ5UDwDSiIToYRJz910q6uYP0</t>
  </si>
  <si>
    <t>Hangar 17 N., 150 Aviation Way, Fort Worth, TX 76106, USA</t>
  </si>
  <si>
    <t>{"html_attributions":[],"result":{"address_components":[{"long_name":"150","short_name":"150","types":["street_number"]},{"long_name":"Aviation Way","short_name":"Aviation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States","short_name":"US","types":["country","political"]},{"long_name":"76106","short_name":"76106","types":["postal_code"]}],"adr_address":"Hangar 17 N., &lt;span class=\"street-address\"&gt;150 Aviation Way&lt;/span&gt;, &lt;span class=\"locality\"&gt;Fort Worth&lt;/span&gt;, &lt;span class=\"region\"&gt;TX&lt;/span&gt; &lt;span class=\"postal-code\"&gt;76106&lt;/span&gt;, &lt;span class=\"country-name\"&gt;USA&lt;/span&gt;","formatted_address":"Hangar 17 N., 150 Aviation Way, Fort Worth, TX 76106, USA","formatted_phone_number":"(817) 635-3400","geometry":{"location":{"lat":32.82279,"lng":-97.35586099999999},"viewport":{"northeast":{"lat":32.8240508302915,"lng":-97.3544363197085},"southwest":{"lat":32.8213528697085,"lng":-97.35713428029152}}},"icon":"https://maps.gstatic.com/mapfiles/place_api/icons/v1/png_71/generic_business-71.png","id":null,"international_phone_number":"+1 817-635-3400","name":"RVR Aviation","place_id":"ChIJ5UDwDSiIToYRJz910q6uYP0","rating":4.5,"reference":null,"reviews":[{"author_name":"jennifer Kuler","author_url":"https://www.google.com/maps/contrib/111603860669808356260/reviews","language":"en","profile_photo_url":"https://lh3.googleusercontent.com/a-/AOh14GhsBPm5jt2uzbV93MAfJbIQsUA-7mb7nMQdd1cBnA=s128-c0x00000000-cc-rp-mo-ba3","rating":5,"relative_time_description":"a year ago","text":"Love this place. Excellent employees who will go out of their way to make sure they meet/exceed your expectations.","time":1605106359},{"author_name":"Benjamin Driver","author_url":"https://www.google.com/maps/contrib/107913067375435336390/reviews","language":null,"profile_photo_url":"https://lh3.googleusercontent.com/a-/AOh14Gg2e_44zY3OuY4yvQsHS-5cuqog3QtrZKohc_FzaQ=s128-c0x00000000-cc-rp-mo-ba2","rating":3,"relative_time_description":"3 years ago","text":"","time":1546193744},{"author_name":"Ryan Jessup","author_url":"https://www.google.com/maps/contrib/105275637313149703146/reviews","language":null,"profile_photo_url":"https://lh3.googleusercontent.com/a-/AOh14Gjbbeizy6o9Mgr0NvyLA7FX4QSyMJRyDny19ng4fA=s128-c0x00000000-cc-rp-mo-ba4","rating":5,"relative_time_description":"3 months ago","text":"","time":1633384079},{"author_name":"Shawn Carmody","author_url":"https://www.google.com/maps/contrib/111541920145796221302/reviews","language":null,"profile_photo_url":"https://lh3.googleusercontent.com/a-/AOh14GivBo1UXhuUF8JbsB9sOGWujpeSeqAd8_Ppd1kOfA=s128-c0x00000000-cc-rp-mo","rating":5,"relative_time_description":"2 years ago","text":"","time":1548267658}],"types":["point_of_interest","establishment"],"url":"https://maps.google.com/?cid=18257784955238432551","utc_offset":-360,"vicinity":"Hangar 17 N., 150 Aviation Way, Fort Worth","website":"http://www.rvrair.com/"},"status":"OK"}</t>
  </si>
  <si>
    <t>Hangar 17 N., &lt;span class="street-address"&gt;150 Aviation Way&lt;/span&gt;, &lt;span class="locality"&gt;Fort Worth&lt;/span&gt;, &lt;span class="region"&gt;TX&lt;/span&gt; &lt;span class="postal-code"&gt;76106&lt;/span&gt;, &lt;span class="country-name"&gt;USA&lt;/span&gt;</t>
  </si>
  <si>
    <t>+1 817-635-3400</t>
  </si>
  <si>
    <t>Hangar 17 N., 150 Aviation Way, Fort Worth</t>
  </si>
  <si>
    <t>RVS Aviation</t>
  </si>
  <si>
    <t>(516) 695-9001</t>
  </si>
  <si>
    <t>https://maps.google.com/?cid=2474649835567586995</t>
  </si>
  <si>
    <t>ChIJVVVV1h4r6IkRsx58COq4VyI</t>
  </si>
  <si>
    <t>{"html_attributions":[],"result":{"address_components":[{"long_name":"1100","short_name":"1100","types":["street_number"]},{"long_name":"New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class=\"street-address\"&gt;1100 New Hwy&lt;/span&gt;, &lt;span class=\"locality\"&gt;Farmingdale&lt;/span&gt;, &lt;span class=\"region\"&gt;NY&lt;/span&gt; &lt;span class=\"postal-code\"&gt;11735&lt;/span&gt;, &lt;span class=\"country-name\"&gt;USA&lt;/span&gt;","formatted_address":"1100 New Hwy, Farmingdale, NY 11735, USA","formatted_phone_number":"(516) 695-9001","geometry":{"location":{"lat":40.7344741,"lng":-73.4126802},"viewport":{"northeast":{"lat":40.73585448029149,"lng":-73.41112126970849},"southwest":{"lat":40.73315651970849,"lng":-73.4138192302915}}},"icon":"https://maps.gstatic.com/mapfiles/place_api/icons/v1/png_71/generic_business-71.png","id":null,"international_phone_number":"+1 516-695-9001","name":"RVS Aviation","place_id":"ChIJVVVV1h4r6IkRsx58COq4VyI","rating":null,"reference":null,"reviews":null,"types":["point_of_interest","establishment"],"url":"https://maps.google.com/?cid=2474649835567586995","utc_offset":-300,"vicinity":"1100 New Highway, Farmingdale","website":null},"status":"OK"}</t>
  </si>
  <si>
    <t>+1 516-695-9001</t>
  </si>
  <si>
    <t>S R Aerospace</t>
  </si>
  <si>
    <t>7509 Chapel Ave</t>
  </si>
  <si>
    <t>76116-7022</t>
  </si>
  <si>
    <t>(817) 607-8804</t>
  </si>
  <si>
    <t>http://www.sraerospace.com/</t>
  </si>
  <si>
    <t>https://maps.google.com/?cid=8934724314629403604</t>
  </si>
  <si>
    <t>ChIJfXmM2ZwNToYR1POHC22E_ns</t>
  </si>
  <si>
    <t>7509 Chapel Ave, Fort Worth, TX 76116, USA</t>
  </si>
  <si>
    <t>{"html_attributions":[],"result":{"address_components":[{"long_name":"7509","short_name":"7509","types":["street_number"]},{"long_name":"Chapel Avenue","short_name":"Chapel Ave","types":["route"]},{"long_name":"Fort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States","short_name":"US","types":["country","political"]},{"long_name":"76116","short_name":"76116","types":["postal_code"]},{"long_name":"7022","short_name":"7022","types":["postal_code_suffix"]}],"adr_address":"&lt;span class=\"street-address\"&gt;7509 Chapel Ave&lt;/span&gt;, &lt;span class=\"locality\"&gt;Fort Worth&lt;/span&gt;, &lt;span class=\"region\"&gt;TX&lt;/span&gt; &lt;span class=\"postal-code\"&gt;76116-7022&lt;/span&gt;, &lt;span class=\"country-name\"&gt;USA&lt;/span&gt;","formatted_address":"7509 Chapel Ave, Fort Worth, TX 76116, USA","formatted_phone_number":"(817) 607-8804","geometry":{"location":{"lat":32.7217373,"lng":-97.44562379999999},"viewport":{"northeast":{"lat":32.7230460802915,"lng":-97.44428111970849},"southwest":{"lat":32.7203481197085,"lng":-97.44697908029151}}},"icon":"https://maps.gstatic.com/mapfiles/place_api/icons/v1/png_71/generic_business-71.png","id":null,"international_phone_number":"+1 817-607-8804","name":"S R Aerospace","place_id":"ChIJfXmM2ZwNToYR1POHC22E_ns","rating":4.0,"reference":null,"reviews":[{"author_name":"Margarito Lopez Diaz","author_url":"https://www.google.com/maps/contrib/109096644416895621329/reviews","language":null,"profile_photo_url":"https://lh3.googleusercontent.com/a-/AOh14GgJIqrG2618d92HUCc6VP2JS_40wI3MCI9tHYeq0g=s128-c0x00000000-cc-rp-mo","rating":4,"relative_time_description":"6 years ago","text":"","time":1437381084}],"types":["point_of_interest","establishment"],"url":"https://maps.google.com/?cid=8934724314629403604","utc_offset":-360,"vicinity":"7509 Chapel Avenue, Fort Worth","website":"http://www.sraerospace.com/"},"status":"OK"}</t>
  </si>
  <si>
    <t>&lt;span class="street-address"&gt;7509 Chapel Ave&lt;/span&gt;, &lt;span class="locality"&gt;Fort Worth&lt;/span&gt;, &lt;span class="region"&gt;TX&lt;/span&gt; &lt;span class="postal-code"&gt;76116-7022&lt;/span&gt;, &lt;span class="country-name"&gt;USA&lt;/span&gt;</t>
  </si>
  <si>
    <t>+1 817-607-8804</t>
  </si>
  <si>
    <t>7509 Chapel Avenue, Fort Worth</t>
  </si>
  <si>
    <t>SAA International</t>
  </si>
  <si>
    <t>1835 N Marshall Ave</t>
  </si>
  <si>
    <t>(619) 631-0323</t>
  </si>
  <si>
    <t>http://www.saaintl.com/</t>
  </si>
  <si>
    <t>https://maps.google.com/?cid=5092350138538484192</t>
  </si>
  <si>
    <t>ChIJTXRzDBhY2YAR4GF_d3ipq0Y</t>
  </si>
  <si>
    <t>1835 N Marshall Ave, El Cajon, CA 92020, USA</t>
  </si>
  <si>
    <t>{"html_attributions":[],"result":{"address_components":[{"long_name":"1835","short_name":"1835","types":["street_number"]},{"long_name":"North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class=\"street-address\"&gt;1835 N Marshall Ave&lt;/span&gt;, &lt;span class=\"locality\"&gt;El Cajon&lt;/span&gt;, &lt;span class=\"region\"&gt;CA&lt;/span&gt; &lt;span class=\"postal-code\"&gt;92020&lt;/span&gt;, &lt;span class=\"country-name\"&gt;USA&lt;/span&gt;","formatted_address":"1835 N Marshall Ave, El Cajon, CA 92020, USA","formatted_phone_number":"(619) 631-0323","geometry":{"location":{"lat":32.8213263,"lng":-116.9745205},"viewport":{"northeast":{"lat":32.8225863802915,"lng":-116.9731706197085},"southwest":{"lat":32.8198884197085,"lng":-116.9758685802915}}},"icon":"https://maps.gstatic.com/mapfiles/place_api/icons/v1/png_71/school-71.png","id":null,"international_phone_number":"+1 619-631-0323","name":"SAA International","place_id":"ChIJTXRzDBhY2YAR4GF_d3ipq0Y","rating":3.0,"reference":null,"reviews":[{"author_name":"Ryan Phillips","author_url":"https://www.google.com/maps/contrib/111443987567175785076/reviews","language":"en","profile_photo_url":"https://lh3.googleusercontent.com/a/AATXAJzSfD5GYjZDQAiJVdLSDeiyVHf2g0aDrxUPpiG4=s128-c0x00000000-cc-rp-mo","rating":1,"relative_time_description":"5 years ago","text":"This place seriously sucks! Don't waste your money on these chumps! You might as well just throw your money in the garbage!","time":1460414142},{"author_name":"TiAn Jin","author_url":"https://www.google.com/maps/contrib/106628881021751215803/reviews","language":null,"profile_photo_url":"https://lh3.googleusercontent.com/a-/AOh14GhZp1k-sdzY3Hutwd1nTaXMyUb10-eKCJgxmMhf=s128-c0x00000000-cc-rp-mo","rating":5,"relative_time_description":"2 years ago","text":"","time":1559284501},{"author_name":"Reyhen A","author_url":"https://www.google.com/maps/contrib/109899346861610819527/reviews","language":null,"profile_photo_url":"https://lh3.googleusercontent.com/a-/AOh14Gi6JqA8R8ysvOfbohEA7qrc8rGF7czmnEOI0t9C7w=s128-c0x00000000-cc-rp-mo","rating":1,"relative_time_description":"2 years ago","text":"","time":1548917130},{"author_name":"ounpug","author_url":"https://www.google.com/maps/contrib/103009049550424244912/reviews","language":null,"profile_photo_url":"https://lh3.googleusercontent.com/a/AATXAJwAMyh9DmVnrh-Yj0AA_T9v-EQU8JYBCOg9NS0k=s128-c0x00000000-cc-rp-mo","rating":5,"relative_time_description":"3 years ago","text":"","time":1540551595}],"types":["university","point_of_interest","establishment"],"url":"https://maps.google.com/?cid=5092350138538484192","utc_offset":-480,"vicinity":"1835 North Marshall Avenue, El Cajon","website":"http://www.saaintl.com/"},"status":"OK"}</t>
  </si>
  <si>
    <t>&lt;span class="street-address"&gt;1835 N Marshall Ave&lt;/span&gt;, &lt;span class="locality"&gt;El Cajon&lt;/span&gt;, &lt;span class="region"&gt;CA&lt;/span&gt; &lt;span class="postal-code"&gt;92020&lt;/span&gt;, &lt;span class="country-name"&gt;USA&lt;/span&gt;</t>
  </si>
  <si>
    <t>+1 619-631-0323</t>
  </si>
  <si>
    <t>1835 North Marshall Avenue, El Cajon</t>
  </si>
  <si>
    <t>Sabena Airline Training Center</t>
  </si>
  <si>
    <t>1865 N Higley Rd</t>
  </si>
  <si>
    <t>85205-3324</t>
  </si>
  <si>
    <t>(480) 924-5781</t>
  </si>
  <si>
    <t>https://www.kdasmo.com/</t>
  </si>
  <si>
    <t>ChIJBQ3EbaGlK4cRkmr1z4YtKsk</t>
  </si>
  <si>
    <t>Safari Aviation</t>
  </si>
  <si>
    <t>(619) 448-2360</t>
  </si>
  <si>
    <t>https://maps.google.com/?cid=16686809933219199690</t>
  </si>
  <si>
    <t>ChIJFUaE_CJY2YARynr9Rzl1k-c</t>
  </si>
  <si>
    <t>1905 N Marshall Ave, El Cajon, CA 92020, USA</t>
  </si>
  <si>
    <t>{"html_attributions":[],"result":{"address_components":[{"long_name":"1905","short_name":"1905","types":["street_number"]},{"long_name":"North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States","short_name":"US","types":["country","political"]},{"long_name":"92020","short_name":"92020","types":["postal_code"]},{"long_name":"1180","short_name":"1180","types":["postal_code_suffix"]}],"adr_address":"&lt;span class=\"street-address\"&gt;1905 N Marshall Ave&lt;/span&gt;, &lt;span class=\"locality\"&gt;El Cajon&lt;/span&gt;, &lt;span class=\"region\"&gt;CA&lt;/span&gt; &lt;span class=\"postal-code\"&gt;92020-1180&lt;/span&gt;, &lt;span class=\"country-name\"&gt;USA&lt;/span&gt;","formatted_address":"1905 N Marshall Ave, El Cajon, CA 92020, USA","formatted_phone_number":"(619) 448-2360","geometry":{"location":{"lat":32.82273779999999,"lng":-116.9749784},"viewport":{"northeast":{"lat":32.82408638029149,"lng":-116.9737064697085},"southwest":{"lat":32.8213884197085,"lng":-116.9764044302915}}},"icon":"https://maps.gstatic.com/mapfiles/place_api/icons/v1/png_71/generic_business-71.png","id":null,"international_phone_number":"+1 619-448-2360","name":"Safari Aviation","place_id":"ChIJFUaE_CJY2YARynr9Rzl1k-c","rating":null,"reference":null,"reviews":null,"types":["point_of_interest","establishment"],"url":"https://maps.google.com/?cid=16686809933219199690","utc_offset":-480,"vicinity":"1905 North Marshall Avenue, El Cajon","website":null},"status":"OK"}</t>
  </si>
  <si>
    <t>&lt;span class="street-address"&gt;1905 N Marshall Ave&lt;/span&gt;, &lt;span class="locality"&gt;El Cajon&lt;/span&gt;, &lt;span class="region"&gt;CA&lt;/span&gt; &lt;span class="postal-code"&gt;92020-1180&lt;/span&gt;, &lt;span class="country-name"&gt;USA&lt;/span&gt;</t>
  </si>
  <si>
    <t>+1 619-448-2360</t>
  </si>
  <si>
    <t>1905 North Marshall Avenue, El Cajon</t>
  </si>
  <si>
    <t>Salina Aircraft Services Inc.</t>
  </si>
  <si>
    <t>3148 Arnold Ave</t>
  </si>
  <si>
    <t>(785) 822-6017</t>
  </si>
  <si>
    <t>http://www.salinaaircraft.com/contact/</t>
  </si>
  <si>
    <t>https://maps.google.com/?cid=5218017750784957459</t>
  </si>
  <si>
    <t>ChIJVVWF1vfIvIcRE1w4g38fakg</t>
  </si>
  <si>
    <t>3148 Arnold Ave, Salina, KS 67401, USA</t>
  </si>
  <si>
    <t>{"html_attributions":[],"result":{"address_components":[{"long_name":"3148","short_name":"3148","types":["street_number"]},{"long_name":"Arnold Avenue","short_name":"Arnold Ave","types":["route"]},{"long_name":"Salina","short_name":"Salina","types":["locality","political"]},{"long_name":"Saline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class=\"street-address\"&gt;3148 Arnold Ave&lt;/span&gt;, &lt;span class=\"locality\"&gt;Salina&lt;/span&gt;, &lt;span class=\"region\"&gt;KS&lt;/span&gt; &lt;span class=\"postal-code\"&gt;67401&lt;/span&gt;, &lt;span class=\"country-name\"&gt;USA&lt;/span&gt;","formatted_address":"3148 Arnold Ave, Salina, KS 67401, USA","formatted_phone_number":"(785) 822-6017","geometry":{"location":{"lat":38.7798023,"lng":-97.6416303},"viewport":{"northeast":{"lat":38.7812471302915,"lng":-97.64018831970849},"southwest":{"lat":38.7785491697085,"lng":-97.6428862802915}}},"icon":"https://maps.gstatic.com/mapfiles/place_api/icons/v1/png_71/generic_business-71.png","id":null,"international_phone_number":"+1 785-822-6017","name":"Salina Aircraft Services Inc.","place_id":"ChIJVVWF1vfIvIcRE1w4g38fakg","rating":null,"reference":null,"reviews":null,"types":["point_of_interest","establishment"],"url":"https://maps.google.com/?cid=5218017750784957459","utc_offset":-360,"vicinity":"3148 Arnold Avenue, Salina","website":"http://www.salinaaircraft.com/contact/"},"status":"OK"}</t>
  </si>
  <si>
    <t>&lt;span class="street-address"&gt;3148 Arnold Ave&lt;/span&gt;, &lt;span class="locality"&gt;Salina&lt;/span&gt;, &lt;span class="region"&gt;KS&lt;/span&gt; &lt;span class="postal-code"&gt;67401&lt;/span&gt;, &lt;span class="country-name"&gt;USA&lt;/span&gt;</t>
  </si>
  <si>
    <t>+1 785-822-6017</t>
  </si>
  <si>
    <t>3148 Arnold Avenue, Salina</t>
  </si>
  <si>
    <t>Salina Airport Authority</t>
  </si>
  <si>
    <t>https://maps.google.com/?cid=18434280449923823648</t>
  </si>
  <si>
    <t>ChIJuz0IQMHJvIcRIDijc2a40_8</t>
  </si>
  <si>
    <t>{"html_attributions":[],"result":{"address_components":[{"long_name":"3237","short_name":"3237","types":["street_number"]},{"long_name":"Arnold Avenue","short_name":"Arnold Ave","types":["route"]},{"long_name":"Salina","short_name":"Salina","types":["locality","political"]},{"long_name":"Saline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class=\"street-address\"&gt;3237 Arnold Ave&lt;/span&gt;, &lt;span class=\"locality\"&gt;Salina&lt;/span&gt;, &lt;span class=\"region\"&gt;KS&lt;/span&gt; &lt;span class=\"postal-code\"&gt;67401&lt;/span&gt;, &lt;span class=\"country-name\"&gt;USA&lt;/span&gt;","formatted_address":"3237 Arnold Ave, Salina, KS 67401, USA","formatted_phone_number":"(785) 827-3914","geometry":{"location":{"lat":38.7786404,"lng":-97.6395115},"viewport":{"northeast":{"lat":38.77998858029149,"lng":-97.6380701697085},"southwest":{"lat":38.7772906197085,"lng":-97.6407681302915}}},"icon":"https://maps.gstatic.com/mapfiles/place_api/icons/v1/png_71/airport-71.png","id":null,"international_phone_number":"+1 785-827-3914","name":"Salina Airport Authority","place_id":"ChIJuz0IQMHJvIcRIDijc2a40_8","rating":4.5,"reference":null,"reviews":[{"author_name":"Dawne Brown","author_url":"https://www.google.com/maps/contrib/115581345786362492751/reviews","language":null,"profile_photo_url":"https://lh3.googleusercontent.com/a/AATXAJyoCazRXVfQTdnmmmNPpdveqxXig5IXAbpAqWRa=s128-c0x00000000-cc-rp-mo-ba4","rating":5,"relative_time_description":"5 months ago","text":"","time":1628202453},{"author_name":"Morgan Reed","author_url":"https://www.google.com/maps/contrib/118374564867146090850/reviews","language":null,"profile_photo_url":"https://lh3.googleusercontent.com/a/AATXAJzpdaFQrrZO2UUS76UWAz-ONqr-Mm7CF1BJvKhw=s128-c0x00000000-cc-rp-mo-ba3","rating":4,"relative_time_description":"4 months ago","text":"","time":1631291060}],"types":["airport","point_of_interest","establishment"],"url":"https://maps.google.com/?cid=18434280449923823648","utc_offset":-360,"vicinity":"3237 Arnold Avenue, Salina","website":"http://www.salinaairport.com/"},"status":"OK"}</t>
  </si>
  <si>
    <t>Samaritan Aviation</t>
  </si>
  <si>
    <t>#215</t>
  </si>
  <si>
    <t>(970) 249-4341</t>
  </si>
  <si>
    <t>http://www.samaritanaviation.org/</t>
  </si>
  <si>
    <t>https://maps.google.com/?cid=8433077417277156436</t>
  </si>
  <si>
    <t>ChIJews7fbqlK4cRVGwsDDtPCHU</t>
  </si>
  <si>
    <t>4710 E Falcon Dr #215, Mesa, AZ 85215, USA</t>
  </si>
  <si>
    <t>{"html_attributions":[],"result":{"address_components":[{"long_name":"#215","short_name":"#215","types":["subpremise"]},{"long_name":"4710","short_name":"4710","types":["street_number"]},{"long_name":"East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class=\"street-address\"&gt;4710 E Falcon Dr #215&lt;/span&gt;, &lt;span class=\"locality\"&gt;Mesa&lt;/span&gt;, &lt;span class=\"region\"&gt;AZ&lt;/span&gt; &lt;span class=\"postal-code\"&gt;85215&lt;/span&gt;, &lt;span class=\"country-name\"&gt;USA&lt;/span&gt;","formatted_address":"4710 E Falcon Dr #215, Mesa, AZ 85215, USA","formatted_phone_number":"(970) 249-4341","geometry":{"location":{"lat":33.4536451,"lng":-111.7288793},"viewport":{"northeast":{"lat":33.4549915302915,"lng":-111.7272692697085},"southwest":{"lat":33.4522935697085,"lng":-111.7299672302915}}},"icon":"https://maps.gstatic.com/mapfiles/place_api/icons/v1/png_71/generic_business-71.png","id":null,"international_phone_number":"+1 970-249-4341","name":"Samaritan Aviation","place_id":"ChIJews7fbqlK4cRVGwsDDtPCHU","rating":5.0,"reference":null,"reviews":[{"author_name":"Jeff Petersen","author_url":"https://www.google.com/maps/contrib/104975595773370487968/reviews","language":"en","profile_photo_url":"https://lh3.googleusercontent.com/a-/AOh14Gixn_65zob_SjFlyWDX1lIm2S6suh1dwdK0UiTwHQ=s128-c0x00000000-cc-rp-mo-ba4","rating":5,"relative_time_description":"2 years ago","text":"Great mission!  Great people!","time":1573155401},{"author_name":"James Maxcy","author_url":"https://www.google.com/maps/contrib/109646623319686969295/reviews","language":"en","profile_photo_url":"https://lh3.googleusercontent.com/a/AATXAJypPPpJ2KCM-JiVHwi4CZmaj9plF5rABSDtHbmy=s128-c0x00000000-cc-rp-mo-ba3","rating":5,"relative_time_description":"3 years ago","text":"Great staff with a heart for the Lord.","time":1517772304},{"author_name":"Josean Plaza Vidaurre","author_url":"https://www.google.com/maps/contrib/114834599916365507243/reviews","language":"en-US","profile_photo_url":"https://lh3.googleusercontent.com/a-/AOh14GiY7yVqFZSeh4cIjgaJXlPy-oAWEwzv4KT7Ka8wROU=s128-c0x00000000-cc-rp-mo-ba5","rating":5,"relative_time_description":"2 years ago","text":"Great job with their planes in places like Papua New Guinea, to help remote populations. God bless you.","time":1567262482},{"author_name":"James Reed","author_url":"https://www.google.com/maps/contrib/102690842548625101549/reviews","language":null,"profile_photo_url":"https://lh3.googleusercontent.com/a-/AOh14GgbAX_unQiZFY_svUQt22cWCvfjfzbM94nUPaWR=s128-c0x00000000-cc-rp-mo-ba3","rating":5,"relative_time_description":"2 years ago","text":"","time":1577771735}],"types":["point_of_interest","establishment"],"url":"https://maps.google.com/?cid=8433077417277156436","utc_offset":-420,"vicinity":"4710 East Falcon Drive #215, Mesa","website":"http://www.samaritanaviation.org/"},"status":"OK"}</t>
  </si>
  <si>
    <t>&lt;span class="street-address"&gt;4710 E Falcon Dr #215&lt;/span&gt;, &lt;span class="locality"&gt;Mesa&lt;/span&gt;, &lt;span class="region"&gt;AZ&lt;/span&gt; &lt;span class="postal-code"&gt;85215&lt;/span&gt;, &lt;span class="country-name"&gt;USA&lt;/span&gt;</t>
  </si>
  <si>
    <t>+1 970-249-4341</t>
  </si>
  <si>
    <t>4710 East Falcon Drive #215, Mesa</t>
  </si>
  <si>
    <t>Sample International Aviation</t>
  </si>
  <si>
    <t>W Granada Blvd</t>
  </si>
  <si>
    <t>Ormond Beach</t>
  </si>
  <si>
    <t>32173</t>
  </si>
  <si>
    <t>(386) 677-7504</t>
  </si>
  <si>
    <t>http://avclaims.com/</t>
  </si>
  <si>
    <t>https://maps.google.com/?cid=8394071724643833320</t>
  </si>
  <si>
    <t>ChIJRYS6yIjD5ogR6NWLhsK7fXQ</t>
  </si>
  <si>
    <t>W Granada Blvd, Ormond Beach, FL 32173, USA</t>
  </si>
  <si>
    <t>{"html_attributions":[],"result":{"address_components":[{"long_name":"West Granada Boulevard","short_name":"W Granada Blvd","types":["route"]},{"long_name":"Ormond Beach","short_name":"Ormond Beach","types":["locality","political"]},{"long_name":"Volusia County","short_name":"Volusia County","types":["administrative_area_level_2","political"]},{"long_name":"Florida","short_name":"FL","types":["administrative_area_level_1","political"]},{"long_name":"United States","short_name":"US","types":["country","political"]},{"long_name":"32173","short_name":"32173","types":["postal_code"]}],"adr_address":"&lt;span class=\"street-address\"&gt;W Granada Blvd&lt;/span&gt;, &lt;span class=\"locality\"&gt;Ormond Beach&lt;/span&gt;, &lt;span class=\"region\"&gt;FL&lt;/span&gt; &lt;span class=\"postal-code\"&gt;32173&lt;/span&gt;, &lt;span class=\"country-name\"&gt;USA&lt;/span&gt;","formatted_address":"W Granada Blvd, Ormond Beach, FL 32173, USA","formatted_phone_number":"(386) 677-7504","geometry":{"location":{"lat":29.2732569,"lng":-81.0949953},"viewport":{"northeast":{"lat":29.27458413029149,"lng":-81.09362021970848},"southwest":{"lat":29.27188616970849,"lng":-81.0963181802915}}},"icon":"https://maps.gstatic.com/mapfiles/place_api/icons/v1/png_71/generic_business-71.png","id":null,"international_phone_number":"+1 386-677-7504","name":"Sample International Aviation","place_id":"ChIJRYS6yIjD5ogR6NWLhsK7fXQ","rating":null,"reference":null,"reviews":null,"types":["point_of_interest","establishment"],"url":"https://maps.google.com/?cid=8394071724643833320","utc_offset":-300,"vicinity":"West Granada Boulevard, Ormond Beach","website":"http://avclaims.com/"},"status":"OK"}</t>
  </si>
  <si>
    <t>&lt;span class="street-address"&gt;W Granada Blvd&lt;/span&gt;, &lt;span class="locality"&gt;Ormond Beach&lt;/span&gt;, &lt;span class="region"&gt;FL&lt;/span&gt; &lt;span class="postal-code"&gt;32173&lt;/span&gt;, &lt;span class="country-name"&gt;USA&lt;/span&gt;</t>
  </si>
  <si>
    <t>+1 386-677-7504</t>
  </si>
  <si>
    <t>West Granada Boulevard, Ormond Beach</t>
  </si>
  <si>
    <t>San Antonio Aviation and Aerospace Hall of Fame</t>
  </si>
  <si>
    <t>1000 Skyplace Blvd</t>
  </si>
  <si>
    <t>(210) 570-7888</t>
  </si>
  <si>
    <t>https://www.deehoward.org/news-events/san-antonio-aviation-aerospace-hall-of-fame</t>
  </si>
  <si>
    <t>https://maps.google.com/?cid=4637824913744636305</t>
  </si>
  <si>
    <t>ChIJGfRDk56KXIYRkak00i_dXEA</t>
  </si>
  <si>
    <t>1000 Skyplace Blvd, San Antonio, TX 78216, USA</t>
  </si>
  <si>
    <t>{"html_attributions":[],"result":{"address_components":[{"long_name":"1000","short_name":"1000","types":["street_number"]},{"long_name":"Skyplace Boulevard","short_name":"Skyplace Blvd","types":["route"]},{"long_name":"Uptown","short_name":"Uptown","types":["neighborhood","political"]},{"long_name":"San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class=\"street-address\"&gt;1000 Skyplace Blvd&lt;/span&gt;, &lt;span class=\"locality\"&gt;San Antonio&lt;/span&gt;, &lt;span class=\"region\"&gt;TX&lt;/span&gt; &lt;span class=\"postal-code\"&gt;78216&lt;/span&gt;, &lt;span class=\"country-name\"&gt;USA&lt;/span&gt;","formatted_address":"1000 Skyplace Blvd, San Antonio, TX 78216, USA","formatted_phone_number":"(210) 570-7888","geometry":{"location":{"lat":29.545498,"lng":-98.4805339},"viewport":{"northeast":{"lat":29.5469917302915,"lng":-98.4790899197085},"southwest":{"lat":29.5442937697085,"lng":-98.4817878802915}}},"icon":"https://maps.gstatic.com/mapfiles/place_api/icons/v1/png_71/generic_business-71.png","id":null,"international_phone_number":"+1 210-570-7888","name":"San Antonio Aviation and Aerospace Hall of Fame","place_id":"ChIJGfRDk56KXIYRkak00i_dXEA","rating":null,"reference":null,"reviews":null,"types":["point_of_interest","establishment"],"url":"https://maps.google.com/?cid=4637824913744636305","utc_offset":-360,"vicinity":"1000 Skyplace Boulevard, San Antonio","website":null},"status":"OK"}</t>
  </si>
  <si>
    <t>&lt;span class="street-address"&gt;1000 Skyplace Blvd&lt;/span&gt;, &lt;span class="locality"&gt;San Antonio&lt;/span&gt;, &lt;span class="region"&gt;TX&lt;/span&gt; &lt;span class="postal-code"&gt;78216&lt;/span&gt;, &lt;span class="country-name"&gt;USA&lt;/span&gt;</t>
  </si>
  <si>
    <t>+1 210-570-7888</t>
  </si>
  <si>
    <t>1000 Skyplace Boulevard, San Antonio</t>
  </si>
  <si>
    <t>San Diego Beach Flights</t>
  </si>
  <si>
    <t>(619) 632-4071</t>
  </si>
  <si>
    <t>http://sandiegobeachflights.com/</t>
  </si>
  <si>
    <t>https://maps.google.com/?cid=14770370339263394371</t>
  </si>
  <si>
    <t>ChIJf7god6RI2YARQ7LCGJHl-sw</t>
  </si>
  <si>
    <t>{"html_attributions":[],"result":{"address_components":[{"long_name":"6810","short_name":"6810","types":["street_number"]},{"long_name":"Curran Street","short_name":"Curran St","types":["route"]},{"long_name":"Otay Mesa","short_name":"Otay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States","short_name":"US","types":["country","political"]},{"long_name":"92154","short_name":"92154","types":["postal_code"]}],"adr_address":"&lt;span class=\"street-address\"&gt;6810 Curran St&lt;/span&gt;, &lt;span class=\"locality\"&gt;San Diego&lt;/span&gt;, &lt;span class=\"region\"&gt;CA&lt;/span&gt; &lt;span class=\"postal-code\"&gt;92154&lt;/span&gt;, &lt;span class=\"country-name\"&gt;USA&lt;/span&gt;","formatted_address":"6810 Curran St, San Diego, CA 92154, USA","formatted_phone_number":"(619) 632-4071","geometry":{"location":{"lat":32.5709282,"lng":-116.9931717},"viewport":{"northeast":{"lat":32.5722108802915,"lng":-116.9918413197085},"southwest":{"lat":32.56951291970851,"lng":-116.9945392802915}}},"icon":"https://maps.gstatic.com/mapfiles/place_api/icons/v1/png_71/school-71.png","id":null,"international_phone_number":"+1 619-632-4071","name":"San Diego Beach Flights","place_id":"ChIJf7god6RI2YARQ7LCGJHl-sw","rating":1.0,"reference":null,"reviews":[{"author_name":"Lourdes Jimenez","author_url":"https://www.google.com/maps/contrib/103240937864700888366/reviews","language":null,"profile_photo_url":"https://lh3.googleusercontent.com/a/AATXAJxWRtHJInIsC-K_hnBo59fmghe8bhiUFjMrMKcN=s128-c0x00000000-cc-rp-mo","rating":1,"relative_time_description":"a year ago","text":"","time":1585243994}],"types":["university","point_of_interest","establishment"],"url":"https://maps.google.com/?cid=14770370339263394371","utc_offset":-480,"vicinity":"6810 Curran Street, San Diego","website":null},"status":"OK"}</t>
  </si>
  <si>
    <t>&lt;span class="street-address"&gt;6810 Curran St&lt;/span&gt;, &lt;span class="locality"&gt;San Diego&lt;/span&gt;, &lt;span class="region"&gt;CA&lt;/span&gt; &lt;span class="postal-code"&gt;92154&lt;/span&gt;, &lt;span class="country-name"&gt;USA&lt;/span&gt;</t>
  </si>
  <si>
    <t>+1 619-632-4071</t>
  </si>
  <si>
    <t>San Diego County Flight Training Center - California Aeronautical University</t>
  </si>
  <si>
    <t>3753 John J Montgomery Dr</t>
  </si>
  <si>
    <t>(619) 293-5030</t>
  </si>
  <si>
    <t>https://calaero.edu/san-diego/</t>
  </si>
  <si>
    <t>https://maps.google.com/?cid=10438855101601093864</t>
  </si>
  <si>
    <t>California Aeronautical University - San Diego</t>
  </si>
  <si>
    <t>ChIJez4P3Hz_24AR6Bi1UGhD3pA</t>
  </si>
  <si>
    <t>3753 John J Montgomery Dr, San Diego, CA 92123, USA</t>
  </si>
  <si>
    <t>{"html_attributions":[],"result":{"address_components":[{"long_name":"3753","short_name":"3753","types":["street_number"]},{"long_name":"John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class=\"street-address\"&gt;3753 John J Montgomery Dr&lt;/span&gt;, &lt;span class=\"locality\"&gt;San Diego&lt;/span&gt;, &lt;span class=\"region\"&gt;CA&lt;/span&gt; &lt;span class=\"postal-code\"&gt;92123&lt;/span&gt;, &lt;span class=\"country-name\"&gt;USA&lt;/span&gt;","formatted_address":"3753 John J Montgomery Dr, San Diego, CA 92123, USA","formatted_phone_number":"(619) 293-5030","geometry":{"location":{"lat":32.8120328,"lng":-117.1425602},"viewport":{"northeast":{"lat":32.8135493802915,"lng":-117.1411201197085},"southwest":{"lat":32.81085141970851,"lng":-117.1438180802915}}},"icon":"https://maps.gstatic.com/mapfiles/place_api/icons/v1/png_71/school-71.png","id":null,"international_phone_number":"+1 619-293-5030","name":"California Aeronautical University - San Diego","place_id":"ChIJez4P3Hz_24AR6Bi1UGhD3pA","rating":null,"reference":null,"reviews":null,"types":["university","point_of_interest","establishment"],"url":"https://maps.google.com/?cid=10438855101601093864","utc_offset":-480,"vicinity":"3753 John J Montgomery Drive, San Diego","website":"https://calaero.edu/san-diego/"},"status":"OK"}</t>
  </si>
  <si>
    <t>&lt;span class="street-address"&gt;3753 John J Montgomery Dr&lt;/span&gt;, &lt;span class="locality"&gt;San Diego&lt;/span&gt;, &lt;span class="region"&gt;CA&lt;/span&gt; &lt;span class="postal-code"&gt;92123&lt;/span&gt;, &lt;span class="country-name"&gt;USA&lt;/span&gt;</t>
  </si>
  <si>
    <t>+1 619-293-5030</t>
  </si>
  <si>
    <t>3753 John J Montgomery Drive, San Diego</t>
  </si>
  <si>
    <t>San Diego Executive Flight</t>
  </si>
  <si>
    <t>1872 Joe Crosson Dr</t>
  </si>
  <si>
    <t>(619) 258-1070</t>
  </si>
  <si>
    <t>https://maps.google.com/?cid=18139047521487545074</t>
  </si>
  <si>
    <t>ChIJeaaAJRZY2YAR8uIxsp3Xuvs</t>
  </si>
  <si>
    <t>1872 Joe Crosson Dr Suite 105, El Cajon, CA 92020, USA</t>
  </si>
  <si>
    <t>{"html_attributions":[],"result":{"address_components":[{"long_name":"Suite 105","short_name":"Suite 105","types":["subpremise"]},{"long_name":"1872","short_name":"1872","types":["street_number"]},{"long_name":"Joe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class=\"street-address\"&gt;1872 Joe Crosson Dr Suite 105&lt;/span&gt;, &lt;span class=\"locality\"&gt;El Cajon&lt;/span&gt;, &lt;span class=\"region\"&gt;CA&lt;/span&gt; &lt;span class=\"postal-code\"&gt;92020&lt;/span&gt;, &lt;span class=\"country-name\"&gt;USA&lt;/span&gt;","formatted_address":"1872 Joe Crosson Dr Suite 105, El Cajon, CA 92020, USA","formatted_phone_number":"(619) 258-1070","geometry":{"location":{"lat":32.8224477,"lng":-116.9697879},"viewport":{"northeast":{"lat":32.8237966302915,"lng":-116.9684580197085},"southwest":{"lat":32.8210986697085,"lng":-116.9711559802915}}},"icon":"https://maps.gstatic.com/mapfiles/place_api/icons/v1/png_71/generic_business-71.png","id":null,"international_phone_number":"+1 619-258-1070","name":"San Diego Executive Flight","place_id":"ChIJeaaAJRZY2YAR8uIxsp3Xuvs","rating":null,"reference":null,"reviews":null,"types":["point_of_interest","establishment"],"url":"https://maps.google.com/?cid=18139047521487545074","utc_offset":-480,"vicinity":"1872 Joe Crosson Drive Suite 105, El Cajon","website":null},"status":"OK"}</t>
  </si>
  <si>
    <t>&lt;span class="street-address"&gt;1872 Joe Crosson Dr Suite 105&lt;/span&gt;, &lt;span class="locality"&gt;El Cajon&lt;/span&gt;, &lt;span class="region"&gt;CA&lt;/span&gt; &lt;span class="postal-code"&gt;92020&lt;/span&gt;, &lt;span class="country-name"&gt;USA&lt;/span&gt;</t>
  </si>
  <si>
    <t>+1 619-258-1070</t>
  </si>
  <si>
    <t>1872 Joe Crosson Drive Suite 105, El Cajon</t>
  </si>
  <si>
    <t>San Diego Flight Training International</t>
  </si>
  <si>
    <t>8745 Aero Dr</t>
  </si>
  <si>
    <t>Student Break Room</t>
  </si>
  <si>
    <t>(858) 569-1822</t>
  </si>
  <si>
    <t>http://www.sdfti.com/</t>
  </si>
  <si>
    <t>https://maps.google.com/?cid=6418553943340470040</t>
  </si>
  <si>
    <t>ChIJDaHJPtr_24ARGM999M1IE1k</t>
  </si>
  <si>
    <t>8745 Aero Dr Student Break Room, San Diego, CA 92123, USA</t>
  </si>
  <si>
    <t>{"html_attributions":[],"result":{"address_components":[{"long_name":"Student Break Room","short_name":"Student Break Room","types":["subpremise"]},{"long_name":"8745","short_name":"8745","types":["street_number"]},{"long_name":"Aero Drive","short_name":"Aero Dr","types":["route"]},{"long_name":"Serra Mesa","short_name":"Serra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class=\"street-address\"&gt;8745 Aero Dr Student Break Room&lt;/span&gt;, &lt;span class=\"locality\"&gt;San Diego&lt;/span&gt;, &lt;span class=\"region\"&gt;CA&lt;/span&gt; &lt;span class=\"postal-code\"&gt;92123&lt;/span&gt;, &lt;span class=\"country-name\"&gt;USA&lt;/span&gt;","formatted_address":"8745 Aero Dr Student Break Room, San Diego, CA 92123, USA","formatted_phone_number":"(858) 569-1822","geometry":{"location":{"lat":32.8092221,"lng":-117.1396652},"viewport":{"northeast":{"lat":32.8106846302915,"lng":-117.1383166197085},"southwest":{"lat":32.8079866697085,"lng":-117.1410145802915}}},"icon":"https://maps.gstatic.com/mapfiles/place_api/icons/v1/png_71/school-71.png","id":null,"international_phone_number":"+1 858-569-1822","name":"San Diego Flight Training International","place_id":"ChIJDaHJPtr_24ARGM999M1IE1k","rating":3.8,"reference":null,"reviews":[{"author_name":"Daniel Kozbial","author_url":"https://www.google.com/maps/contrib/114608055705564087409/reviews","language":"en","profile_photo_url":"https://lh3.googleusercontent.com/a-/AOh14GgokztcHcrlhcRiKJEGa0M-Bfsq1WcUlf_UGWLfxKU=s128-c0x00000000-cc-rp-mo","rating":5,"relative_time_description":"11 months ago","text":"They do a good job teaching you quickly and efficiently with great instructors.","time":1613069144},{"author_name":"Zack Pekin","author_url":"https://www.google.com/maps/contrib/115057137738841917670/reviews","language":"en","profile_photo_url":"https://lh3.googleusercontent.com/a-/AOh14GgLcOGaJe6WogTb-TQjPko65gnqaZINYTmP6c1log=s128-c0x00000000-cc-rp-mo","rating":5,"relative_time_description":"a year ago","text":"About a month ago I took a sUAS exam at San Diego Flight Training International. Cathy was the admin and she went above and beyond. She is a nice and wants all the applicants to pass the exams. The testing center is 3 cubes wide and it doesn’t feel like the DMV or claustrophobic like most PSI testing centers I’ve visited in the past. When I decide to pursue my private pilot's license and I plan to do so here.","time":1608530683},{"author_name":"Garrett Trainor","author_url":"https://www.google.com/maps/contrib/105539585548937611383/reviews","language":"en","profile_photo_url":"https://lh3.googleusercontent.com/a/AATXAJxVmy64U_gLPTe6RlUYfn-iJEkXAqYLxA3-VsSy=s128-c0x00000000-cc-rp-mo","rating":5,"relative_time_description":"a year ago","text":"I recently decided on a career change and began my path towards becoming a pilot. Initially, I called a few places and the owner of SDFTI (Phil) was more than willing to take time to answer all my questions, instead of directing me to a website like another school did.\n\nI met Phil in person a few days later and signed up that day. Phil paired me with my flight instructor, Oliver.\n\nSince I started back in July I have obtained my private pilot license and am working on my IFR training. I cannot say enough good things about Oliver and the school.\n\nIt has the benefit of ALL in house testing that no other school has, which really helps to make you feel comfortable.\n\nFrom the front desk to the flight instruction, I am very pleased with every aspect of this business and look forward to a great training environment throughout all my certifications.","time":1607441011},{"author_name":"Chase Diffey","author_url":"https://www.google.com/maps/contrib/116957107768211762407/reviews","language":"en","profile_photo_url":"https://lh3.googleusercontent.com/a-/AOh14GhexbROirZaFd2n_GWN5ypO6v8SjW3Ky3c2bNQkFRs=s128-c0x00000000-cc-rp-mo-ba3","rating":5,"relative_time_description":"a year ago","text":"Very kind &amp; helpful","time":1601596081},{"author_name":"jason sarasti","author_url":"https://www.google.com/maps/contrib/108994668775296928248/reviews","language":"en","profile_photo_url":"https://lh3.googleusercontent.com/a/AATXAJx_ZNP2cKh0S8T7DkapKMh2icfs-dV2_Frcb447=s128-c0x00000000-cc-rp-mo","rating":1,"relative_time_description":"2 years ago","text":"This flight school is the worst of the worst, not only those airplanes air unairworthy, they are extremely old and don't do the required maintenance. they will suck your money out of your bank. One of the head of the school called Phillip will lie to you about how flexible the school is. They are not. They will promise you things that are completely unachievable. The head of instructors called Bob Roberts does not care about the students, he lets everyone pass the checkride to students just so they keep spending money on that school in the future. DO NOT GO HERE","time":1558652436}],"types":["university","school","point_of_interest","establishment"],"url":"https://maps.google.com/?cid=6418553943340470040","utc_offset":-480,"vicinity":"8745 Aero Drive Student Break Room, San Diego","website":"http://www.sdfti.com/"},"status":"OK"}</t>
  </si>
  <si>
    <t>&lt;span class="street-address"&gt;8745 Aero Dr Student Break Room&lt;/span&gt;, &lt;span class="locality"&gt;San Diego&lt;/span&gt;, &lt;span class="region"&gt;CA&lt;/span&gt; &lt;span class="postal-code"&gt;92123&lt;/span&gt;, &lt;span class="country-name"&gt;USA&lt;/span&gt;</t>
  </si>
  <si>
    <t>+1 858-569-1822</t>
  </si>
  <si>
    <t>8745 Aero Drive Student Break Room, San Diego</t>
  </si>
  <si>
    <t>San Diego Jet Center</t>
  </si>
  <si>
    <t>92154-5717</t>
  </si>
  <si>
    <t>(619) 671-9222</t>
  </si>
  <si>
    <t>http://sandiegojetcenter.com/</t>
  </si>
  <si>
    <t>https://maps.google.com/?cid=13572228640770572108</t>
  </si>
  <si>
    <t>ChIJnSxn2B9G2YARTD-DPwo-Wrw</t>
  </si>
  <si>
    <t>{"html_attributions":[],"result":{"address_components":[{"long_name":"1424","short_name":"1424","types":["street_number"]},{"long_name":"Continental Street","short_name":"Continental St","types":["route"]},{"long_name":"Otay Mesa","short_name":"Otay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States","short_name":"US","types":["country","political"]},{"long_name":"92154","short_name":"92154","types":["postal_code"]},{"long_name":"5717","short_name":"5717","types":["postal_code_suffix"]}],"adr_address":"&lt;span class=\"street-address\"&gt;1424 Continental St&lt;/span&gt;, &lt;span class=\"locality\"&gt;San Diego&lt;/span&gt;, &lt;span class=\"region\"&gt;CA&lt;/span&gt; &lt;span class=\"postal-code\"&gt;92154-5717&lt;/span&gt;, &lt;span class=\"country-name\"&gt;USA&lt;/span&gt;","formatted_address":"1424 Continental St, San Diego, CA 92154, USA","formatted_phone_number":"(619) 671-9222","geometry":{"location":{"lat":32.5698772,"lng":-116.9858063},"viewport":{"northeast":{"lat":32.5712470802915,"lng":-116.9845295197085},"southwest":{"lat":32.5685491197085,"lng":-116.9872274802915}}},"icon":"https://maps.gstatic.com/mapfiles/place_api/icons/v1/png_71/generic_business-71.png","id":null,"international_phone_number":"+1 619-671-9222","name":"San Diego Jet Center","place_id":"ChIJnSxn2B9G2YARTD-DPwo-Wrw","rating":4.3,"reference":null,"reviews":[{"author_name":"Manny Rosillo","author_url":"https://www.google.com/maps/contrib/116126657036673119684/reviews","language":"en","profile_photo_url":"https://lh3.googleusercontent.com/a-/AOh14GgMc8vG2-u2wLVj_5hvSxu5s2htlIOGAGnix2zVvGI=s128-c0x00000000-cc-rp-mo-ba5","rating":4,"relative_time_description":"a month ago","text":"The SD Jet Center is  conveniently located at Continental St not far from the 125 South fwy, near the US-Mx border. This proximity to the fwy puts most places in Chula Vista just under a 20min drive away. The center is small and well managed. It has a small waiting area with restrooms facilities. People are friendly and helful. The center will undergo a major renovation next year, adding more ammenities, hangars  and bringing in manufacturing facilities to take advantage of the readily access to air freight to lower their operating expenses. I can't wait to see the improvements. This is a private airport, so you may need to be invited by a customer to visit the premises.","time":1638811637},{"author_name":"Jake","author_url":"https://www.google.com/maps/contrib/104640259664891186128/reviews","language":"en","profile_photo_url":"https://lh3.googleusercontent.com/a-/AOh14Gj5Rt_Sa3VCISzYV4FInPm0g2l3a2KFhXxV1VcM8A=s128-c0x00000000-cc-rp-mo-ba4","rating":5,"relative_time_description":"7 months ago","text":"The staff was incredibly helpful and friendly!","time":1622660663},{"author_name":"adedotun edun","author_url":"https://www.google.com/maps/contrib/102468520876099388869/reviews","language":"en","profile_photo_url":"https://lh3.googleusercontent.com/a/AATXAJzHUqB1i-KLVaUP28gvJA55Uhl32UK78qczslmV=s128-c0x00000000-cc-rp-mo-ba4","rating":5,"relative_time_description":"a week ago","text":"Quiet","time":1642015196},{"author_name":"LiferLance Adventures","author_url":"https://www.google.com/maps/contrib/112754407937080384567/reviews","language":"en","profile_photo_url":"https://lh3.googleusercontent.com/a/AATXAJz4q1gomyl009YMiqrWCqladmNz85TKNS6Q7cNy=s128-c0x00000000-cc-rp-mo-ba3","rating":3,"relative_time_description":"a year ago","text":"Great service, just don't park your Osprey here over the weekend","time":1601323061},{"author_name":"Erik Price","author_url":"https://www.google.com/maps/contrib/107711030070372794261/reviews","language":"en","profile_photo_url":"https://lh3.googleusercontent.com/a-/AOh14Gihosrrs0rkv9MLRAv4z9YwM_HLlalhSDWNxIau6w=s128-c0x00000000-cc-rp-mo-ba6","rating":3,"relative_time_description":"2 years ago","text":"This place is like a dive bar. The woman working there can be very rough and not inviting. She kind of warms up a bit after the food comes out, but not by much. The food is ok. The restroom is by far the cleanest public restroom I have ever used.","time":1554067381}],"types":["point_of_interest","establishment"],"url":"https://maps.google.com/?cid=13572228640770572108","utc_offset":-480,"vicinity":"1424 Continental Street, San Diego","website":"http://sandiegojetcenter.com/"},"status":"OK"}</t>
  </si>
  <si>
    <t>&lt;span class="street-address"&gt;1424 Continental St&lt;/span&gt;, &lt;span class="locality"&gt;San Diego&lt;/span&gt;, &lt;span class="region"&gt;CA&lt;/span&gt; &lt;span class="postal-code"&gt;92154-5717&lt;/span&gt;, &lt;span class="country-name"&gt;USA&lt;/span&gt;</t>
  </si>
  <si>
    <t>+1 619-671-9222</t>
  </si>
  <si>
    <t>San Diego Miramar College: AVIATION</t>
  </si>
  <si>
    <t>10440 Black Mountain Rd</t>
  </si>
  <si>
    <t>92126</t>
  </si>
  <si>
    <t>(858) 536-4305</t>
  </si>
  <si>
    <t>https://sdmiramar.edu/programs/aviation-operations</t>
  </si>
  <si>
    <t>https://maps.google.com/?cid=1191614091440359237</t>
  </si>
  <si>
    <t>San Diego Miramar College Aviation Operations</t>
  </si>
  <si>
    <t>ChIJxQP0xiP524ARRQen5bN2iRA</t>
  </si>
  <si>
    <t>F-100 Building (Aviation), 10440 Black Mountain Rd, San Diego, CA 92126, USA</t>
  </si>
  <si>
    <t>{"html_attributions":[],"result":{"address_components":[{"long_name":"F-100 Building (Aviation)","short_name":"F-100 Building (Aviation)","types":["premise"]},{"long_name":"10440","short_name":"10440","types":["street_number"]},{"long_name":"Black Mountain Road","short_name":"Black Mountain Rd","types":["route"]},{"long_name":"Mira Mesa","short_name":"Mira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States","short_name":"US","types":["country","political"]},{"long_name":"92126","short_name":"92126","types":["postal_code"]}],"adr_address":"&lt;span class=\"extended-address\"&gt;F-100 Building (Aviation)&lt;/span&gt;, &lt;span class=\"street-address\"&gt;10440 Black Mountain Rd&lt;/span&gt;, &lt;span class=\"locality\"&gt;San Diego&lt;/span&gt;, &lt;span class=\"region\"&gt;CA&lt;/span&gt; &lt;span class=\"postal-code\"&gt;92126&lt;/span&gt;, &lt;span class=\"country-name\"&gt;USA&lt;/span&gt;","formatted_address":"F-100 Building (Aviation), 10440 Black Mountain Rd, San Diego, CA 92126, USA","formatted_phone_number":"(858) 536-4305","geometry":{"location":{"lat":32.9072307,"lng":-117.1193489},"viewport":{"northeast":{"lat":32.9085140302915,"lng":-117.1178727697085},"southwest":{"lat":32.9058160697085,"lng":-117.1205707302915}}},"icon":"https://maps.gstatic.com/mapfiles/place_api/icons/v1/png_71/school-71.png","id":null,"international_phone_number":"+1 858-536-4305","name":"San Diego Miramar College Aviation Operations","place_id":"ChIJxQP0xiP524ARRQen5bN2iRA","rating":4.2,"reference":null,"reviews":[{"author_name":"Sheila Berman","author_url":"https://www.google.com/maps/contrib/115646354342535171408/reviews","language":"en","profile_photo_url":"https://lh3.googleusercontent.com/a-/AOh14Gh4G4Rb_8uRN2i-UWKN5-Tz3HilU68dj0CxzB8YAbM=s128-c0x00000000-cc-rp-mo","rating":5,"relative_time_description":"6 months ago","text":"Great softball fields. Great vacitity to walk around.","time":1624637229},{"author_name":"Linda Seamans","author_url":"https://www.google.com/maps/contrib/105867129919709904617/reviews","language":"en","profile_photo_url":"https://lh3.googleusercontent.com/a/AATXAJy1NOkbDEoPeBinXpK_OkDnBUstbIGFyuusmNxn=s128-c0x00000000-cc-rp-mo","rating":5,"relative_time_description":"a year ago","text":"With the Covid shutdowns Miramar College is mostly online. But just wait until they are back in full swinging! If you are looking for science programs, paralegal studies, diesel tech, auto repair, aviation prgrams, as well as the usual math and English programs, this is the place to go. First rate education on a budget that leads to jobs and to 4 year universities. All this and a beautiful campus.","time":1609451952},{"author_name":"Eddie Reveles","author_url":"https://www.google.com/maps/contrib/115217489292919091890/reviews","language":"en","profile_photo_url":"https://lh3.googleusercontent.com/a-/AOh14Gghs4WaAYT9Jum1ayCpvN_I6plCUBHoyZEnl2yiHg=s128-c0x00000000-cc-rp-mo-ba3","rating":5,"relative_time_description":"a year ago","text":"Exelent place to exercise!!\nWe play futbol soccer in that park, we have played for a couple years!!","time":1602729215},{"author_name":"Lottie Cornell","author_url":"https://www.google.com/maps/contrib/111546280721614081604/reviews","language":"en","profile_photo_url":"https://lh3.googleusercontent.com/a-/AOh14Gi3aqbje8vDNvahTIAIoa5PRKIvpAInak8oHVa8QA=s128-c0x00000000-cc-rp-mo-ba4","rating":5,"relative_time_description":"6 months ago","text":"It was great,staff is great ,pool and slide and children's area is great","time":1625439086},{"author_name":"Louis Vi","author_url":"https://www.google.com/maps/contrib/106748856874781512908/reviews","language":"en","profile_photo_url":"https://lh3.googleusercontent.com/a/AATXAJy46DZn5mUS6y-WPFcK_I5V483_0IITz17gkCsK7g=s128-c0x00000000-cc-rp-mo-ba4","rating":5,"relative_time_description":"a year ago","text":"They have an extremely nice campus and many resources to help you get through school. The professors here go above and beyond.","time":1600267474}],"types":["university","point_of_interest","establishment"],"url":"https://maps.google.com/?cid=1191614091440359237","utc_offset":-480,"vicinity":"F-100 Building (Aviation), 10440 Black Mountain Road, San Diego","website":"https://sdmiramar.edu/programs/aviation-operations"},"status":"OK"}</t>
  </si>
  <si>
    <t>&lt;span class="extended-address"&gt;F-100 Building (Aviation)&lt;/span&gt;, &lt;span class="street-address"&gt;10440 Black Mountain Rd&lt;/span&gt;, &lt;span class="locality"&gt;San Diego&lt;/span&gt;, &lt;span class="region"&gt;CA&lt;/span&gt; &lt;span class="postal-code"&gt;92126&lt;/span&gt;, &lt;span class="country-name"&gt;USA&lt;/span&gt;</t>
  </si>
  <si>
    <t>+1 858-536-4305</t>
  </si>
  <si>
    <t>F-100 Building (Aviation), 10440 Black Mountain Road, San Diego</t>
  </si>
  <si>
    <t>San Diego Private Jet Charter - Travel King International</t>
  </si>
  <si>
    <t>Ste 125</t>
  </si>
  <si>
    <t>http://www.sandiegoprivatejet.com/</t>
  </si>
  <si>
    <t>https://maps.google.com/?cid=1579921663606695379</t>
  </si>
  <si>
    <t>ChIJf73_iyj324AR06U43GEC7RU</t>
  </si>
  <si>
    <t>3225 N Harbor Dr Ste 125, San Diego, CA 92101, USA</t>
  </si>
  <si>
    <t>{"html_attributions":[],"result":{"address_components":[{"long_name":"Ste 125","short_name":"Ste 125","types":["subpremise"]},{"long_name":"3225","short_name":"3225","types":["street_number"]},{"long_name":"North Harbor Drive","short_name":"N Harbor Dr","types":["route"]},{"long_name":"Point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class=\"street-address\"&gt;3225 N Harbor Dr Ste 125&lt;/span&gt;, &lt;span class=\"locality\"&gt;San Diego&lt;/span&gt;, &lt;span class=\"region\"&gt;CA&lt;/span&gt; &lt;span class=\"postal-code\"&gt;92101&lt;/span&gt;, &lt;span class=\"country-name\"&gt;USA&lt;/span&gt;","formatted_address":"3225 N Harbor Dr Ste 125, San Diego, CA 92101, USA","formatted_phone_number":"(972) 235-9500","geometry":{"location":{"lat":32.732378,"lng":-117.19768},"viewport":{"northeast":{"lat":32.73357083029151,"lng":-117.1963334197085},"southwest":{"lat":32.73087286970851,"lng":-117.1990313802915}}},"icon":"https://maps.gstatic.com/mapfiles/place_api/icons/v1/png_71/generic_business-71.png","id":null,"international_phone_number":"+1 972-235-9500","name":"San Diego Private Jet Charter - Travel King International","place_id":"ChIJf73_iyj324AR06U43GEC7RU","rating":5.0,"reference":null,"reviews":[{"author_name":"Rohak Vora","author_url":"https://www.google.com/maps/contrib/101974129183479790001/reviews","language":null,"profile_photo_url":"https://lh3.googleusercontent.com/a/AATXAJysRTMIapOBMrVuEfnx_EwKnZ9Yh5pJiz4tb-w=s128-c0x00000000-cc-rp-mo","rating":5,"relative_time_description":"3 weeks ago","text":"","time":1640495863},{"author_name":"Mona Shah","author_url":"https://www.google.com/maps/contrib/111409313600015811720/reviews","language":null,"profile_photo_url":"https://lh3.googleusercontent.com/a-/AOh14Gj8xPwqZnvPuw98WUQjy0gk3ffbzYR8vFDf5SQCsg=s128-c0x00000000-cc-rp-mo","rating":5,"relative_time_description":"11 months ago","text":"","time":1611727365}],"types":["point_of_interest","establishment"],"url":"https://maps.google.com/?cid=1579921663606695379","utc_offset":-480,"vicinity":"3225 North Harbor Drive Ste 125, San Diego","website":"http://www.sandiegoprivatejet.com/"},"status":"OK"}</t>
  </si>
  <si>
    <t>&lt;span class="street-address"&gt;3225 N Harbor Dr Ste 125&lt;/span&gt;, &lt;span class="locality"&gt;San Diego&lt;/span&gt;, &lt;span class="region"&gt;CA&lt;/span&gt; &lt;span class="postal-code"&gt;92101&lt;/span&gt;, &lt;span class="country-name"&gt;USA&lt;/span&gt;</t>
  </si>
  <si>
    <t>3225 North Harbor Drive Ste 125, San Diego</t>
  </si>
  <si>
    <t>San Luis Avionics Inc</t>
  </si>
  <si>
    <t>48a</t>
  </si>
  <si>
    <t>(805) 783-0430</t>
  </si>
  <si>
    <t>http://www.sanluisavionics.com/</t>
  </si>
  <si>
    <t>https://maps.google.com/?cid=4346374571441635243</t>
  </si>
  <si>
    <t>ChIJddZK1MX27IARq7-RB6VsUTw</t>
  </si>
  <si>
    <t>4339 Santa Fe Rd #48a, San Luis Obispo, CA 93401, USA</t>
  </si>
  <si>
    <t>{"html_attributions":[],"result":{"address_components":[{"long_name":"48a","short_name":"48a","types":["subpremise"]},{"long_name":"4339","short_name":"4339","types":["street_number"]},{"long_name":"Santa Fe Road","short_name":"Santa Fe Rd","types":["route"]},{"long_name":"San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class=\"street-address\"&gt;4339 Santa Fe Rd #48a&lt;/span&gt;, &lt;span class=\"locality\"&gt;San Luis Obispo&lt;/span&gt;, &lt;span class=\"region\"&gt;CA&lt;/span&gt; &lt;span class=\"postal-code\"&gt;93401&lt;/span&gt;, &lt;span class=\"country-name\"&gt;USA&lt;/span&gt;","formatted_address":"4339 Santa Fe Rd #48a, San Luis Obispo, CA 93401, USA","formatted_phone_number":"(805) 783-0430","geometry":{"location":{"lat":35.2396765,"lng":-120.6480605},"viewport":{"northeast":{"lat":35.2410862302915,"lng":-120.6467119197085},"southwest":{"lat":35.2383882697085,"lng":-120.6494098802915}}},"icon":"https://maps.gstatic.com/mapfiles/place_api/icons/v1/png_71/generic_business-71.png","id":null,"international_phone_number":"+1 805-783-0430","name":"San Luis Avionics Inc","place_id":"ChIJddZK1MX27IARq7-RB6VsUTw","rating":4.4,"reference":null,"reviews":[{"author_name":"William Perlstein","author_url":"https://www.google.com/maps/contrib/109117464101620600438/reviews","language":"en","profile_photo_url":"https://lh3.googleusercontent.com/a-/AOh14GiqAnXPlJywg_8Nia5GVE1xBKpPSTZpHLN1Ouitqg=s128-c0x00000000-cc-rp-mo","rating":5,"relative_time_description":"11 months ago","text":"San Luis Avionics did an upgrade to my Piper Archer panel, adding two GI 275s, GTN 650xi, GFC 500 autopilot, and some other upgrades.  Don provided information and some great advice before the install.  He quoted a price and came in at that price.  The work John did was better than expected.  He used great skill and judgement in locating the perfect spot to install some of the extras needed, such as the Go Around button.  Nice work!","time":1610959829},{"author_name":"David Becker","author_url":"https://www.google.com/maps/contrib/102838044921492839096/reviews","language":"en","profile_photo_url":"https://lh3.googleusercontent.com/a/AATXAJy3BXFp_p_Wij2EMVSjBjDIw_94_1ycbXQqu-vb=s128-c0x00000000-cc-rp-mo","rating":5,"relative_time_description":"a year ago","text":"My Panel Upgrade was Painless!\nI have a 1997 T210M with all original gauges and some LORAN/GPS equipment that was not serviceable.  Decided to do the complete NAV/COM GARMIN upgrade, at the same time as my ADS-B was installed.  It has now been 10 months since install, and I am very happy with my new panel.\nFrom bid to delivery, Don and his crew were super professional and did it right the first time.  I did not have a single squawk.  The airplane was done when it is was estimated to be completed.  The estimate was exactly the price I paid.  I could not be happier.  From the struggles my friends have had with other avionics shops, I know San Luis Avionics stands out for their performance, technicals and customer satisfaction.","time":1583266897},{"author_name":"ENT Flight Service","author_url":"https://www.google.com/maps/contrib/103385424441127229844/reviews","language":"en","profile_photo_url":"https://lh3.googleusercontent.com/a/AATXAJw3LtWv0Su23fjrimmg2UOWW56i0U2Oad_ztZqD=s128-c0x00000000-cc-rp-mo","rating":1,"relative_time_description":"6 years ago","text":"Worst customer service experience ever.  Dropped off a King comm radio KY 197 for repair, had the same brand and model repaired by them in the past.  Called them a week after dropping it off and was told the owner/technician was away at training and would work on it when he got back.  Two weeks later I called to inquire and owner told me he could not get parts for it.  When I showed up to pick up the radio he said his bench repair technician quit. I asked him why he did not call me to come and pick it up and he said \"I am busy\". So now I have a radio down for three weeks and still not repaired.   I think we should all do this business a favor and  start taking our business elsewhere to give him some extra time to provide service to his customers. I suppose he get one start because he did tell me to \"have a nice day\" as I was walking out the door.","time":1441073779},{"author_name":"Eric Rand","author_url":"https://www.google.com/maps/contrib/112583821959298691479/reviews","language":"en","profile_photo_url":"https://lh3.googleusercontent.com/a-/AOh14GgkzNUoM8zXaeysht0e8J_HMdkKqukN-O8CsrPK1Q=s128-c0x00000000-cc-rp-mo-ba6","rating":5,"relative_time_description":"3 years ago","text":"Awesome folks and they know their stuff.","time":1538599144},{"author_name":"Kobbe","author_url":"https://www.google.com/maps/contrib/108249107456948932339/reviews","language":"en","profile_photo_url":"https://lh3.googleusercontent.com/a-/AOh14GiYZ6TgaJ-V7HEzCN4FCJZSC-_OveYu3EGfKerogQ=s128-c0x00000000-cc-rp-mo-ba5","rating":5,"relative_time_description":"4 years ago","text":"Well known and reputable avionics shop in California.","time":1497385094}],"types":["point_of_interest","establishment"],"url":"https://maps.google.com/?cid=4346374571441635243","utc_offset":-480,"vicinity":"4339 Santa Fe Road #48a, San Luis Obispo","website":"http://www.sanluisavionics.com/"},"status":"OK"}</t>
  </si>
  <si>
    <t>&lt;span class="street-address"&gt;4339 Santa Fe Rd #48a&lt;/span&gt;, &lt;span class="locality"&gt;San Luis Obispo&lt;/span&gt;, &lt;span class="region"&gt;CA&lt;/span&gt; &lt;span class="postal-code"&gt;93401&lt;/span&gt;, &lt;span class="country-name"&gt;USA&lt;/span&gt;</t>
  </si>
  <si>
    <t>+1 805-783-0430</t>
  </si>
  <si>
    <t>4339 Santa Fe Road #48a, San Luis Obispo</t>
  </si>
  <si>
    <t>San Luis Obispo Airport - Old Terminal</t>
  </si>
  <si>
    <t>901 Airport Dr</t>
  </si>
  <si>
    <t>https://maps.google.com/?cid=16863849329609381890</t>
  </si>
  <si>
    <t>ChIJA1Dywbj27IARApgT5Z1tCOo</t>
  </si>
  <si>
    <t>901 Airport Dr, San Luis Obispo, CA 93401, USA</t>
  </si>
  <si>
    <t>{"html_attributions":[],"result":{"address_components":[{"long_name":"901","short_name":"901","types":["street_number"]},{"long_name":"Airport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class=\"street-address\"&gt;901 Airport Dr&lt;/span&gt;, &lt;span class=\"locality\"&gt;San Luis Obispo&lt;/span&gt;, &lt;span class=\"region\"&gt;CA&lt;/span&gt; &lt;span class=\"postal-code\"&gt;93401&lt;/span&gt;, &lt;span class=\"country-name\"&gt;USA&lt;/span&gt;","formatted_address":"901 Airport Dr, San Luis Obispo, CA 93401, USA","formatted_phone_number":null,"geometry":{"location":{"lat":35.2393134,"lng":-120.641238},"viewport":{"northeast":{"lat":35.2406531802915,"lng":-120.6397539197085},"southwest":{"lat":35.2379552197085,"lng":-120.6424518802915}}},"icon":"https://maps.gstatic.com/mapfiles/place_api/icons/v1/png_71/airport-71.png","id":null,"international_phone_number":null,"name":"San Luis Obispo Airport - Old Terminal","place_id":"ChIJA1Dywbj27IARApgT5Z1tCOo","rating":5.0,"reference":null,"reviews":[{"author_name":"Jiwon Y","author_url":"https://www.google.com/maps/contrib/115289297266772420154/reviews","language":"en","profile_photo_url":"https://lh3.googleusercontent.com/a-/AOh14GhdvOe11OHyCRpTL5r3NOeJLaLvci-cBuihEUI323U=s128-c0x00000000-cc-rp-mo-ba4","rating":5,"relative_time_description":"a month ago","text":"destination wedding movie location","time":1638459215},{"author_name":"Fred Sharp","author_url":"https://www.google.com/maps/contrib/117583768862555266344/reviews","language":null,"profile_photo_url":"https://lh3.googleusercontent.com/a/AATXAJwCZWPN8O6X1qz5vsO68y7M594-8TVSe1Q2-gQq=s128-c0x00000000-cc-rp-mo-ba4","rating":5,"relative_time_description":"6 months ago","text":"","time":1624089215}],"types":["airport","point_of_interest","establishment"],"url":"https://maps.google.com/?cid=16863849329609381890","utc_offset":-480,"vicinity":"901 Airport Drive, San Luis Obispo","website":null},"status":"OK"}</t>
  </si>
  <si>
    <t>&lt;span class="street-address"&gt;901 Airport Dr&lt;/span&gt;, &lt;span class="locality"&gt;San Luis Obispo&lt;/span&gt;, &lt;span class="region"&gt;CA&lt;/span&gt; &lt;span class="postal-code"&gt;93401&lt;/span&gt;, &lt;span class="country-name"&gt;USA&lt;/span&gt;</t>
  </si>
  <si>
    <t>901 Airport Drive, San Luis Obispo</t>
  </si>
  <si>
    <t>San Luis Obispo County Regional Airport</t>
  </si>
  <si>
    <t>93401-8368</t>
  </si>
  <si>
    <t>(805) 781-5205</t>
  </si>
  <si>
    <t>http://www.sloairport.com/</t>
  </si>
  <si>
    <t>https://maps.google.com/?cid=17619960603534638034</t>
  </si>
  <si>
    <t>ChIJ8bl2OL_27IAR0jsPetCshvQ</t>
  </si>
  <si>
    <t>{"html_attributions":[],"result":{"address_components":[{"long_name":"975","short_name":"975","types":["street_number"]},{"long_name":"Airport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States","short_name":"US","types":["country","political"]},{"long_name":"93401","short_name":"93401","types":["postal_code"]},{"long_name":"8368","short_name":"8368","types":["postal_code_suffix"]}],"adr_address":"&lt;span class=\"street-address\"&gt;975 Airport Dr&lt;/span&gt;, &lt;span class=\"locality\"&gt;San Luis Obispo&lt;/span&gt;, &lt;span class=\"region\"&gt;CA&lt;/span&gt; &lt;span class=\"postal-code\"&gt;93401-8368&lt;/span&gt;, &lt;span class=\"country-name\"&gt;USA&lt;/span&gt;","formatted_address":"975 Airport Dr, San Luis Obispo, CA 93401, USA","formatted_phone_number":"(805) 781-5205","geometry":{"location":{"lat":35.2375629,"lng":-120.642026},"viewport":{"northeast":{"lat":35.2426266,"lng":-120.6360026},"southwest":{"lat":35.23587499999999,"lng":-120.6440338}}},"icon":"https://maps.gstatic.com/mapfiles/place_api/icons/v1/png_71/airport-71.png","id":null,"international_phone_number":"+1 805-781-5205","name":"San Luis Obispo County Regional Airport","place_id":"ChIJ8bl2OL_27IAR0jsPetCshvQ","rating":4.2,"reference":null,"reviews":[{"author_name":"DiamondAviation","author_url":"https://www.google.com/maps/contrib/103738659361276414686/reviews","language":"en","profile_photo_url":"https://lh3.googleusercontent.com/a-/AOh14GhyxbG1obkQEyI4C_C6gDQau_ajBeVV3v0fcm7ZzA=s128-c0x00000000-cc-rp-mo-ba2","rating":3,"relative_time_description":"in the last week","text":"Very clean and well managed airport. Very hard to navigate and don't expect to have any food or drink here if you have a flight at night or in the evening. Loved the viewing platform.","time":1642299352},{"author_name":"Jeff Irwin","author_url":"https://www.google.com/maps/contrib/103226567149239131577/reviews","language":"en","profile_photo_url":"https://lh3.googleusercontent.com/a-/AOh14Gj-ooy6nonEDccVA4VsTT9F6w4QJVVp54UGpHMEKWY=s128-c0x00000000-cc-rp-mo-ba4","rating":5,"relative_time_description":"a month ago","text":"This airport was an absolute joy. Everything was easy. From the rental car to TSA. The airport was clean and nice. The only thing is was missing was some sort of restaurant in the main lobby area. There was a cafe and nice computer tables by the gates.","time":1639527003},{"author_name":"J. Sy","author_url":"https://www.google.com/maps/contrib/114545589114980680324/reviews","language":"en","profile_photo_url":"https://lh3.googleusercontent.com/a-/AOh14GgbhhZuSAa6CRuyCcr_E1mDx8lcnA3hnTv-p0FwTA=s128-c0x00000000-cc-rp-mo-ba4","rating":5,"relative_time_description":"a year ago","text":"Very convinient! Small expense increase compared to flying out of a larger airport, but its worth it to avoid the drive and hassle! Security takes less than 5 minutes!","time":1602441498},{"author_name":"Robin Jones","author_url":"https://www.google.com/maps/contrib/113642447979580390894/reviews","language":"en","profile_photo_url":"https://lh3.googleusercontent.com/a-/AOh14GiE0mPkr0UEbZshUmF8uzf4Pqjmx1lSkpk4YjzDcMM=s128-c0x00000000-cc-rp-mo-ba4","rating":5,"relative_time_description":"3 weeks ago","text":"Very nice and comfortable airport. Lots of improvements have been made and week definitely is this again. Easy to find and navigate.","time":1640400235},{"author_name":"Randy Hinders","author_url":"https://www.google.com/maps/contrib/104020768405476372975/reviews","language":"en","profile_photo_url":"https://lh3.googleusercontent.com/a/AATXAJxADSfm0Z2fMIgw3VXP95ISUyp-0oks5jf1KOs=s128-c0x00000000-cc-rp-mo-ba4","rating":5,"relative_time_description":"a week ago","text":"Had a great 5 week vacation with my wife of 32years, visiting our son daughter inlaw and grandchildren for the Christmas and New Year  holiday season.","time":1641917332}],"types":["airport","point_of_interest","establishment"],"url":"https://maps.google.com/?cid=17619960603534638034","utc_offset":-480,"vicinity":"975 Airport Drive, San Luis Obispo","website":"http://www.sloairport.com/"},"status":"OK"}</t>
  </si>
  <si>
    <t>&lt;span class="street-address"&gt;975 Airport Dr&lt;/span&gt;, &lt;span class="locality"&gt;San Luis Obispo&lt;/span&gt;, &lt;span class="region"&gt;CA&lt;/span&gt; &lt;span class="postal-code"&gt;93401-8368&lt;/span&gt;, &lt;span class="country-name"&gt;USA&lt;/span&gt;</t>
  </si>
  <si>
    <t>+1 805-781-5205</t>
  </si>
  <si>
    <t>San Tan Aviation</t>
  </si>
  <si>
    <t>224 E Chilton Dr</t>
  </si>
  <si>
    <t># 3</t>
  </si>
  <si>
    <t>Chandler</t>
  </si>
  <si>
    <t>85225-1112</t>
  </si>
  <si>
    <t>(480) 635-1088</t>
  </si>
  <si>
    <t>https://www.santanaviation.com/</t>
  </si>
  <si>
    <t>https://maps.google.com/?cid=9888042959488694047</t>
  </si>
  <si>
    <t>ChIJbylV8MupK4cRHzcgvK5iOYk</t>
  </si>
  <si>
    <t>224 E Chilton Dr # 3, Chandler, AZ 85225, USA</t>
  </si>
  <si>
    <t>{"html_attributions":[],"result":{"address_components":[{"long_name":"# 3","short_name":"# 3","types":["subpremise"]},{"long_name":"224","short_name":"224","types":["street_number"]},{"long_name":"East Chilton Drive","short_name":"E Chilton Dr","types":["route"]},{"long_name":"Chandler","short_name":"Chandler","types":["locality","political"]},{"long_name":"Maricopa County","short_name":"Maricopa County","types":["administrative_area_level_2","political"]},{"long_name":"Arizona","short_name":"AZ","types":["administrative_area_level_1","political"]},{"long_name":"United States","short_name":"US","types":["country","political"]},{"long_name":"85225","short_name":"85225","types":["postal_code"]},{"long_name":"1112","short_name":"1112","types":["postal_code_suffix"]}],"adr_address":"&lt;span class=\"street-address\"&gt;224 E Chilton Dr # 3&lt;/span&gt;, &lt;span class=\"locality\"&gt;Chandler&lt;/span&gt;, &lt;span class=\"region\"&gt;AZ&lt;/span&gt; &lt;span class=\"postal-code\"&gt;85225-1112&lt;/span&gt;, &lt;span class=\"country-name\"&gt;USA&lt;/span&gt;","formatted_address":"224 E Chilton Dr # 3, Chandler, AZ 85225, USA","formatted_phone_number":"(480) 635-1088","geometry":{"location":{"lat":33.354863,"lng":-111.8384122},"viewport":{"northeast":{"lat":33.3559954802915,"lng":-111.8370093697085},"southwest":{"lat":33.35329751970851,"lng":-111.8397073302915}}},"icon":"https://maps.gstatic.com/mapfiles/place_api/icons/v1/png_71/shopping-71.png","id":null,"international_phone_number":"+1 480-635-1088","name":"San Tan Aviation","place_id":"ChIJbylV8MupK4cRHzcgvK5iOYk","rating":5.0,"reference":null,"reviews":[{"author_name":"David Parsons","author_url":"https://www.google.com/maps/contrib/100437602063324999082/reviews","language":"en","profile_photo_url":"https://lh3.googleusercontent.com/a/AATXAJz7xHE9HQ8K4-w9wSO7dorcALhhhqtEK1Ejnp92=s128-c0x00000000-cc-rp-mo","rating":5,"relative_time_description":"2 years ago","text":"Great place .","time":1557526197},{"author_name":"Adam Terrazas","author_url":"https://www.google.com/maps/contrib/111696274727143476910/reviews","language":null,"profile_photo_url":"https://lh3.googleusercontent.com/a-/AOh14GjKj-IC0oUzfEZ_URKQvllqBJ8_NR75MadGH2DEaA=s128-c0x00000000-cc-rp-mo","rating":5,"relative_time_description":"3 years ago","text":"","time":1539907840},{"author_name":"Alyciya marie","author_url":"https://www.google.com/maps/contrib/109521139311357174159/reviews","language":null,"profile_photo_url":"https://lh3.googleusercontent.com/a-/AOh14GggAUOEPQINb_qjnTTWRXPZ_qdmrpxbVzuSdMW_Qg=s128-c0x00000000-cc-rp-mo","rating":5,"relative_time_description":"2 years ago","text":"","time":1567643557},{"author_name":"Lindsey Good","author_url":"https://www.google.com/maps/contrib/110709001726179115378/reviews","language":null,"profile_photo_url":"https://lh3.googleusercontent.com/a-/AOh14GjTmIUUMMrPhjhl8Akb9SGU3mwTJeHpBDiFMQgW6P4=s128-c0x00000000-cc-rp-mo","rating":5,"relative_time_description":"3 months ago","text":"","time":1634398592}],"types":["point_of_interest","store","establishment"],"url":"https://maps.google.com/?cid=9888042959488694047","utc_offset":-420,"vicinity":"224 East Chilton Drive # 3, Chandler","website":"https://www.santanaviation.com/"},"status":"OK"}</t>
  </si>
  <si>
    <t>&lt;span class="street-address"&gt;224 E Chilton Dr # 3&lt;/span&gt;, &lt;span class="locality"&gt;Chandler&lt;/span&gt;, &lt;span class="region"&gt;AZ&lt;/span&gt; &lt;span class="postal-code"&gt;85225-1112&lt;/span&gt;, &lt;span class="country-name"&gt;USA&lt;/span&gt;</t>
  </si>
  <si>
    <t>+1 480-635-1088</t>
  </si>
  <si>
    <t>224 East Chilton Drive # 3, Chandler</t>
  </si>
  <si>
    <t>Sanchez Aviation Training Services</t>
  </si>
  <si>
    <t>10643 Shore Dr</t>
  </si>
  <si>
    <t>33428-5645</t>
  </si>
  <si>
    <t>(561) 693-7374</t>
  </si>
  <si>
    <t>https://www.sanchezaviationtrainingservices.com/contact.html</t>
  </si>
  <si>
    <t>ChIJ__9DLKMb2YgR8xGwhh-IqFg</t>
  </si>
  <si>
    <t>Sandpiper Aviation</t>
  </si>
  <si>
    <t>(817) 625-5531</t>
  </si>
  <si>
    <t>https://maps.google.com/?cid=2502713249963937420</t>
  </si>
  <si>
    <t>ChIJk0SoE9t1ToYRjI7D3nBsuyI</t>
  </si>
  <si>
    <t>{"html_attributions":[],"result":{"address_components":[{"long_name":"4201","short_name":"4201","types":["street_number"]},{"long_name":"North Main Street","short_name":"N Main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class=\"street-address\"&gt;4201 N Main St&lt;/span&gt;, &lt;span class=\"locality\"&gt;Fort Worth&lt;/span&gt;, &lt;span class=\"region\"&gt;TX&lt;/span&gt; &lt;span class=\"postal-code\"&gt;76106&lt;/span&gt;, &lt;span class=\"country-name\"&gt;USA&lt;/span&gt;","formatted_address":"4201 N Main St, Fort Worth, TX 76106, USA","formatted_phone_number":"(817) 625-5531","geometry":{"location":{"lat":32.8207864,"lng":-97.35511629999999},"viewport":{"northeast":{"lat":32.82221543029149,"lng":-97.35365801970849},"southwest":{"lat":32.81951746970849,"lng":-97.3563559802915}}},"icon":"https://maps.gstatic.com/mapfiles/place_api/icons/v1/png_71/generic_business-71.png","id":null,"international_phone_number":"+1 817-625-5531","name":"Sandpiper Aviation","place_id":"ChIJk0SoE9t1ToYRjI7D3nBsuyI","rating":null,"reference":null,"reviews":null,"types":["point_of_interest","establishment"],"url":"https://maps.google.com/?cid=2502713249963937420","utc_offset":-360,"vicinity":"4201 North Main Street, Fort Worth","website":null},"status":"OK"}</t>
  </si>
  <si>
    <t>+1 817-625-5531</t>
  </si>
  <si>
    <t>Sanford Aircraft Flight Training</t>
  </si>
  <si>
    <t>2151 Spinner Ln</t>
  </si>
  <si>
    <t>(407) 777-5328</t>
  </si>
  <si>
    <t>http://sanford-aircraft.com/</t>
  </si>
  <si>
    <t>https://maps.google.com/?cid=182283472824337246</t>
  </si>
  <si>
    <t>ChIJFfjv6mEV54gRXoMeTtqZhwI</t>
  </si>
  <si>
    <t>2151 Spinner Ln, Sanford, FL 32773, USA</t>
  </si>
  <si>
    <t>{"html_attributions":[],"result":{"address_components":[{"long_name":"2151","short_name":"2151","types":["street_number"]},{"long_name":"Spinner Lane","short_name":"Spinner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class=\"street-address\"&gt;2151 Spinner Ln&lt;/span&gt;, &lt;span class=\"locality\"&gt;Sanford&lt;/span&gt;, &lt;span class=\"region\"&gt;FL&lt;/span&gt; &lt;span class=\"postal-code\"&gt;32773&lt;/span&gt;, &lt;span class=\"country-name\"&gt;USA&lt;/span&gt;","formatted_address":"2151 Spinner Ln, Sanford, FL 32773, USA","formatted_phone_number":"(407) 777-5328","geometry":{"location":{"lat":28.76706019999999,"lng":-81.225033},"viewport":{"northeast":{"lat":28.76847528029149,"lng":-81.2236833697085},"southwest":{"lat":28.76577731970849,"lng":-81.2263813302915}}},"icon":"https://maps.gstatic.com/mapfiles/place_api/icons/v1/png_71/school-71.png","id":null,"international_phone_number":"+1 407-777-5328","name":"Sanford Aircraft Flight Training","place_id":"ChIJFfjv6mEV54gRXoMeTtqZhwI","rating":5.0,"reference":null,"reviews":[{"author_name":"Alex Calderon","author_url":"https://www.google.com/maps/contrib/101074118190049312062/reviews","language":"en","profile_photo_url":"https://lh3.googleusercontent.com/a-/AOh14GiBWqH76kh8tqj_ThS8KBVRp2PcRehUFxt54zSNlas=s128-c0x00000000-cc-rp-mo-ba3","rating":5,"relative_time_description":"2 weeks ago","text":"I can't say enough good things about Sanford Aircraft. Chris and Daniela were superstars! They are kind, professional, happily patient, and encouraging each step of the way (even when I don't use enough rudder while landing). They didn't treat me as a student. They treated me as a family member, who happens be a student. I consider them a part of my family, too.\n\nThey are very organized, and they lay out ahead of time lesson plans so that the process of getting a PPL is not a surprise. I always knew what the next lesson would be. Scheduling is easy. The aircraft are meticulously maintained by Chris, who is also a highly regarded airplane mechanic (and an ATP pilot). Their standards are very high with everything they do. Their standards are also high with what they expect from students...but truth is always given with love.\n\nI wish every flight school (and every business in general) was run this way! I agree with a previous review...this is the best flight school in Central Florida.","time":1639907978},{"author_name":"Michael Callahan","author_url":"https://www.google.com/maps/contrib/117101330514572644213/reviews","language":"en","profile_photo_url":"https://lh3.googleusercontent.com/a/AATXAJymUtgBXd7YLi7DWffU1-86IqwBFL1Tl01nLiVM=s128-c0x00000000-cc-rp-mo-ba3","rating":5,"relative_time_description":"6 months ago","text":"It has been a long time since I flew, and I was worried about what getting back into flying would be like.   I found this flight school from a friend and could not be happier.  I just had my first lesson, and the staff made sure to address all my questions and even allowed me to bring my wife and kids to watch as I get back into my hobby.   The kids had more fun than me, if that is even possible.  The staff let the kids see all the aircraft and gave them a front-row seat as I took off for the first time.  Daniela was a great instructor and took the time to understand my background before planning our 1st lesson and quickly adapted to areas where I struggled and moved pasted what I had a good understanding of.  This was great as flying is not cheap, and this quickly made me feel that I was getting good value for my money.  I will update the review if anything changes as I get more lessons.  I can't wait to go up again and highly recommend that if you are thinking about flying, this is the place for you.","time":1623777462},{"author_name":"meysam gn","author_url":"https://www.google.com/maps/contrib/117342325848960187214/reviews","language":"en","profile_photo_url":"https://lh3.googleusercontent.com/a-/AOh14GiaDy3FViUaK4QCueFaY85bDyHE-WsbKoDWR1Zkdg=s128-c0x00000000-cc-rp-mo","rating":5,"relative_time_description":"3 months ago","text":"I live in Sanford around the Airport and I always wanted to see how it would be being a pilot and fly those little planes!\nWell Daniella, gave me that opportunity to put my foot in her shoes \"literally\" for almost an hour to experience how to control the aircraft and explained a taxi way and runway and much more I can't remember all cause i was so exited lol.\n\nI saw Daniella's add in my Instagram and it didn't take me seconds to schedule for Discovery Flight, I recommend to everyone who likes to experience flying even for a few minutes in pilot seat, and to be able to control the gears, it really worth it","time":1632066332},{"author_name":"Khaled Khatib","author_url":"https://www.google.com/maps/contrib/107505661927399713306/reviews","language":"en","profile_photo_url":"https://lh3.googleusercontent.com/a-/AOh14GgAxx-DPXqKbIrLl3ccujRyFiUoRkEiS_Q4v_E65A=s128-c0x00000000-cc-rp-mo","rating":5,"relative_time_description":"a month ago","text":"Great flight school and very flexible with pace of training.","time":1637196222},{"author_name":"Andres Echavarria","author_url":"https://www.google.com/maps/contrib/102493144962484021807/reviews","language":"en","profile_photo_url":"https://lh3.googleusercontent.com/a/AATXAJxJo5bQNWa-Q2Cga3zN14I7_pAkzLNIfT3u9YMT=s128-c0x00000000-cc-rp-mo","rating":5,"relative_time_description":"9 months ago","text":"This is a top notch flight school, and I am so glad I discovered it. The planes are extremely well-maintained and clean, and the instructors are dedicated, professional, and really want to see their students succeed. It's obvious that safety is a priority here.","time":1617580653}],"types":["university","point_of_interest","establishment"],"url":"https://maps.google.com/?cid=182283472824337246","utc_offset":-300,"vicinity":"2151 Spinner Lane, Sanford","website":"http://sanford-aircraft.com/"},"status":"OK"}</t>
  </si>
  <si>
    <t>&lt;span class="street-address"&gt;2151 Spinner Ln&lt;/span&gt;, &lt;span class="locality"&gt;Sanford&lt;/span&gt;, &lt;span class="region"&gt;FL&lt;/span&gt; &lt;span class="postal-code"&gt;32773&lt;/span&gt;, &lt;span class="country-name"&gt;USA&lt;/span&gt;</t>
  </si>
  <si>
    <t>+1 407-777-5328</t>
  </si>
  <si>
    <t>2151 Spinner Lane, Sanford</t>
  </si>
  <si>
    <t>Santa Barbara Airport</t>
  </si>
  <si>
    <t>500 James Fowler Rd</t>
  </si>
  <si>
    <t>(805) 683-4011</t>
  </si>
  <si>
    <t>https://www.santabarbaraca.gov/gov/depts/flysba/default.asp?utm_source=FlySBA&amp;utm_medium=Redirect&amp;utm_campaign=ReferralTracking/</t>
  </si>
  <si>
    <t>https://maps.google.com/?cid=11576263711222481244</t>
  </si>
  <si>
    <t>ChIJJ79bfX4_6YARXEGp_YImp6A</t>
  </si>
  <si>
    <t>500 James Fowler Rd, Santa Barbara, CA 93117, USA</t>
  </si>
  <si>
    <t>{"html_attributions":[],"result":{"address_components":[{"long_name":"500","short_name":"500","types":["street_number"]},{"long_name":"James Fowler Road","short_name":"James Fowler Rd","types":["route"]},{"long_name":"Santa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class=\"street-address\"&gt;500 James Fowler Rd&lt;/span&gt;, &lt;span class=\"locality\"&gt;Santa Barbara&lt;/span&gt;, &lt;span class=\"region\"&gt;CA&lt;/span&gt; &lt;span class=\"postal-code\"&gt;93117&lt;/span&gt;, &lt;span class=\"country-name\"&gt;USA&lt;/span&gt;","formatted_address":"500 James Fowler Rd, Santa Barbara, CA 93117, USA","formatted_phone_number":"(805) 683-4011","geometry":{"location":{"lat":34.4271935,"lng":-119.8398835},"viewport":{"northeast":{"lat":34.43026965,"lng":-119.827273},"southwest":{"lat":34.41796505,"lng":-119.844087}}},"icon":"https://maps.gstatic.com/mapfiles/place_api/icons/v1/png_71/airport-71.png","id":null,"international_phone_number":"+1 805-683-4011","name":"Santa Barbara Airport","place_id":"ChIJJ79bfX4_6YARXEGp_YImp6A","rating":4.6,"reference":null,"reviews":[{"author_name":"Jesse Sowder","author_url":"https://www.google.com/maps/contrib/113985502590211942248/reviews","language":"en","profile_photo_url":"https://lh3.googleusercontent.com/a-/AOh14Gh9CcvrvruDIgdc7fARXKI8neRXGeGiswmlLL1Hpw=s128-c0x00000000-cc-rp-mo-ba3","rating":4,"relative_time_description":"7 months ago","text":"I like this airport. Mostly because it is small, doesn't seem to get too busy, and it's clean, but it doesn't go above and beyond to deserve 5 stars. I would like to see more charging areas around the terminals.","time":1624146254},{"author_name":"Dennis Burtsfield","author_url":"https://www.google.com/maps/contrib/104850129905317673905/reviews","language":"en","profile_photo_url":"https://lh3.googleusercontent.com/a/AATXAJz9K1Tq1MD_GSwv4naIrDdPEak11fNTHDuhySFt=s128-c0x00000000-cc-rp-mo","rating":1,"relative_time_description":"a month ago","text":"An \"A\" for Beautiful Tile products.\nAn \"F\" for customer service... we walked out and spent several $K at Tileco instead... excellent counter help &amp; customer service to answer ?'s.","time":1639699915},{"author_name":"Steven Wilkinson-St. George","author_url":"https://www.google.com/maps/contrib/113238551262167147986/reviews","language":"en","profile_photo_url":"https://lh3.googleusercontent.com/a-/AOh14GjZjss9UmBGmC8uAPkZ7zDu3mfWwcJGAUsmkShKDQ=s128-c0x00000000-cc-rp-mo-ba3","rating":5,"relative_time_description":"8 months ago","text":"So convenient. Easy, reasonable long term parking. Breeze through thorough TSA Screening. Plus, a wide variety of flights to the East Coast, with one, and two stops max!","time":1620454460},{"author_name":"Michael Cohen","author_url":"https://www.google.com/maps/contrib/109123400653190177906/reviews","language":"en","profile_photo_url":"https://lh3.googleusercontent.com/a/AATXAJyXImW-21F9RtN6wnoUA4CiZdy__pPPVpV-HEQL=s128-c0x00000000-cc-rp-mo-ba4","rating":5,"relative_time_description":"4 months ago","text":"Loved the convenience. Worth the extra drive to come here. Easy in and out. Short lines. Nice people.","time":1630468589},{"author_name":"Jonathan","author_url":"https://www.google.com/maps/contrib/109142667954399251316/reviews","language":"en","profile_photo_url":"https://lh3.googleusercontent.com/a-/AOh14GhBEXHr2SLquqBoZs8MY0UQbq8LjFMdKWubztzmU7c=s128-c0x00000000-cc-rp-mo-ba6","rating":5,"relative_time_description":"2 months ago","text":"What a wonderful airport. It's old but in a good way. Very clean and has a great feel to it. It's a small airport and that makes it really nice. Quick in and out.","time":1635892110}],"types":["airport","point_of_interest","establishment"],"url":"https://maps.google.com/?cid=11576263711222481244","utc_offset":-480,"vicinity":"500 James Fowler Road, Santa Barbara","website":"https://www.santabarbaraca.gov/gov/depts/flysba/default.asp?utm_source=FlySBA&amp;utm_medium=Redirect&amp;utm_campaign=ReferralTracking/"},"status":"OK"}</t>
  </si>
  <si>
    <t>&lt;span class="street-address"&gt;500 James Fowler Rd&lt;/span&gt;, &lt;span class="locality"&gt;Santa Barbara&lt;/span&gt;, &lt;span class="region"&gt;CA&lt;/span&gt; &lt;span class="postal-code"&gt;93117&lt;/span&gt;, &lt;span class="country-name"&gt;USA&lt;/span&gt;</t>
  </si>
  <si>
    <t>+1 805-683-4011</t>
  </si>
  <si>
    <t>500 James Fowler Road, Santa Barbara</t>
  </si>
  <si>
    <t>Santa Barbara Aviation Inc.</t>
  </si>
  <si>
    <t>515 Marxmiller Pl</t>
  </si>
  <si>
    <t>93117-3204</t>
  </si>
  <si>
    <t>(805) 967-9000</t>
  </si>
  <si>
    <t>https://santa-barbara-aviation.business.site/</t>
  </si>
  <si>
    <t>https://maps.google.com/?cid=15236690391971129005</t>
  </si>
  <si>
    <t>ChIJZWa1J35A6YARreYLHi-Zc9M</t>
  </si>
  <si>
    <t>515 Marxmiller Pl, Goleta, CA 93117, USA</t>
  </si>
  <si>
    <t>{"html_attributions":[],"result":{"address_components":[{"long_name":"515","short_name":"515","types":["street_number"]},{"long_name":"Marxmiller Place","short_name":"Marxmiller Pl","types":["route"]},{"long_name":"Goleta","short_name":"Goleta","types":["locality","political"]},{"long_name":"Santa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States","short_name":"US","types":["country","political"]},{"long_name":"93117","short_name":"93117","types":["postal_code"]},{"long_name":"3204","short_name":"3204","types":["postal_code_suffix"]}],"adr_address":"&lt;span class=\"street-address\"&gt;515 Marxmiller Pl&lt;/span&gt;, &lt;span class=\"locality\"&gt;Goleta&lt;/span&gt;, &lt;span class=\"region\"&gt;CA&lt;/span&gt; &lt;span class=\"postal-code\"&gt;93117-3204&lt;/span&gt;, &lt;span class=\"country-name\"&gt;USA&lt;/span&gt;","formatted_address":"515 Marxmiller Pl, Goleta, CA 93117, USA","formatted_phone_number":"(805) 967-9000","geometry":{"location":{"lat":34.4332841,"lng":-119.8350162},"viewport":{"northeast":{"lat":34.4347237802915,"lng":-119.8336202697085},"southwest":{"lat":34.4320258197085,"lng":-119.8363182302915}}},"icon":"https://maps.gstatic.com/mapfiles/place_api/icons/v1/png_71/generic_business-71.png","id":null,"international_phone_number":"+1 805-967-9000","name":"Santa Barbara Aviation Inc.","place_id":"ChIJZWa1J35A6YARreYLHi-Zc9M","rating":null,"reference":null,"reviews":null,"types":["point_of_interest","establishment"],"url":"https://maps.google.com/?cid=15236690391971129005","utc_offset":-480,"vicinity":"515 Marxmiller Place, Goleta","website":"https://santa-barbara-aviation.business.site/"},"status":"OK"}</t>
  </si>
  <si>
    <t>&lt;span class="street-address"&gt;515 Marxmiller Pl&lt;/span&gt;, &lt;span class="locality"&gt;Goleta&lt;/span&gt;, &lt;span class="region"&gt;CA&lt;/span&gt; &lt;span class="postal-code"&gt;93117-3204&lt;/span&gt;, &lt;span class="country-name"&gt;USA&lt;/span&gt;</t>
  </si>
  <si>
    <t>+1 805-967-9000</t>
  </si>
  <si>
    <t>515 Marxmiller Place, Goleta</t>
  </si>
  <si>
    <t>Santa Barbara Flight School</t>
  </si>
  <si>
    <t>1731 State St</t>
  </si>
  <si>
    <t>93101-2521</t>
  </si>
  <si>
    <t>(805) 450-8756</t>
  </si>
  <si>
    <t>http://www.santabarbaraflightschool.com/</t>
  </si>
  <si>
    <t>https://maps.google.com/?cid=6736019013411206345</t>
  </si>
  <si>
    <t>ChIJHXxfUW0V6YARyfSmjpole10</t>
  </si>
  <si>
    <t>1731 State St, Santa Barbara, CA 93101, USA</t>
  </si>
  <si>
    <t>{"html_attributions":[],"result":{"address_components":[{"long_name":"1731","short_name":"1731","types":["street_number"]},{"long_name":"State Street","short_name":"State St","types":["route"]},{"long_name":"Oak Park","short_name":"Oak Park","types":["neighborhood","political"]},{"long_name":"Santa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States","short_name":"US","types":["country","political"]},{"long_name":"93101","short_name":"93101","types":["postal_code"]},{"long_name":"2521","short_name":"2521","types":["postal_code_suffix"]}],"adr_address":"&lt;span class=\"street-address\"&gt;1731 State St&lt;/span&gt;, &lt;span class=\"locality\"&gt;Santa Barbara&lt;/span&gt;, &lt;span class=\"region\"&gt;CA&lt;/span&gt; &lt;span class=\"postal-code\"&gt;93101-2521&lt;/span&gt;, &lt;span class=\"country-name\"&gt;USA&lt;/span&gt;","formatted_address":"1731 State St, Santa Barbara, CA 93101, USA","formatted_phone_number":"(805) 450-8756","geometry":{"location":{"lat":34.4287219,"lng":-119.7121348},"viewport":{"northeast":{"lat":34.43013878029151,"lng":-119.7107130697085},"southwest":{"lat":34.42744081970851,"lng":-119.7134110302915}}},"icon":"https://maps.gstatic.com/mapfiles/place_api/icons/v1/png_71/school-71.png","id":null,"international_phone_number":"+1 805-450-8756","name":"Santa Barbara Flight School","place_id":"ChIJHXxfUW0V6YARyfSmjpole10","rating":5.0,"reference":null,"reviews":[{"author_name":"Justin Robertson","author_url":"https://www.google.com/maps/contrib/111021042193875710080/reviews","language":"en","profile_photo_url":"https://lh3.googleusercontent.com/a/AATXAJyBSyCjmhoX_wB7v8EIQ0UWhRsVQDs8ZwuA8tkt=s128-c0x00000000-cc-rp-mo","rating":5,"relative_time_description":"7 months ago","text":"Excellent and competent instruction. Can't recommend enough.","time":1623209967}],"types":["university","point_of_interest","establishment"],"url":"https://maps.google.com/?cid=6736019013411206345","utc_offset":-480,"vicinity":"1731 State Street, Santa Barbara","website":"http://www.santabarbaraflightschool.com/"},"status":"OK"}</t>
  </si>
  <si>
    <t>&lt;span class="street-address"&gt;1731 State St&lt;/span&gt;, &lt;span class="locality"&gt;Santa Barbara&lt;/span&gt;, &lt;span class="region"&gt;CA&lt;/span&gt; &lt;span class="postal-code"&gt;93101-2521&lt;/span&gt;, &lt;span class="country-name"&gt;USA&lt;/span&gt;</t>
  </si>
  <si>
    <t>+1 805-450-8756</t>
  </si>
  <si>
    <t>1731 State Street, Santa Barbara</t>
  </si>
  <si>
    <t>Santa Barbara Private Aviation Guru</t>
  </si>
  <si>
    <t>https://maps.google.com/?cid=6066823349573771287</t>
  </si>
  <si>
    <t>ChIJfQ4xHHkU6YARF-BjarGvMVQ</t>
  </si>
  <si>
    <t>{"html_attributions":[],"result":{"address_components":[{"long_name":"404","short_name":"404","types":["street_number"]},{"long_name":"Moffett Place","short_name":"Moffett Pl","types":["route"]},{"long_name":"Goleta","short_name":"Goleta","types":["locality","political"]},{"long_name":"Santa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class=\"street-address\"&gt;404 Moffett Pl&lt;/span&gt;, &lt;span class=\"locality\"&gt;Goleta&lt;/span&gt;, &lt;span class=\"region\"&gt;CA&lt;/span&gt; &lt;span class=\"postal-code\"&gt;93117&lt;/span&gt;, &lt;span class=\"country-name\"&gt;USA&lt;/span&gt;","formatted_address":"404 Moffett Pl, Goleta, CA 93117, USA","formatted_phone_number":null,"geometry":{"location":{"lat":34.4223948,"lng":-119.8355331},"viewport":{"northeast":{"lat":34.4238432802915,"lng":-119.8340764697085},"southwest":{"lat":34.4211453197085,"lng":-119.8367744302915}}},"icon":"https://maps.gstatic.com/mapfiles/place_api/icons/v1/png_71/generic_business-71.png","id":null,"international_phone_number":null,"name":"Santa Barbara Private Aviation Guru","place_id":"ChIJfQ4xHHkU6YARF-BjarGvMVQ","rating":null,"reference":null,"reviews":null,"types":["point_of_interest","establishment"],"url":"https://maps.google.com/?cid=6066823349573771287","utc_offset":-480,"vicinity":"404 Moffett Place, Goleta","website":null},"status":"OK"}</t>
  </si>
  <si>
    <t>&lt;span class="street-address"&gt;404 Moffett Pl&lt;/span&gt;, &lt;span class="locality"&gt;Goleta&lt;/span&gt;, &lt;span class="region"&gt;CA&lt;/span&gt; &lt;span class="postal-code"&gt;93117&lt;/span&gt;, &lt;span class="country-name"&gt;USA&lt;/span&gt;</t>
  </si>
  <si>
    <t>Santa Barbara Private Jet Charter - The Early Air Way</t>
  </si>
  <si>
    <t>5662 Calle Real</t>
  </si>
  <si>
    <t>93117-2317</t>
  </si>
  <si>
    <t>(805) 259-1454</t>
  </si>
  <si>
    <t>http://www.theearlyairway.com/santabarbarajetcharter.aspx</t>
  </si>
  <si>
    <t>https://maps.google.com/?cid=8127033157366848147</t>
  </si>
  <si>
    <t>ChIJWZLb-XBA6YARkxqsBpkFyXA</t>
  </si>
  <si>
    <t>5662 Calle Real, Goleta, CA 93117, USA</t>
  </si>
  <si>
    <t>{"html_attributions":[],"result":{"address_components":[{"long_name":"5662","short_name":"5662","types":["street_number"]},{"long_name":"Calle Real","short_name":"Calle Real","types":["route"]},{"long_name":"Goleta","short_name":"Goleta","types":["locality","political"]},{"long_name":"Santa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States","short_name":"US","types":["country","political"]},{"long_name":"93117","short_name":"93117","types":["postal_code"]},{"long_name":"2317","short_name":"2317","types":["postal_code_suffix"]}],"adr_address":"&lt;span class=\"street-address\"&gt;5662 Calle Real&lt;/span&gt;, &lt;span class=\"locality\"&gt;Goleta&lt;/span&gt;, &lt;span class=\"region\"&gt;CA&lt;/span&gt; &lt;span class=\"postal-code\"&gt;93117-2317&lt;/span&gt;, &lt;span class=\"country-name\"&gt;USA&lt;/span&gt;","formatted_address":"5662 Calle Real, Goleta, CA 93117, USA","formatted_phone_number":"(805) 259-1454","geometry":{"location":{"lat":34.4416206,"lng":-119.8229307},"viewport":{"northeast":{"lat":34.44286433029151,"lng":-119.8215903697085},"southwest":{"lat":34.44016636970851,"lng":-119.8242883302915}}},"icon":"https://maps.gstatic.com/mapfiles/place_api/icons/v1/png_71/generic_business-71.png","id":null,"international_phone_number":"+1 805-259-1454","name":"Santa Barbara Private Jet Charter - The Early Air Way","place_id":"ChIJWZLb-XBA6YARkxqsBpkFyXA","rating":null,"reference":null,"reviews":null,"types":["point_of_interest","establishment"],"url":"https://maps.google.com/?cid=8127033157366848147","utc_offset":-480,"vicinity":"5662 Calle Real, Goleta","website":"http://www.theearlyairway.com/santabarbarajetcharter.aspx"},"status":"OK"}</t>
  </si>
  <si>
    <t>&lt;span class="street-address"&gt;5662 Calle Real&lt;/span&gt;, &lt;span class="locality"&gt;Goleta&lt;/span&gt;, &lt;span class="region"&gt;CA&lt;/span&gt; &lt;span class="postal-code"&gt;93117-2317&lt;/span&gt;, &lt;span class="country-name"&gt;USA&lt;/span&gt;</t>
  </si>
  <si>
    <t>+1 805-259-1454</t>
  </si>
  <si>
    <t>5662 Calle Real, Goleta</t>
  </si>
  <si>
    <t>Santa Monica Flyers</t>
  </si>
  <si>
    <t>3165 Donald Douglas Loop S</t>
  </si>
  <si>
    <t>(310) 800-8050</t>
  </si>
  <si>
    <t>http://www.santamonicaflyers.com/</t>
  </si>
  <si>
    <t>https://maps.google.com/?cid=17769755652369802648</t>
  </si>
  <si>
    <t>ChIJV3dW9f26woARmOX9HJ7amvY</t>
  </si>
  <si>
    <t>3165 Donald Douglas Loop S, Santa Monica, CA 90405, USA</t>
  </si>
  <si>
    <t>{"html_attributions":[],"result":{"address_components":[{"long_name":"3165","short_name":"3165","types":["street_number"]},{"long_name":"Donald Douglas Loop South","short_name":"Donald Douglas Loop S","types":["route"]},{"long_name":"Sunset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States","short_name":"US","types":["country","political"]},{"long_name":"90405","short_name":"90405","types":["postal_code"]}],"adr_address":"&lt;span class=\"street-address\"&gt;3165 Donald Douglas Loop S&lt;/span&gt;, &lt;span class=\"locality\"&gt;Santa Monica&lt;/span&gt;, &lt;span class=\"region\"&gt;CA&lt;/span&gt; &lt;span class=\"postal-code\"&gt;90405&lt;/span&gt;, &lt;span class=\"country-name\"&gt;USA&lt;/span&gt;","formatted_address":"3165 Donald Douglas Loop S, Santa Monica, CA 90405, USA","formatted_phone_number":"(310) 800-8050","geometry":{"location":{"lat":34.01683699999999,"lng":-118.44768},"viewport":{"northeast":{"lat":34.0181371802915,"lng":-118.4462808197085},"southwest":{"lat":34.0154392197085,"lng":-118.4489787802915}}},"icon":"https://maps.gstatic.com/mapfiles/place_api/icons/v1/png_71/school-71.png","id":null,"international_phone_number":"+1 310-800-8050","name":"Santa Monica Flyers","place_id":"ChIJV3dW9f26woARmOX9HJ7amvY","rating":4.9,"reference":null,"reviews":[{"author_name":"Tim Santos","author_url":"https://www.google.com/maps/contrib/109181077473402410248/reviews","language":"en","profile_photo_url":"https://lh3.googleusercontent.com/a-/AOh14GhW5Cf9qZXmyY_ZKyD9XSvfcQR_CWo9-Ozcp_sgSA=s128-c0x00000000-cc-rp-mo","rating":5,"relative_time_description":"4 weeks ago","text":"Great flight school. I have a PPL and came from out of town. The CFI there, Alden, took me up and showed me the LAX airspace and we saw Hollywood hills and did a cross country.  Highly recommend!","time":1639188014},{"author_name":"Sandeep Vijayasekar","author_url":"https://www.google.com/maps/contrib/113974088266674527250/reviews","language":"en","profile_photo_url":"https://lh3.googleusercontent.com/a-/AOh14GgH3voiY7AKFsASAr6jYuQtQwlRaZQHlUmsCn-dYg=s128-c0x00000000-cc-rp-mo-ba3","rating":5,"relative_time_description":"a month ago","text":"Was in town, got a plane and instructor and flew down to Catalina Island. Really nice and amazing time. Ask for JJ. Amazing instructor!","time":1637964584},{"author_name":"Seth H","author_url":"https://www.google.com/maps/contrib/102989968162335580589/reviews","language":"en","profile_photo_url":"https://lh3.googleusercontent.com/a-/AOh14GihBJNcmA4Rvo4zW_cfJQ8XkhDkGmDJYYcX1QdHpQ=s128-c0x00000000-cc-rp-mo","rating":5,"relative_time_description":"10 months ago","text":"I needed some time in an airplane that Santa Monica Flyers had in their fleet. They were professional in meeting my needs and communicated clearly when there were scheduling or weather issues.\n\nAll their staff is super friendly and knowledgeable. And they have a pretty sweet (and growing) fleet of airplanes.\n\nI flew with Joseph, the general manager. I truly enjoyed flying with him and learning from him. Joseph and his staff take their jobs seriously but they make the experience fun. And flying should be fun! Either way, I highly recommend Santa Monica Flyers for those of you who may be in search of a flight school to conduct your primary or advanced training. They have a solid fleet and a lot of great instructors. They're not going to B.S. you like some of these other schools.\n\nRegards,\nAn experienced instructor pilot","time":1613955116},{"author_name":"Matt Zy","author_url":"https://www.google.com/maps/contrib/103465156774317489549/reviews","language":"en","profile_photo_url":"https://lh3.googleusercontent.com/a/AATXAJzYiG8Gzm-azTVPkgKNYtWgdZ1hmGAYSr25IgMh=s128-c0x00000000-cc-rp-mo","rating":5,"relative_time_description":"5 months ago","text":"Amazing experience. I booked a flight with them. It was so worthy. Instructors, service, and airplanes are super professional and amazing! Thank you guys for that experience!","time":1627934173},{"author_name":"Robin Kim","author_url":"https://www.google.com/maps/contrib/110968746737237496381/reviews","language":"en","profile_photo_url":"https://lh3.googleusercontent.com/a/AATXAJwQTCKWSY1rssvPIGNcAqEF6_py2Vr1k7c-_uUY=s128-c0x00000000-cc-rp-mo","rating":5,"relative_time_description":"6 months ago","text":"Awesome place. Best people. Great community. Ask for Sam N. He’s great you’ll love flying with him.","time":1624686043}],"types":["airport","university","point_of_interest","establishment"],"url":"https://maps.google.com/?cid=17769755652369802648","utc_offset":-480,"vicinity":"3165 Donald Douglas Loop South, Santa Monica","website":"http://www.santamonicaflyers.com/"},"status":"OK"}</t>
  </si>
  <si>
    <t>&lt;span class="street-address"&gt;3165 Donald Douglas Loop S&lt;/span&gt;, &lt;span class="locality"&gt;Santa Monica&lt;/span&gt;, &lt;span class="region"&gt;CA&lt;/span&gt; &lt;span class="postal-code"&gt;90405&lt;/span&gt;, &lt;span class="country-name"&gt;USA&lt;/span&gt;</t>
  </si>
  <si>
    <t>+1 310-800-8050</t>
  </si>
  <si>
    <t>3165 Donald Douglas Loop South, Santa Monica</t>
  </si>
  <si>
    <t>saps</t>
  </si>
  <si>
    <t>http://southernaviationps.com/contact/</t>
  </si>
  <si>
    <t>https://maps.google.com/?cid=190835763373917112</t>
  </si>
  <si>
    <t>ChIJzX6Ovhqh-4gRuMNXnh38pQI</t>
  </si>
  <si>
    <t>{"html_attributions":[],"result":{"address_components":[{"long_name":"123","short_name":"123","types":["street_number"]},{"long_name":"Westside Boulevard","short_name":"Westside Blvd","types":["route"]},{"long_name":"Pooler","short_name":"Pooler","types":["locality","political"]},{"long_name":"Chatham County","short_name":"Chatham County","types":["administrative_area_level_2","political"]},{"long_name":"Georgia","short_name":"GA","types":["administrative_area_level_1","political"]},{"long_name":"United States","short_name":"US","types":["country","political"]},{"long_name":"31322","short_name":"31322","types":["postal_code"]}],"adr_address":"&lt;span class=\"street-address\"&gt;123 Westside Blvd&lt;/span&gt;, &lt;span class=\"locality\"&gt;Pooler&lt;/span&gt;, &lt;span class=\"region\"&gt;GA&lt;/span&gt; &lt;span class=\"postal-code\"&gt;31322&lt;/span&gt;, &lt;span class=\"country-name\"&gt;USA&lt;/span&gt;","formatted_address":"123 Westside Blvd, Pooler, GA 31322, USA","formatted_phone_number":"(912) 401-0335","geometry":{"location":{"lat":32.106785,"lng":-81.220007},"viewport":{"northeast":{"lat":32.1078993802915,"lng":-81.2187501697085},"southwest":{"lat":32.1052014197085,"lng":-81.2214481302915}}},"icon":"https://maps.gstatic.com/mapfiles/place_api/icons/v1/png_71/civic_building-71.png","id":null,"international_phone_number":"+1 912-401-0335","name":"saps","place_id":"ChIJzX6Ovhqh-4gRuMNXnh38pQI","rating":5.0,"reference":null,"reviews":[{"author_name":"Raymond Hubbard","author_url":"https://www.google.com/maps/contrib/112620832433931300421/reviews","language":null,"profile_photo_url":"https://lh3.googleusercontent.com/a/AATXAJy1FnG7rJTAsEwSa02tUpQqlmcAunTr16L83Jva=s128-c0x00000000-cc-rp-mo","rating":5,"relative_time_description":"a year ago","text":"","time":1598647202}],"types":["police","point_of_interest","establishment"],"url":"https://maps.google.com/?cid=190835763373917112","utc_offset":-300,"vicinity":"123 Westside Boulevard, Pooler","website":"http://southernaviationps.com/contact/"},"status":"OK"}</t>
  </si>
  <si>
    <t>police,point_of_interest,establishment</t>
  </si>
  <si>
    <t>SAT Aviation Consultants</t>
  </si>
  <si>
    <t>13506 Hickory Tavern</t>
  </si>
  <si>
    <t>78247-3757</t>
  </si>
  <si>
    <t>(210) 455-6542</t>
  </si>
  <si>
    <t>https://maps.google.com/?cid=49248345679621902</t>
  </si>
  <si>
    <t>SAT Aviation Consultans</t>
  </si>
  <si>
    <t>ChIJ5_R5FgeLXIYRDm8CBhz3rgA</t>
  </si>
  <si>
    <t>13506 Hickory Tavern, San Antonio, TX 78247, USA</t>
  </si>
  <si>
    <t>{"html_attributions":[],"result":{"address_components":[{"long_name":"13506","short_name":"13506","types":["street_number"]},{"long_name":"Hickory Tavern","short_name":"Hickory Tavern","types":["route"]},{"long_name":"Hunters Mill","short_name":"Hunters Mill","types":["neighborhood","political"]},{"long_name":"San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States","short_name":"US","types":["country","political"]},{"long_name":"78247","short_name":"78247","types":["postal_code"]},{"long_name":"3757","short_name":"3757","types":["postal_code_suffix"]}],"adr_address":"&lt;span class=\"street-address\"&gt;13506 Hickory Tavern&lt;/span&gt;, &lt;span class=\"locality\"&gt;San Antonio&lt;/span&gt;, &lt;span class=\"region\"&gt;TX&lt;/span&gt; &lt;span class=\"postal-code\"&gt;78247-3757&lt;/span&gt;, &lt;span class=\"country-name\"&gt;USA&lt;/span&gt;","formatted_address":"13506 Hickory Tavern, San Antonio, TX 78247, USA","formatted_phone_number":"(210) 455-6542","geometry":{"location":{"lat":29.5653237,"lng":-98.4333685},"viewport":{"northeast":{"lat":29.5667293802915,"lng":-98.43193306970849},"southwest":{"lat":29.5640314197085,"lng":-98.4346310302915}}},"icon":"https://maps.gstatic.com/mapfiles/place_api/icons/v1/png_71/generic_business-71.png","id":null,"international_phone_number":"+1 210-455-6542","name":"SAT Aviation Consultans","place_id":"ChIJ5_R5FgeLXIYRDm8CBhz3rgA","rating":null,"reference":null,"reviews":null,"types":["point_of_interest","establishment"],"url":"https://maps.google.com/?cid=49248345679621902","utc_offset":-360,"vicinity":"13506 Hickory Tavern, San Antonio","website":null},"status":"OK"}</t>
  </si>
  <si>
    <t>&lt;span class="street-address"&gt;13506 Hickory Tavern&lt;/span&gt;, &lt;span class="locality"&gt;San Antonio&lt;/span&gt;, &lt;span class="region"&gt;TX&lt;/span&gt; &lt;span class="postal-code"&gt;78247-3757&lt;/span&gt;, &lt;span class="country-name"&gt;USA&lt;/span&gt;</t>
  </si>
  <si>
    <t>+1 210-455-6542</t>
  </si>
  <si>
    <t>13506 Hickory Tavern, San Antonio</t>
  </si>
  <si>
    <t>Satcom Direct</t>
  </si>
  <si>
    <t>31408-9591</t>
  </si>
  <si>
    <t>(912) 721-7939</t>
  </si>
  <si>
    <t>https://www.satcomdirect.com/</t>
  </si>
  <si>
    <t>https://maps.google.com/?cid=13187737170924053137</t>
  </si>
  <si>
    <t>ChIJAQAAANCh-4gRkaIk2BVBBLc</t>
  </si>
  <si>
    <t>100 Eddie Jungemann Dr Suite 101, Savannah, GA 31408, USA</t>
  </si>
  <si>
    <t>{"html_attributions":[],"result":{"address_components":[{"long_name":"Suite 101","short_name":"Suite 101","types":["subpremise"]},{"long_name":"100","short_name":"100","types":["street_number"]},{"long_name":"Eddie Jungemann Drive","short_name":"Eddie Jungemann Dr","types":["route"]},{"long_name":"Savannah","short_name":"Savannah","types":["locality","political"]},{"long_name":"Chatham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States","short_name":"US","types":["country","political"]},{"long_name":"31408","short_name":"31408","types":["postal_code"]},{"long_name":"9591","short_name":"9591","types":["postal_code_suffix"]}],"adr_address":"&lt;span class=\"street-address\"&gt;100 Eddie Jungemann Dr Suite 101&lt;/span&gt;, &lt;span class=\"locality\"&gt;Savannah&lt;/span&gt;, &lt;span class=\"region\"&gt;GA&lt;/span&gt; &lt;span class=\"postal-code\"&gt;31408-9591&lt;/span&gt;, &lt;span class=\"country-name\"&gt;USA&lt;/span&gt;","formatted_address":"100 Eddie Jungemann Dr Suite 101, Savannah, GA 31408, USA","formatted_phone_number":"(912) 721-7939","geometry":{"location":{"lat":32.12550549999999,"lng":-81.20697659999999},"viewport":{"northeast":{"lat":32.12685448029148,"lng":-81.20568756970849},"southwest":{"lat":32.12415651970849,"lng":-81.20838553029151}}},"icon":"https://maps.gstatic.com/mapfiles/place_api/icons/v1/png_71/generic_business-71.png","id":null,"international_phone_number":"+1 912-721-7939","name":"Satcom Direct","place_id":"ChIJAQAAANCh-4gRkaIk2BVBBLc","rating":null,"reference":null,"reviews":null,"types":["point_of_interest","establishment"],"url":"https://maps.google.com/?cid=13187737170924053137","utc_offset":-300,"vicinity":"100 Eddie Jungemann Drive Suite 101, Savannah","website":"https://www.satcomdirect.com/"},"status":"OK"}</t>
  </si>
  <si>
    <t>&lt;span class="street-address"&gt;100 Eddie Jungemann Dr Suite 101&lt;/span&gt;, &lt;span class="locality"&gt;Savannah&lt;/span&gt;, &lt;span class="region"&gt;GA&lt;/span&gt; &lt;span class="postal-code"&gt;31408-9591&lt;/span&gt;, &lt;span class="country-name"&gt;USA&lt;/span&gt;</t>
  </si>
  <si>
    <t>+1 912-721-7939</t>
  </si>
  <si>
    <t>100 Eddie Jungemann Drive Suite 101, Savannah</t>
  </si>
  <si>
    <t>(321) 777-1435</t>
  </si>
  <si>
    <t>https://maps.google.com/?cid=17010359911520992701</t>
  </si>
  <si>
    <t>ChIJDUiK4phBkFQRvf3A-zbwEOw</t>
  </si>
  <si>
    <t>7023 Perimeter Rd S #210, Seattle, WA 98108, USA</t>
  </si>
  <si>
    <t>{"html_attributions":[],"result":{"address_components":[{"long_name":"210","short_name":"210","types":["subpremise"]},{"long_name":"7023","short_name":"7023","types":["street_number"]},{"long_name":"Perimeter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class=\"street-address\"&gt;7023 Perimeter Rd S #210&lt;/span&gt;, &lt;span class=\"locality\"&gt;Seattle&lt;/span&gt;, &lt;span class=\"region\"&gt;WA&lt;/span&gt; &lt;span class=\"postal-code\"&gt;98108&lt;/span&gt;, &lt;span class=\"country-name\"&gt;USA&lt;/span&gt;","formatted_address":"7023 Perimeter Rd S #210, Seattle, WA 98108, USA","formatted_phone_number":"(321) 777-1435","geometry":{"location":{"lat":47.5389187,"lng":-122.3057837},"viewport":{"northeast":{"lat":47.54042998029149,"lng":-122.3041444197085},"southwest":{"lat":47.53773201970849,"lng":-122.3068423802915}}},"icon":"https://maps.gstatic.com/mapfiles/place_api/icons/v1/png_71/generic_business-71.png","id":null,"international_phone_number":"+1 321-777-1435","name":"Satcom Direct","place_id":"ChIJDUiK4phBkFQRvf3A-zbwEOw","rating":null,"reference":null,"reviews":null,"types":["point_of_interest","establishment"],"url":"https://maps.google.com/?cid=17010359911520992701","utc_offset":-480,"vicinity":"7023 Perimeter Road South #210, Seattle","website":"https://www.satcomdirect.com/"},"status":"OK"}</t>
  </si>
  <si>
    <t>&lt;span class="street-address"&gt;7023 Perimeter Rd S #210&lt;/span&gt;, &lt;span class="locality"&gt;Seattle&lt;/span&gt;, &lt;span class="region"&gt;WA&lt;/span&gt; &lt;span class="postal-code"&gt;98108&lt;/span&gt;, &lt;span class="country-name"&gt;USA&lt;/span&gt;</t>
  </si>
  <si>
    <t>+1 321-777-1435</t>
  </si>
  <si>
    <t>7023 Perimeter Road South #210, Seattle</t>
  </si>
  <si>
    <t>Saturn Aviation</t>
  </si>
  <si>
    <t>(512) 530-7080</t>
  </si>
  <si>
    <t>http://www.saturnaviation.com/</t>
  </si>
  <si>
    <t>https://maps.google.com/?cid=15661871538485078587</t>
  </si>
  <si>
    <t>ChIJHWPUURixRIYROyo0IS8lWtk</t>
  </si>
  <si>
    <t>Hangar #3, 4321 Emma Browning Ave, Austin, TX 78719, USA</t>
  </si>
  <si>
    <t>{"html_attributions":[],"result":{"address_components":[{"long_name":"4321","short_name":"4321","types":["street_number"]},{"long_name":"Emma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States","short_name":"US","types":["country","political"]},{"long_name":"78719","short_name":"78719","types":["postal_code"]}],"adr_address":"Hangar #3, &lt;span class=\"street-address\"&gt;4321 Emma Browning Ave&lt;/span&gt;, &lt;span class=\"locality\"&gt;Austin&lt;/span&gt;, &lt;span class=\"region\"&gt;TX&lt;/span&gt; &lt;span class=\"postal-code\"&gt;78719&lt;/span&gt;, &lt;span class=\"country-name\"&gt;USA&lt;/span&gt;","formatted_address":"Hangar #3, 4321 Emma Browning Ave, Austin, TX 78719, USA","formatted_phone_number":"(512) 530-7080","geometry":{"location":{"lat":30.183866,"lng":-97.663473},"viewport":{"northeast":{"lat":30.1853527802915,"lng":-97.66246816970849},"southwest":{"lat":30.1826548197085,"lng":-97.6651661302915}}},"icon":"https://maps.gstatic.com/mapfiles/place_api/icons/v1/png_71/generic_business-71.png","id":null,"international_phone_number":"+1 512-530-7080","name":"Saturn Aviation","place_id":"ChIJHWPUURixRIYROyo0IS8lWtk","rating":4.1,"reference":null,"reviews":[{"author_name":"CRFly “Crflyputt” Putt","author_url":"https://www.google.com/maps/contrib/103298438845732640008/reviews","language":"en","profile_photo_url":"https://lh3.googleusercontent.com/a/AATXAJxgW0MyFLF59SMPHgH3jPA5B2fxqOGJzLhYWeYn=s128-c0x00000000-cc-rp-mo","rating":5,"relative_time_description":"2 months ago","text":"Great customer service","time":1635253463},{"author_name":"Nancy Bickell","author_url":"https://www.google.com/maps/contrib/105998677656315272666/reviews","language":"en","profile_photo_url":"https://lh3.googleusercontent.com/a-/AOh14GjsRxiHDebXm3Lv0uFQmODRwlqnfgQRv9qOUaZHYw=s128-c0x00000000-cc-rp-mo","rating":1,"relative_time_description":"5 months ago","text":"Very shady people. AVOID!","time":1627927635},{"author_name":"John Freed","author_url":"https://www.google.com/maps/contrib/109193127106520359020/reviews","language":"en","profile_photo_url":"https://lh3.googleusercontent.com/a-/AOh14GgtW-G-ntE8CfxAu16YoZvGiEKQ909hj24zOuQ9kw=s128-c0x00000000-cc-rp-mo-ba3","rating":5,"relative_time_description":"10 months ago","text":"Great people and excellent service.","time":1613686264},{"author_name":"Nehi Saenz","author_url":"https://www.google.com/maps/contrib/116853669847535292002/reviews","language":"en","profile_photo_url":"https://lh3.googleusercontent.com/a/AATXAJzy4zFcgC7TBjL6lJg2AhiFY9HIT1GeTLL2H4l2=s128-c0x00000000-cc-rp-mo-ba5","rating":5,"relative_time_description":"a year ago","text":"Awesome","time":1599847302},{"author_name":"Paul Cee","author_url":"https://www.google.com/maps/contrib/101821999506395846520/reviews","language":"en","profile_photo_url":"https://lh3.googleusercontent.com/a/AATXAJzXMHH22qydA9qxYfuOFdfAkgLtPuLq49diRb19=s128-c0x00000000-cc-rp-mo-ba3","rating":2,"relative_time_description":"3 years ago","text":"Customer service is not good, but clean establishment","time":1532881202}],"types":["point_of_interest","establishment"],"url":"https://maps.google.com/?cid=15661871538485078587","utc_offset":-360,"vicinity":"Hangar #3, 4321 Emma Browning Avenue, Austin","website":"http://www.saturnaviation.com/"},"status":"OK"}</t>
  </si>
  <si>
    <t>Hangar #3, &lt;span class="street-address"&gt;4321 Emma Browning Ave&lt;/span&gt;, &lt;span class="locality"&gt;Austin&lt;/span&gt;, &lt;span class="region"&gt;TX&lt;/span&gt; &lt;span class="postal-code"&gt;78719&lt;/span&gt;, &lt;span class="country-name"&gt;USA&lt;/span&gt;</t>
  </si>
  <si>
    <t>+1 512-530-7080</t>
  </si>
  <si>
    <t>Hangar #3, 4321 Emma Browning Avenue, Austin</t>
  </si>
  <si>
    <t>Savage Aviation</t>
  </si>
  <si>
    <t>https://maps.google.com/?cid=18079179384403648613</t>
  </si>
  <si>
    <t>ChIJIYE2526Rj4ARZeDxzdwl5vo</t>
  </si>
  <si>
    <t>{"html_attributions":[],"result":{"address_components":[{"long_name":"20511","short_name":"20511","types":["street_number"]},{"long_name":"Skywest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States","short_name":"US","types":["country","political"]},{"long_name":"94541","short_name":"94541","types":["postal_code"]}],"adr_address":"&lt;span class=\"street-address\"&gt;20511 Skywest Dr&lt;/span&gt;, &lt;span class=\"locality\"&gt;Hayward&lt;/span&gt;, &lt;span class=\"region\"&gt;CA&lt;/span&gt; &lt;span class=\"postal-code\"&gt;94541&lt;/span&gt;, &lt;span class=\"country-name\"&gt;USA&lt;/span&gt;","formatted_address":"20511 Skywest Dr, Hayward, CA 94541, USA","formatted_phone_number":null,"geometry":{"location":{"lat":37.6617506,"lng":-122.1205349},"viewport":{"northeast":{"lat":37.6634703302915,"lng":-122.1185585197085},"southwest":{"lat":37.6607723697085,"lng":-122.1212564802915}}},"icon":"https://maps.gstatic.com/mapfiles/place_api/icons/v1/png_71/generic_business-71.png","id":null,"international_phone_number":null,"name":"Savage Aviation","place_id":"ChIJIYE2526Rj4ARZeDxzdwl5vo","rating":null,"reference":null,"reviews":null,"types":["point_of_interest","establishment"],"url":"https://maps.google.com/?cid=18079179384403648613","utc_offset":-480,"vicinity":"20511 Skywest Drive, Hayward","website":null},"status":"OK"}</t>
  </si>
  <si>
    <t>&lt;span class="street-address"&gt;20511 Skywest Dr&lt;/span&gt;, &lt;span class="locality"&gt;Hayward&lt;/span&gt;, &lt;span class="region"&gt;CA&lt;/span&gt; &lt;span class="postal-code"&gt;94541&lt;/span&gt;, &lt;span class="country-name"&gt;USA&lt;/span&gt;</t>
  </si>
  <si>
    <t>Savannah Aviation</t>
  </si>
  <si>
    <t>(912) 964-1022</t>
  </si>
  <si>
    <t>http://www.savannahaviation.com/</t>
  </si>
  <si>
    <t>https://maps.google.com/?cid=13931146742457580041</t>
  </si>
  <si>
    <t>ChIJFR93Pb2h-4gRCToG4iZgVcE</t>
  </si>
  <si>
    <t>34 Hangar Rd, Savannah, GA 31408, USA</t>
  </si>
  <si>
    <t>{"html_attributions":[],"result":{"address_components":[{"long_name":"34","short_name":"34","types":["street_number"]},{"long_name":"Hangar Road","short_name":"Hangar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States","short_name":"US","types":["country","political"]},{"long_name":"31408","short_name":"31408","types":["postal_code"]},{"long_name":"9047","short_name":"9047","types":["postal_code_suffix"]}],"adr_address":"&lt;span class=\"street-address\"&gt;34 Hangar Rd&lt;/span&gt;, &lt;span class=\"locality\"&gt;Savannah&lt;/span&gt;, &lt;span class=\"region\"&gt;GA&lt;/span&gt; &lt;span class=\"postal-code\"&gt;31408-9047&lt;/span&gt;, &lt;span class=\"country-name\"&gt;USA&lt;/span&gt;","formatted_address":"34 Hangar Rd, Savannah, GA 31408, USA","formatted_phone_number":"(912) 964-1022","geometry":{"location":{"lat":32.1158748,"lng":-81.19624859999999},"viewport":{"northeast":{"lat":32.1171130802915,"lng":-81.1950099197085},"southwest":{"lat":32.1144151197085,"lng":-81.19770788029152}}},"icon":"https://maps.gstatic.com/mapfiles/place_api/icons/v1/png_71/school-71.png","id":null,"international_phone_number":"+1 912-964-1022","name":"Savannah Aviation","place_id":"ChIJFR93Pb2h-4gRCToG4iZgVcE","rating":4.7,"reference":null,"reviews":[{"author_name":"Alex Strehlow","author_url":"https://www.google.com/maps/contrib/109267340451640410223/reviews","language":"en","profile_photo_url":"https://lh3.googleusercontent.com/a-/AOh14GhAKCRhIl5WAHPnW0dgxjdOa2t8zBTBZCBBxhEJkQ=s128-c0x00000000-cc-rp-mo","rating":5,"relative_time_description":"4 weeks ago","text":"Great flight school, cares about their students, diverse fleet, excellent culture","time":1639282653},{"author_name":"wcrawfo2","author_url":"https://www.google.com/maps/contrib/109391156992192593721/reviews","language":"en","profile_photo_url":"https://lh3.googleusercontent.com/a/AATXAJwl5ANDYxKxsp3Qqn7scQ90CfSZUhB_yFFizDuY=s128-c0x00000000-cc-rp-mo","rating":5,"relative_time_description":"11 months ago","text":"Savannah aviation has a team of great instructors and a nice variety of aircraft. They were very accommodating to my work/training schedule. They trained me for both my PPL and Instrument rating. My instructor Corey left to go work as a flight attendant on Spirit airlines. But the remainder of the instructors are all great.","time":1613010231},{"author_name":"Alex Kilgore","author_url":"https://www.google.com/maps/contrib/107480913561470907797/reviews","language":"en","profile_photo_url":"https://lh3.googleusercontent.com/a/AATXAJyG6Y3VwpZZ7aVpTefVgXdLULkGDnAiuN9X85wS=s128-c0x00000000-cc-rp-mo","rating":5,"relative_time_description":"8 months ago","text":"So glad I picked Savannah Aviation when I was deciding where to learn how to fly! I had no experience, no idea what I was doing, and it has been a blast! Wonderful environment to come into every morning. Everyone is so helpful and happy - especially the head CFI Rocket. My CFI (Jason) is amazing: knowledgeable, patient, occasionally funny, even if he has terrible taste in football teams. Would highly recommend!! 6 of 5 stars!!","time":1619811493},{"author_name":"Josh Ourada","author_url":"https://www.google.com/maps/contrib/113069020324900936586/reviews","language":"en","profile_photo_url":"https://lh3.googleusercontent.com/a/AATXAJySgtu6GA6oqUq3m0U8oupzqBW5leXcTxyiyQSx=s128-c0x00000000-cc-rp-mo","rating":5,"relative_time_description":"11 months ago","text":"Savannah Aviation is without a doubt the best flight school in the Savannah area.  I started with zero flight hours and was able to quickly work my way through my commercial ratings.  From the friendly faces at the front desk, the lively mechanics, and the professional flight instructors.  Savannah Aviation is your one stop shop for anything aviation related.  When questioning where you should start, or continue your aviation career, check out Savannah Aviation.","time":1612029647},{"author_name":"Jay B","author_url":"https://www.google.com/maps/contrib/103762301868577647020/reviews","language":"en","profile_photo_url":"https://lh3.googleusercontent.com/a/AATXAJz0tMTl4qukD_xAY7sq8o_Pra3f7r2k7Xvmj_OO=s128-c0x00000000-cc-rp-mo","rating":5,"relative_time_description":"11 months ago","text":"I’ve been a Commercial Helicopter Pilot for many years and decided to step back into the training environment to do some Add-on Fixed training. I really didn’t know what to expect walking back into a flight school again to train in a civilian environment.  I was so incredibly impressed with the professionalism of Savannah Aviation and completely blown away by my instructor Zack.  I felt that I was completely prepared for my check rides, with Zack calling or texting me quickly if I had any training questions.  This flight school has done an excellent job with not only providing very well maintained and available aircraft, but also hiring a higher level cadre of instructor in which I hadn’t seen in my past flying experiences. I’d highly recommend this flight school for anyone looking for results based and a group of solid instructors.. Job well done!!\n\nJaye","time":1613010058}],"types":["university","point_of_interest","establishment"],"url":"https://maps.google.com/?cid=13931146742457580041","utc_offset":-300,"vicinity":"34 Hangar Road, Savannah","website":"http://www.savannahaviation.com/"},"status":"OK"}</t>
  </si>
  <si>
    <t>&lt;span class="street-address"&gt;34 Hangar Rd&lt;/span&gt;, &lt;span class="locality"&gt;Savannah&lt;/span&gt;, &lt;span class="region"&gt;GA&lt;/span&gt; &lt;span class="postal-code"&gt;31408-9047&lt;/span&gt;, &lt;span class="country-name"&gt;USA&lt;/span&gt;</t>
  </si>
  <si>
    <t>+1 912-964-1022</t>
  </si>
  <si>
    <t>34 Hangar Road, Savannah</t>
  </si>
  <si>
    <t>Savannah international airport</t>
  </si>
  <si>
    <t>201 E Bay St</t>
  </si>
  <si>
    <t>ChIJ4RZTRief-4gRsLJmhsVmFkE</t>
  </si>
  <si>
    <t>Savannah Technical College Crossroads Aviation Campus</t>
  </si>
  <si>
    <t>170 Crossroads Pkwy</t>
  </si>
  <si>
    <t>31407</t>
  </si>
  <si>
    <t>http://www.savannahtech.edu/</t>
  </si>
  <si>
    <t>https://maps.google.com/?cid=402039496307226372</t>
  </si>
  <si>
    <t>ChIJ41LwucSj-4gRBLcRs8pUlAU</t>
  </si>
  <si>
    <t>170 Crossroads Pkwy, Savannah, GA 31407, USA</t>
  </si>
  <si>
    <t>{"html_attributions":[],"result":{"address_components":[{"long_name":"170","short_name":"170","types":["street_number"]},{"long_name":"Crossroads Parkway","short_name":"Crossroads Pkwy","types":["route"]},{"long_name":"Savannah","short_name":"Savannah","types":["locality","political"]},{"long_name":"Chatham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States","short_name":"US","types":["country","political"]},{"long_name":"31407","short_name":"31407","types":["postal_code"]}],"adr_address":"&lt;span class=\"street-address\"&gt;170 Crossroads Pkwy&lt;/span&gt;, &lt;span class=\"locality\"&gt;Savannah&lt;/span&gt;, &lt;span class=\"region\"&gt;GA&lt;/span&gt; &lt;span class=\"postal-code\"&gt;31407&lt;/span&gt;, &lt;span class=\"country-name\"&gt;USA&lt;/span&gt;","formatted_address":"170 Crossroads Pkwy, Savannah, GA 31407, USA","formatted_phone_number":null,"geometry":{"location":{"lat":32.1539638,"lng":-81.2232772},"viewport":{"northeast":{"lat":32.1551043302915,"lng":-81.22174991970849},"southwest":{"lat":32.1524063697085,"lng":-81.22444788029149}}},"icon":"https://maps.gstatic.com/mapfiles/place_api/icons/v1/png_71/school-71.png","id":null,"international_phone_number":null,"name":"Savannah Technical College Crossroads Aviation Campus","place_id":"ChIJ41LwucSj-4gRBLcRs8pUlAU","rating":null,"reference":null,"reviews":null,"types":["point_of_interest","establishment"],"url":"https://maps.google.com/?cid=402039496307226372","utc_offset":-300,"vicinity":"170 Crossroads Parkway, Savannah","website":"http://www.savannahtech.edu/"},"status":"OK"}</t>
  </si>
  <si>
    <t>&lt;span class="street-address"&gt;170 Crossroads Pkwy&lt;/span&gt;, &lt;span class="locality"&gt;Savannah&lt;/span&gt;, &lt;span class="region"&gt;GA&lt;/span&gt; &lt;span class="postal-code"&gt;31407&lt;/span&gt;, &lt;span class="country-name"&gt;USA&lt;/span&gt;</t>
  </si>
  <si>
    <t>170 Crossroads Parkway, Savannah</t>
  </si>
  <si>
    <t>Savannah VORTAC SAV 115.95</t>
  </si>
  <si>
    <t>https://maps.google.com/?cid=3502062948504092735</t>
  </si>
  <si>
    <t>ChIJz2GYLi-i-4gRP8CkarLTmTA</t>
  </si>
  <si>
    <t>Savannah, GA 31408, USA</t>
  </si>
  <si>
    <t>{"html_attributions":[],"result":{"address_components":[{"long_name":"Savannah","short_name":"Savannah","types":["locality","political"]},{"long_name":"Chatham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class=\"locality\"&gt;Savannah&lt;/span&gt;, &lt;span class=\"region\"&gt;GA&lt;/span&gt; &lt;span class=\"postal-code\"&gt;31408&lt;/span&gt;, &lt;span class=\"country-name\"&gt;USA&lt;/span&gt;","formatted_address":"Savannah, GA 31408, USA","formatted_phone_number":null,"geometry":{"location":{"lat":32.1462747,"lng":-81.19911599999999},"viewport":{"northeast":{"lat":32.1475677,"lng":-81.1983587197085},"southwest":{"lat":32.1423957,"lng":-81.2010566802915}}},"icon":"https://maps.gstatic.com/mapfiles/place_api/icons/v1/png_71/airport-71.png","id":null,"international_phone_number":null,"name":"Savannah VORTAC SAV 115.95","place_id":"ChIJz2GYLi-i-4gRP8CkarLTmTA","rating":5.0,"reference":null,"reviews":[{"author_name":"Alex Strehlow","author_url":"https://www.google.com/maps/contrib/109267340451640410223/reviews","language":"en","profile_photo_url":"https://lh3.googleusercontent.com/a-/AOh14GhAKCRhIl5WAHPnW0dgxjdOa2t8zBTBZCBBxhEJkQ=s128-c0x00000000-cc-rp-mo","rating":5,"relative_time_description":"a month ago","text":"Great radials. Broadcast was a little repetitive. Would navigate TO again","time":1639282353}],"types":["airport","point_of_interest","establishment"],"url":"https://maps.google.com/?cid=3502062948504092735","utc_offset":-300,"vicinity":"Savannah","website":null},"status":"OK"}</t>
  </si>
  <si>
    <t>&lt;span class="locality"&gt;Savannah&lt;/span&gt;, &lt;span class="region"&gt;GA&lt;/span&gt; &lt;span class="postal-code"&gt;31408&lt;/span&gt;, &lt;span class="country-name"&gt;USA&lt;/span&gt;</t>
  </si>
  <si>
    <t>Savannah/Hilton Head International Airport</t>
  </si>
  <si>
    <t>(912) 964-0514</t>
  </si>
  <si>
    <t>http://www.savannahairport.com/</t>
  </si>
  <si>
    <t>https://maps.google.com/?cid=3301384233227292702</t>
  </si>
  <si>
    <t>ChIJiRNnApyh-4gRHpCW-Hff0C0</t>
  </si>
  <si>
    <t>{"html_attributions":[],"result":{"address_components":[{"long_name":"400","short_name":"400","types":["street_number"]},{"long_name":"Airways Avenue","short_name":"Airways Ave","types":["route"]},{"long_name":"Savannah","short_name":"Savannah","types":["locality","political"]},{"long_name":"Chatham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class=\"street-address\"&gt;400 Airways Ave&lt;/span&gt;, &lt;span class=\"locality\"&gt;Savannah&lt;/span&gt;, &lt;span class=\"region\"&gt;GA&lt;/span&gt; &lt;span class=\"postal-code\"&gt;31408&lt;/span&gt;, &lt;span class=\"country-name\"&gt;USA&lt;/span&gt;","formatted_address":"400 Airways Ave, Savannah, GA 31408, USA","formatted_phone_number":"(912) 964-0514","geometry":{"location":{"lat":32.12942669999999,"lng":-81.2018521},"viewport":{"northeast":{"lat":32.13873345,"lng":-81.19577044999998},"southwest":{"lat":32.12632444999998,"lng":-81.22009705000002}}},"icon":"https://maps.gstatic.com/mapfiles/place_api/icons/v1/png_71/airport-71.png","id":null,"international_phone_number":"+1 912-964-0514","name":"Savannah/Hilton Head International Airport","place_id":"ChIJiRNnApyh-4gRHpCW-Hff0C0","rating":4.4,"reference":null,"reviews":[{"author_name":"Amanda Mcgruder","author_url":"https://www.google.com/maps/contrib/108623194489487851339/reviews","language":"en","profile_photo_url":"https://lh3.googleusercontent.com/a-/AOh14GgHUMXP1YTfIj_WTh_xjZcRp9ILKaDU7cHMlZ-7vw=s128-c0x00000000-cc-rp-mo-ba5","rating":1,"relative_time_description":"a year ago","text":"Only past thru, was not there","time":1598433980},{"author_name":"William Von Harten","author_url":"https://www.google.com/maps/contrib/112234455672475959287/reviews","language":"en","profile_photo_url":"https://lh3.googleusercontent.com/a-/AOh14Gg1JWASH-sl1QOzxxkhHB3LcvFxARzkgGc1LqISY74=s128-c0x00000000-cc-rp-mo-ba3","rating":5,"relative_time_description":"11 months ago","text":"First time I have ever flown out of the new terminal and gate facilities, as I have lived in the Charlotte region for some years. I thought the facilities were very good and the check-in process went smoothly. Flight departure was on-time. No complaints!","time":1613320350},{"author_name":"Mark Darrall","author_url":"https://www.google.com/maps/contrib/111908022322101860058/reviews","language":"en","profile_photo_url":"https://lh3.googleusercontent.com/a-/AOh14GhShxmCIobpcp0HclMQpMUE2zlmNa8NKXzRKrqBdw=s128-c0x00000000-cc-rp-mo-ba5","rating":5,"relative_time_description":"a year ago","text":"Nice smaller airport and an easy gateway to the Hilton Head area!","time":1600453272},{"author_name":"Amber Everin","author_url":"https://www.google.com/maps/contrib/100313557458245880559/reviews","language":"en","profile_photo_url":"https://lh3.googleusercontent.com/a-/AOh14GgBUVXZtruLwYoe990MQABmO3EhpY1ogJLzMTHQyNA=s128-c0x00000000-cc-rp-mo-ba5","rating":5,"relative_time_description":"11 months ago","text":"I can say the bar and the bartender is fantastic . Flight was delayed and our girl there was great. She was spot on with taking care of everyone and held great conversations with all of the patrons! thanks again for killer service and hopefully will see u sometime soon!","time":1613677345},{"author_name":"Mark W","author_url":"https://www.google.com/maps/contrib/109226252610169870507/reviews","language":"en","profile_photo_url":"https://lh3.googleusercontent.com/a-/AOh14GgKhZHHotQVNvyXss3RyskO6P-iJHK4eIWz99Su748=s128-c0x00000000-cc-rp-mo-ba4","rating":5,"relative_time_description":"10 months ago","text":"Nice and easy to navigate airport.  Clean restrooms, several options for food and drink, and I had no problems finding my gate immediately. Plenty of parking as well.","time":1615286632}],"types":["airport","point_of_interest","establishment"],"url":"https://maps.google.com/?cid=3301384233227292702","utc_offset":-300,"vicinity":"400 Airways Avenue, Savannah","website":"http://www.savannahairport.com/"},"status":"OK"}</t>
  </si>
  <si>
    <t>+1 912-964-0514</t>
  </si>
  <si>
    <t>Savant Consultants / Blue Skies Aviation</t>
  </si>
  <si>
    <t>(720) 943-4464</t>
  </si>
  <si>
    <t>http://savconsultants.com/</t>
  </si>
  <si>
    <t>https://maps.google.com/?cid=15888530947196267459</t>
  </si>
  <si>
    <t>ChIJ6V2I9uGLa4cRwytvJrdmf9w</t>
  </si>
  <si>
    <t>{"html_attributions":[],"result":{"address_components":[{"long_name":"11755","short_name":"11755","types":["street_number"]},{"long_name":"Airport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class=\"street-address\"&gt;11755 Airport Way&lt;/span&gt;, &lt;span class=\"locality\"&gt;Broomfield&lt;/span&gt;, &lt;span class=\"region\"&gt;CO&lt;/span&gt; &lt;span class=\"postal-code\"&gt;80021&lt;/span&gt;, &lt;span class=\"country-name\"&gt;USA&lt;/span&gt;","formatted_address":"11755 Airport Way, Broomfield, CO 80021, USA","formatted_phone_number":"(720) 943-4464","geometry":{"location":{"lat":39.90974810000001,"lng":-105.1118714},"viewport":{"northeast":{"lat":39.9110975802915,"lng":-105.1104042697085},"southwest":{"lat":39.9083996197085,"lng":-105.1131022302915}}},"icon":"https://maps.gstatic.com/mapfiles/place_api/icons/v1/png_71/generic_business-71.png","id":null,"international_phone_number":"+1 720-943-4464","name":"Savant Consultants / Blue Skies Aviation","place_id":"ChIJ6V2I9uGLa4cRwytvJrdmf9w","rating":null,"reference":null,"reviews":null,"types":["point_of_interest","establishment"],"url":"https://maps.google.com/?cid=15888530947196267459","utc_offset":-420,"vicinity":"11755 Airport Way, Broomfield","website":"http://savconsultants.com/"},"status":"OK"}</t>
  </si>
  <si>
    <t>+1 720-943-4464</t>
  </si>
  <si>
    <t>SB-Aviation Consultants</t>
  </si>
  <si>
    <t>4131 Creciente Dr</t>
  </si>
  <si>
    <t>93110-2406</t>
  </si>
  <si>
    <t>(805) 448-2707</t>
  </si>
  <si>
    <t>http://www.sbacaviation.com/</t>
  </si>
  <si>
    <t>https://maps.google.com/?cid=9981200057496210057</t>
  </si>
  <si>
    <t>ChIJ6QRPyqAV6YARiYor05FYhIo</t>
  </si>
  <si>
    <t>4131 Creciente Dr, Santa Barbara, CA 93110, USA</t>
  </si>
  <si>
    <t>{"html_attributions":[],"result":{"address_components":[{"long_name":"4131","short_name":"4131","types":["street_number"]},{"long_name":"Creciente Drive","short_name":"Creciente Dr","types":["route"]},{"long_name":"Santa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States","short_name":"US","types":["country","political"]},{"long_name":"93110","short_name":"93110","types":["postal_code"]},{"long_name":"2406","short_name":"2406","types":["postal_code_suffix"]}],"adr_address":"&lt;span class=\"street-address\"&gt;4131 Creciente Dr&lt;/span&gt;, &lt;span class=\"locality\"&gt;Santa Barbara&lt;/span&gt;, &lt;span class=\"region\"&gt;CA&lt;/span&gt; &lt;span class=\"postal-code\"&gt;93110-2406&lt;/span&gt;, &lt;span class=\"country-name\"&gt;USA&lt;/span&gt;","formatted_address":"4131 Creciente Dr, Santa Barbara, CA 93110, USA","formatted_phone_number":"(805) 448-2707","geometry":{"location":{"lat":34.40835029999999,"lng":-119.7601902},"viewport":{"northeast":{"lat":34.41009613029149,"lng":-119.7586380697085},"southwest":{"lat":34.40739816970849,"lng":-119.7613360302915}}},"icon":"https://maps.gstatic.com/mapfiles/place_api/icons/v1/png_71/generic_business-71.png","id":null,"international_phone_number":"+1 805-448-2707","name":"SB-Aviation Consultants","place_id":"ChIJ6QRPyqAV6YARiYor05FYhIo","rating":4.0,"reference":null,"reviews":[{"author_name":"E.G. Jackson","author_url":"https://www.google.com/maps/contrib/101119616622201249347/reviews","language":null,"profile_photo_url":"https://lh3.googleusercontent.com/a-/AOh14GhTDyO-f3F_wbeZmHKOuYTfr9XJYvitfXqtTaBqHA=s128-c0x00000000-cc-rp-mo-ba5","rating":4,"relative_time_description":"2 years ago","text":"","time":1551682787}],"types":["point_of_interest","establishment"],"url":"https://maps.google.com/?cid=9981200057496210057","utc_offset":-480,"vicinity":"4131 Creciente Drive, Santa Barbara","website":"http://www.sbacaviation.com/"},"status":"OK"}</t>
  </si>
  <si>
    <t>&lt;span class="street-address"&gt;4131 Creciente Dr&lt;/span&gt;, &lt;span class="locality"&gt;Santa Barbara&lt;/span&gt;, &lt;span class="region"&gt;CA&lt;/span&gt; &lt;span class="postal-code"&gt;93110-2406&lt;/span&gt;, &lt;span class="country-name"&gt;USA&lt;/span&gt;</t>
  </si>
  <si>
    <t>+1 805-448-2707</t>
  </si>
  <si>
    <t>4131 Creciente Drive, Santa Barbara</t>
  </si>
  <si>
    <t>Schilling Aviation Services</t>
  </si>
  <si>
    <t>2010 Rogers Ct</t>
  </si>
  <si>
    <t>(785) 404-6025</t>
  </si>
  <si>
    <t>http://schillingav.com/</t>
  </si>
  <si>
    <t>https://maps.google.com/?cid=11243325435613967625</t>
  </si>
  <si>
    <t>ChIJ21864_DIvIcRCXXi--lQCJw</t>
  </si>
  <si>
    <t>2010 Rogers Ct, Salina, KS 67401, USA</t>
  </si>
  <si>
    <t>{"html_attributions":[],"result":{"address_components":[{"long_name":"2010","short_name":"2010","types":["street_number"]},{"long_name":"Rogers Court","short_name":"Rogers Ct","types":["route"]},{"long_name":"Salina","short_name":"Salina","types":["locality","political"]},{"long_name":"Saline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class=\"street-address\"&gt;2010 Rogers Ct&lt;/span&gt;, &lt;span class=\"locality\"&gt;Salina&lt;/span&gt;, &lt;span class=\"region\"&gt;KS&lt;/span&gt; &lt;span class=\"postal-code\"&gt;67401&lt;/span&gt;, &lt;span class=\"country-name\"&gt;USA&lt;/span&gt;","formatted_address":"2010 Rogers Ct, Salina, KS 67401, USA","formatted_phone_number":"(785) 404-6025","geometry":{"location":{"lat":38.78721609999999,"lng":-97.6413803},"viewport":{"northeast":{"lat":38.7885647302915,"lng":-97.63983536970849},"southwest":{"lat":38.7858667697085,"lng":-97.6425333302915}}},"icon":"https://maps.gstatic.com/mapfiles/place_api/icons/v1/png_71/generic_business-71.png","id":null,"international_phone_number":"+1 785-404-6025","name":"Schilling Aviation Services","place_id":"ChIJ21864_DIvIcRCXXi--lQCJw","rating":4.9,"reference":null,"reviews":[{"author_name":"Christa Griffin","author_url":"https://www.google.com/maps/contrib/104935096106493389535/reviews","language":"en","profile_photo_url":"https://lh3.googleusercontent.com/a/AATXAJxSDPJa7h7jQvhPNmSkBefLAQEuItPoqI0bQAyF=s128-c0x00000000-cc-rp-mo","rating":5,"relative_time_description":"5 months ago","text":"Always an amazing experience renting from Bob. Quality work, quality employees. I have never heard of a negative experience here!","time":1627518193},{"author_name":"Shanna Walker","author_url":"https://www.google.com/maps/contrib/117634314618459672872/reviews","language":"en","profile_photo_url":"https://lh3.googleusercontent.com/a-/AOh14Ghd_KOvFG8csYj5yFlcKlbHOfaKdOvPZ_FJUsREBjA=s128-c0x00000000-cc-rp-mo-ba3","rating":5,"relative_time_description":"3 years ago","text":"Many beautiful aircraft available for rental, all are in excellent condition. The people are all extremely friendly and super nice. I always look forward to flying with Schilling","time":1530282035},{"author_name":"Christopher Pennington","author_url":"https://www.google.com/maps/contrib/109381916868105333398/reviews","language":"en","profile_photo_url":"https://lh3.googleusercontent.com/a-/AOh14Giua8pY-D3IgSJWxafKMZW0ckWZZoUXQ-8BfLfnxQ=s128-c0x00000000-cc-rp-mo-ba2","rating":5,"relative_time_description":"4 years ago","text":"Bob's great to work with! Well maintained aircraft to rent, clean hangar, and can't beat the view of the ramp operations.","time":1510886136},{"author_name":"Heike Karnes","author_url":"https://www.google.com/maps/contrib/107249981963322446964/reviews","language":"en","profile_photo_url":"https://lh3.googleusercontent.com/a/AATXAJxnVPZVcDyQIhd60MpEzChPVoxYHo8JQYJ8OEpI=s128-c0x00000000-cc-rp-mo-ba4","rating":5,"relative_time_description":"3 years ago","text":"Civil Air Patrol fly in, great job to everyone involved!","time":1541907993},{"author_name":"Douglas Dutton","author_url":"https://www.google.com/maps/contrib/115579131463830295274/reviews","language":"en","profile_photo_url":"https://lh3.googleusercontent.com/a-/AOh14Ghsoa3ZVePj7aA6E0zfHheHkPsNb_gUwInk3tFZSA=s128-c0x00000000-cc-rp-mo-ba3","rating":5,"relative_time_description":"4 years ago","text":"Bob and his staff are always great to deal with!","time":1512347983}],"types":["point_of_interest","establishment"],"url":"https://maps.google.com/?cid=11243325435613967625","utc_offset":-360,"vicinity":"2010 Rogers Court, Salina","website":"http://schillingav.com/"},"status":"OK"}</t>
  </si>
  <si>
    <t>&lt;span class="street-address"&gt;2010 Rogers Ct&lt;/span&gt;, &lt;span class="locality"&gt;Salina&lt;/span&gt;, &lt;span class="region"&gt;KS&lt;/span&gt; &lt;span class="postal-code"&gt;67401&lt;/span&gt;, &lt;span class="country-name"&gt;USA&lt;/span&gt;</t>
  </si>
  <si>
    <t>+1 785-404-6025</t>
  </si>
  <si>
    <t>2010 Rogers Court, Salina</t>
  </si>
  <si>
    <t>Schomer Aircraft Center, Inc.</t>
  </si>
  <si>
    <t>201 Cessna Blvd</t>
  </si>
  <si>
    <t>32128</t>
  </si>
  <si>
    <t>(386) 451-5258</t>
  </si>
  <si>
    <t>https://maps.google.com/?cid=12768532811549504854</t>
  </si>
  <si>
    <t>ChIJNRLrhhwn54gRVvVTB_HwMrE</t>
  </si>
  <si>
    <t>201 Cessna Blvd #2, Port Orange, FL 32128, USA</t>
  </si>
  <si>
    <t>{"html_attributions":[],"result":{"address_components":[{"long_name":"2","short_name":"2","types":["subpremise"]},{"long_name":"201","short_name":"201","types":["street_number"]},{"long_name":"Cessna Boulevard","short_name":"Cessna Blvd","types":["route"]},{"long_name":"Spruce Creek Corporate Center","short_name":"Spruce Creek Corporate Center","types":["neighborhood","political"]},{"long_name":"Port Orange","short_name":"Port Orange","types":["locality","political"]},{"long_name":"Volusia County","short_name":"Volusia County","types":["administrative_area_level_2","political"]},{"long_name":"Florida","short_name":"FL","types":["administrative_area_level_1","political"]},{"long_name":"United States","short_name":"US","types":["country","political"]},{"long_name":"32128","short_name":"32128","types":["postal_code"]}],"adr_address":"&lt;span class=\"street-address\"&gt;201 Cessna Blvd #2&lt;/span&gt;, &lt;span class=\"locality\"&gt;Port Orange&lt;/span&gt;, &lt;span class=\"region\"&gt;FL&lt;/span&gt; &lt;span class=\"postal-code\"&gt;32128&lt;/span&gt;, &lt;span class=\"country-name\"&gt;USA&lt;/span&gt;","formatted_address":"201 Cessna Blvd #2, Port Orange, FL 32128, USA","formatted_phone_number":"(386) 451-5258","geometry":{"location":{"lat":29.077402,"lng":-81.0448523},"viewport":{"northeast":{"lat":29.0789759302915,"lng":-81.0434678697085},"southwest":{"lat":29.0762779697085,"lng":-81.04616583029151}}},"icon":"https://maps.gstatic.com/mapfiles/place_api/icons/v1/png_71/shopping-71.png","id":null,"international_phone_number":"+1 386-451-5258","name":"Schomer Aircraft Center, Inc.","place_id":"ChIJNRLrhhwn54gRVvVTB_HwMrE","rating":null,"reference":null,"reviews":null,"types":["point_of_interest","store","establishment"],"url":"https://maps.google.com/?cid=12768532811549504854","utc_offset":-300,"vicinity":"201 Cessna Boulevard #2, Port Orange","website":null},"status":"OK"}</t>
  </si>
  <si>
    <t>&lt;span class="street-address"&gt;201 Cessna Blvd #2&lt;/span&gt;, &lt;span class="locality"&gt;Port Orange&lt;/span&gt;, &lt;span class="region"&gt;FL&lt;/span&gt; &lt;span class="postal-code"&gt;32128&lt;/span&gt;, &lt;span class="country-name"&gt;USA&lt;/span&gt;</t>
  </si>
  <si>
    <t>+1 386-451-5258</t>
  </si>
  <si>
    <t>201 Cessna Boulevard #2, Port Orange</t>
  </si>
  <si>
    <t>Schrager Hampson Aviation Insurance Agency LLC</t>
  </si>
  <si>
    <t># 309</t>
  </si>
  <si>
    <t>01730-2620</t>
  </si>
  <si>
    <t>(781) 274-0303</t>
  </si>
  <si>
    <t>http://www.planeinsurance.com/</t>
  </si>
  <si>
    <t>https://maps.google.com/?cid=9199038896286071285</t>
  </si>
  <si>
    <t>ChIJZcS1ifWb44kR9fkhOCONqX8</t>
  </si>
  <si>
    <t>200 Hanscom Dr # 309, Bedford, MA 01730, USA</t>
  </si>
  <si>
    <t>{"html_attributions":[],"result":{"address_components":[{"long_name":"# 309","short_name":"# 309","types":["subpremise"]},{"long_name":"200","short_name":"200","types":["street_number"]},{"long_name":"Hanscom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States","short_name":"US","types":["country","political"]},{"long_name":"01730","short_name":"01730","types":["postal_code"]},{"long_name":"2620","short_name":"2620","types":["postal_code_suffix"]}],"adr_address":"&lt;span class=\"street-address\"&gt;200 Hanscom Dr # 309&lt;/span&gt;, &lt;span class=\"locality\"&gt;Bedford&lt;/span&gt;, &lt;span class=\"region\"&gt;MA&lt;/span&gt; &lt;span class=\"postal-code\"&gt;01730-2620&lt;/span&gt;, &lt;span class=\"country-name\"&gt;USA&lt;/span&gt;","formatted_address":"200 Hanscom Dr # 309, Bedford, MA 01730, USA","formatted_phone_number":"(781) 274-0303","geometry":{"location":{"lat":42.46316760000001,"lng":-71.29119299999999},"viewport":{"northeast":{"lat":42.4643526802915,"lng":-71.28996986970849},"southwest":{"lat":42.4616547197085,"lng":-71.2926678302915}}},"icon":"https://maps.gstatic.com/mapfiles/place_api/icons/v1/png_71/generic_business-71.png","id":null,"international_phone_number":"+1 781-274-0303","name":"Schrager Hampson Aviation Insurance Agency LLC","place_id":"ChIJZcS1ifWb44kR9fkhOCONqX8","rating":5.0,"reference":null,"reviews":[{"author_name":"Eric Rolfe","author_url":"https://www.google.com/maps/contrib/116815177528484831679/reviews","language":"en","profile_photo_url":"https://lh3.googleusercontent.com/a/AATXAJyJpB3LRvl3kCUEH0NZfyxoUx-2Izc18idYKkdF=s128-c0x00000000-cc-rp-mo","rating":5,"relative_time_description":"9 months ago","text":"I have used Shrager Hampson for many years for insuring our Bonanza. They are friendly, responsive, and consummate professionals. In addition to helping us find an insurance company, they provided top quality advice on insurance matters, and were always quick to put binders in place. Highly recommend!","time":1616884579},{"author_name":"Rajan Bhatnagar","author_url":"https://www.google.com/maps/contrib/113888979485368002069/reviews","language":"en","profile_photo_url":"https://lh3.googleusercontent.com/a-/AOh14GiFwTztCyhxRytO9sHlu5P7YJzF8IfF4m-xw_JUiQ=s128-c0x00000000-cc-rp-mo-ba2","rating":5,"relative_time_description":"a year ago","text":"David went above and beyond on a early saturday morning to explain our options and eventually find a great deal. It is very hard to find a provider that will sell over the weekend. David is focused around customer satisfaction. He took the time while at home to go over every detail and we eventually found a great deal with his help. Highly recommend speaking with him as your first choice if you are looking to get insurance!\n\nDavid is awesome","time":1592060363},{"author_name":"Tim Jodice","author_url":"https://www.google.com/maps/contrib/100482763587568807107/reviews","language":null,"profile_photo_url":"https://lh3.googleusercontent.com/a/AATXAJxT4TFXdFCj8S1XXCjBsxDdD-PQ9qARu6Vxgk7j=s128-c0x00000000-cc-rp-mo","rating":5,"relative_time_description":"2 years ago","text":"","time":1573175356},{"author_name":"soufiane naji","author_url":"https://www.google.com/maps/contrib/104827001540243044420/reviews","language":null,"profile_photo_url":"https://lh3.googleusercontent.com/a-/AOh14GifLVzcBoYcErodYXrGeSvHUtlvVSFF9fBEMqnLUw=s128-c0x00000000-cc-rp-mo","rating":5,"relative_time_description":"a year ago","text":"","time":1603732775}],"types":["insurance_agency","point_of_interest","establishment"],"url":"https://maps.google.com/?cid=9199038896286071285","utc_offset":-300,"vicinity":"200 Hanscom Drive # 309, Bedford","website":"http://www.planeinsurance.com/"},"status":"OK"}</t>
  </si>
  <si>
    <t>&lt;span class="street-address"&gt;200 Hanscom Dr # 309&lt;/span&gt;, &lt;span class="locality"&gt;Bedford&lt;/span&gt;, &lt;span class="region"&gt;MA&lt;/span&gt; &lt;span class="postal-code"&gt;01730-2620&lt;/span&gt;, &lt;span class="country-name"&gt;USA&lt;/span&gt;</t>
  </si>
  <si>
    <t>+1 781-274-0303</t>
  </si>
  <si>
    <t>200 Hanscom Drive # 309, Bedford</t>
  </si>
  <si>
    <t>Schuff Aviation</t>
  </si>
  <si>
    <t>85007</t>
  </si>
  <si>
    <t>https://maps.google.com/?cid=15703315735978065569</t>
  </si>
  <si>
    <t>ChIJUc7ja9QTK4cRoT7GTnZi7dk</t>
  </si>
  <si>
    <t>Phoenix, AZ 85007, USA</t>
  </si>
  <si>
    <t>{"html_attributions":[],"result":{"address_components":[{"long_name":"Phoenix","short_name":"Phoenix","types":["locality","political"]},{"long_name":"Central City South","short_name":"Central City South","types":["neighborhood","political"]},{"long_name":"Maricopa County","short_name":"Maricopa County","types":["administrative_area_level_2","political"]},{"long_name":"Arizona","short_name":"AZ","types":["administrative_area_level_1","political"]},{"long_name":"United States","short_name":"US","types":["country","political"]},{"long_name":"85007","short_name":"85007","types":["postal_code"]}],"adr_address":"&lt;span class=\"locality\"&gt;Phoenix&lt;/span&gt;, &lt;span class=\"region\"&gt;AZ&lt;/span&gt; &lt;span class=\"postal-code\"&gt;85007&lt;/span&gt;, &lt;span class=\"country-name\"&gt;USA&lt;/span&gt;","formatted_address":"Phoenix, AZ 85007, USA","formatted_phone_number":null,"geometry":{"location":{"lat":33.4434515,"lng":-112.100215},"viewport":{"northeast":{"lat":33.4448007302915,"lng":-112.0987948197085},"southwest":{"lat":33.44210276970851,"lng":-112.1014927802915}}},"icon":"https://maps.gstatic.com/mapfiles/place_api/icons/v1/png_71/airport-71.png","id":null,"international_phone_number":null,"name":"Schuff Aviation","place_id":"ChIJUc7ja9QTK4cRoT7GTnZi7dk","rating":null,"reference":null,"reviews":null,"types":["airport","point_of_interest","establishment"],"url":"https://maps.google.com/?cid=15703315735978065569","utc_offset":-420,"vicinity":"Phoenix","website":null},"status":"OK"}</t>
  </si>
  <si>
    <t>&lt;span class="locality"&gt;Phoenix&lt;/span&gt;, &lt;span class="region"&gt;AZ&lt;/span&gt; &lt;span class="postal-code"&gt;85007&lt;/span&gt;, &lt;span class="country-name"&gt;USA&lt;/span&gt;</t>
  </si>
  <si>
    <t>Schuller Aerospace Services International</t>
  </si>
  <si>
    <t>12201 N 58th St</t>
  </si>
  <si>
    <t>85254-4322</t>
  </si>
  <si>
    <t>(480) 948-3777</t>
  </si>
  <si>
    <t>http://web.schulleraerospaceservices.com/sas:Website,sas,ourcompany</t>
  </si>
  <si>
    <t>https://maps.google.com/?cid=7685025431235032936</t>
  </si>
  <si>
    <t>ChIJyYayFYFzK4cRaHebpumxpmo</t>
  </si>
  <si>
    <t>12201 N 58th St, Scottsdale, AZ 85254, USA</t>
  </si>
  <si>
    <t>{"html_attributions":[],"result":{"address_components":[{"long_name":"12201","short_name":"12201","types":["street_number"]},{"long_name":"North 58th Street","short_name":"N 58th St","types":["route"]},{"long_name":"Paradise Valley Village","short_name":"Paradise Valley Village","types":["neighborhood","political"]},{"long_name":"Scottsdale","short_name":"Scottsdale","types":["locality","political"]},{"long_name":"Maricopa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States","short_name":"US","types":["country","political"]},{"long_name":"85254","short_name":"85254","types":["postal_code"]},{"long_name":"4322","short_name":"4322","types":["postal_code_suffix"]}],"adr_address":"&lt;span class=\"street-address\"&gt;12201 N 58th St&lt;/span&gt;, &lt;span class=\"locality\"&gt;Scottsdale&lt;/span&gt;, &lt;span class=\"region\"&gt;AZ&lt;/span&gt; &lt;span class=\"postal-code\"&gt;85254-4322&lt;/span&gt;, &lt;span class=\"country-name\"&gt;USA&lt;/span&gt;","formatted_address":"12201 N 58th St, Scottsdale, AZ 85254, USA","formatted_phone_number":"(480) 948-3777","geometry":{"location":{"lat":33.597369,"lng":-111.956486},"viewport":{"northeast":{"lat":33.59872438029149,"lng":-111.9552880197085},"southwest":{"lat":33.59602641970849,"lng":-111.9579859802915}}},"icon":"https://maps.gstatic.com/mapfiles/place_api/icons/v1/png_71/generic_business-71.png","id":null,"international_phone_number":"+1 480-948-3777","name":"Schuller Aerospace Services International","place_id":"ChIJyYayFYFzK4cRaHebpumxpmo","rating":3.4,"reference":null,"reviews":[{"author_name":"Mike Reed","author_url":"https://www.google.com/maps/contrib/107285631151615486558/reviews","language":"en","profile_photo_url":"https://lh3.googleusercontent.com/a-/AOh14Ghtuedcl6BgRO-KYQZIw_-Snwkxk3ODAoaMzAx-eg=s128-c0x00000000-cc-rp-mo-ba3","rating":1,"relative_time_description":"2 years ago","text":"It's ok","time":1571202101},{"author_name":"Tonya B","author_url":"https://www.google.com/maps/contrib/100230529530674362367/reviews","language":"en","profile_photo_url":"https://lh3.googleusercontent.com/a-/AOh14GhX8VsiNkDdw5lzBNFtv2-bIilgQxIBX9WPRYp7jw=s128-c0x00000000-cc-rp-mo-ba3","rating":5,"relative_time_description":"2 years ago","text":"Very nice","time":1561774732},{"author_name":"Dan Evans","author_url":"https://www.google.com/maps/contrib/101682601078022375426/reviews","language":null,"profile_photo_url":"https://lh3.googleusercontent.com/a-/AOh14GjKmq1K42DTSNjZuvlg-P6YaZNdB5vOgEbSLueLHg=s128-c0x00000000-cc-rp-mo","rating":1,"relative_time_description":"2 years ago","text":"","time":1549208187},{"author_name":"Audrea Perry","author_url":"https://www.google.com/maps/contrib/103310511996214984893/reviews","language":null,"profile_photo_url":"https://lh3.googleusercontent.com/a/AATXAJyEstBXt_tOuPlovnJTpMAD7Ee3DFojL97gG4fj=s128-c0x00000000-cc-rp-mo-ba4","rating":5,"relative_time_description":"2 years ago","text":"","time":1571261895},{"author_name":"Zac G","author_url":"https://www.google.com/maps/contrib/113299134373729553567/reviews","language":null,"profile_photo_url":"https://lh3.googleusercontent.com/a-/AOh14GiWmmwK-yq7ZS_GcgVsFhh8aq1Iq5RopegUp7CoiA=s128-c0x00000000-cc-rp-mo","rating":5,"relative_time_description":"5 years ago","text":"","time":1457819445}],"types":["point_of_interest","establishment"],"url":"https://maps.google.com/?cid=7685025431235032936","utc_offset":-420,"vicinity":"12201 North 58th Street, Scottsdale","website":"http://web.schulleraerospaceservices.com/sas:Website,sas,ourcompany"},"status":"OK"}</t>
  </si>
  <si>
    <t>&lt;span class="street-address"&gt;12201 N 58th St&lt;/span&gt;, &lt;span class="locality"&gt;Scottsdale&lt;/span&gt;, &lt;span class="region"&gt;AZ&lt;/span&gt; &lt;span class="postal-code"&gt;85254-4322&lt;/span&gt;, &lt;span class="country-name"&gt;USA&lt;/span&gt;</t>
  </si>
  <si>
    <t>+1 480-948-3777</t>
  </si>
  <si>
    <t>12201 North 58th Street, Scottsdale</t>
  </si>
  <si>
    <t>Schuster Aviation, LLC</t>
  </si>
  <si>
    <t>4370 La Jolla Village Dr</t>
  </si>
  <si>
    <t>92122-1249</t>
  </si>
  <si>
    <t>(888) 588-4296</t>
  </si>
  <si>
    <t>https://maps.google.com/?cid=15615935588273424571</t>
  </si>
  <si>
    <t>ChIJMZUayC0H3IARuwhrRq7yttg</t>
  </si>
  <si>
    <t>4370 La Jolla Village Dr, San Diego, CA 92122, USA</t>
  </si>
  <si>
    <t>{"html_attributions":[],"result":{"address_components":[{"long_name":"4370","short_name":"4370","types":["street_number"]},{"long_name":"La Jolla Village Drive","short_name":"La Jolla Village Dr","types":["route"]},{"long_name":"University City","short_name":"University City","types":["neighborhood","political"]},{"long_name":"San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States","short_name":"US","types":["country","political"]},{"long_name":"92122","short_name":"92122","types":["postal_code"]},{"long_name":"1249","short_name":"1249","types":["postal_code_suffix"]}],"adr_address":"&lt;span class=\"street-address\"&gt;4370 La Jolla Village Dr&lt;/span&gt;, &lt;span class=\"locality\"&gt;San Diego&lt;/span&gt;, &lt;span class=\"region\"&gt;CA&lt;/span&gt; &lt;span class=\"postal-code\"&gt;92122-1249&lt;/span&gt;, &lt;span class=\"country-name\"&gt;USA&lt;/span&gt;","formatted_address":"4370 La Jolla Village Dr, San Diego, CA 92122, USA","formatted_phone_number":"(888) 588-4296","geometry":{"location":{"lat":32.87402779999999,"lng":-117.2111909},"viewport":{"northeast":{"lat":32.87555578029149,"lng":-117.2098352697085},"southwest":{"lat":32.8728578197085,"lng":-117.2125332302915}}},"icon":"https://maps.gstatic.com/mapfiles/place_api/icons/v1/png_71/generic_business-71.png","id":null,"international_phone_number":"+1 888-588-4296","name":"Schuster Aviation, LLC","place_id":"ChIJMZUayC0H3IARuwhrRq7yttg","rating":5.0,"reference":null,"reviews":[{"author_name":"SAN17","author_url":"https://www.google.com/maps/contrib/101316541870169376144/reviews","language":"en","profile_photo_url":"https://lh3.googleusercontent.com/a-/AOh14GgoTsadDsIimcdyjs2orb4UgtWH0lmb7mJfUJ1v3Q=s128-c0x00000000-cc-rp-mo","rating":5,"relative_time_description":"a year ago","text":"Do you have Gemini jets?","time":1604085611}],"types":["point_of_interest","store","establishment"],"url":"https://maps.google.com/?cid=15615935588273424571","utc_offset":-480,"vicinity":"4370 La Jolla Village Drive, San Diego","website":null},"status":"OK"}</t>
  </si>
  <si>
    <t>&lt;span class="street-address"&gt;4370 La Jolla Village Dr&lt;/span&gt;, &lt;span class="locality"&gt;San Diego&lt;/span&gt;, &lt;span class="region"&gt;CA&lt;/span&gt; &lt;span class="postal-code"&gt;92122-1249&lt;/span&gt;, &lt;span class="country-name"&gt;USA&lt;/span&gt;</t>
  </si>
  <si>
    <t>+1 888-588-4296</t>
  </si>
  <si>
    <t>4370 La Jolla Village Drive, San Diego</t>
  </si>
  <si>
    <t>Schwendy Aviation</t>
  </si>
  <si>
    <t># B320</t>
  </si>
  <si>
    <t>(310) 210-0010</t>
  </si>
  <si>
    <t>https://schwendyaviation.com/</t>
  </si>
  <si>
    <t>https://maps.google.com/?cid=2382607678484530943</t>
  </si>
  <si>
    <t>ChIJdUi4lm7L3IAR_0YwWw-5ECE</t>
  </si>
  <si>
    <t>7000 Merrill Ave # B320, Chino, CA 91710, USA</t>
  </si>
  <si>
    <t>{"html_attributions":[],"result":{"address_components":[{"long_name":"# B320","short_name":"# B320","types":["subpremise"]},{"long_name":"7000","short_name":"7000","types":["street_number"]},{"long_name":"Merrill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 # B320&lt;/span&gt;, &lt;span class=\"locality\"&gt;Chino&lt;/span&gt;, &lt;span class=\"region\"&gt;CA&lt;/span&gt; &lt;span class=\"postal-code\"&gt;91710&lt;/span&gt;, &lt;span class=\"country-name\"&gt;USA&lt;/span&gt;","formatted_address":"7000 Merrill Ave # B320, Chino, CA 91710, USA","formatted_phone_number":null,"geometry":{"location":{"lat":33.9817341,"lng":-117.6396922},"viewport":{"northeast":{"lat":33.98376450000001,"lng":-117.6383476697085},"southwest":{"lat":33.98105729999999,"lng":-117.6410456302915}}},"icon":"https://maps.gstatic.com/mapfiles/place_api/icons/v1/png_71/generic_business-71.png","id":null,"international_phone_number":null,"name":"Schwendy Aviation","place_id":"ChIJdUi4lm7L3IAR_0YwWw-5ECE","rating":4.8,"reference":null,"reviews":[{"author_name":"dave taylor","author_url":"https://www.google.com/maps/contrib/114670778823134282409/reviews","language":"en","profile_photo_url":"https://lh3.googleusercontent.com/a/AATXAJzDQMRkG4CWK8DuJYuXytX4QpvicoP3LILLmngY=s128-c0x00000000-cc-rp-mo","rating":5,"relative_time_description":"8 months ago","text":"Super responsive ! Zack is always there which is a great quality in a person / seasoned mechanic. He always has a solution for your aircraft problems. Keep up the good work Zack!","time":1621550990},{"author_name":"D P","author_url":"https://www.google.com/maps/contrib/107668208424852071383/reviews","language":"en","profile_photo_url":"https://lh3.googleusercontent.com/a-/AOh14GjslbTh6AmV_FSvGNRdpI9wG2XSp4hR94MzaxgWA5w=s128-c0x00000000-cc-rp-mo-ba2","rating":5,"relative_time_description":"a year ago","text":"A good responsive airplane mechanic is very difficult to find today. I was very sad to see Dennis from inland Valley Aviation leave the Chino Airport. I was so concerned I would not find the same quality A &amp; P Mechanic. Well I think Zack with Schwendy Aviation has raise the bar at Chino Airport for Aircraft annual Inspections and maintenance on single and twin engine aircraft’s. I fly a twin Cessna 310R and every time I need something taken care of Zack never delays to get my aircraft back in the air. It’s also Nice having a mechanic that is a very active pilot also, so he knows what we really need.","time":1598918242},{"author_name":"Wes Zuber","author_url":"https://www.google.com/maps/contrib/100581324615217538124/reviews","language":"en","profile_photo_url":"https://lh3.googleusercontent.com/a/AATXAJzLrRpG-enRi75RX8acO_2ZmxNEDAGDPTsABbF3=s128-c0x00000000-cc-rp-mo","rating":4,"relative_time_description":"10 months ago","text":"The new hangar is awesome. Zack is doing a great job growing his company.","time":1615095462},{"author_name":"Cameron Campbell","author_url":"https://www.google.com/maps/contrib/112181635164742725387/reviews","language":null,"profile_photo_url":"https://lh3.googleusercontent.com/a/AATXAJxQMkQnOUfxoOL33wf8srEpI7MZ2IzKxF7ISiPP=s128-c0x00000000-cc-rp-mo","rating":5,"relative_time_description":"a year ago","text":"","time":1603237273}],"types":["point_of_interest","establishment"],"url":"https://maps.google.com/?cid=2382607678484530943","utc_offset":-480,"vicinity":"7000 Merrill Avenue # B320, Chino","website":null},"status":"OK"}</t>
  </si>
  <si>
    <t>&lt;span class="street-address"&gt;7000 Merrill Ave # B320&lt;/span&gt;, &lt;span class="locality"&gt;Chino&lt;/span&gt;, &lt;span class="region"&gt;CA&lt;/span&gt; &lt;span class="postal-code"&gt;91710&lt;/span&gt;, &lt;span class="country-name"&gt;USA&lt;/span&gt;</t>
  </si>
  <si>
    <t>7000 Merrill Avenue # B320, Chino</t>
  </si>
  <si>
    <t>SCIS Air Security</t>
  </si>
  <si>
    <t>9919 Service Ave</t>
  </si>
  <si>
    <t>(512) 530-4827</t>
  </si>
  <si>
    <t>http://www.scisairsecurity.com/</t>
  </si>
  <si>
    <t>https://maps.google.com/?cid=17526344045818829080</t>
  </si>
  <si>
    <t>ChIJA23Tli6xRIYRGFlQFg0VOvM</t>
  </si>
  <si>
    <t>9919 Service Ave, Austin, TX 78719, USA</t>
  </si>
  <si>
    <t>{"html_attributions":[],"result":{"address_components":[{"long_name":"9919","short_name":"9919","types":["street_number"]},{"long_name":"Service Avenue","short_name":"Service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class=\"street-address\"&gt;9919 Service Ave&lt;/span&gt;, &lt;span class=\"locality\"&gt;Austin&lt;/span&gt;, &lt;span class=\"region\"&gt;TX&lt;/span&gt; &lt;span class=\"postal-code\"&gt;78719&lt;/span&gt;, &lt;span class=\"country-name\"&gt;USA&lt;/span&gt;","formatted_address":"9919 Service Ave, Austin, TX 78719, USA","formatted_phone_number":"(512) 530-4827","geometry":{"location":{"lat":30.2043957,"lng":-97.66184729999999},"viewport":{"northeast":{"lat":30.2061326802915,"lng":-97.66051046970848},"southwest":{"lat":30.2034347197085,"lng":-97.6632084302915}}},"icon":"https://maps.gstatic.com/mapfiles/place_api/icons/v1/png_71/generic_business-71.png","id":null,"international_phone_number":"+1 512-530-4827","name":"SCIS Air Security","place_id":"ChIJA23Tli6xRIYRGFlQFg0VOvM","rating":1.0,"reference":null,"reviews":[{"author_name":"Jason Esau","author_url":"https://www.google.com/maps/contrib/104649050262107760095/reviews","language":"en","profile_photo_url":"https://lh3.googleusercontent.com/a/AATXAJzpSQOz1_Tl7RAAueQsPdG0E9chapqkS1W0JsaG=s128-c0x00000000-cc-rp-mo-ba4","rating":1,"relative_time_description":"a year ago","text":"Smells like mystery meat!","time":1582432217}],"types":["point_of_interest","establishment"],"url":"https://maps.google.com/?cid=17526344045818829080","utc_offset":-360,"vicinity":"9919 Service Avenue, Austin","website":"http://www.scisairsecurity.com/"},"status":"OK"}</t>
  </si>
  <si>
    <t>&lt;span class="street-address"&gt;9919 Service Ave&lt;/span&gt;, &lt;span class="locality"&gt;Austin&lt;/span&gt;, &lt;span class="region"&gt;TX&lt;/span&gt; &lt;span class="postal-code"&gt;78719&lt;/span&gt;, &lt;span class="country-name"&gt;USA&lt;/span&gt;</t>
  </si>
  <si>
    <t>+1 512-530-4827</t>
  </si>
  <si>
    <t>9919 Service Avenue, Austin</t>
  </si>
  <si>
    <t>33rd St</t>
  </si>
  <si>
    <t>(817) 792-4500</t>
  </si>
  <si>
    <t>https://maps.google.com/?cid=10096113162024118333</t>
  </si>
  <si>
    <t>ChIJvxNlmpCBToYRPeiX6m2ZHIw</t>
  </si>
  <si>
    <t>2120 W, 33rd St, Dallas, TX 75261, USA</t>
  </si>
  <si>
    <t>{"html_attributions":[],"result":{"address_components":[{"long_name":"2120 W","short_name":"2120 W","types":["premise"]},{"long_name":"33rd Street","short_name":"33rd St","types":["route"]},{"long_name":"Dallas","short_name":"Dallas","types":["locality","political"]},{"long_name":"Tarrant County","short_name":"Tarrant County","types":["administrative_area_level_2","political"]},{"long_name":"Texas","short_name":"TX","types":["administrative_area_level_1","political"]},{"long_name":"United States","short_name":"US","types":["country","political"]},{"long_name":"75261","short_name":"75261","types":["postal_code"]}],"adr_address":"&lt;span class=\"extended-address\"&gt;2120 W&lt;/span&gt;, &lt;span class=\"street-address\"&gt;33rd St&lt;/span&gt;, &lt;span class=\"locality\"&gt;Dallas&lt;/span&gt;, &lt;span class=\"region\"&gt;TX&lt;/span&gt; &lt;span class=\"postal-code\"&gt;75261&lt;/span&gt;, &lt;span class=\"country-name\"&gt;USA&lt;/span&gt;","formatted_address":"2120 W, 33rd St, Dallas, TX 75261, USA","formatted_phone_number":"(817) 792-4500","geometry":{"location":{"lat":32.8704137,"lng":-97.0450575},"viewport":{"northeast":{"lat":32.87196833029149,"lng":-97.04341241970849},"southwest":{"lat":32.8692703697085,"lng":-97.0461103802915}}},"icon":"https://maps.gstatic.com/mapfiles/place_api/icons/v1/png_71/generic_business-71.png","id":null,"international_phone_number":"+1 817-792-4500","name":"SCIS Air Security","place_id":"ChIJvxNlmpCBToYRPeiX6m2ZHIw","rating":null,"reference":null,"reviews":null,"types":["point_of_interest","establishment"],"url":"https://maps.google.com/?cid=10096113162024118333","utc_offset":-360,"vicinity":"2120 W, 33rd Street, Dallas","website":"http://www.scisairsecurity.com/"},"status":"OK"}</t>
  </si>
  <si>
    <t>&lt;span class="extended-address"&gt;2120 W&lt;/span&gt;, &lt;span class="street-address"&gt;33rd St&lt;/span&gt;, &lt;span class="locality"&gt;Dallas&lt;/span&gt;, &lt;span class="region"&gt;TX&lt;/span&gt; &lt;span class="postal-code"&gt;75261&lt;/span&gt;, &lt;span class="country-name"&gt;USA&lt;/span&gt;</t>
  </si>
  <si>
    <t>+1 817-792-4500</t>
  </si>
  <si>
    <t>2120 W, 33rd Street, Dallas</t>
  </si>
  <si>
    <t>1590 S Milliken Ave</t>
  </si>
  <si>
    <t>Ste F</t>
  </si>
  <si>
    <t>91761-2326</t>
  </si>
  <si>
    <t>(909) 390-4125</t>
  </si>
  <si>
    <t>https://maps.google.com/?cid=8054547168265460038</t>
  </si>
  <si>
    <t>ChIJkcPl3O01w4ARRlkXh_l_x28</t>
  </si>
  <si>
    <t>1590 S Milliken Ave Ste F, Ontario, CA 91761, USA</t>
  </si>
  <si>
    <t>{"html_attributions":[],"result":{"address_components":[{"long_name":"Ste F","short_name":"Ste F","types":["subpremise"]},{"long_name":"1590","short_name":"1590","types":["street_number"]},{"long_name":"South Milliken Avenue","short_name":"S Milliken Ave","types":["route"]},{"long_name":"Ontario","short_name":"Ontario","types":["locality","political"]},{"long_name":"San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States","short_name":"US","types":["country","political"]},{"long_name":"91761","short_name":"91761","types":["postal_code"]},{"long_name":"2326","short_name":"2326","types":["postal_code_suffix"]}],"adr_address":"&lt;span class=\"street-address\"&gt;1590 S Milliken Ave Ste F&lt;/span&gt;, &lt;span class=\"locality\"&gt;Ontario&lt;/span&gt;, &lt;span class=\"region\"&gt;CA&lt;/span&gt; &lt;span class=\"postal-code\"&gt;91761-2326&lt;/span&gt;, &lt;span class=\"country-name\"&gt;USA&lt;/span&gt;","formatted_address":"1590 S Milliken Ave Ste F, Ontario, CA 91761, USA","formatted_phone_number":"(909) 390-4125","geometry":{"location":{"lat":34.04442410000001,"lng":-117.5593986},"viewport":{"northeast":{"lat":34.04563278029151,"lng":-117.5580512697085},"southwest":{"lat":34.04293481970851,"lng":-117.5607492302915}}},"icon":"https://maps.gstatic.com/mapfiles/place_api/icons/v1/png_71/generic_business-71.png","id":null,"international_phone_number":"+1 909-390-4125","name":"SCIS Air Security","place_id":"ChIJkcPl3O01w4ARRlkXh_l_x28","rating":null,"reference":null,"reviews":null,"types":["point_of_interest","establishment"],"url":"https://maps.google.com/?cid=8054547168265460038","utc_offset":-480,"vicinity":"1590 South Milliken Avenue Ste F, Ontario","website":"http://www.scisairsecurity.com/"},"status":"OK"}</t>
  </si>
  <si>
    <t>&lt;span class="street-address"&gt;1590 S Milliken Ave Ste F&lt;/span&gt;, &lt;span class="locality"&gt;Ontario&lt;/span&gt;, &lt;span class="region"&gt;CA&lt;/span&gt; &lt;span class="postal-code"&gt;91761-2326&lt;/span&gt;, &lt;span class="country-name"&gt;USA&lt;/span&gt;</t>
  </si>
  <si>
    <t>+1 909-390-4125</t>
  </si>
  <si>
    <t>1590 South Milliken Avenue Ste F, Ontario</t>
  </si>
  <si>
    <t>SEAMAX AIRCRAFT</t>
  </si>
  <si>
    <t>(260) 460-7587</t>
  </si>
  <si>
    <t>http://www.seamaxaircraft.com/</t>
  </si>
  <si>
    <t>https://maps.google.com/?cid=7123644373063066673</t>
  </si>
  <si>
    <t>ChIJMek0ehLZ5ogRMWSiitBE3GI</t>
  </si>
  <si>
    <t>1535 Aviation Center Pkwy, Daytona Beach, FL 32114, USA</t>
  </si>
  <si>
    <t>{"html_attributions":[],"result":{"address_components":[{"long_name":"1535","short_name":"1535","types":["street_number"]},{"long_name":"Aviation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class=\"street-address\"&gt;1535 Aviation Center Pkwy&lt;/span&gt;, &lt;span class=\"locality\"&gt;Daytona Beach&lt;/span&gt;, &lt;span class=\"region\"&gt;FL&lt;/span&gt; &lt;span class=\"postal-code\"&gt;32114&lt;/span&gt;, &lt;span class=\"country-name\"&gt;USA&lt;/span&gt;","formatted_address":"1535 Aviation Center Pkwy, Daytona Beach, FL 32114, USA","formatted_phone_number":"(260) 460-7587","geometry":{"location":{"lat":29.1841151,"lng":-81.0435311},"viewport":{"northeast":{"lat":29.1854360802915,"lng":-81.04216556970849},"southwest":{"lat":29.1827381197085,"lng":-81.04486353029151}}},"icon":"https://maps.gstatic.com/mapfiles/place_api/icons/v1/png_71/generic_business-71.png","id":null,"international_phone_number":"+1 260-460-7587","name":"SEAMAX AIRCRAFT","place_id":"ChIJMek0ehLZ5ogRMWSiitBE3GI","rating":5.0,"reference":null,"reviews":[{"author_name":"Bruna Gratz","author_url":"https://www.google.com/maps/contrib/114401866136068856079/reviews","language":null,"profile_photo_url":"https://lh3.googleusercontent.com/a-/AOh14Gjaxp9-Wh9rJGgyshv0yp0ubO-eJSa5LqIm1o1f=s128-c0x00000000-cc-rp-mo","rating":5,"relative_time_description":"3 years ago","text":"","time":1525113956},{"author_name":"Shalom Do Amaral","author_url":"https://www.google.com/maps/contrib/112076904143258316411/reviews","language":null,"profile_photo_url":"https://lh3.googleusercontent.com/a-/AOh14GjJTvWExF8wAwcraD53mgMd02AkkMYs7POo52LjoA=s128-c0x00000000-cc-rp-mo","rating":5,"relative_time_description":"3 years ago","text":"","time":1522179561}],"types":["point_of_interest","establishment"],"url":"https://maps.google.com/?cid=7123644373063066673","utc_offset":-300,"vicinity":"1535 Aviation Center Parkway, Daytona Beach","website":"http://www.seamaxaircraft.com/"},"status":"OK"}</t>
  </si>
  <si>
    <t>&lt;span class="street-address"&gt;1535 Aviation Center Pkwy&lt;/span&gt;, &lt;span class="locality"&gt;Daytona Beach&lt;/span&gt;, &lt;span class="region"&gt;FL&lt;/span&gt; &lt;span class="postal-code"&gt;32114&lt;/span&gt;, &lt;span class="country-name"&gt;USA&lt;/span&gt;</t>
  </si>
  <si>
    <t>+1 260-460-7587</t>
  </si>
  <si>
    <t>1535 Aviation Center Parkway, Daytona Beach</t>
  </si>
  <si>
    <t>Seaplane Scenics Wiley Post in Renton</t>
  </si>
  <si>
    <t>1000 Perimeter Rd W</t>
  </si>
  <si>
    <t>(206) 499-2135</t>
  </si>
  <si>
    <t>http://www.seaplanescenics.com/</t>
  </si>
  <si>
    <t>https://maps.google.com/?cid=10092001359662654550</t>
  </si>
  <si>
    <t>ChIJbfx_GyFokFQRVqRzU8T9DYw</t>
  </si>
  <si>
    <t>1000 Perimeter Rd W, Renton, WA 98057, USA</t>
  </si>
  <si>
    <t>{"html_attributions":[],"result":{"address_components":[{"long_name":"1000","short_name":"1000","types":["street_number"]},{"long_name":"Perimeter Road West","short_name":"Perimeter Rd W","types":["route"]},{"long_name":"Renton","short_name":"Renton","types":["locality","political"]},{"long_name":"King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States","short_name":"US","types":["country","political"]},{"long_name":"98057","short_name":"98057","types":["postal_code"]}],"adr_address":"&lt;span class=\"street-address\"&gt;1000 Perimeter Rd W&lt;/span&gt;, &lt;span class=\"locality\"&gt;Renton&lt;/span&gt;, &lt;span class=\"region\"&gt;WA&lt;/span&gt; &lt;span class=\"postal-code\"&gt;98057&lt;/span&gt;, &lt;span class=\"country-name\"&gt;USA&lt;/span&gt;","formatted_address":"1000 Perimeter Rd W, Renton, WA 98057, USA","formatted_phone_number":"(206) 499-2135","geometry":{"location":{"lat":47.50028359999999,"lng":-122.2185276},"viewport":{"northeast":{"lat":47.5013276802915,"lng":-122.2171980697085},"southwest":{"lat":47.4986297197085,"lng":-122.2198960302915}}},"icon":"https://maps.gstatic.com/mapfiles/place_api/icons/v1/png_71/generic_business-71.png","id":null,"international_phone_number":"+1 206-499-2135","name":"Seaplane Scenics Wiley Post in Renton","place_id":"ChIJbfx_GyFokFQRVqRzU8T9DYw","rating":4.9,"reference":null,"reviews":[{"author_name":"Holly Victor","author_url":"https://www.google.com/maps/contrib/108353524316904401043/reviews","language":"en","profile_photo_url":"https://lh3.googleusercontent.com/a-/AOh14GjMdrgwriKEgtFc4JerOK7Vcyr0Ob-SoRciyxr73w=s128-c0x00000000-cc-rp-mo","rating":5,"relative_time_description":"2 months ago","text":"This was a fantastic way to explore Seattle! Our guide was so friendly and had many interesting facts to share.","time":1637441686},{"author_name":"Tristan Hobbs","author_url":"https://www.google.com/maps/contrib/116335357367711506814/reviews","language":"en","profile_photo_url":"https://lh3.googleusercontent.com/a-/AOh14GjzR1ppFmNEan8obnWpM2uwnEfTxWNtW24pHhqrY9o=s128-c0x00000000-cc-rp-mo","rating":5,"relative_time_description":"7 months ago","text":"We took a small seaplane around the Seattle area and it was beautiful! The pilot was very nice and knowledgeable on the area. Highly recommend checking it out.","time":1623184578},{"author_name":"Walter Parker","author_url":"https://www.google.com/maps/contrib/111745366652515753546/reviews","language":"en","profile_photo_url":"https://lh3.googleusercontent.com/a/AATXAJzpQu-Yc7gymsNLJGyFdSyPC0YMkm54PJjcBqmu=s128-c0x00000000-cc-rp-mo","rating":5,"relative_time_description":"7 months ago","text":"We picked the last flight of the night. It was great to take off directly from the water at the south end of the lake. We flew over Bellevue, then passed  by Bill Gates' house. Then we headed east and flew over over Seattle. We saw the locks and the UW main campus. Then we flew south to downtown and over Elliott Bay. Then we headed back to Renton. as we were approaching Renton, the pilot asked my wife if she wanted to handle the controls. She did and she loved it. She wants to do more. We expect to do more flights. We liked it so much that we are now dreaming of flight lessons.","time":1622657050},{"author_name":"Isabel Phillips","author_url":"https://www.google.com/maps/contrib/115750971695423097620/reviews","language":"en","profile_photo_url":"https://lh3.googleusercontent.com/a-/AOh14Giv6tKebiF8WBoS98aia0V67GPLXPePj9IiF2NbboY=s128-c0x00000000-cc-rp-mo","rating":5,"relative_time_description":"9 months ago","text":"My boyfriend and I took a tour with seaplane scenics on our first day in Seattle and it was such a great way to get to know the city. Staff was friendly and helpful before the trip and our pilot was fun and knowledgeable. Highly recommend!","time":1618763417},{"author_name":"AyAk SunLo","author_url":"https://www.google.com/maps/contrib/115229367454365051694/reviews","language":"en","profile_photo_url":"https://lh3.googleusercontent.com/a-/AOh14GhqPDjnMgQ4lBefa8WtzWEvHHvvuZ6YI6b4TgNAY34=s128-c0x00000000-cc-rp-mo","rating":5,"relative_time_description":"2 months ago","text":"awesome pilot","time":1637347447}],"types":["airport","point_of_interest","establishment"],"url":"https://maps.google.com/?cid=10092001359662654550","utc_offset":-480,"vicinity":"1000 Perimeter Road West, Renton","website":"http://www.seaplanescenics.com/"},"status":"OK"}</t>
  </si>
  <si>
    <t>&lt;span class="street-address"&gt;1000 Perimeter Rd W&lt;/span&gt;, &lt;span class="locality"&gt;Renton&lt;/span&gt;, &lt;span class="region"&gt;WA&lt;/span&gt; &lt;span class="postal-code"&gt;98057&lt;/span&gt;, &lt;span class="country-name"&gt;USA&lt;/span&gt;</t>
  </si>
  <si>
    <t>+1 206-499-2135</t>
  </si>
  <si>
    <t>1000 Perimeter Road West, Renton</t>
  </si>
  <si>
    <t>SeaTec - NRC</t>
  </si>
  <si>
    <t>3500 Parkway Ln</t>
  </si>
  <si>
    <t>Suite 115</t>
  </si>
  <si>
    <t>(425) 643-8078</t>
  </si>
  <si>
    <t>http://www.seatec.com/</t>
  </si>
  <si>
    <t>https://maps.google.com/?cid=3542341661486837219</t>
  </si>
  <si>
    <t>ChIJ4WS4Av2h9YgR4239FfnsKDE</t>
  </si>
  <si>
    <t>3500 Parkway Ln Suite 115, Norcross, GA 30092, USA</t>
  </si>
  <si>
    <t>{"html_attributions":[],"result":{"address_components":[{"long_name":"Suite 115","short_name":"Suite 115","types":["subpremise"]},{"long_name":"3500","short_name":"3500","types":["street_number"]},{"long_name":"Parkway Lane","short_name":"Parkway Ln","types":["route"]},{"long_name":"Norcross","short_name":"Norcross","types":["locality","political"]},{"long_name":"Gwinnett County","short_name":"Gwinnett County","types":["administrative_area_level_2","political"]},{"long_name":"Georgia","short_name":"GA","types":["administrative_area_level_1","political"]},{"long_name":"United States","short_name":"US","types":["country","political"]},{"long_name":"30092","short_name":"30092","types":["postal_code"]}],"adr_address":"&lt;span class=\"street-address\"&gt;3500 Parkway Ln Suite 115&lt;/span&gt;, &lt;span class=\"locality\"&gt;Norcross&lt;/span&gt;, &lt;span class=\"region\"&gt;GA&lt;/span&gt; &lt;span class=\"postal-code\"&gt;30092&lt;/span&gt;, &lt;span class=\"country-name\"&gt;USA&lt;/span&gt;","formatted_address":"3500 Parkway Ln Suite 115, Norcross, GA 30092, USA","formatted_phone_number":"(425) 643-8078","geometry":{"location":{"lat":33.9590797,"lng":-84.2331511},"viewport":{"northeast":{"lat":33.9606639302915,"lng":-84.2318210197085},"southwest":{"lat":33.9579659697085,"lng":-84.23451898029151}}},"icon":"https://maps.gstatic.com/mapfiles/place_api/icons/v1/png_71/generic_business-71.png","id":null,"international_phone_number":"+1 425-643-8078","name":"SeaTec - NRC","place_id":"ChIJ4WS4Av2h9YgR4239FfnsKDE","rating":null,"reference":null,"reviews":null,"types":["point_of_interest","establishment"],"url":"https://maps.google.com/?cid=3542341661486837219","utc_offset":-300,"vicinity":"3500 Parkway Lane Suite 115, Norcross","website":"http://www.seatec.com/"},"status":"OK"}</t>
  </si>
  <si>
    <t>&lt;span class="street-address"&gt;3500 Parkway Ln Suite 115&lt;/span&gt;, &lt;span class="locality"&gt;Norcross&lt;/span&gt;, &lt;span class="region"&gt;GA&lt;/span&gt; &lt;span class="postal-code"&gt;30092&lt;/span&gt;, &lt;span class="country-name"&gt;USA&lt;/span&gt;</t>
  </si>
  <si>
    <t>+1 425-643-8078</t>
  </si>
  <si>
    <t>3500 Parkway Lane Suite 115, Norcross</t>
  </si>
  <si>
    <t>Seattle Flight Standards District Office</t>
  </si>
  <si>
    <t>https://www.faa.gov/about/office_org/field_offices/fsdo/sea/contact/</t>
  </si>
  <si>
    <t>https://maps.google.com/?cid=10752077265389754483</t>
  </si>
  <si>
    <t>ChIJMXck8DZdkFQRcxgcUU4NN5U</t>
  </si>
  <si>
    <t>{"html_attributions":[],"result":{"address_components":[{"long_name":"2200","short_name":"2200","types":["street_number"]},{"long_name":"South 216th Street","short_name":"S 216th St","types":["route"]},{"long_name":"Des Moines","short_name":"Des Moines","types":["locality","political"]},{"long_name":"King County","short_name":"King County","types":["administrative_area_level_2","political"]},{"long_name":"Washington","short_name":"WA","types":["administrative_area_level_1","political"]},{"long_name":"United States","short_name":"US","types":["country","political"]},{"long_name":"98198","short_name":"98198","types":["postal_code"]}],"adr_address":"&lt;span class=\"street-address\"&gt;2200 S 216th St&lt;/span&gt;, &lt;span class=\"locality\"&gt;Des Moines&lt;/span&gt;, &lt;span class=\"region\"&gt;WA&lt;/span&gt; &lt;span class=\"postal-code\"&gt;98198&lt;/span&gt;, &lt;span class=\"country-name\"&gt;USA&lt;/span&gt;","formatted_address":"2200 S 216th St, Des Moines, WA 98198, USA","formatted_phone_number":"(206) 231-3828","geometry":{"location":{"lat":47.4097335,"lng":-122.3053126},"viewport":{"northeast":{"lat":47.4106844302915,"lng":-122.3038399697085},"southwest":{"lat":47.4079864697085,"lng":-122.3065379302915}}},"icon":"https://maps.gstatic.com/mapfiles/place_api/icons/v1/png_71/civic_building-71.png","id":null,"international_phone_number":"+1 206-231-3828","name":"Seattle Flight Standards District Office","place_id":"ChIJMXck8DZdkFQRcxgcUU4NN5U","rating":2.5,"reference":null,"reviews":[{"author_name":"Roger Hanson","author_url":"https://www.google.com/maps/contrib/114547582172844315114/reviews","language":"en","profile_photo_url":"https://lh3.googleusercontent.com/a-/AOh14GhcPWH_wIotDIM3blhI3IGnXmC8FKoYgUGVtDKn=s128-c0x00000000-cc-rp-mo","rating":1,"relative_time_description":"6 months ago","text":"\"Press 1 to speak to a person\"? Sounds charming. And naturally you get a recording. Not just once mind you - but again and again and again and again. So how can you rate the \"service\" as anything but \"not good\"?","time":1626447591},{"author_name":"Jeff Katten","author_url":"https://www.google.com/maps/contrib/111379398892447543232/reviews","language":"en","profile_photo_url":"https://lh3.googleusercontent.com/a-/AOh14Gj4Ay_coCyb-o4l1CPucUoxw6vRfPswbOOGahu-ww=s128-c0x00000000-cc-rp-mo-ba3","rating":5,"relative_time_description":"a month ago","text":"Very helpful folks at the Seattle FSDO. Will fly again!","time":1638539874},{"author_name":"Ameen Al","author_url":"https://www.google.com/maps/contrib/103011312261171800922/reviews","language":"en","profile_photo_url":"https://lh3.googleusercontent.com/a/AATXAJw9TjEC_MP5bJki3eB2RqSd7ZwHf9MaAgNuoTOf=s128-c0x00000000-cc-rp-mo","rating":5,"relative_time_description":"a year ago","text":"Incredibly friendly staff and remarkable facility!","time":1580339017},{"author_name":"Bryan Zandi","author_url":"https://www.google.com/maps/contrib/112932181464389830812/reviews","language":"en","profile_photo_url":"https://lh3.googleusercontent.com/a-/AOh14Gims7CU1H57LRIQKL5PovtRbo7gF6FY33CMKBLqzpU=s128-c0x00000000-cc-rp-mo-ba5","rating":1,"relative_time_description":"4 years ago","text":"OMG! How bad a customer service could be!!?? FAA Airmen Certificate Branch can answer this question easily because the worst CS itself!!\nThey did a ridiculous mistake and issued me a Student Pilot Cert. instead my Private Pilot Cert. Since when does the FAA have certificate for students!!?? It's been exactly four months that I've been contacting the Airmen Certificate Branch through their toll-free phone, regular phone email and any other way that I could get a hold of these guys but NEVER received a rational and guiding answer. Today, after being roughly twenty minutes on hold  a lady answered and gave me the same answer that my license was issued. I informed her that the license had an childish mistake and she said she couldn't do anything because these licenses are to issue only once and hung up the phone!\nMy instrument rate trainings had to be stopped because the issued license by these illuminati people wasn't legit!\nEven one - mandatory - star of the google review is too much for these guys.","time":1489427029},{"author_name":"JAMES ALBRECHT","author_url":"https://www.google.com/maps/contrib/107942985703392051792/reviews","language":null,"profile_photo_url":"https://lh3.googleusercontent.com/a/AATXAJx0Hrlnw5lcs2GSoKHwwWUMifwExa-_rMM5nW-B=s128-c0x00000000-cc-rp-mo","rating":5,"relative_time_description":"2 years ago","text":"","time":1575410811}],"types":["local_government_office","point_of_interest","establishment"],"url":"https://maps.google.com/?cid=10752077265389754483","utc_offset":-480,"vicinity":"2200 South 216th Street, Des Moines","website":"https://www.faa.gov/about/office_org/field_offices/fsdo/sea/contact/"},"status":"OK"}</t>
  </si>
  <si>
    <t>Security Aviation</t>
  </si>
  <si>
    <t>12016 Prairie Ave</t>
  </si>
  <si>
    <t>90250-3108</t>
  </si>
  <si>
    <t>(310) 978-1095</t>
  </si>
  <si>
    <t>http://www.securityaviation.net/</t>
  </si>
  <si>
    <t>https://maps.google.com/?cid=8487856319849900571</t>
  </si>
  <si>
    <t>ChIJkc6JAn-2woARGyo1MVrsynU</t>
  </si>
  <si>
    <t>12016 Prairie Ave, Hawthorne, CA 90250, USA</t>
  </si>
  <si>
    <t>{"html_attributions":[],"result":{"address_components":[{"long_name":"12016","short_name":"12016","types":["street_number"]},{"long_name":"Prairie Avenue","short_name":"Prairie Ave","types":["route"]},{"long_name":"Hawthorne","short_name":"Hawthorne","types":["locality","political"]},{"long_name":"Los Angeles County","short_name":"Los Angeles County","types":["administrative_area_level_2","political"]},{"long_name":"California","short_name":"CA","types":["administrative_area_level_1","political"]},{"long_name":"United States","short_name":"US","types":["country","political"]},{"long_name":"90250","short_name":"90250","types":["postal_code"]},{"long_name":"3108","short_name":"3108","types":["postal_code_suffix"]}],"adr_address":"&lt;span class=\"street-address\"&gt;12016 Prairie Ave&lt;/span&gt;, &lt;span class=\"locality\"&gt;Hawthorne&lt;/span&gt;, &lt;span class=\"region\"&gt;CA&lt;/span&gt; &lt;span class=\"postal-code\"&gt;90250-3108&lt;/span&gt;, &lt;span class=\"country-name\"&gt;USA&lt;/span&gt;","formatted_address":"12016 Prairie Ave, Hawthorne, CA 90250, USA","formatted_phone_number":"(310) 978-1095","geometry":{"location":{"lat":33.9233991,"lng":-118.3434319},"viewport":{"northeast":{"lat":33.9247492802915,"lng":-118.3422202697085},"southwest":{"lat":33.9220513197085,"lng":-118.3449182302915}}},"icon":"https://maps.gstatic.com/mapfiles/place_api/icons/v1/png_71/school-71.png","id":null,"international_phone_number":"+1 310-978-1095","name":"Security Aviation","place_id":"ChIJkc6JAn-2woARGyo1MVrsynU","rating":null,"reference":null,"reviews":null,"types":["point_of_interest","establishment"],"url":"https://maps.google.com/?cid=8487856319849900571","utc_offset":-480,"vicinity":"12016 Prairie Avenue, Hawthorne","website":"http://www.securityaviation.net/"},"status":"OK"}</t>
  </si>
  <si>
    <t>&lt;span class="street-address"&gt;12016 Prairie Ave&lt;/span&gt;, &lt;span class="locality"&gt;Hawthorne&lt;/span&gt;, &lt;span class="region"&gt;CA&lt;/span&gt; &lt;span class="postal-code"&gt;90250-3108&lt;/span&gt;, &lt;span class="country-name"&gt;USA&lt;/span&gt;</t>
  </si>
  <si>
    <t>+1 310-978-1095</t>
  </si>
  <si>
    <t>12016 Prairie Avenue, Hawthorne</t>
  </si>
  <si>
    <t>Shakalis Aviation Services Inc</t>
  </si>
  <si>
    <t>(631) 293-5858</t>
  </si>
  <si>
    <t>https://maps.google.com/?cid=4461964268408294527</t>
  </si>
  <si>
    <t>ChIJFYLv8M8q6IkRf0z2ktwU7D0</t>
  </si>
  <si>
    <t>Farmingdale, NY 11735, USA</t>
  </si>
  <si>
    <t>{"html_attributions":[],"result":{"address_components":[{"long_name":"Farmingdale","short_name":"Farmingdale","types":["locality","political"]},{"long_name":"Oyster Bay","short_name":"Oyster Bay","types":["administrative_area_level_3","political"]},{"long_name":"Nassau County","short_name":"Nassau County","types":["administrative_area_level_2","political"]},{"long_name":"New York","short_name":"NY","types":["administrative_area_level_1","political"]},{"long_name":"United States","short_name":"US","types":["country","political"]},{"long_name":"11735","short_name":"11735","types":["postal_code"]}],"adr_address":"&lt;span class=\"locality\"&gt;Farmingdale&lt;/span&gt;, &lt;span class=\"region\"&gt;NY&lt;/span&gt; &lt;span class=\"postal-code\"&gt;11735&lt;/span&gt;, &lt;span class=\"country-name\"&gt;USA&lt;/span&gt;","formatted_address":"Farmingdale, NY 11735, USA","formatted_phone_number":"(631) 293-5858","geometry":{"location":{"lat":40.7325997,"lng":-73.4454009},"viewport":{"northeast":{"lat":40.7339473802915,"lng":-73.4440556697085},"southwest":{"lat":40.7312494197085,"lng":-73.44675363029151}}},"icon":"https://maps.gstatic.com/mapfiles/place_api/icons/v1/png_71/generic_business-71.png","id":null,"international_phone_number":"+1 631-293-5858","name":"Shakalis Aviation Services Inc","place_id":"ChIJFYLv8M8q6IkRf0z2ktwU7D0","rating":null,"reference":null,"reviews":null,"types":["point_of_interest","establishment"],"url":"https://maps.google.com/?cid=4461964268408294527","utc_offset":-300,"vicinity":"Farmingdale","website":null},"status":"OK"}</t>
  </si>
  <si>
    <t>&lt;span class="locality"&gt;Farmingdale&lt;/span&gt;, &lt;span class="region"&gt;NY&lt;/span&gt; &lt;span class="postal-code"&gt;11735&lt;/span&gt;, &lt;span class="country-name"&gt;USA&lt;/span&gt;</t>
  </si>
  <si>
    <t>+1 631-293-5858</t>
  </si>
  <si>
    <t>Shearwater Aero Capital</t>
  </si>
  <si>
    <t>8100 Roswell Rd</t>
  </si>
  <si>
    <t>30350</t>
  </si>
  <si>
    <t>(312) 480-8132</t>
  </si>
  <si>
    <t>http://www.shearwateraero.com/</t>
  </si>
  <si>
    <t>https://maps.google.com/?cid=12744149232640001498</t>
  </si>
  <si>
    <t>ChIJeXYNQ2yZ9YgR2gUTqDRQ3LA</t>
  </si>
  <si>
    <t>8100 Roswell Rd # 101, Atlanta, GA 30350, USA</t>
  </si>
  <si>
    <t>{"html_attributions":[],"result":{"address_components":[{"long_name":"# 101","short_name":"# 101","types":["subpremise"]},{"long_name":"8100","short_name":"8100","types":["street_number"]},{"long_name":"Roswell Road","short_name":"Roswell Rd","types":["route"]},{"long_name":"Atlanta","short_name":"Atlanta","types":["locality","political"]},{"long_name":"Fulton County","short_name":"Fulton County","types":["administrative_area_level_2","political"]},{"long_name":"Georgia","short_name":"GA","types":["administrative_area_level_1","political"]},{"long_name":"United States","short_name":"US","types":["country","political"]},{"long_name":"30350","short_name":"30350","types":["postal_code"]}],"adr_address":"&lt;span class=\"street-address\"&gt;8100 Roswell Rd # 101&lt;/span&gt;, &lt;span class=\"locality\"&gt;Atlanta&lt;/span&gt;, &lt;span class=\"region\"&gt;GA&lt;/span&gt; &lt;span class=\"postal-code\"&gt;30350&lt;/span&gt;, &lt;span class=\"country-name\"&gt;USA&lt;/span&gt;","formatted_address":"8100 Roswell Rd # 101, Atlanta, GA 30350, USA","formatted_phone_number":"(312) 480-8132","geometry":{"location":{"lat":33.9757528,"lng":-84.3533834},"viewport":{"northeast":{"lat":33.9772034302915,"lng":-84.3520379197085},"southwest":{"lat":33.9745054697085,"lng":-84.3547358802915}}},"icon":"https://maps.gstatic.com/mapfiles/place_api/icons/v1/png_71/generic_business-71.png","id":null,"international_phone_number":"+1 312-480-8132","name":"Shearwater Aero Capital","place_id":"ChIJeXYNQ2yZ9YgR2gUTqDRQ3LA","rating":null,"reference":null,"reviews":null,"types":["finance","point_of_interest","establishment"],"url":"https://maps.google.com/?cid=12744149232640001498","utc_offset":-300,"vicinity":"8100 Roswell Road # 101, Atlanta","website":"http://www.shearwateraero.com/"},"status":"OK"}</t>
  </si>
  <si>
    <t>&lt;span class="street-address"&gt;8100 Roswell Rd # 101&lt;/span&gt;, &lt;span class="locality"&gt;Atlanta&lt;/span&gt;, &lt;span class="region"&gt;GA&lt;/span&gt; &lt;span class="postal-code"&gt;30350&lt;/span&gt;, &lt;span class="country-name"&gt;USA&lt;/span&gt;</t>
  </si>
  <si>
    <t>+1 312-480-8132</t>
  </si>
  <si>
    <t>8100 Roswell Road # 101, Atlanta</t>
  </si>
  <si>
    <t>Sheldon Aerospace International</t>
  </si>
  <si>
    <t>21035 Escondido Way N</t>
  </si>
  <si>
    <t>33433-2518</t>
  </si>
  <si>
    <t>(610) 393-9088</t>
  </si>
  <si>
    <t>http://sai-aero.com/</t>
  </si>
  <si>
    <t>https://maps.google.com/?cid=4825349494013165251</t>
  </si>
  <si>
    <t>ChIJ__-7MAAc2YgRw_7Di8wV90I</t>
  </si>
  <si>
    <t>21035 Escondido Way N, Boca Raton, FL 33433, USA</t>
  </si>
  <si>
    <t>{"html_attributions":[],"result":{"address_components":[{"long_name":"21035","short_name":"21035","types":["street_number"]},{"long_name":"Escondido Way North","short_name":"Escondido Way N","types":["route"]},{"long_name":"Boca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States","short_name":"US","types":["country","political"]},{"long_name":"33433","short_name":"33433","types":["postal_code"]},{"long_name":"2518","short_name":"2518","types":["postal_code_suffix"]}],"adr_address":"&lt;span class=\"street-address\"&gt;21035 Escondido Way N&lt;/span&gt;, &lt;span class=\"locality\"&gt;Boca Raton&lt;/span&gt;, &lt;span class=\"region\"&gt;FL&lt;/span&gt; &lt;span class=\"postal-code\"&gt;33433-2518&lt;/span&gt;, &lt;span class=\"country-name\"&gt;USA&lt;/span&gt;","formatted_address":"21035 Escondido Way N, Boca Raton, FL 33433, USA","formatted_phone_number":"(610) 393-9088","geometry":{"location":{"lat":26.3638465,"lng":-80.1853488},"viewport":{"northeast":{"lat":26.3650962302915,"lng":-80.1840005197085},"southwest":{"lat":26.3623982697085,"lng":-80.18669848029151}}},"icon":"https://maps.gstatic.com/mapfiles/place_api/icons/v1/png_71/generic_business-71.png","id":null,"international_phone_number":"+1 610-393-9088","name":"Sheldon Aerospace International","place_id":"ChIJ__-7MAAc2YgRw_7Di8wV90I","rating":null,"reference":null,"reviews":null,"types":["point_of_interest","establishment"],"url":"https://maps.google.com/?cid=4825349494013165251","utc_offset":-300,"vicinity":"21035 Escondido Way North, Boca Raton","website":"http://sai-aero.com/"},"status":"OK"}</t>
  </si>
  <si>
    <t>&lt;span class="street-address"&gt;21035 Escondido Way N&lt;/span&gt;, &lt;span class="locality"&gt;Boca Raton&lt;/span&gt;, &lt;span class="region"&gt;FL&lt;/span&gt; &lt;span class="postal-code"&gt;33433-2518&lt;/span&gt;, &lt;span class="country-name"&gt;USA&lt;/span&gt;</t>
  </si>
  <si>
    <t>+1 610-393-9088</t>
  </si>
  <si>
    <t>21035 Escondido Way North, Boca Raton</t>
  </si>
  <si>
    <t>Sheltair Aviation BJC</t>
  </si>
  <si>
    <t>9107 Rocky Rd</t>
  </si>
  <si>
    <t>(303) 590-9654</t>
  </si>
  <si>
    <t>https://sheltairaviation.com/locations/bjc/</t>
  </si>
  <si>
    <t>https://maps.google.com/?cid=7640685736582298707</t>
  </si>
  <si>
    <t>ChIJp7kyH96La4cRU7xhATIrCWo</t>
  </si>
  <si>
    <t>9107 Rocky Rd, Broomfield, CO 80021, USA</t>
  </si>
  <si>
    <t>{"html_attributions":[],"result":{"address_components":[{"long_name":"9107","short_name":"9107","types":["street_number"]},{"long_name":"Rocky Road","short_name":"Rocky Rd","types":["route"]},{"long_name":"Broomfield","short_name":"Broomfield","types":["locality","political"]},{"long_name":"Jefferson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class=\"street-address\"&gt;9107 Rocky Rd&lt;/span&gt;, &lt;span class=\"locality\"&gt;Broomfield&lt;/span&gt;, &lt;span class=\"region\"&gt;CO&lt;/span&gt; &lt;span class=\"postal-code\"&gt;80021&lt;/span&gt;, &lt;span class=\"country-name\"&gt;USA&lt;/span&gt;","formatted_address":"9107 Rocky Rd, Broomfield, CO 80021, USA","formatted_phone_number":"(303) 590-9654","geometry":{"location":{"lat":39.9062286,"lng":-105.1046341},"viewport":{"northeast":{"lat":39.90786183029149,"lng":-105.1030278197085},"southwest":{"lat":39.9051638697085,"lng":-105.1057257802915}}},"icon":"https://maps.gstatic.com/mapfiles/place_api/icons/v1/png_71/shopping-71.png","id":null,"international_phone_number":"+1 303-590-9654","name":"Sheltair Aviation BJC","place_id":"ChIJp7kyH96La4cRU7xhATIrCWo","rating":4.8,"reference":null,"reviews":[{"author_name":"Michael Hunt","author_url":"https://www.google.com/maps/contrib/105275283316579980389/reviews","language":"en","profile_photo_url":"https://lh3.googleusercontent.com/a-/AOh14GjYEcZQFslo1MCKLT-Ci4AZMFTi2IHNwfakyfgI=s128-c0x00000000-cc-rp-mo","rating":5,"relative_time_description":"a week ago","text":"Excellent Service.  Highly recommend.  Eagle shut down so they were swamped but handled perfectly.","time":1640634908},{"author_name":"John Alpine","author_url":"https://www.google.com/maps/contrib/107148769934233633923/reviews","language":"en","profile_photo_url":"https://lh3.googleusercontent.com/a/AATXAJzurB2UTW_c33S_q-Mk60Nn59HMXzCVklSL7qn6=s128-c0x00000000-cc-rp-mo-ba3","rating":5,"relative_time_description":"7 months ago","text":"As I fly out of the Rocky Mountains Metropolitan Airport I watched this Sheltair grow out of a cluster of trailers to this gorgeous new building . Huge glass windows look out to the airstrip and mountains to the west. It has staffed checked in counter, comfortable seating, bathrooms, .. probably more than I saw. A wonderful place to grab you chartered or private flight.","time":1621172078},{"author_name":"Kyle Heckman","author_url":"https://www.google.com/maps/contrib/117751524387545840655/reviews","language":"en","profile_photo_url":"https://lh3.googleusercontent.com/a/AATXAJwVz1yxzUWV9Xp4M5fISwVkR-mk5o82_zKtPmvq=s128-c0x00000000-cc-rp-mo-ba2","rating":5,"relative_time_description":"a month ago","text":"Large, modern, and well-outfitted FBO facility, with a very polite, helpful, and welcoming staff!","time":1638919070},{"author_name":"Jon Haron","author_url":"https://www.google.com/maps/contrib/117316721813129147480/reviews","language":"en","profile_photo_url":"https://lh3.googleusercontent.com/a/AATXAJzPwpWOyCx8R2-lVoS6E-GkCOHZIB94jAnPQygbOA=s128-c0x00000000-cc-rp-mo","rating":5,"relative_time_description":"4 months ago","text":"SheltAir has a great facility! Even more so, the staff is helpful and attentive. I highly recommend stopping by.","time":1629826401},{"author_name":"Allan Van Hofwegen","author_url":"https://www.google.com/maps/contrib/110071639326970806225/reviews","language":"en","profile_photo_url":"https://lh3.googleusercontent.com/a-/AOh14GjRQ1CZkCE0v9Mk6d77QWKFzTpma5lDX16gTuHDCDE=s128-c0x00000000-cc-rp-mo","rating":5,"relative_time_description":"a month ago","text":"Staff is detail oriented and fabulous facility","time":1637551843}],"types":["general_contractor","point_of_interest","store","establishment"],"url":"https://maps.google.com/?cid=7640685736582298707","utc_offset":-420,"vicinity":"9107 Rocky Road, Broomfield","website":"https://sheltairaviation.com/locations/bjc/"},"status":"OK"}</t>
  </si>
  <si>
    <t>&lt;span class="street-address"&gt;9107 Rocky Rd&lt;/span&gt;, &lt;span class="locality"&gt;Broomfield&lt;/span&gt;, &lt;span class="region"&gt;CO&lt;/span&gt; &lt;span class="postal-code"&gt;80021&lt;/span&gt;, &lt;span class="country-name"&gt;USA&lt;/span&gt;</t>
  </si>
  <si>
    <t>+1 303-590-9654</t>
  </si>
  <si>
    <t>9107 Rocky Road, Broomfield</t>
  </si>
  <si>
    <t>Sheltair Aviation DAB</t>
  </si>
  <si>
    <t>(386) 255-0471</t>
  </si>
  <si>
    <t>https://sheltairaviation.com/locations/dab/</t>
  </si>
  <si>
    <t>https://maps.google.com/?cid=4165835502603635943</t>
  </si>
  <si>
    <t>ChIJK_t2Rz_Z5ogR54xmbVEF0Dk</t>
  </si>
  <si>
    <t>Daytona Beach International Airport, 563 Pearl Harbor Dr, Daytona Beach, FL 32114, USA</t>
  </si>
  <si>
    <t>{"html_attributions":[],"result":{"address_components":[{"long_name":"Daytona Beach International Airport","short_name":"Daytona Beach International Airport","types":["point_of_interest","establishment"]},{"long_name":"563","short_name":"563","types":["street_number"]},{"long_name":"Pearl Harbor Drive","short_name":"Pearl Harbor Dr","types":["route"]},{"long_name":"Daytona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class=\"extended-address\"&gt;Daytona Beach International Airport&lt;/span&gt;, &lt;span class=\"street-address\"&gt;563 Pearl Harbor Dr&lt;/span&gt;, &lt;span class=\"locality\"&gt;Daytona Beach&lt;/span&gt;, &lt;span class=\"region\"&gt;FL&lt;/span&gt; &lt;span class=\"postal-code\"&gt;32114&lt;/span&gt;, &lt;span class=\"country-name\"&gt;USA&lt;/span&gt;","formatted_address":"Daytona Beach International Airport, 563 Pearl Harbor Dr, Daytona Beach, FL 32114, USA","formatted_phone_number":"(386) 255-0471","geometry":{"location":{"lat":29.186553,"lng":-81.0575305},"viewport":{"northeast":{"lat":29.1878851302915,"lng":-81.05622616970851},"southwest":{"lat":29.1851871697085,"lng":-81.05892413029152}}},"icon":"https://maps.gstatic.com/mapfiles/place_api/icons/v1/png_71/airport-71.png","id":null,"international_phone_number":"+1 386-255-0471","name":"Sheltair Aviation DAB","place_id":"ChIJK_t2Rz_Z5ogR54xmbVEF0Dk","rating":4.5,"reference":null,"reviews":[{"author_name":"Otto J","author_url":"https://www.google.com/maps/contrib/108024365461045454699/reviews","language":"en","profile_photo_url":"https://lh3.googleusercontent.com/a-/AOh14Gib2x5bV7fV9P2H0HCxXLLB6GBfZOs_Dq7iaOD3P0E=s128-c0x00000000-cc-rp-mo-ba4","rating":4,"relative_time_description":"2 weeks ago","text":"Good FBO. They were managing quite a bit of traffic.","time":1640214568},{"author_name":"Xphile 86","author_url":"https://www.google.com/maps/contrib/100998166745487194676/reviews","language":"en","profile_photo_url":"https://lh3.googleusercontent.com/a-/AOh14GgftuLAukFljWrcB7yh1pBFYARz64lPIMV0LPdHGyE=s128-c0x00000000-cc-rp-mo","rating":5,"relative_time_description":"6 months ago","text":"This is the best FBO I have ever visited. The customer service is top notch. Sheltair employees are the friendliest in the business, and the DAB location is by far my favorite. The line service personel are the best in the business, and the ladies at the front desk go out of their way to help you. Next time you fly in to DAB, stop at Sheltair, you won't be disappointed.","time":1625479033},{"author_name":"Frank","author_url":"https://www.google.com/maps/contrib/116718463163658941469/reviews","language":"en","profile_photo_url":"https://lh3.googleusercontent.com/a/AATXAJzxzhFGfaCtEejDiNiLPLao2LgUizkuC6DPIL18=s128-c0x00000000-cc-rp-mo","rating":5,"relative_time_description":"a year ago","text":"Went to meet Airforce grandson for short visit. The terminal at Sheltair is well kept the agent on call was very helpful and friendly. The ground personnel serviced the incoming and outgoing flights expeditiously. A great place to park your plane.","time":1606513628},{"author_name":"Craig Walker","author_url":"https://www.google.com/maps/contrib/104944207216782780116/reviews","language":"en","profile_photo_url":"https://lh3.googleusercontent.com/a-/AOh14GhnJsv0bQ2-6VOn0Jhp8aAf6j97YRuZnrYNcqx2LT0=s128-c0x00000000-cc-rp-mo-ba3","rating":5,"relative_time_description":"a year ago","text":"Good customer service and good coordination for needed services.","time":1602371767},{"author_name":"rdetriquet","author_url":"https://www.google.com/maps/contrib/104461152669471549803/reviews","language":"en","profile_photo_url":"https://lh3.googleusercontent.com/a/AATXAJzdsqnOLQMgOCyuKbyYpPkQ1TpiM_LYUtq8_PXd=s128-c0x00000000-cc-rp-mo","rating":5,"relative_time_description":"a year ago","text":"Stopped here recently for a few nights and we were flying in and out working in the area. From the line guys to the front desk, amazing service! Very professional and everyone was super friendly.","time":1580171981}],"types":["airport","general_contractor","point_of_interest","establishment"],"url":"https://maps.google.com/?cid=4165835502603635943","utc_offset":-300,"vicinity":"Daytona Beach International Airport, 563 Pearl Harbor Drive, Daytona Beach","website":"https://sheltairaviation.com/locations/dab/"},"status":"OK"}</t>
  </si>
  <si>
    <t>&lt;span class="extended-address"&gt;Daytona Beach International Airport&lt;/span&gt;, &lt;span class="street-address"&gt;563 Pearl Harbor Dr&lt;/span&gt;, &lt;span class="locality"&gt;Daytona Beach&lt;/span&gt;, &lt;span class="region"&gt;FL&lt;/span&gt; &lt;span class="postal-code"&gt;32114&lt;/span&gt;, &lt;span class="country-name"&gt;USA&lt;/span&gt;</t>
  </si>
  <si>
    <t>+1 386-255-0471</t>
  </si>
  <si>
    <t>airport,general_contractor,point_of_interest,establishment</t>
  </si>
  <si>
    <t>Daytona Beach International Airport, 563 Pearl Harbor Drive, Daytona Beach</t>
  </si>
  <si>
    <t>Sheltair Aviation FRG</t>
  </si>
  <si>
    <t>(631) 843-9488</t>
  </si>
  <si>
    <t>https://sheltairaviation.com/locations/frg/</t>
  </si>
  <si>
    <t>https://maps.google.com/?cid=7866870251271442894</t>
  </si>
  <si>
    <t>ChIJ6b2wXyUr6IkRzlEfJdC8LG0</t>
  </si>
  <si>
    <t>Republic Airport, 1100 New Hwy, Farmingdale, NY 11735, USA</t>
  </si>
  <si>
    <t>{"html_attributions":[],"result":{"address_components":[{"long_name":"Republic Airport","short_name":"Republic Airport","types":["point_of_interest","establishment"]},{"long_name":"1100","short_name":"1100","types":["street_number"]},{"long_name":"New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States","short_name":"US","types":["country","political"]},{"long_name":"11735","short_name":"11735","types":["postal_code"]},{"long_name":"1550","short_name":"1550","types":["postal_code_suffix"]}],"adr_address":"&lt;span class=\"extended-address\"&gt;Republic Airport&lt;/span&gt;, &lt;span class=\"street-address\"&gt;1100 New Hwy&lt;/span&gt;, &lt;span class=\"locality\"&gt;Farmingdale&lt;/span&gt;, &lt;span class=\"region\"&gt;NY&lt;/span&gt; &lt;span class=\"postal-code\"&gt;11735-1550&lt;/span&gt;, &lt;span class=\"country-name\"&gt;USA&lt;/span&gt;","formatted_address":"Republic Airport, 1100 New Hwy, Farmingdale, NY 11735, USA","formatted_phone_number":"(631) 843-9488","geometry":{"location":{"lat":40.7344741,"lng":-73.4126802},"viewport":{"northeast":{"lat":40.7358230802915,"lng":-73.41133121970849},"southwest":{"lat":40.7331251197085,"lng":-73.41402918029151}}},"icon":"https://maps.gstatic.com/mapfiles/place_api/icons/v1/png_71/airport-71.png","id":null,"international_phone_number":"+1 631-843-9488","name":"Sheltair Aviation FRG","place_id":"ChIJ6b2wXyUr6IkRzlEfJdC8LG0","rating":4.7,"reference":null,"reviews":[{"author_name":"M Meyer","author_url":"https://www.google.com/maps/contrib/115630182062443444345/reviews","language":"en","profile_photo_url":"https://lh3.googleusercontent.com/a-/AOh14GhtsiMY_y3-wdUwjBtsh0p0qgK5PMglkLR2eK10=s128-c0x00000000-cc-rp-mo-ba5","rating":5,"relative_time_description":"a year ago","text":"Great experience! My partner love it!!","time":1604882246},{"author_name":"Joseph A","author_url":"https://www.google.com/maps/contrib/114999175324057764734/reviews","language":"en","profile_photo_url":"https://lh3.googleusercontent.com/a/AATXAJxI6McVMVrLfh9QVduITYSutaUDncmvfTUsiGKx=s128-c0x00000000-cc-rp-mo-ba3","rating":5,"relative_time_description":"a year ago","text":"It is a great friendly .they have all services.","time":1589997628},{"author_name":"Ortal Sharara","author_url":"https://www.google.com/maps/contrib/100627256336494695911/reviews","language":"en","profile_photo_url":"https://lh3.googleusercontent.com/a-/AOh14GiHiuLuuRask5B9r89-Wbg8nZJJU3dy6aRKJ8R1WZE=s128-c0x00000000-cc-rp-mo-ba3","rating":5,"relative_time_description":"3 years ago","text":"Amazing FBO for pilots. Great service. Comfortable place to be","time":1539138736},{"author_name":"CARLOS JIMENEZ","author_url":"https://www.google.com/maps/contrib/106986201408028949181/reviews","language":"en","profile_photo_url":"https://lh3.googleusercontent.com/a-/AOh14GgXHKsbv3DBF4hP5etEElhlderyoIHcHFW37onrG8M=s128-c0x00000000-cc-rp-mo-ba2","rating":4,"relative_time_description":"a year ago","text":"Excellent","time":1594498457},{"author_name":"nodig. farm","author_url":"https://www.google.com/maps/contrib/104107841084723835125/reviews","language":"en","profile_photo_url":"https://lh3.googleusercontent.com/a-/AOh14Ggvic5IzEa6anst6mYKSTGOO7SU4loum-LYQZOBZ_I=s128-c0x00000000-cc-rp-mo-ba4","rating":5,"relative_time_description":"10 years ago","text":"Friendly, Courteous &amp; Professional. And did I mention the prices? Clean and comfortable facilities.","time":1322202740}],"types":["airport","general_contractor","point_of_interest","establishment"],"url":"https://maps.google.com/?cid=7866870251271442894","utc_offset":-300,"vicinity":"Republic Airport, 1100 New Highway, Farmingdale","website":"https://sheltairaviation.com/locations/frg/"},"status":"OK"}</t>
  </si>
  <si>
    <t>&lt;span class="extended-address"&gt;Republic Airport&lt;/span&gt;, &lt;span class="street-address"&gt;1100 New Hwy&lt;/span&gt;, &lt;span class="locality"&gt;Farmingdale&lt;/span&gt;, &lt;span class="region"&gt;NY&lt;/span&gt; &lt;span class="postal-code"&gt;11735-1550&lt;/span&gt;, &lt;span class="country-name"&gt;USA&lt;/span&gt;</t>
  </si>
  <si>
    <t>+1 631-843-9488</t>
  </si>
  <si>
    <t>Republic Airport, 1100 New Highway, Farmingdale</t>
  </si>
  <si>
    <t>Sheltair Aviation ISP</t>
  </si>
  <si>
    <t>11779-7361</t>
  </si>
  <si>
    <t>(631) 588-0303</t>
  </si>
  <si>
    <t>https://sheltairaviation.com/locations/isp/</t>
  </si>
  <si>
    <t>https://maps.google.com/?cid=308010418617279434</t>
  </si>
  <si>
    <t>ChIJsddOY9I36IkRymPNBNhFRgQ</t>
  </si>
  <si>
    <t>90 Arrival Ave, Ronkonkoma, NY 11779, USA</t>
  </si>
  <si>
    <t>{"html_attributions":[],"result":{"address_components":[{"long_name":"90","short_name":"90","types":["street_number"]},{"long_name":"Arrival Avenue","short_name":"Arrival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States","short_name":"US","types":["country","political"]},{"long_name":"11779","short_name":"11779","types":["postal_code"]},{"long_name":"7361","short_name":"7361","types":["postal_code_suffix"]}],"adr_address":"&lt;span class=\"street-address\"&gt;90 Arrival Ave&lt;/span&gt;, &lt;span class=\"locality\"&gt;Ronkonkoma&lt;/span&gt;, &lt;span class=\"region\"&gt;NY&lt;/span&gt; &lt;span class=\"postal-code\"&gt;11779-7361&lt;/span&gt;, &lt;span class=\"country-name\"&gt;USA&lt;/span&gt;","formatted_address":"90 Arrival Ave, Ronkonkoma, NY 11779, USA","formatted_phone_number":"(631) 588-0303","geometry":{"location":{"lat":40.7898321,"lng":-73.1011204},"viewport":{"northeast":{"lat":40.7910133302915,"lng":-73.0998748697085},"southwest":{"lat":40.7883153697085,"lng":-73.1025728302915}}},"icon":"https://maps.gstatic.com/mapfiles/place_api/icons/v1/png_71/airport-71.png","id":null,"international_phone_number":"+1 631-588-0303","name":"Sheltair Aviation ISP","place_id":"ChIJsddOY9I36IkRymPNBNhFRgQ","rating":4.8,"reference":null,"reviews":[{"author_name":"Elizabeth Singer","author_url":"https://www.google.com/maps/contrib/101009130724268768533/reviews","language":"en","profile_photo_url":"https://lh3.googleusercontent.com/a/AATXAJwPXGKbBI_Mk5219zjOoh4xT9WWlNub5fR9d9u3=s128-c0x00000000-cc-rp-mo","rating":5,"relative_time_description":"6 months ago","text":"Love this FBO!! We arrived after hours and the service was still fantastic and timely.  We really appreciated the professionalism and kindness of \"Andrew,\" our after hours Line Guy.  Quick service and attention to detail from Andrew made everything  so easy. We were fueled right away.  Great Service all around.  We thank you Andrew for making us feel right at home!","time":1623713511},{"author_name":"Matt D","author_url":"https://www.google.com/maps/contrib/117909276781481659882/reviews","language":"en","profile_photo_url":"https://lh3.googleusercontent.com/a/AATXAJyq8xQS0mxw_DAqNcV7YuCSjznghn9_GaYAFin9=s128-c0x00000000-cc-rp-mo","rating":5,"relative_time_description":"2 years ago","text":"Outstanding!! I dropped in with my Piper 180 yesterday to bring a couple of friends to a wake.  The team treated me like I was an executive in a Gulf Stream.   Best service I have seen in my 30 plus years of flying.\n\nAwesome job by Crystal, Andrew and the line team.","time":1564228847},{"author_name":"Jaison Pajaro","author_url":"https://www.google.com/maps/contrib/110405179175439574985/reviews","language":"en","profile_photo_url":"https://lh3.googleusercontent.com/a-/AOh14Ggr9F3t6ofyqVWBEPyYbALlapApT4-x9NqAQCtG8A=s128-c0x00000000-cc-rp-mo-ba3","rating":5,"relative_time_description":"5 years ago","text":"Super friendly people. Took very good care of my airplane while I was gone. Landing fee was fair and cheap.","time":1458042524},{"author_name":"Ian B","author_url":"https://www.google.com/maps/contrib/108116362351724853533/reviews","language":"en","profile_photo_url":"https://lh3.googleusercontent.com/a/AATXAJyymH5bFpOMyzQ64xir6MBZIeTWiLzM0Bu5HAbO=s128-c0x00000000-cc-rp-mo","rating":5,"relative_time_description":"2 years ago","text":"First class location in services and amenities. Professional staff.","time":1557748858},{"author_name":"Frank Strobel","author_url":"https://www.google.com/maps/contrib/115892966444825184718/reviews","language":"en","profile_photo_url":"https://lh3.googleusercontent.com/a-/AOh14Gg6NP1TWm1q7O-hagn6z1RsdXarBz6C_68dOaBA8Q=s128-c0x00000000-cc-rp-mo","rating":5,"relative_time_description":"4 years ago","text":"Great service","time":1489441508}],"types":["airport","general_contractor","point_of_interest","establishment"],"url":"https://maps.google.com/?cid=308010418617279434","utc_offset":-300,"vicinity":"90 Arrival Avenue, Ronkonkoma","website":"https://sheltairaviation.com/locations/isp/"},"status":"OK"}</t>
  </si>
  <si>
    <t>&lt;span class="street-address"&gt;90 Arrival Ave&lt;/span&gt;, &lt;span class="locality"&gt;Ronkonkoma&lt;/span&gt;, &lt;span class="region"&gt;NY&lt;/span&gt; &lt;span class="postal-code"&gt;11779-7361&lt;/span&gt;, &lt;span class="country-name"&gt;USA&lt;/span&gt;</t>
  </si>
  <si>
    <t>+1 631-588-0303</t>
  </si>
  <si>
    <t>90 Arrival Avenue, Ronkonkoma</t>
  </si>
  <si>
    <t>Sheltair Aviation ORL</t>
  </si>
  <si>
    <t>(407) 392-0440</t>
  </si>
  <si>
    <t>https://sheltairaviation.com/locations/orl/</t>
  </si>
  <si>
    <t>https://maps.google.com/?cid=7882331517043839121</t>
  </si>
  <si>
    <t>ChIJodtBStJ654gRkZBDm8CqY20</t>
  </si>
  <si>
    <t>Orlando Executive Airport, 3051 E Livingston St, Orlando, FL 32803, USA</t>
  </si>
  <si>
    <t>{"html_attributions":[],"result":{"address_components":[{"long_name":"Orlando Executive Airport","short_name":"Orlando Executive Airport","types":["point_of_interest","establishment"]},{"long_name":"3051","short_name":"3051","types":["street_number"]},{"long_name":"East Livingston Street","short_name":"E Livingston St","types":["route"]},{"long_name":"Northeast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class=\"extended-address\"&gt;Orlando Executive Airport&lt;/span&gt;, &lt;span class=\"street-address\"&gt;3051 E Livingston St&lt;/span&gt;, &lt;span class=\"locality\"&gt;Orlando&lt;/span&gt;, &lt;span class=\"region\"&gt;FL&lt;/span&gt; &lt;span class=\"postal-code\"&gt;32803&lt;/span&gt;, &lt;span class=\"country-name\"&gt;USA&lt;/span&gt;","formatted_address":"Orlando Executive Airport, 3051 E Livingston St, Orlando, FL 32803, USA","formatted_phone_number":"(407) 392-0440","geometry":{"location":{"lat":28.5477761,"lng":-81.3438298},"viewport":{"northeast":{"lat":28.5491463302915,"lng":-81.34260401970849},"southwest":{"lat":28.5464483697085,"lng":-81.34530198029151}}},"icon":"https://maps.gstatic.com/mapfiles/place_api/icons/v1/png_71/airport-71.png","id":null,"international_phone_number":"+1 407-392-0440","name":"Sheltair Aviation ORL","place_id":"ChIJodtBStJ654gRkZBDm8CqY20","rating":4.8,"reference":null,"reviews":[{"author_name":"Chirag Rao","author_url":"https://www.google.com/maps/contrib/105948403939700868034/reviews","language":"en","profile_photo_url":"https://lh3.googleusercontent.com/a-/AOh14GgtW2JTqp_Gy4vmiNoKkgCMMeCusXEJEHxtHR7S=s128-c0x00000000-cc-rp-mo","rating":5,"relative_time_description":"a month ago","text":"I flew here to Orlando Executive Airport from Atlanta PDK Airport for my Instrument Rating long cross country flight on January 29, 2021, and this FBO was one of the best I’ve ever been in. It’s extremely clean and new looking. Staff is also very friendly. Highly recommend!","time":1636870628},{"author_name":"LightRealms","author_url":"https://www.google.com/maps/contrib/106447402069113527925/reviews","language":"en","profile_photo_url":"https://lh3.googleusercontent.com/a-/AOh14Gjq9uY9zvRWal1J65B73tW4VuF171NRYX4C-E69_w=s128-c0x00000000-cc-rp-mo-ba5","rating":5,"relative_time_description":"6 months ago","text":"Nicest FBO building I've ever seen, very fancy and relaxing with a lounge and modern design. Helpful staff and the whole place was very clean, including the restrooms.","time":1624381733},{"author_name":"Rachel Stavros","author_url":"https://www.google.com/maps/contrib/113522010304025054710/reviews","language":"en","profile_photo_url":"https://lh3.googleusercontent.com/a-/AOh14GjmyWENrkjXo0XwoMSZD8Zalqf1WB47NKf0B-BKag=s128-c0x00000000-cc-rp-mo-ba3","rating":5,"relative_time_description":"11 months ago","text":"The new building is very clean and inviting. The staff is helpful and friendly.","time":1611419547},{"author_name":"Sukhman","author_url":"https://www.google.com/maps/contrib/114339845059915559786/reviews","language":"en","profile_photo_url":"https://lh3.googleusercontent.com/a/AATXAJwYg3kcTu_RtFqt8cP_LYPGKqvVQA4Wb1pk6aVG=s128-c0x00000000-cc-rp-mo-ba4","rating":5,"relative_time_description":"7 months ago","text":"Went with my Skyhawk today, and the experience was amazing. Sheltair is always on top👍","time":1621220124},{"author_name":"H V","author_url":"https://www.google.com/maps/contrib/112137934151246965345/reviews","language":"en","profile_photo_url":"https://lh3.googleusercontent.com/a/AATXAJwYnvtaybAhxSpUiPettI-5ePaEtvtYkaNIOFIk=s128-c0x00000000-cc-rp-mo","rating":5,"relative_time_description":"a year ago","text":"Sheltair is consistently a 5-star experience for us.  We frequent the one in SPG &amp; this one at ORL.  Everyone, no matter how big/small your aircraft, gets the VIP treatment from all Sheltair staff.  Beautiful new building, friendly and helpful staff who go out of their way to offer all visitors a pampered experience.  We always walk away happier than when we arrive.\nOur favorite FBOs.","time":1598636385}],"types":["airport","general_contractor","point_of_interest","establishment"],"url":"https://maps.google.com/?cid=7882331517043839121","utc_offset":-300,"vicinity":"Orlando Executive Airport, 3051 East Livingston Street, Orlando","website":"https://sheltairaviation.com/locations/orl/"},"status":"OK"}</t>
  </si>
  <si>
    <t>&lt;span class="extended-address"&gt;Orlando Executive Airport&lt;/span&gt;, &lt;span class="street-address"&gt;3051 E Livingston St&lt;/span&gt;, &lt;span class="locality"&gt;Orlando&lt;/span&gt;, &lt;span class="region"&gt;FL&lt;/span&gt; &lt;span class="postal-code"&gt;32803&lt;/span&gt;, &lt;span class="country-name"&gt;USA&lt;/span&gt;</t>
  </si>
  <si>
    <t>+1 407-392-0440</t>
  </si>
  <si>
    <t>Orlando Executive Airport, 3051 East Livingston Street, Orlando</t>
  </si>
  <si>
    <t>Sheltair Aviation SAV</t>
  </si>
  <si>
    <t>(912) 965-0095</t>
  </si>
  <si>
    <t>https://sheltairaviation.com/locations/sav/</t>
  </si>
  <si>
    <t>https://maps.google.com/?cid=6939148197101672248</t>
  </si>
  <si>
    <t>ChIJSXTxkJ2h-4gROJcJJIXOTGA</t>
  </si>
  <si>
    <t>{"html_attributions":[],"result":{"address_components":[{"long_name":"100","short_name":"100","types":["street_number"]},{"long_name":"Eddie Jungemann Drive","short_name":"Eddie Jungemann Dr","types":["route"]},{"long_name":"Savannah","short_name":"Savannah","types":["locality","political"]},{"long_name":"Chatham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class=\"street-address\"&gt;100 Eddie Jungemann Dr&lt;/span&gt;, &lt;span class=\"locality\"&gt;Savannah&lt;/span&gt;, &lt;span class=\"region\"&gt;GA&lt;/span&gt; &lt;span class=\"postal-code\"&gt;31408&lt;/span&gt;, &lt;span class=\"country-name\"&gt;USA&lt;/span&gt;","formatted_address":"100 Eddie Jungemann Dr, Savannah, GA 31408, USA","formatted_phone_number":"(912) 965-0095","geometry":{"location":{"lat":32.125898,"lng":-81.206924},"viewport":{"northeast":{"lat":32.1272467802915,"lng":-81.20559131970849},"southwest":{"lat":32.1245488197085,"lng":-81.2082892802915}}},"icon":"https://maps.gstatic.com/mapfiles/place_api/icons/v1/png_71/airport-71.png","id":null,"international_phone_number":"+1 912-965-0095","name":"Sheltair Aviation SAV","place_id":"ChIJSXTxkJ2h-4gROJcJJIXOTGA","rating":4.7,"reference":null,"reviews":[{"author_name":"Jon Lambeth","author_url":"https://www.google.com/maps/contrib/103468384885250461969/reviews","language":"en","profile_photo_url":"https://lh3.googleusercontent.com/a-/AOh14GiLvPndjDZv3A84sgtPzyk7cz2_93IvZtdXxpD_rg=s128-c0x00000000-cc-rp-mo","rating":2,"relative_time_description":"2 months ago","text":"Let me start by saying I usually love going into Sheltairs. But the last few months, several trips a month, we have been into SAV in our DA42 they have tried to charge us a ridiculous ramp fee unless we take 95 gallons (the plane holds 50 and we always top it off with them). They are apparently classifying our 4 seat training size twin with heavy cabin class twins, such as the Navajo Chieftain and Cessna 421. We have pointed this out to them with every visit, about 10 or so recently, still no change to the classification on their paperwork. They do usually agree and waive the ramp fee, and agree that it needs to be reclassified. It is only a minor annoyance to have to remind them of this every time we come in. If we forget to remind them and have to call, they usually sort it out and refund the ramp fee no problem. This last time, however, they are refusing to remove the rather large ramp fee, even though we topped off, stating we did not take the required 95 gallons of fuel. Repeated calls have yielded no results. Virginia at the front desk doesn’t understand what we are asking her most of the time and then gets angry when we try to explain our question and reasoning to her. In her defense, the sheet she is going by tells her to charge us that much unless we purchase an amount of fuel we are incapable of holding onboard the plane. But that does not excuse the fact that we have never been treated so rudely as we have been treated by her, at any FBO… EVER.","time":1634998620},{"author_name":"Mike Rooker","author_url":"https://www.google.com/maps/contrib/100475050659465809883/reviews","language":"en","profile_photo_url":"https://lh3.googleusercontent.com/a-/AOh14GgI21CbfGppjkS2CuEOE_h9AL2xgNaJh3WgqM3Huw=s128-c0x00000000-cc-rp-mo-ba4","rating":5,"relative_time_description":"3 weeks ago","text":"Super nice stop and amazing people!","time":1639441434},{"author_name":"Paul Mannino","author_url":"https://www.google.com/maps/contrib/109495664719057582265/reviews","language":"en","profile_photo_url":"https://lh3.googleusercontent.com/a/AATXAJyriurGyRBXhupFQwPYfmbXNL-b4H8_iZAV58rH6A=s128-c0x00000000-cc-rp-mo-ba3","rating":5,"relative_time_description":"10 months ago","text":"Quick turn indeed! 30 min in and out.","time":1614267294},{"author_name":"Bonnie Meyerink","author_url":"https://www.google.com/maps/contrib/106231063283137550909/reviews","language":"en","profile_photo_url":"https://lh3.googleusercontent.com/a-/AOh14GhBNmpFJXda9U58F-KBLqMweopUOz0AkGJte1Ut9z0=s128-c0x00000000-cc-rp-mo-ba5","rating":5,"relative_time_description":"10 months ago","text":"Went to pick up our rescue pups! Thank goodness for the generosity of pilots and paws! Rebecca from Happy Tails!!","time":1614212993},{"author_name":"S G","author_url":"https://www.google.com/maps/contrib/105797234814303470921/reviews","language":"en","profile_photo_url":"https://lh3.googleusercontent.com/a/AATXAJxCUhJuGHNq2IrQtdCSB2fWDVhLRKAqGJJLpLT9=s128-c0x00000000-cc-rp-mo-ba3","rating":5,"relative_time_description":"a year ago","text":"Flew my PA-32 into here for 2 days.  Line guys helped unload the plane and get everything into my rental car.  Getting the rental car here was very easy.  Excellent FBO, I recommend them without reservation!","time":1602729416}],"types":["airport","general_contractor","point_of_interest","establishment"],"url":"https://maps.google.com/?cid=6939148197101672248","utc_offset":-300,"vicinity":"100 Eddie Jungemann Drive, Savannah","website":"https://sheltairaviation.com/locations/sav/"},"status":"OK"}</t>
  </si>
  <si>
    <t>+1 912-965-0095</t>
  </si>
  <si>
    <t>Sherwood Aircraft Corporation.</t>
  </si>
  <si>
    <t>165 Sherwood Ave</t>
  </si>
  <si>
    <t>11735-1733</t>
  </si>
  <si>
    <t>(631) 694-6156</t>
  </si>
  <si>
    <t>https://maps.google.com/?cid=25886105279875056</t>
  </si>
  <si>
    <t>ChIJ1e4IzAMr6IkR8EfTjUb3WwA</t>
  </si>
  <si>
    <t>165 Sherwood Ave, Farmingdale, NY 11735, USA</t>
  </si>
  <si>
    <t>{"html_attributions":[],"result":{"address_components":[{"long_name":"165","short_name":"165","types":["street_number"]},{"long_name":"Sherwood Avenue","short_name":"Sherwood Ave","types":["route"]},{"long_name":"Farmingdale","short_name":"Farmingdale","types":["locality","political"]},{"long_name":"Babylon","short_name":"Babylon","types":["administrative_area_level_3","political"]},{"long_name":"Suffolk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States","short_name":"US","types":["country","political"]},{"long_name":"11735","short_name":"11735","types":["postal_code"]},{"long_name":"1733","short_name":"1733","types":["postal_code_suffix"]}],"adr_address":"&lt;span class=\"street-address\"&gt;165 Sherwood Ave&lt;/span&gt;, &lt;span class=\"locality\"&gt;Farmingdale&lt;/span&gt;, &lt;span class=\"region\"&gt;NY&lt;/span&gt; &lt;span class=\"postal-code\"&gt;11735-1733&lt;/span&gt;, &lt;span class=\"country-name\"&gt;USA&lt;/span&gt;","formatted_address":"165 Sherwood Ave, Farmingdale, NY 11735, USA","formatted_phone_number":"(631) 694-6156","geometry":{"location":{"lat":40.7459966,"lng":-73.4149133},"viewport":{"northeast":{"lat":40.7472129302915,"lng":-73.41352661970849},"southwest":{"lat":40.7445149697085,"lng":-73.41622458029151}}},"icon":"https://maps.gstatic.com/mapfiles/place_api/icons/v1/png_71/generic_business-71.png","id":null,"international_phone_number":"+1 631-694-6156","name":"Sherwood Aircraft Corporation.","place_id":"ChIJ1e4IzAMr6IkR8EfTjUb3WwA","rating":null,"reference":null,"reviews":null,"types":["point_of_interest","establishment"],"url":"https://maps.google.com/?cid=25886105279875056","utc_offset":-300,"vicinity":"165 Sherwood Avenue, Farmingdale","website":null},"status":"OK"}</t>
  </si>
  <si>
    <t>&lt;span class="street-address"&gt;165 Sherwood Ave&lt;/span&gt;, &lt;span class="locality"&gt;Farmingdale&lt;/span&gt;, &lt;span class="region"&gt;NY&lt;/span&gt; &lt;span class="postal-code"&gt;11735-1733&lt;/span&gt;, &lt;span class="country-name"&gt;USA&lt;/span&gt;</t>
  </si>
  <si>
    <t>+1 631-694-6156</t>
  </si>
  <si>
    <t>165 Sherwood Avenue, Farmingdale</t>
  </si>
  <si>
    <t>Shier Aviation Corporation</t>
  </si>
  <si>
    <t>Corporate Helicopters</t>
  </si>
  <si>
    <t>(858) 505-5650</t>
  </si>
  <si>
    <t>http://www.corporatehelicopters.com/</t>
  </si>
  <si>
    <t>P145|FILM</t>
  </si>
  <si>
    <t>https://maps.google.com/?cid=8294615243447939032</t>
  </si>
  <si>
    <t>ChIJv1ICP9v_24AR2C9B_p1kHHM</t>
  </si>
  <si>
    <t>{"html_attributions":[],"result":{"address_components":[{"long_name":"3753","short_name":"3753","types":["street_number"]},{"long_name":"John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class=\"street-address\"&gt;3753 John J Montgomery Dr&lt;/span&gt;, &lt;span class=\"locality\"&gt;San Diego&lt;/span&gt;, &lt;span class=\"region\"&gt;CA&lt;/span&gt; &lt;span class=\"postal-code\"&gt;92123&lt;/span&gt;, &lt;span class=\"country-name\"&gt;USA&lt;/span&gt;","formatted_address":"3753 John J Montgomery Dr, San Diego, CA 92123, USA","formatted_phone_number":"(858) 505-5650","geometry":{"location":{"lat":32.8119984,"lng":-117.1424795},"viewport":{"northeast":{"lat":32.8135310802915,"lng":-117.1410843697085},"southwest":{"lat":32.81083311970851,"lng":-117.1437823302915}}},"icon":"https://maps.gstatic.com/mapfiles/place_api/icons/v1/png_71/generic_business-71.png","id":null,"international_phone_number":"+1 858-505-5650","name":"Shier Aviation Corporation","place_id":"ChIJv1ICP9v_24AR2C9B_p1kHHM","rating":5.0,"reference":null,"reviews":[{"author_name":"Anthony James","author_url":"https://www.google.com/maps/contrib/103128589867480019792/reviews","language":null,"profile_photo_url":"https://lh3.googleusercontent.com/a/AATXAJyduvzJVzVeNmvih94m3O9RN2U1xot38-XsvcX2=s128-c0x00000000-cc-rp-mo","rating":5,"relative_time_description":"4 years ago","text":"","time":1515100602}],"types":["travel_agency","point_of_interest","establishment"],"url":"https://maps.google.com/?cid=8294615243447939032","utc_offset":-480,"vicinity":"3753 John J Montgomery Drive, San Diego","website":"http://www.corporatehelicopters.com/"},"status":"OK"}</t>
  </si>
  <si>
    <t>+1 858-505-5650</t>
  </si>
  <si>
    <t>Shore Aviation</t>
  </si>
  <si>
    <t>(732) 921-2100</t>
  </si>
  <si>
    <t>https://maps.google.com/?cid=3880409936108288529</t>
  </si>
  <si>
    <t>ChIJl85AeAIqwokREXqhEEf82TU</t>
  </si>
  <si>
    <t>1717 NJ-34, Farmingdale, NJ 07727, USA</t>
  </si>
  <si>
    <t>{"html_attributions":[],"result":{"address_components":[{"long_name":"1717","short_name":"1717","types":["street_number"]},{"long_name":"New Jersey 34","short_name":"NJ-34","types":["route"]},{"long_name":"Farmingdale","short_name":"Farmingdale","types":["locality","political"]},{"long_name":"Monmouth County","short_name":"Monmouth County","types":["administrative_area_level_2","political"]},{"long_name":"New Jersey","short_name":"NJ","types":["administrative_area_level_1","political"]},{"long_name":"United States","short_name":"US","types":["country","political"]},{"long_name":"07727","short_name":"07727","types":["postal_code"]},{"long_name":"3915","short_name":"3915","types":["postal_code_suffix"]}],"adr_address":"&lt;span class=\"street-address\"&gt;1717 NJ-34&lt;/span&gt;, &lt;span class=\"locality\"&gt;Farmingdale&lt;/span&gt;, &lt;span class=\"region\"&gt;NJ&lt;/span&gt; &lt;span class=\"postal-code\"&gt;07727-3915&lt;/span&gt;, &lt;span class=\"country-name\"&gt;USA&lt;/span&gt;","formatted_address":"1717 NJ-34, Farmingdale, NJ 07727, USA","formatted_phone_number":"(732) 921-2100","geometry":{"location":{"lat":40.1883497,"lng":-74.1239265},"viewport":{"northeast":{"lat":40.1898477302915,"lng":-74.1224354197085},"southwest":{"lat":40.1871497697085,"lng":-74.1251333802915}}},"icon":"https://maps.gstatic.com/mapfiles/place_api/icons/v1/png_71/generic_business-71.png","id":null,"international_phone_number":"+1 732-921-2100","name":"Shore Aviation","place_id":"ChIJl85AeAIqwokREXqhEEf82TU","rating":null,"reference":null,"reviews":null,"types":["point_of_interest","establishment"],"url":"https://maps.google.com/?cid=3880409936108288529","utc_offset":-300,"vicinity":"1717 New Jersey 34, Farmingdale","website":null},"status":"OK"}</t>
  </si>
  <si>
    <t>&lt;span class="street-address"&gt;1717 NJ-34&lt;/span&gt;, &lt;span class="locality"&gt;Farmingdale&lt;/span&gt;, &lt;span class="region"&gt;NJ&lt;/span&gt; &lt;span class="postal-code"&gt;07727-3915&lt;/span&gt;, &lt;span class="country-name"&gt;USA&lt;/span&gt;</t>
  </si>
  <si>
    <t>+1 732-921-2100</t>
  </si>
  <si>
    <t>1717 New Jersey 34, Farmingdale</t>
  </si>
  <si>
    <t>Short Hills Aviation Services</t>
  </si>
  <si>
    <t>18 Airport Rd</t>
  </si>
  <si>
    <t>(973) 292-3395</t>
  </si>
  <si>
    <t>http://www.shorthillsaviation.com/</t>
  </si>
  <si>
    <t>https://maps.google.com/?cid=7665608536714071079</t>
  </si>
  <si>
    <t>ChIJIUs56xWmw4kRJ0wLmlm2YWo</t>
  </si>
  <si>
    <t>18 Airport Rd, Morristown, NJ 07960, USA</t>
  </si>
  <si>
    <t>{"html_attributions":[],"result":{"address_components":[{"long_name":"18","short_name":"18","types":["street_number"]},{"long_name":"Airport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States","short_name":"US","types":["country","political"]},{"long_name":"07960","short_name":"07960","types":["postal_code"]},{"long_name":"4624","short_name":"4624","types":["postal_code_suffix"]}],"adr_address":"&lt;span class=\"street-address\"&gt;18 Airport Rd&lt;/span&gt;, &lt;span class=\"locality\"&gt;Morristown&lt;/span&gt;, &lt;span class=\"region\"&gt;NJ&lt;/span&gt; &lt;span class=\"postal-code\"&gt;07960-4624&lt;/span&gt;, &lt;span class=\"country-name\"&gt;USA&lt;/span&gt;","formatted_address":"18 Airport Rd, Morristown, NJ 07960, USA","formatted_phone_number":"(973) 292-3395","geometry":{"location":{"lat":40.796105,"lng":-74.424621},"viewport":{"northeast":{"lat":40.7974128802915,"lng":-74.4232644197085},"southwest":{"lat":40.7947149197085,"lng":-74.42596238029151}}},"icon":"https://maps.gstatic.com/mapfiles/place_api/icons/v1/png_71/generic_business-71.png","id":null,"international_phone_number":"+1 973-292-3395","name":"Short Hills Aviation Services","place_id":"ChIJIUs56xWmw4kRJ0wLmlm2YWo","rating":2.7,"reference":null,"reviews":[{"author_name":"Chicklit3355","author_url":"https://www.google.com/maps/contrib/115965431465272490024/reviews","language":"en","profile_photo_url":"https://lh3.googleusercontent.com/a-/AOh14GiHwco-JDikYqfXUhQfkd1M-lKY0JQ8IGa2BNKO=s128-c0x00000000-cc-rp-mo","rating":1,"relative_time_description":"4 months ago","text":"The WORST aviation deparment in the ENTIRE tri-state area!!! STAY FAR AWAY!!!!","time":1629809841},{"author_name":"Robert Gomez","author_url":"https://www.google.com/maps/contrib/109914006525909878018/reviews","language":"en","profile_photo_url":"https://lh3.googleusercontent.com/a-/AOh14Ggu6HIhFXa8NICJ02NP6VoARLGFpPGzu0g8NnnXbw=s128-c0x00000000-cc-rp-mo","rating":2,"relative_time_description":"6 months ago","text":"Hard place to work.","time":1624328764},{"author_name":"안젤로","author_url":"https://www.google.com/maps/contrib/103919850550449903560/reviews","language":"en","profile_photo_url":"https://lh3.googleusercontent.com/a/AATXAJzixJFUX9zjbz-nrNbz1zY5f2Yc4_0rg1998hiltA=s128-c0x00000000-cc-rp-mo-ba4","rating":4,"relative_time_description":"2 years ago","text":"M.angelo","time":1562175855},{"author_name":"Frequent Flyer","author_url":"https://www.google.com/maps/contrib/108586901045431772504/reviews","language":null,"profile_photo_url":"https://lh3.googleusercontent.com/a/AATXAJz_4lWoVKdsNR1tm-9nixZ14zXmlqsBzIuAfQA=s128-c0x00000000-cc-rp-mo","rating":1,"relative_time_description":"4 years ago","text":"","time":1509259738},{"author_name":"Tyrell Brown","author_url":"https://www.google.com/maps/contrib/103120111125551391580/reviews","language":null,"profile_photo_url":"https://lh3.googleusercontent.com/a-/AOh14GiN5cDba62_TilsCtUp8jpnawx3tyvpbWRhCdl8qg=s128-c0x00000000-cc-rp-mo-ba3","rating":1,"relative_time_description":"3 years ago","text":"","time":1524366706}],"types":["point_of_interest","establishment"],"url":"https://maps.google.com/?cid=7665608536714071079","utc_offset":-300,"vicinity":"18 Airport Road, Morristown","website":"http://www.shorthillsaviation.com/"},"status":"OK"}</t>
  </si>
  <si>
    <t>&lt;span class="street-address"&gt;18 Airport Rd&lt;/span&gt;, &lt;span class="locality"&gt;Morristown&lt;/span&gt;, &lt;span class="region"&gt;NJ&lt;/span&gt; &lt;span class="postal-code"&gt;07960-4624&lt;/span&gt;, &lt;span class="country-name"&gt;USA&lt;/span&gt;</t>
  </si>
  <si>
    <t>+1 973-292-3395</t>
  </si>
  <si>
    <t>18 Airport Road, Morristown</t>
  </si>
  <si>
    <t>Showalter Aviation and Marine, Inc</t>
  </si>
  <si>
    <t>600 Herndon Ave</t>
  </si>
  <si>
    <t>32803-5106</t>
  </si>
  <si>
    <t>(407) 326-6062</t>
  </si>
  <si>
    <t>http://www.showalter.com/</t>
  </si>
  <si>
    <t>https://maps.google.com/?cid=7357595600999293626</t>
  </si>
  <si>
    <t>ChIJnb7uDjNl54gRuiKKhjduG2Y</t>
  </si>
  <si>
    <t>600 Herndon Ave, Orlando, FL 32803, USA</t>
  </si>
  <si>
    <t>{"html_attributions":[],"result":{"address_components":[{"long_name":"600","short_name":"600","types":["street_number"]},{"long_name":"Herndon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States","short_name":"US","types":["country","political"]},{"long_name":"32803","short_name":"32803","types":["postal_code"]},{"long_name":"5106","short_name":"5106","types":["postal_code_suffix"]}],"adr_address":"&lt;span class=\"street-address\"&gt;600 Herndon Ave&lt;/span&gt;, &lt;span class=\"locality\"&gt;Orlando&lt;/span&gt;, &lt;span class=\"region\"&gt;FL&lt;/span&gt; &lt;span class=\"postal-code\"&gt;32803-5106&lt;/span&gt;, &lt;span class=\"country-name\"&gt;USA&lt;/span&gt;","formatted_address":"600 Herndon Ave, Orlando, FL 32803, USA","formatted_phone_number":"(407) 326-6062","geometry":{"location":{"lat":28.5517897,"lng":-81.3376469},"viewport":{"northeast":{"lat":28.5531395802915,"lng":-81.3362020197085},"southwest":{"lat":28.55044161970849,"lng":-81.3388999802915}}},"icon":"https://maps.gstatic.com/mapfiles/place_api/icons/v1/png_71/generic_business-71.png","id":null,"international_phone_number":"+1 407-326-6062","name":"Showalter Aviation and Marine, Inc","place_id":"ChIJnb7uDjNl54gRuiKKhjduG2Y","rating":null,"reference":null,"reviews":null,"types":["point_of_interest","establishment"],"url":"https://maps.google.com/?cid=7357595600999293626","utc_offset":-300,"vicinity":"600 Herndon Avenue, Orlando","website":"http://www.showalter.com/"},"status":"OK"}</t>
  </si>
  <si>
    <t>&lt;span class="street-address"&gt;600 Herndon Ave&lt;/span&gt;, &lt;span class="locality"&gt;Orlando&lt;/span&gt;, &lt;span class="region"&gt;FL&lt;/span&gt; &lt;span class="postal-code"&gt;32803-5106&lt;/span&gt;, &lt;span class="country-name"&gt;USA&lt;/span&gt;</t>
  </si>
  <si>
    <t>+1 407-326-6062</t>
  </si>
  <si>
    <t>600 Herndon Avenue, Orlando</t>
  </si>
  <si>
    <t>Sierra Aviation Group</t>
  </si>
  <si>
    <t>9247 Archibald Ave</t>
  </si>
  <si>
    <t>91730-5207</t>
  </si>
  <si>
    <t>(909) 948-9900</t>
  </si>
  <si>
    <t>http://www.sierraaviationgroup.com/Contact.html</t>
  </si>
  <si>
    <t>https://maps.google.com/?cid=18303789721304346933</t>
  </si>
  <si>
    <t>ChIJvxz4OMo1w4ARNbHKHcYfBP4</t>
  </si>
  <si>
    <t>9247 Archibald Ave, Rancho Cucamonga, CA 91730, USA</t>
  </si>
  <si>
    <t>{"html_attributions":[],"result":{"address_components":[{"long_name":"9247","short_name":"9247","types":["street_number"]},{"long_name":"Archibald Avenue","short_name":"Archibald Ave","types":["route"]},{"long_name":"Rancho Cucamonga","short_name":"Rancho Cucamonga","types":["locality","political"]},{"long_name":"San Bernardino County","short_name":"San Bernardino County","types":["administrative_area_level_2","political"]},{"long_name":"California","short_name":"CA","types":["administrative_area_level_1","political"]},{"long_name":"United States","short_name":"US","types":["country","political"]},{"long_name":"91730","short_name":"91730","types":["postal_code"]},{"long_name":"5207","short_name":"5207","types":["postal_code_suffix"]}],"adr_address":"&lt;span class=\"street-address\"&gt;9247 Archibald Ave&lt;/span&gt;, &lt;span class=\"locality\"&gt;Rancho Cucamonga&lt;/span&gt;, &lt;span class=\"region\"&gt;CA&lt;/span&gt; &lt;span class=\"postal-code\"&gt;91730-5207&lt;/span&gt;, &lt;span class=\"country-name\"&gt;USA&lt;/span&gt;","formatted_address":"9247 Archibald Ave, Rancho Cucamonga, CA 91730, USA","formatted_phone_number":"(909) 948-9900","geometry":{"location":{"lat":34.08634139999999,"lng":-117.5916119},"viewport":{"northeast":{"lat":34.0876890802915,"lng":-117.5902120697085},"southwest":{"lat":34.0849911197085,"lng":-117.5929100302915}}},"icon":"https://maps.gstatic.com/mapfiles/place_api/icons/v1/png_71/school-71.png","id":null,"international_phone_number":"+1 909-948-9900","name":"Sierra Aviation Group","place_id":"ChIJvxz4OMo1w4ARNbHKHcYfBP4","rating":3.5,"reference":null,"reviews":[{"author_name":"Linda Hood","author_url":"https://www.google.com/maps/contrib/116840821950903498828/reviews","language":"en","profile_photo_url":"https://lh3.googleusercontent.com/a/AATXAJxurSdYM49fdHrYILy4txZQv1Jyx8wMbEHp715L=s128-c0x00000000-cc-rp-mo","rating":5,"relative_time_description":"2 years ago","text":"I was traveling into the Ontario Airport on 6/27/19 and requited a wheelchair which had been troublesome at other airports.  I was greeted by Pamela Baca, one of your employees, who help me with greatest attitude and best personality.  She took me to \"Baggage Claim\" and when we didn't find my luggage she knew exactly where to go to retrieve it.  She was a joy to talk with and completed her job by escorting me outside to my ride.  She deserves a raise or something.  She made my trip even more enjoyable.  I wish I could have her service everywhere I travel.","time":1562956207},{"author_name":"Mikey Acuba","author_url":"https://www.google.com/maps/contrib/103952068342585527375/reviews","language":"en","profile_photo_url":"https://lh3.googleusercontent.com/a-/AOh14Gg1Iuddigj9Le9jZXobXIAemYLmQ-kZrKUsYzFlXA=s128-c0x00000000-cc-rp-mo-ba4","rating":1,"relative_time_description":"3 years ago","text":"Terrible owner","time":1521500219},{"author_name":"कृष्ण माया","author_url":"https://www.google.com/maps/contrib/106613261921022922152/reviews","language":null,"profile_photo_url":"https://lh3.googleusercontent.com/a-/AOh14GhyreFsvLJxDOURRMCBZftDddUlRqEBPWM9Gbno=s128-c0x00000000-cc-rp-mo","rating":5,"relative_time_description":"a year ago","text":"","time":1602075479},{"author_name":"Bruce Johnson","author_url":"https://www.google.com/maps/contrib/110716375031314373418/reviews","language":null,"profile_photo_url":"https://lh3.googleusercontent.com/a-/AOh14Gg9mFxOhao8iblFqt20JFeZ_33XWWOAVGgWfWShhg=s128-c0x00000000-cc-rp-mo-ba4","rating":3,"relative_time_description":"3 years ago","text":"","time":1521331325}],"types":["university","point_of_interest","establishment"],"url":"https://maps.google.com/?cid=18303789721304346933","utc_offset":-480,"vicinity":"9247 Archibald Avenue, Rancho Cucamonga","website":"http://www.sierraaviationgroup.com/Contact.html"},"status":"OK"}</t>
  </si>
  <si>
    <t>&lt;span class="street-address"&gt;9247 Archibald Ave&lt;/span&gt;, &lt;span class="locality"&gt;Rancho Cucamonga&lt;/span&gt;, &lt;span class="region"&gt;CA&lt;/span&gt; &lt;span class="postal-code"&gt;91730-5207&lt;/span&gt;, &lt;span class="country-name"&gt;USA&lt;/span&gt;</t>
  </si>
  <si>
    <t>+1 909-948-9900</t>
  </si>
  <si>
    <t>9247 Archibald Avenue, Rancho Cucamonga</t>
  </si>
  <si>
    <t>Sierra West Airlines</t>
  </si>
  <si>
    <t>7615 Boeing Dr</t>
  </si>
  <si>
    <t>79925-1121</t>
  </si>
  <si>
    <t>(915) 881-8229</t>
  </si>
  <si>
    <t>http://www.sierrawestairlines.com/</t>
  </si>
  <si>
    <t>https://maps.google.com/?cid=12938993348317681347</t>
  </si>
  <si>
    <t>ChIJq43WFPBa54YRwxaeheWJkLM</t>
  </si>
  <si>
    <t>7615 Boeing Dr, El Paso, TX 79925, USA</t>
  </si>
  <si>
    <t>{"html_attributions":[],"result":{"address_components":[{"long_name":"7615","short_name":"7615","types":["street_number"]},{"long_name":"Boeing Drive","short_name":"Boeing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States","short_name":"US","types":["country","political"]},{"long_name":"79925","short_name":"79925","types":["postal_code"]},{"long_name":"1121","short_name":"1121","types":["postal_code_suffix"]}],"adr_address":"&lt;span class=\"street-address\"&gt;7615 Boeing Dr&lt;/span&gt;, &lt;span class=\"locality\"&gt;El Paso&lt;/span&gt;, &lt;span class=\"region\"&gt;TX&lt;/span&gt; &lt;span class=\"postal-code\"&gt;79925-1121&lt;/span&gt;, &lt;span class=\"country-name\"&gt;USA&lt;/span&gt;","formatted_address":"7615 Boeing Dr, El Paso, TX 79925, USA","formatted_phone_number":"(915) 881-8229","geometry":{"location":{"lat":31.7928416,"lng":-106.3861794},"viewport":{"northeast":{"lat":31.7941303802915,"lng":-106.3848212697085},"southwest":{"lat":31.7914324197085,"lng":-106.3875192302915}}},"icon":"https://maps.gstatic.com/mapfiles/place_api/icons/v1/png_71/generic_business-71.png","id":null,"international_phone_number":"+1 915-881-8229","name":"Sierra West Airlines","place_id":"ChIJq43WFPBa54YRwxaeheWJkLM","rating":null,"reference":null,"reviews":null,"types":["point_of_interest","establishment"],"url":"https://maps.google.com/?cid=12938993348317681347","utc_offset":-420,"vicinity":"7615 Boeing Drive, El Paso","website":"http://www.sierrawestairlines.com/"},"status":"OK"}</t>
  </si>
  <si>
    <t>&lt;span class="street-address"&gt;7615 Boeing Dr&lt;/span&gt;, &lt;span class="locality"&gt;El Paso&lt;/span&gt;, &lt;span class="region"&gt;TX&lt;/span&gt; &lt;span class="postal-code"&gt;79925-1121&lt;/span&gt;, &lt;span class="country-name"&gt;USA&lt;/span&gt;</t>
  </si>
  <si>
    <t>+1 915-881-8229</t>
  </si>
  <si>
    <t>7615 Boeing Drive, El Paso</t>
  </si>
  <si>
    <t>Signature Flight School</t>
  </si>
  <si>
    <t>(973) 292-5091</t>
  </si>
  <si>
    <t>https://maps.google.com/?cid=3840146739941948532</t>
  </si>
  <si>
    <t>ChIJhQ3nuBWmw4kRdDydLx3xSjU</t>
  </si>
  <si>
    <t>9 Airport Rd # 1, Morristown, NJ 07960, USA</t>
  </si>
  <si>
    <t>{"html_attributions":[],"result":{"address_components":[{"long_name":"# 1","short_name":"# 1","types":["subpremise"]},{"long_name":"9","short_name":"9","types":["street_number"]},{"long_name":"Airport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States","short_name":"US","types":["country","political"]},{"long_name":"07960","short_name":"07960","types":["postal_code"]},{"long_name":"4600","short_name":"4600","types":["postal_code_suffix"]}],"adr_address":"&lt;span class=\"street-address\"&gt;9 Airport Rd # 1&lt;/span&gt;, &lt;span class=\"locality\"&gt;Morristown&lt;/span&gt;, &lt;span class=\"region\"&gt;NJ&lt;/span&gt; &lt;span class=\"postal-code\"&gt;07960-4600&lt;/span&gt;, &lt;span class=\"country-name\"&gt;USA&lt;/span&gt;","formatted_address":"9 Airport Rd # 1, Morristown, NJ 07960, USA","formatted_phone_number":"(973) 292-5091","geometry":{"location":{"lat":40.7955223,"lng":-74.42479709999999},"viewport":{"northeast":{"lat":40.7969321802915,"lng":-74.42345926970849},"southwest":{"lat":40.7942342197085,"lng":-74.4261572302915}}},"icon":"https://maps.gstatic.com/mapfiles/place_api/icons/v1/png_71/school-71.png","id":null,"international_phone_number":"+1 973-292-5091","name":"Signature Flight School","place_id":"ChIJhQ3nuBWmw4kRdDydLx3xSjU","rating":null,"reference":null,"reviews":null,"types":["school","point_of_interest","establishment"],"url":"https://maps.google.com/?cid=3840146739941948532","utc_offset":-300,"vicinity":"9 Airport Road # 1, Morristown","website":null},"status":"OK"}</t>
  </si>
  <si>
    <t>&lt;span class="street-address"&gt;9 Airport Rd # 1&lt;/span&gt;, &lt;span class="locality"&gt;Morristown&lt;/span&gt;, &lt;span class="region"&gt;NJ&lt;/span&gt; &lt;span class="postal-code"&gt;07960-4600&lt;/span&gt;, &lt;span class="country-name"&gt;USA&lt;/span&gt;</t>
  </si>
  <si>
    <t>+1 973-292-5091</t>
  </si>
  <si>
    <t>9 Airport Road # 1, Morristown</t>
  </si>
  <si>
    <t>Signature Flight Support AUS - Austin-Bergstrom Int'l Airport</t>
  </si>
  <si>
    <t>(512) 530-5451</t>
  </si>
  <si>
    <t>https://www.signatureflight.com/locations/aus</t>
  </si>
  <si>
    <t>https://maps.google.com/?cid=14919210013670975949</t>
  </si>
  <si>
    <t>ChIJzwl6lxmxRIYRzSlPSnauC88</t>
  </si>
  <si>
    <t>{"html_attributions":[],"result":{"address_components":[{"long_name":"4321","short_name":"4321","types":["street_number"]},{"long_name":"Emma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class=\"street-address\"&gt;4321 Emma Browning Ave&lt;/span&gt;, &lt;span class=\"locality\"&gt;Austin&lt;/span&gt;, &lt;span class=\"region\"&gt;TX&lt;/span&gt; &lt;span class=\"postal-code\"&gt;78719&lt;/span&gt;, &lt;span class=\"country-name\"&gt;USA&lt;/span&gt;","formatted_address":"4321 Emma Browning Ave, Austin, TX 78719, USA","formatted_phone_number":"(512) 530-5451","geometry":{"location":{"lat":30.184635,"lng":-97.662436},"viewport":{"northeast":{"lat":30.1859839802915,"lng":-97.66108701970849},"southwest":{"lat":30.1832860197085,"lng":-97.6637849802915}}},"icon":"https://maps.gstatic.com/mapfiles/place_api/icons/v1/png_71/generic_business-71.png","id":null,"international_phone_number":"+1 512-530-5451","name":"Signature Flight Support AUS - Austin-Bergstrom Int'l Airport","place_id":"ChIJzwl6lxmxRIYRzSlPSnauC88","rating":4.5,"reference":null,"reviews":[{"author_name":"Eugene Ruiz","author_url":"https://www.google.com/maps/contrib/114027145029408722534/reviews","language":"en","profile_photo_url":"https://lh3.googleusercontent.com/a-/AOh14GilgtDMiWGZ1PCP5bXyH15XlQM1hBCcGTzQM4Um=s128-c0x00000000-cc-rp-mo-ba5","rating":5,"relative_time_description":"3 weeks ago","text":"Very clean lobby. Excellent customer service. Great experience overall","time":1639778168},{"author_name":"jeffrey saltis","author_url":"https://www.google.com/maps/contrib/117859001192509279901/reviews","language":"en","profile_photo_url":"https://lh3.googleusercontent.com/a/AATXAJzu4p3vx0LI_pZL_rkckig1M6YUMO7eARc6aL_z=s128-c0x00000000-cc-rp-mo","rating":1,"relative_time_description":"a month ago","text":"Worst service I’ve ever had! Been over an hour to get fuel and we were a quick turn. If you want fast service don’t come to signature Austin!","time":1638932808},{"author_name":"Abul Feef","author_url":"https://www.google.com/maps/contrib/116626511180934637675/reviews","language":"en","profile_photo_url":"https://lh3.googleusercontent.com/a-/AOh14Gir6nXJ_93dlCOKR3CHCk9OngAhBOMm-jMTF-PAU18=s128-c0x00000000-cc-rp-mo-ba4","rating":5,"relative_time_description":"2 months ago","text":"Small but very efficient.  In and out in record time","time":1635461921},{"author_name":"Jonas Beaver","author_url":"https://www.google.com/maps/contrib/106989164942449571659/reviews","language":"en","profile_photo_url":"https://lh3.googleusercontent.com/a-/AOh14Gh-rka1sOEIQB_CZRMLtprk6nOKOitXSrv5CbZDbV0=s128-c0x00000000-cc-rp-mo-ba3","rating":5,"relative_time_description":"9 months ago","text":"Amazing staff! You can tell when the people working there seem happy to be there, and/or their training is excellent!\n\nEither way, it is a wonderful introduction or goodbye to Austin.","time":1617943742},{"author_name":"Rafael Lupo","author_url":"https://www.google.com/maps/contrib/106321662262479800927/reviews","language":"en","profile_photo_url":"https://lh3.googleusercontent.com/a-/AOh14Gh7X7tHLK9TZAf7MT9AFRTpwWJ3El94eMAaUx-7htQ=s128-c0x00000000-cc-rp-mo-ba5","rating":5,"relative_time_description":"9 months ago","text":"Signature AUS has always been great to us, fast service, reasonable fees and polite people. Marsha and Virginia are the CSRs you gotta speak with, they will ensure you get properly taken care of.","time":1618293644}],"types":["point_of_interest","establishment"],"url":"https://maps.google.com/?cid=14919210013670975949","utc_offset":-360,"vicinity":"4321 Emma Browning Avenue, Austin","website":"https://www.signatureflight.com/locations/aus"},"status":"OK"}</t>
  </si>
  <si>
    <t>+1 512-530-5451</t>
  </si>
  <si>
    <t>Signature Flight Support BED - Bedford L.G. Hanscom Field</t>
  </si>
  <si>
    <t>180 Hanscom Dr</t>
  </si>
  <si>
    <t>(781) 274-0010</t>
  </si>
  <si>
    <t>https://www.signatureflight.com/locations/BED</t>
  </si>
  <si>
    <t>https://maps.google.com/?cid=1255762488056503461</t>
  </si>
  <si>
    <t>ChIJF1lTEfab44kRpVzeXlRdbRE</t>
  </si>
  <si>
    <t>180 Hanscom Dr, Bedford, MA 01730, USA</t>
  </si>
  <si>
    <t>{"html_attributions":[],"result":{"address_components":[{"long_name":"180","short_name":"180","types":["street_number"]},{"long_name":"Hanscom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class=\"street-address\"&gt;180 Hanscom Dr&lt;/span&gt;, &lt;span class=\"locality\"&gt;Bedford&lt;/span&gt;, &lt;span class=\"region\"&gt;MA&lt;/span&gt; &lt;span class=\"postal-code\"&gt;01730&lt;/span&gt;, &lt;span class=\"country-name\"&gt;USA&lt;/span&gt;","formatted_address":"180 Hanscom Dr, Bedford, MA 01730, USA","formatted_phone_number":"(781) 274-0010","geometry":{"location":{"lat":42.4630806,"lng":-71.2904369},"viewport":{"northeast":{"lat":42.4643122302915,"lng":-71.28912001970849},"southwest":{"lat":42.46161426970851,"lng":-71.29181798029151}}},"icon":"https://maps.gstatic.com/mapfiles/place_api/icons/v1/png_71/generic_business-71.png","id":null,"international_phone_number":"+1 781-274-0010","name":"Signature Flight Support BED - Bedford L.G. Hanscom Field","place_id":"ChIJF1lTEfab44kRpVzeXlRdbRE","rating":4.1,"reference":null,"reviews":[{"author_name":"Annie Halle","author_url":"https://www.google.com/maps/contrib/115765106036272368330/reviews","language":"en","profile_photo_url":"https://lh3.googleusercontent.com/a-/AOh14GjDXuF7YaCgmdCuKzyhLIj_H1gZ9TFLb6LI7x9h3w=s128-c0x00000000-cc-rp-mo","rating":5,"relative_time_description":"2 months ago","text":"Cindy here is an incredible &amp; amazing CSR! She went out of her way to give us 5-star service!! Best in the country!!","time":1634554283},{"author_name":"Robert Katz","author_url":"https://www.google.com/maps/contrib/116868256893765581716/reviews","language":"en","profile_photo_url":"https://lh3.googleusercontent.com/a/AATXAJyrNrzgTQf6cQz8w407w-lqxcqKK-uISxkkNubW=s128-c0x00000000-cc-rp-mo-ba3","rating":5,"relative_time_description":"2 months ago","text":"It was my first time flying on an eight passenger plane, and the flight couldn't have been more comfortable. The crew was terrific and we all had a great time","time":1633998380},{"author_name":"Kevin Sabarese","author_url":"https://www.google.com/maps/contrib/104278594118734161313/reviews","language":"en","profile_photo_url":"https://lh3.googleusercontent.com/a-/AOh14GhhkJffMwOqXPaDCG0VDHGyJ--6fyV4AyGj5moF=s128-c0x00000000-cc-rp-mo","rating":1,"relative_time_description":"a month ago","text":"Worst signature in the country and we are a tenant. I can't imagine how they treat transients.","time":1639089951},{"author_name":"John Sheehan","author_url":"https://www.google.com/maps/contrib/110128750435105119349/reviews","language":"en","profile_photo_url":"https://lh3.googleusercontent.com/a/AATXAJwC_7NW2IaIReoDNTVzpt6e8T5JnnbfR7dc51Uf=s128-c0x00000000-cc-rp-mo","rating":5,"relative_time_description":"a year ago","text":"Excellent Service.","time":1607706716},{"author_name":"Alex S.","author_url":"https://www.google.com/maps/contrib/107046267903579287109/reviews","language":"en","profile_photo_url":"https://lh3.googleusercontent.com/a-/AOh14Gg17hzF3HhdoYOcmous-sZl9cq20mleWMuKMI3mgyk=s128-c0x00000000-cc-rp-mo-ba5","rating":5,"relative_time_description":"9 months ago","text":"Great staff","time":1617463572}],"types":["point_of_interest","establishment"],"url":"https://maps.google.com/?cid=1255762488056503461","utc_offset":-300,"vicinity":"180 Hanscom Drive, Bedford","website":"https://www.signatureflight.com/locations/BED"},"status":"OK"}</t>
  </si>
  <si>
    <t>&lt;span class="street-address"&gt;180 Hanscom Dr&lt;/span&gt;, &lt;span class="locality"&gt;Bedford&lt;/span&gt;, &lt;span class="region"&gt;MA&lt;/span&gt; &lt;span class="postal-code"&gt;01730&lt;/span&gt;, &lt;span class="country-name"&gt;USA&lt;/span&gt;</t>
  </si>
  <si>
    <t>+1 781-274-0010</t>
  </si>
  <si>
    <t>180 Hanscom Drive, Bedford</t>
  </si>
  <si>
    <t>Signature Flight Support BFI - Boeing Field/King County International Airport</t>
  </si>
  <si>
    <t>7149 Perimeter Rd S</t>
  </si>
  <si>
    <t>98108-3845</t>
  </si>
  <si>
    <t>(206) 763-0350</t>
  </si>
  <si>
    <t>https://signatureflight.com/locations/BFI</t>
  </si>
  <si>
    <t>https://maps.google.com/?cid=2023271272581157587</t>
  </si>
  <si>
    <t>ChIJufIiT_RBkFQR09JzroAaFBw</t>
  </si>
  <si>
    <t>7149 Perimeter Rd S, Seattle, WA 98108, USA</t>
  </si>
  <si>
    <t>{"html_attributions":[],"result":{"address_components":[{"long_name":"7149","short_name":"7149","types":["street_number"]},{"long_name":"Perimeter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States","short_name":"US","types":["country","political"]},{"long_name":"98108","short_name":"98108","types":["postal_code"]},{"long_name":"3845","short_name":"3845","types":["postal_code_suffix"]}],"adr_address":"&lt;span class=\"street-address\"&gt;7149 Perimeter Rd S&lt;/span&gt;, &lt;span class=\"locality\"&gt;Seattle&lt;/span&gt;, &lt;span class=\"region\"&gt;WA&lt;/span&gt; &lt;span class=\"postal-code\"&gt;98108-3845&lt;/span&gt;, &lt;span class=\"country-name\"&gt;USA&lt;/span&gt;","formatted_address":"7149 Perimeter Rd S, Seattle, WA 98108, USA","formatted_phone_number":"(206) 763-0350","geometry":{"location":{"lat":47.5376668,"lng":-122.3041575},"viewport":{"northeast":{"lat":47.5391464302915,"lng":-122.3026853197085},"southwest":{"lat":47.5364484697085,"lng":-122.3053832802915}}},"icon":"https://maps.gstatic.com/mapfiles/place_api/icons/v1/png_71/generic_business-71.png","id":null,"international_phone_number":"+1 206-763-0350","name":"Signature Flight Support BFI - Boeing Field/King County International Airport","place_id":"ChIJufIiT_RBkFQR09JzroAaFBw","rating":4.9,"reference":null,"reviews":[{"author_name":"Tristan Amer","author_url":"https://www.google.com/maps/contrib/118426830027324003670/reviews","language":"en","profile_photo_url":"https://lh3.googleusercontent.com/a-/AOh14GgFkvacvjYl7pLYpqzD8aErHqmgEcv5WNSKX9RpzAM=s128-c0x00000000-cc-rp-mo-ba5","rating":5,"relative_time_description":"2 weeks ago","text":"Excellent private jet terminal with knowledgeable and superior service staff.","time":1640496620},{"author_name":"Kellan Begay","author_url":"https://www.google.com/maps/contrib/117145666984529553486/reviews","language":"en","profile_photo_url":"https://lh3.googleusercontent.com/a-/AOh14GgNJPuD1LPT3V-PuD5n5mhvBAK3Yx3cUUEXVqcA=s128-c0x00000000-cc-rp-mo","rating":5,"relative_time_description":"5 months ago","text":"I pick up guests for my hotel from there fairly often and the staff there are alwaus extremely warm and friendly. I can only assume that demeanor is magnified for actual recipients of their services.","time":1627500110},{"author_name":"Jay Still","author_url":"https://www.google.com/maps/contrib/116329953399243480690/reviews","language":"en","profile_photo_url":"https://lh3.googleusercontent.com/a-/AOh14Ggcsuu4KeUw2GNpz-2McHVF1Y59iFxpnXVcZl2HHg=s128-c0x00000000-cc-rp-mo-ba5","rating":4,"relative_time_description":"7 months ago","text":"Very nice FBO.","time":1621983265},{"author_name":"Joseph Lancheros","author_url":"https://www.google.com/maps/contrib/115051920629487346669/reviews","language":"en","profile_photo_url":"https://lh3.googleusercontent.com/a-/AOh14Gh1orpCGl7A_iIm4UHr9Nj1USlq-a-d3Lty35hnmA=s128-c0x00000000-cc-rp-mo-ba5","rating":5,"relative_time_description":"a year ago","text":"The staff was so understanding and helpful after we had a mechanical issue and had to get a tire flown in. They made sure we had everything we needed and continually checked in on us. This is why I love Signature at BFI. Thanks, Crew!","time":1597719585},{"author_name":"J C","author_url":"https://www.google.com/maps/contrib/105002203080570285922/reviews","language":"en","profile_photo_url":"https://lh3.googleusercontent.com/a-/AOh14GinDgr-dljTwe1OSvybpT4SZ7Gafk0Q6UZVfXuW6Nk=s128-c0x00000000-cc-rp-mo","rating":5,"relative_time_description":"a year ago","text":"Top notch concierge type service. Very clean, modern, updated space. They anticipate and meet your needs. Highly recommended.","time":1591315516}],"types":["point_of_interest","establishment"],"url":"https://maps.google.com/?cid=2023271272581157587","utc_offset":-480,"vicinity":"7149 Perimeter Road South, Seattle","website":"https://signatureflight.com/locations/BFI"},"status":"OK"}</t>
  </si>
  <si>
    <t>&lt;span class="street-address"&gt;7149 Perimeter Rd S&lt;/span&gt;, &lt;span class="locality"&gt;Seattle&lt;/span&gt;, &lt;span class="region"&gt;WA&lt;/span&gt; &lt;span class="postal-code"&gt;98108-3845&lt;/span&gt;, &lt;span class="country-name"&gt;USA&lt;/span&gt;</t>
  </si>
  <si>
    <t>+1 206-763-0350</t>
  </si>
  <si>
    <t>7149 Perimeter Road South, Seattle</t>
  </si>
  <si>
    <t>Signature Flight Support BJC - Rocky Mountain Metro</t>
  </si>
  <si>
    <t>(303) 466-2336</t>
  </si>
  <si>
    <t>https://www.signatureflight.com/locations/BJC</t>
  </si>
  <si>
    <t>https://maps.google.com/?cid=12011154557244178472</t>
  </si>
  <si>
    <t>ChIJqz8LQpGLa4cRKIDalm4xsKY</t>
  </si>
  <si>
    <t>{"html_attributions":[],"result":{"address_components":[{"long_name":"11705","short_name":"11705","types":["street_number"]},{"long_name":"Airport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class=\"street-address\"&gt;11705 Airport Way&lt;/span&gt;, &lt;span class=\"locality\"&gt;Broomfield&lt;/span&gt;, &lt;span class=\"region\"&gt;CO&lt;/span&gt; &lt;span class=\"postal-code\"&gt;80021&lt;/span&gt;, &lt;span class=\"country-name\"&gt;USA&lt;/span&gt;","formatted_address":"11705 Airport Way, Broomfield, CO 80021, USA","formatted_phone_number":"(303) 466-2336","geometry":{"location":{"lat":39.90909,"lng":-105.1104359},"viewport":{"northeast":{"lat":39.91046783029149,"lng":-105.1091347697085},"southwest":{"lat":39.9077698697085,"lng":-105.1118327302915}}},"icon":"https://maps.gstatic.com/mapfiles/place_api/icons/v1/png_71/generic_business-71.png","id":null,"international_phone_number":"+1 303-466-2336","name":"Signature Flight Support BJC - Rocky Mountain Metro","place_id":"ChIJqz8LQpGLa4cRKIDalm4xsKY","rating":4.5,"reference":null,"reviews":[{"author_name":"Jonnie Lou Hays","author_url":"https://www.google.com/maps/contrib/109652052790454384044/reviews","language":"en","profile_photo_url":"https://lh3.googleusercontent.com/a/AATXAJyJ8uUqS9MZHQ31Mawah25ppui2MrHv4tHb1KEd=s128-c0x00000000-cc-rp-mo","rating":5,"relative_time_description":"a week ago","text":"I wasn't there but just briefly since the pilots for my flight were already there and waiting.\nIt is a nice, clean building with a waiting area filled with comfortable seating.  Access to your plane is easy as you are escorted to the airfield.\nIt was a good experience.","time":1641058474},{"author_name":"Rick Ferguson","author_url":"https://www.google.com/maps/contrib/108450051853134689021/reviews","language":"en","profile_photo_url":"https://lh3.googleusercontent.com/a-/AOh14Gj-sQE56WfXWzlz2JFU5UlqmWaNg0jgusKtkfY=s128-c0x00000000-cc-rp-mo-ba4","rating":5,"relative_time_description":"a month ago","text":"Been here several times to drop off or pick up from flights. Facilities very clean and crew is efficient!!","time":1637699643},{"author_name":"John Bortscheller","author_url":"https://www.google.com/maps/contrib/112496916913044812823/reviews","language":"en","profile_photo_url":"https://lh3.googleusercontent.com/a-/AOh14GjDqHP0glrmKrmD-cwO4APEAFpDKejnI04cLvLk7PQ=s128-c0x00000000-cc-rp-mo-ba3","rating":5,"relative_time_description":"6 months ago","text":"We love visiting KBJC as there always seems to be something interesting going on!  Yesterday was a special treat of WW II vintage aircraft","time":1625517138},{"author_name":"Max Duran","author_url":"https://www.google.com/maps/contrib/105925333198077934033/reviews","language":"en","profile_photo_url":"https://lh3.googleusercontent.com/a/AATXAJwlu-YIziCVXBvHP0ZvcJeL2Hr4XdFvW6c_Fy96=s128-c0x00000000-cc-rp-mo","rating":5,"relative_time_description":"7 months ago","text":"Outstanding service! Very attentive FBO! Quick fuel turnaround.","time":1621459121},{"author_name":"Brett Niebuhr","author_url":"https://www.google.com/maps/contrib/115656251963274814892/reviews","language":"en","profile_photo_url":"https://lh3.googleusercontent.com/a/AATXAJzKAV8sc4zAdtLwauRus4IW2WaJww1sFeTForpw=s128-c0x00000000-cc-rp-mo-ba4","rating":5,"relative_time_description":"11 months ago","text":"Very nice airport and  clean","time":1613091739}],"types":["point_of_interest","establishment"],"url":"https://maps.google.com/?cid=12011154557244178472","utc_offset":-420,"vicinity":"11705 Airport Way, Broomfield","website":"https://www.signatureflight.com/locations/BJC"},"status":"OK"}</t>
  </si>
  <si>
    <t>&lt;span class="street-address"&gt;11705 Airport Way&lt;/span&gt;, &lt;span class="locality"&gt;Broomfield&lt;/span&gt;, &lt;span class="region"&gt;CO&lt;/span&gt; &lt;span class="postal-code"&gt;80021&lt;/span&gt;, &lt;span class="country-name"&gt;USA&lt;/span&gt;</t>
  </si>
  <si>
    <t>+1 303-466-2336</t>
  </si>
  <si>
    <t>Signature Flight Support MMU - Morristown Municipal Airport</t>
  </si>
  <si>
    <t>(973) 292-1300</t>
  </si>
  <si>
    <t>https://www.signatureflight.com/locations/MMU</t>
  </si>
  <si>
    <t>https://maps.google.com/?cid=3763913906285668882</t>
  </si>
  <si>
    <t>ChIJqxOG-hSmw4kREmpPdcEbPDQ</t>
  </si>
  <si>
    <t>{"html_attributions":[],"result":{"address_components":[{"long_name":"1","short_name":"1","types":["street_number"]},{"long_name":"Airport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class=\"street-address\"&gt;1 Airport Rd&lt;/span&gt;, &lt;span class=\"locality\"&gt;Morristown&lt;/span&gt;, &lt;span class=\"region\"&gt;NJ&lt;/span&gt; &lt;span class=\"postal-code\"&gt;07960&lt;/span&gt;, &lt;span class=\"country-name\"&gt;USA&lt;/span&gt;","formatted_address":"1 Airport Rd, Morristown, NJ 07960, USA","formatted_phone_number":"(973) 292-1300","geometry":{"location":{"lat":40.79594369999999,"lng":-74.4205083},"viewport":{"northeast":{"lat":40.7973079302915,"lng":-74.41916576970848},"southwest":{"lat":40.7946099697085,"lng":-74.4218637302915}}},"icon":"https://maps.gstatic.com/mapfiles/place_api/icons/v1/png_71/generic_business-71.png","id":null,"international_phone_number":"+1 973-292-1300","name":"Signature Flight Support MMU - Morristown Municipal Airport","place_id":"ChIJqxOG-hSmw4kREmpPdcEbPDQ","rating":4.3,"reference":null,"reviews":[{"author_name":"Jonathan Dee","author_url":"https://www.google.com/maps/contrib/100822887812945468396/reviews","language":"en","profile_photo_url":"https://lh3.googleusercontent.com/a-/AOh14GjKt7rLuRXVgke2Jsy6bp7ps37MFfMQDv68vC0Siuw=s128-c0x00000000-cc-rp-mo","rating":5,"relative_time_description":"2 months ago","text":"Comfortable lounge, friendly staff, efficient and helpful baggage handling, and easy drop off of our Hertz rental.","time":1636057409},{"author_name":"Irv Donaldson","author_url":"https://www.google.com/maps/contrib/105834713481723307964/reviews","language":"en","profile_photo_url":"https://lh3.googleusercontent.com/a-/AOh14GjFCe43wKGCsKVNlf_QZoHDLiaTopGxRfXK9ybR=s128-c0x00000000-cc-rp-mo-ba4","rating":5,"relative_time_description":"8 months ago","text":"Small footprint, power packed punch. Service oriented- salute!","time":1618460539},{"author_name":"Wendy Ellis","author_url":"https://www.google.com/maps/contrib/116758818707457382098/reviews","language":"en","profile_photo_url":"https://lh3.googleusercontent.com/a-/AOh14GiT3bKRSK0n48XZUVz2C-IgJZ6l2XBqOPbAitLQDQ=s128-c0x00000000-cc-rp-mo-ba4","rating":5,"relative_time_description":"3 months ago","text":"Great service.","time":1633895830},{"author_name":"rideshare guy","author_url":"https://www.google.com/maps/contrib/105587692821617083777/reviews","language":"en","profile_photo_url":"https://lh3.googleusercontent.com/a/AATXAJxdgvBKeVoTbshVAUQfZ7qZKT1VfnhFFs4fFnva=s128-c0x00000000-cc-rp-mo","rating":1,"relative_time_description":"7 months ago","text":"Pick up some selfish pilots.","time":1622973814},{"author_name":"Ariel Zhang","author_url":"https://www.google.com/maps/contrib/101806118090909926757/reviews","language":"en","profile_photo_url":"https://lh3.googleusercontent.com/a-/AOh14Ghs_EB_RIA5Mpjomyjv68J3XIgFIMc4m8KrD-oG4w=s128-c0x00000000-cc-rp-mo","rating":5,"relative_time_description":"2 years ago","text":"MMU is a historical site built on the wetland, boosting the unique experience when you landed and takeoff. Newly paved taxiway. Excellent service secures safety flight. Close to NY city. Accommodating customer service. You name it. highly recommend MMU to those who fly around the metro NY area.","time":1571242662}],"types":["point_of_interest","establishment"],"url":"https://maps.google.com/?cid=3763913906285668882","utc_offset":-300,"vicinity":"1 Airport Road, Morristown","website":"https://www.signatureflight.com/locations/MMU"},"status":"OK"}</t>
  </si>
  <si>
    <t>+1 973-292-1300</t>
  </si>
  <si>
    <t>Signature Flight Support North (Formerly Landmark)</t>
  </si>
  <si>
    <t>557 Sandau Rd</t>
  </si>
  <si>
    <t>78216-3624</t>
  </si>
  <si>
    <t>(210) 828-0551</t>
  </si>
  <si>
    <t>http://www.landmarkaviation.com/</t>
  </si>
  <si>
    <t>https://maps.google.com/?cid=3553629284435462363</t>
  </si>
  <si>
    <t>ChIJxVvrrh9gXIYR24gzmgEHUTE</t>
  </si>
  <si>
    <t>557 Sandau Rd, San Antonio, TX 78216, USA</t>
  </si>
  <si>
    <t>{"html_attributions":[],"result":{"address_components":[{"long_name":"557","short_name":"557","types":["street_number"]},{"long_name":"Sandau Road","short_name":"Sandau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States","short_name":"US","types":["country","political"]},{"long_name":"78216","short_name":"78216","types":["postal_code"]},{"long_name":"3624","short_name":"3624","types":["postal_code_suffix"]}],"adr_address":"&lt;span class=\"street-address\"&gt;557 Sandau Rd&lt;/span&gt;, &lt;span class=\"locality\"&gt;San Antonio&lt;/span&gt;, &lt;span class=\"region\"&gt;TX&lt;/span&gt; &lt;span class=\"postal-code\"&gt;78216-3624&lt;/span&gt;, &lt;span class=\"country-name\"&gt;USA&lt;/span&gt;","formatted_address":"557 Sandau Rd, San Antonio, TX 78216, USA","formatted_phone_number":"(210) 828-0551","geometry":{"location":{"lat":29.5377454,"lng":-98.48530509999999},"viewport":{"northeast":{"lat":29.5389649802915,"lng":-98.48405406970849},"southwest":{"lat":29.5362670197085,"lng":-98.4867520302915}}},"icon":"https://maps.gstatic.com/mapfiles/place_api/icons/v1/png_71/airport-71.png","id":null,"international_phone_number":"+1 210-828-0551","name":"Signature Flight Support North (Formerly Landmark)","place_id":"ChIJxVvrrh9gXIYR24gzmgEHUTE","rating":4.7,"reference":null,"reviews":[{"author_name":"Austin Clover","author_url":"https://www.google.com/maps/contrib/105642643664601973053/reviews","language":"en","profile_photo_url":"https://lh3.googleusercontent.com/a/AATXAJw_rwYsgMgeEQvlCko13ZJbAUANydAtiWS5R7LJ=s128-c0x00000000-cc-rp-mo-ba2","rating":5,"relative_time_description":"6 years ago","text":"Great customer service. First time stopping there and the staff was very friendly! Left my phone and they were quick to ship it home to me! Class act all around and each team member is wonderful. Will be back in the future. Thanks again Landmark!","time":1443828689},{"author_name":"Raul Zuniga","author_url":"https://www.google.com/maps/contrib/102135000850179342853/reviews","language":"en","profile_photo_url":"https://lh3.googleusercontent.com/a-/AOh14Gjm0mFVsQSAFYmKJPgm8RHzb9lG2oZz5rotmyBmsA=s128-c0x00000000-cc-rp-mo-ba3","rating":5,"relative_time_description":"2 years ago","text":"Great place, staff is amazing and always go the extra mile here.","time":1564844491},{"author_name":"Michael Lowe","author_url":"https://www.google.com/maps/contrib/103059076371349884997/reviews","language":"en","profile_photo_url":"https://lh3.googleusercontent.com/a/AATXAJy0o3w3xNrs67Bma3laDBnaz-1XUZI6JmTalgQT=s128-c0x00000000-cc-rp-mo-ba4","rating":5,"relative_time_description":"a year ago","text":"Excellent staff.","time":1595529837},{"author_name":"Amber Motal","author_url":"https://www.google.com/maps/contrib/105284025862156895103/reviews","language":"en","profile_photo_url":"https://lh3.googleusercontent.com/a/AATXAJzmqbJqWzniNyMw74gNT1H4LoLMWKSyx6OTJTJZ=s128-c0x00000000-cc-rp-mo-ba4","rating":5,"relative_time_description":"5 years ago","text":"Great place. Good people. Tyler Lowe is very nice and helpful.","time":1482853643},{"author_name":"Secopsa 21","author_url":"https://www.google.com/maps/contrib/101735904766845952941/reviews","language":"en-US","profile_photo_url":"https://lh3.googleusercontent.com/a/AATXAJxJYjjfKKToCa3aJrTU4dI9_gzwVN6DdTXPAc9d=s128-c0x00000000-cc-rp-mo","rating":5,"relative_time_description":"11 months ago","text":"Excellent service, excellent facilities and very attentive staff.","time":1612287698}],"types":["airport","point_of_interest","establishment"],"url":"https://maps.google.com/?cid=3553629284435462363","utc_offset":-360,"vicinity":"557 Sandau Road, San Antonio","website":null},"status":"OK"}</t>
  </si>
  <si>
    <t>&lt;span class="street-address"&gt;557 Sandau Rd&lt;/span&gt;, &lt;span class="locality"&gt;San Antonio&lt;/span&gt;, &lt;span class="region"&gt;TX&lt;/span&gt; &lt;span class="postal-code"&gt;78216-3624&lt;/span&gt;, &lt;span class="country-name"&gt;USA&lt;/span&gt;</t>
  </si>
  <si>
    <t>+1 210-828-0551</t>
  </si>
  <si>
    <t>557 Sandau Road, San Antonio</t>
  </si>
  <si>
    <t>Signature Flight Support OAK - Oakland Int'l Airport</t>
  </si>
  <si>
    <t>8433 Earhart Rd</t>
  </si>
  <si>
    <t>(510) 633-1266</t>
  </si>
  <si>
    <t>https://www.signatureflight.com/locations/OAK</t>
  </si>
  <si>
    <t>https://maps.google.com/?cid=6270199528714501612</t>
  </si>
  <si>
    <t>ChIJLxKFIq6Fj4AR7H3ZG0A5BFc</t>
  </si>
  <si>
    <t>8433 Earhart Rd, Oakland, CA 94621, USA</t>
  </si>
  <si>
    <t>{"html_attributions":[],"result":{"address_components":[{"long_name":"8433","short_name":"8433","types":["street_number"]},{"long_name":"Earhart Road","short_name":"Earhart Rd","types":["route"]},{"long_name":"Oakland","short_name":"Oakland","types":["locality","political"]},{"long_name":"Alameda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States","short_name":"US","types":["country","political"]},{"long_name":"94621","short_name":"94621","types":["postal_code"]}],"adr_address":"&lt;span class=\"street-address\"&gt;8433 Earhart Rd&lt;/span&gt;, &lt;span class=\"locality\"&gt;Oakland&lt;/span&gt;, &lt;span class=\"region\"&gt;CA&lt;/span&gt; &lt;span class=\"postal-code\"&gt;94621&lt;/span&gt;, &lt;span class=\"country-name\"&gt;USA&lt;/span&gt;","formatted_address":"8433 Earhart Rd, Oakland, CA 94621, USA","formatted_phone_number":"(510) 633-1266","geometry":{"location":{"lat":37.7299939,"lng":-122.2127595},"viewport":{"northeast":{"lat":37.73140853029149,"lng":-122.2113964197085},"southwest":{"lat":37.7287105697085,"lng":-122.2140943802915}}},"icon":"https://maps.gstatic.com/mapfiles/place_api/icons/v1/png_71/generic_business-71.png","id":null,"international_phone_number":"+1 510-633-1266","name":"Signature Flight Support OAK - Oakland Int'l Airport","place_id":"ChIJLxKFIq6Fj4AR7H3ZG0A5BFc","rating":4.2,"reference":null,"reviews":[{"author_name":"aria varsh","author_url":"https://www.google.com/maps/contrib/108099307133346295919/reviews","language":"en","profile_photo_url":"https://lh3.googleusercontent.com/a-/AOh14GgkodHAqL6UlikP4Ww5fHB7GK3yaMDAljAdaETRWw=s128-c0x00000000-cc-rp-mo-ba4","rating":5,"relative_time_description":"a month ago","text":"Amazing experience flying private, and flying throughout signature flight support Oakland. The Terminal is nice and quiet, and the tarmac access makes it even irrelevant to go inside the terminal. The service is nice and the staff are very helpful.","time":1638251230},{"author_name":"Richard Park","author_url":"https://www.google.com/maps/contrib/116787353878682766600/reviews","language":"en","profile_photo_url":"https://lh3.googleusercontent.com/a/AATXAJxuXD8HApZTzXLoIp6d7MtbSSRjc_18wVJGM6oR=s128-c0x00000000-cc-rp-mo-ba4","rating":5,"relative_time_description":"a month ago","text":"They have avgas, which is what my plane drinks in order to fly. I need them! Full tank sets me back about $450.","time":1639018769},{"author_name":"jcollom99","author_url":"https://www.google.com/maps/contrib/116190180250502577315/reviews","language":"en","profile_photo_url":"https://lh3.googleusercontent.com/a/AATXAJxGW2YmKxg5Dl5l4BPlQ0YHYpoqkG6AwDqWetdB=s128-c0x00000000-cc-rp-mo","rating":1,"relative_time_description":"4 months ago","text":"Natalie was providing incorrect information to my clients numerous times and when I finally asked her to please stop  as she is stressing them out by providing incorrect information, she called me rude and hung up. She then refused to answer the phone to further discuss her mistakes as well as how we can keep my passengers comfortable in the meantime. This type of service is embarrassing and unacceptable in this industry. An FBO agent continually providing incorrect information and then refusing to stop when presented new information is an all new low. I say all of that to say this, please use Kaiser Air.  You won’t regret it.","time":1630866666},{"author_name":"Jack Luong","author_url":"https://www.google.com/maps/contrib/101601687898611750955/reviews","language":"en","profile_photo_url":"https://lh3.googleusercontent.com/a-/AOh14GhVvAr0TTah0VynCTExT2_DJrhxl_leWes6rS6ZMA=s128-c0x00000000-cc-rp-mo-ba3","rating":5,"relative_time_description":"8 months ago","text":"Excellent services and getting things done at the first shoot. Love it especially EV cars drivers","time":1619891165},{"author_name":"Bob Berry","author_url":"https://www.google.com/maps/contrib/109141526320637265382/reviews","language":"en","profile_photo_url":"https://lh3.googleusercontent.com/a-/AOh14Ggz7Ea4l-dijLH_dwzb4rzdhHF0bS834wpXyOcd=s128-c0x00000000-cc-rp-mo","rating":5,"relative_time_description":"10 months ago","text":"The staff is always fast, supportive and friendly. Very easy to get in and out of the airport and arrange transportation. Only place I use.","time":1615306205}],"types":["point_of_interest","establishment"],"url":"https://maps.google.com/?cid=6270199528714501612","utc_offset":-480,"vicinity":"8433 Earhart Road, Oakland","website":"https://www.signatureflight.com/locations/OAK"},"status":"OK"}</t>
  </si>
  <si>
    <t>&lt;span class="street-address"&gt;8433 Earhart Rd&lt;/span&gt;, &lt;span class="locality"&gt;Oakland&lt;/span&gt;, &lt;span class="region"&gt;CA&lt;/span&gt; &lt;span class="postal-code"&gt;94621&lt;/span&gt;, &lt;span class="country-name"&gt;USA&lt;/span&gt;</t>
  </si>
  <si>
    <t>+1 510-633-1266</t>
  </si>
  <si>
    <t>8433 Earhart Road, Oakland</t>
  </si>
  <si>
    <t>Signature Flight Support PDK - Atlanta DeKalb Peachtree Airport</t>
  </si>
  <si>
    <t>3150 Corsair Dr</t>
  </si>
  <si>
    <t>(770) 452-0010</t>
  </si>
  <si>
    <t>https://www.signatureflight.com/locations/PDK</t>
  </si>
  <si>
    <t>https://maps.google.com/?cid=15446647179556422224</t>
  </si>
  <si>
    <t>ChIJVY1v6lEI9YgRUAJAHMWDXdY</t>
  </si>
  <si>
    <t>3150 Corsair Dr, Atlanta, GA 30341, USA</t>
  </si>
  <si>
    <t>{"html_attributions":[],"result":{"address_components":[{"long_name":"3150","short_name":"3150","types":["street_number"]},{"long_name":"Corsair Drive","short_name":"Corsair Dr","types":["route"]},{"long_name":"Atlanta","short_name":"Atlanta","types":["locality","political"]},{"long_name":"DeKalb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class=\"street-address\"&gt;3150 Corsair Dr&lt;/span&gt;, &lt;span class=\"locality\"&gt;Atlanta&lt;/span&gt;, &lt;span class=\"region\"&gt;GA&lt;/span&gt; &lt;span class=\"postal-code\"&gt;30341&lt;/span&gt;, &lt;span class=\"country-name\"&gt;USA&lt;/span&gt;","formatted_address":"3150 Corsair Dr, Atlanta, GA 30341, USA","formatted_phone_number":"(770) 452-0010","geometry":{"location":{"lat":33.8814695,"lng":-84.3026864},"viewport":{"northeast":{"lat":33.8828243802915,"lng":-84.3013402197085},"southwest":{"lat":33.8801264197085,"lng":-84.30403818029151}}},"icon":"https://maps.gstatic.com/mapfiles/place_api/icons/v1/png_71/generic_business-71.png","id":null,"international_phone_number":"+1 770-452-0010","name":"Signature Flight Support PDK - Atlanta DeKalb Peachtree Airport","place_id":"ChIJVY1v6lEI9YgRUAJAHMWDXdY","rating":4.6,"reference":null,"reviews":[{"author_name":"Kevin Bell","author_url":"https://www.google.com/maps/contrib/100307600785123237546/reviews","language":"en","profile_photo_url":"https://lh3.googleusercontent.com/a-/AOh14GgCNU-2PYbjOihm2kwJxaqW0S4-nxZ479tSifiQtG0=s128-c0x00000000-cc-rp-mo-ba3","rating":5,"relative_time_description":"2 months ago","text":"My wife and I had an awesome time at Signature Flight. Kirsten was awesome. We will definitely be doing this again.","time":1635630735},{"author_name":"Laura Taylor","author_url":"https://www.google.com/maps/contrib/103979114994436643182/reviews","language":"en","profile_photo_url":"https://lh3.googleusercontent.com/a/AATXAJyDvdWTF1P3PJcwwnkDY9vNcnduva4vHxbjirFg=s128-c0x00000000-cc-rp-mo","rating":5,"relative_time_description":"4 months ago","text":"Flew in August 11th. We had a rental car set up through National. They had our reservation confirmation but the car hadn’t been dropped off and National wasn’t answering their phones so we were stuck.  Gino (spelling?) jumped in, made sure we ended up with a vehicle and made what could have been a stressful ordeal very seamless. It’s rare to find that kind of service these days. Thanks Gino and Signature PDK for a quick resolution to a problem created by the rental car company. -N1327J","time":1628779217},{"author_name":"J M","author_url":"https://www.google.com/maps/contrib/113322055430273496813/reviews","language":"en","profile_photo_url":"https://lh3.googleusercontent.com/a/AATXAJyrzAR62PN3kD5fzWX2k3XmaDJTwkJP5UJkY0yg=s128-c0x00000000-cc-rp-mo-ba3","rating":5,"relative_time_description":"4 months ago","text":"Always very helpful when visiting this FBO and flying out. Excellent service even when understaffed","time":1629859101},{"author_name":"Good Enough","author_url":"https://www.google.com/maps/contrib/114882130016642409197/reviews","language":"en","profile_photo_url":"https://lh3.googleusercontent.com/a-/AOh14GjjNARYuj2u8llxg_UAwFvjUKt7o_nb4cxJHV0e1w=s128-c0x00000000-cc-rp-mo-ba4","rating":4,"relative_time_description":"7 months ago","text":"Great except that I wish the ac vents in the pilot lounge were redirected. Its always a refridgerator in that room.","time":1621268184},{"author_name":"Virginia Lipke","author_url":"https://www.google.com/maps/contrib/107404799859095462399/reviews","language":"en","profile_photo_url":"https://lh3.googleusercontent.com/a/AATXAJzhnrOzhin_Yg12z-qTuDCy_3h2S_QLUEgjXWOC=s128-c0x00000000-cc-rp-mo-ba5","rating":5,"relative_time_description":"6 months ago","text":"Love Utimate Air. Get convenient service to and from Cincinnati and Atlanta.  Hassle free service and free parking close by.","time":1623691426}],"types":["point_of_interest","establishment"],"url":"https://maps.google.com/?cid=15446647179556422224","utc_offset":-300,"vicinity":"3150 Corsair Drive, Atlanta","website":"https://www.signatureflight.com/locations/PDK"},"status":"OK"}</t>
  </si>
  <si>
    <t>&lt;span class="street-address"&gt;3150 Corsair Dr&lt;/span&gt;, &lt;span class="locality"&gt;Atlanta&lt;/span&gt;, &lt;span class="region"&gt;GA&lt;/span&gt; &lt;span class="postal-code"&gt;30341&lt;/span&gt;, &lt;span class="country-name"&gt;USA&lt;/span&gt;</t>
  </si>
  <si>
    <t>+1 770-452-0010</t>
  </si>
  <si>
    <t>3150 Corsair Drive, Atlanta</t>
  </si>
  <si>
    <t>Signature Flight Support PSP - Palm Springs Int'l Airport</t>
  </si>
  <si>
    <t>250 North El Cielo Rd</t>
  </si>
  <si>
    <t>(760) 327-1201</t>
  </si>
  <si>
    <t>https://www.signatureflight.com/locations/PSP</t>
  </si>
  <si>
    <t>https://maps.google.com/?cid=2548940228186291587</t>
  </si>
  <si>
    <t>ChIJhyzzMX4c24ARgz2_9qGnXyM</t>
  </si>
  <si>
    <t>250 North El Cielo Rd, Palm Springs, CA 92262, USA</t>
  </si>
  <si>
    <t>{"html_attributions":[],"result":{"address_components":[{"long_name":"250 North","short_name":"250 North","types":["street_number"]},{"long_name":"El Cielo Road","short_name":"El Cielo Rd","types":["route"]},{"long_name":"Palm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States","short_name":"US","types":["country","political"]},{"long_name":"92262","short_name":"92262","types":["postal_code"]}],"adr_address":"&lt;span class=\"street-address\"&gt;250 North El Cielo Rd&lt;/span&gt;, &lt;span class=\"locality\"&gt;Palm Springs&lt;/span&gt;, &lt;span class=\"region\"&gt;CA&lt;/span&gt; &lt;span class=\"postal-code\"&gt;92262&lt;/span&gt;, &lt;span class=\"country-name\"&gt;USA&lt;/span&gt;","formatted_address":"250 North El Cielo Rd, Palm Springs, CA 92262, USA","formatted_phone_number":"(760) 327-1201","geometry":{"location":{"lat":33.82657760000001,"lng":-116.5099324},"viewport":{"northeast":{"lat":33.8279339302915,"lng":-116.5089307697085},"southwest":{"lat":33.82523596970851,"lng":-116.5116287302915}}},"icon":"https://maps.gstatic.com/mapfiles/place_api/icons/v1/png_71/generic_business-71.png","id":null,"international_phone_number":"+1 760-327-1201","name":"Signature Flight Support PSP - Palm Springs Int'l Airport","place_id":"ChIJhyzzMX4c24ARgz2_9qGnXyM","rating":4.9,"reference":null,"reviews":[{"author_name":"A R (Golfpilot)","author_url":"https://www.google.com/maps/contrib/117099619583465725300/reviews","language":"en","profile_photo_url":"https://lh3.googleusercontent.com/a-/AOh14Gh3VeKZntnECZB1jfRCyeUKTsh6KTUu_t58AHHKsA=s128-c0x00000000-cc-rp-mo-ba4","rating":5,"relative_time_description":"7 months ago","text":"Always have a good experience at this Signature. Friendly and super helpful staff and clean facilities","time":1623254875},{"author_name":"Rob “Lost somewhere” Saxon","author_url":"https://www.google.com/maps/contrib/118171546761075386095/reviews","language":"en","profile_photo_url":"https://lh3.googleusercontent.com/a-/AOh14GhKOqY5Kio6udviykQnF6qBc2unZ4WzOciHfcdfLw=s128-c0x00000000-cc-rp-mo-ba5","rating":5,"relative_time_description":"7 months ago","text":"Very helpful ...great place to fly in to ...","time":1623117001},{"author_name":"Jeff Green","author_url":"https://www.google.com/maps/contrib/113539147386117500686/reviews","language":"en","profile_photo_url":"https://lh3.googleusercontent.com/a/AATXAJyJVNsL3MYMmczGl1uqtJf5KYFOjzerV8mRI_iP=s128-c0x00000000-cc-rp-mo-ba5","rating":5,"relative_time_description":"10 months ago","text":"Excellent service. Friendly people.","time":1614381531},{"author_name":"Jovan Rodriguez","author_url":"https://www.google.com/maps/contrib/114223012160772741068/reviews","language":"en","profile_photo_url":"https://lh3.googleusercontent.com/a-/AOh14GiDzmFB7NDEExRg_phof_n1RQmO1gQDzkkM30qpAQ=s128-c0x00000000-cc-rp-mo-ba6","rating":5,"relative_time_description":"a year ago","text":"Thank you to the staff working on Tuesday 5-26.\nWe appreciated the hospitality and service. You made that part of our trip extra special and that's the beauty of aviation a lot folks don't see. I appreciate the crews out there marshaling planes in 110 degree weather, that's hard work indeed.  Never know who you will meet or what you will see. We saw a solid crew and your CSR was the best!!! Looking forward to visit Signature PSP again in the future.\n\nThank you again.","time":1590679495},{"author_name":"Scott Stamer","author_url":"https://www.google.com/maps/contrib/104852490651882595966/reviews","language":"en","profile_photo_url":"https://lh3.googleusercontent.com/a/AATXAJxW9keSxhbk2f1dJFKKtZ1RNQ5idiTAsMVmWc2P=s128-c0x00000000-cc-rp-mo","rating":3,"relative_time_description":"a year ago","text":"Landed here in my Cessna for a QUICK TURN back to home.  Now 100LL fuel up should take all of 15 minutes tops.  They had another Leer and my Cessna to service and it still took them an hour to fuel my bird up... seriously.  Very nice staff but man, I’ve seen airports way out in the sticks without golf carts fuel birds up faster than Signature.","time":1601232688}],"types":["point_of_interest","establishment"],"url":"https://maps.google.com/?cid=2548940228186291587","utc_offset":-480,"vicinity":"250 North El Cielo Road, Palm Springs","website":"https://www.signatureflight.com/locations/PSP"},"status":"OK"}</t>
  </si>
  <si>
    <t>&lt;span class="street-address"&gt;250 North El Cielo Rd&lt;/span&gt;, &lt;span class="locality"&gt;Palm Springs&lt;/span&gt;, &lt;span class="region"&gt;CA&lt;/span&gt; &lt;span class="postal-code"&gt;92262&lt;/span&gt;, &lt;span class="country-name"&gt;USA&lt;/span&gt;</t>
  </si>
  <si>
    <t>+1 760-327-1201</t>
  </si>
  <si>
    <t>250 North El Cielo Road, Palm Springs</t>
  </si>
  <si>
    <t>Signature Flight Support SAN - San Diego International Airport</t>
  </si>
  <si>
    <t>(619) 298-7704</t>
  </si>
  <si>
    <t>https://www.signatureflight.com/locations/SAN</t>
  </si>
  <si>
    <t>https://maps.google.com/?cid=12050454529842506193</t>
  </si>
  <si>
    <t>ChIJA3tVtzar3oAR0WlCgYzQO6c</t>
  </si>
  <si>
    <t>{"html_attributions":[],"result":{"address_components":[{"long_name":"3300","short_name":"3300","types":["street_number"]},{"long_name":"Admiral Boland Way","short_name":"Admiral Boland Way","types":["route"]},{"long_name":"Point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class=\"street-address\"&gt;3300 Admiral Boland Way&lt;/span&gt;, &lt;span class=\"locality\"&gt;San Diego&lt;/span&gt;, &lt;span class=\"region\"&gt;CA&lt;/span&gt; &lt;span class=\"postal-code\"&gt;92101&lt;/span&gt;, &lt;span class=\"country-name\"&gt;USA&lt;/span&gt;","formatted_address":"3300 Admiral Boland Way, San Diego, CA 92101, USA","formatted_phone_number":"(619) 298-7704","geometry":{"location":{"lat":32.73400090000001,"lng":-117.1778614},"viewport":{"northeast":{"lat":32.7352308802915,"lng":-117.1764674697085},"southwest":{"lat":32.7325329197085,"lng":-117.1791654302915}}},"icon":"https://maps.gstatic.com/mapfiles/place_api/icons/v1/png_71/generic_business-71.png","id":null,"international_phone_number":"+1 619-298-7704","name":"Signature Flight Support SAN - San Diego International Airport","place_id":"ChIJA3tVtzar3oAR0WlCgYzQO6c","rating":4.4,"reference":null,"reviews":[{"author_name":"BJ Kean","author_url":"https://www.google.com/maps/contrib/106483473271747179418/reviews","language":"en","profile_photo_url":"https://lh3.googleusercontent.com/a-/AOh14GjgwNLobzI970F1n-3PDRMDczM56ZViysftDjnQ=s128-c0x00000000-cc-rp-mo-ba5","rating":5,"relative_time_description":"in the last week","text":"Great place to fly from. Staff was very friendly, helpful, and accommodating. Kept us informed of the time schedule. Enjoyed the amenities at this location. Neat and clean facility. Great plane and a fantastic flight attendant. Definitely looking forward to fly with JSX again!!","time":1641591294},{"author_name":"Wendy Glowski","author_url":"https://www.google.com/maps/contrib/101371306855438421786/reviews","language":"en","profile_photo_url":"https://lh3.googleusercontent.com/a-/AOh14GigQ5DbERs5JpCwEm0ediKQArnjRudIibac2B8wEsI=s128-c0x00000000-cc-rp-mo-ba4","rating":5,"relative_time_description":"2 months ago","text":"Beautiful terminal and experience. Flew JSX and it reminded me of how travel probably was back in the 50s. Free refreshments and no lines! The front desk gentleman was very helpful and kind.","time":1636244116},{"author_name":"Lieu Tah Wei","author_url":"https://www.google.com/maps/contrib/105419584965044466181/reviews","language":"en","profile_photo_url":"https://lh3.googleusercontent.com/a/AATXAJwRNWaJ4XYV6W3G_vYwj8gDJEAHOQfz5MJDupBP=s128-c0x00000000-cc-rp-mo-ba4","rating":3,"relative_time_description":"2 months ago","text":"Not too pleased not because of the cleanliness or customer service but the female clerk at the desk didn't even make an effort to wear a mask during a pandemic. Friendly they may be, but the safety of the customers should be their priority, especially during a pandemic. Also, they were not keeping social distance from each other. I would have given this place 5 star rating if we were not during a pandemic.","time":1635821213},{"author_name":"Robert Arroyo","author_url":"https://www.google.com/maps/contrib/110762092803468947171/reviews","language":"en","profile_photo_url":"https://lh3.googleusercontent.com/a-/AOh14GgzFUJstxsbrL0a5yd5IDeoLEor6KNwZNeMrxpTLQ=s128-c0x00000000-cc-rp-mo","rating":5,"relative_time_description":"a month ago","text":"Fantastic place to stop through! Great amenities and very professional.","time":1637720126},{"author_name":"Jack Nickolaisen","author_url":"https://www.google.com/maps/contrib/115142371865272442176/reviews","language":"en","profile_photo_url":"https://lh3.googleusercontent.com/a-/AOh14GigzMgRqs1VsqTdQa8qYBLcGeaCIES-6xaBH-yZ=s128-c0x00000000-cc-rp-mo-ba4","rating":4,"relative_time_description":"5 months ago","text":"Nice place to park your Jet. $$$","time":1627078508}],"types":["point_of_interest","establishment"],"url":"https://maps.google.com/?cid=12050454529842506193","utc_offset":-480,"vicinity":"3300 Admiral Boland Way, San Diego","website":"https://www.signatureflight.com/locations/SAN"},"status":"OK"}</t>
  </si>
  <si>
    <t>+1 619-298-7704</t>
  </si>
  <si>
    <t>Signature Flight Support SAT - San Antonio Int'l Airport North</t>
  </si>
  <si>
    <t>https://www.signatureflight.com/locations/SAT/north</t>
  </si>
  <si>
    <t>https://maps.google.com/?cid=5096333293229346931</t>
  </si>
  <si>
    <t>ChIJOSPuLR5gXIYRc5Du7yDQuUY</t>
  </si>
  <si>
    <t>{"html_attributions":[],"result":{"address_components":[{"long_name":"557","short_name":"557","types":["street_number"]},{"long_name":"Sandau Road","short_name":"Sandau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States","short_name":"US","types":["country","political"]},{"long_name":"78216","short_name":"78216","types":["postal_code"]},{"long_name":"3624","short_name":"3624","types":["postal_code_suffix"]}],"adr_address":"&lt;span class=\"street-address\"&gt;557 Sandau Rd&lt;/span&gt;, &lt;span class=\"locality\"&gt;San Antonio&lt;/span&gt;, &lt;span class=\"region\"&gt;TX&lt;/span&gt; &lt;span class=\"postal-code\"&gt;78216-3624&lt;/span&gt;, &lt;span class=\"country-name\"&gt;USA&lt;/span&gt;","formatted_address":"557 Sandau Rd, San Antonio, TX 78216, USA","formatted_phone_number":"(210) 828-0551","geometry":{"location":{"lat":29.5377615,"lng":-98.4853024},"viewport":{"northeast":{"lat":29.5388629302915,"lng":-98.4840933697085},"southwest":{"lat":29.5361649697085,"lng":-98.48679133029151}}},"icon":"https://maps.gstatic.com/mapfiles/place_api/icons/v1/png_71/generic_business-71.png","id":null,"international_phone_number":"+1 210-828-0551","name":"Signature Flight Support SAT - San Antonio Int'l Airport North","place_id":"ChIJOSPuLR5gXIYRc5Du7yDQuUY","rating":4.2,"reference":null,"reviews":[{"author_name":"Keith Ward","author_url":"https://www.google.com/maps/contrib/111559466141579164086/reviews","language":"en","profile_photo_url":"https://lh3.googleusercontent.com/a/AATXAJyq9Zlw1qlJiT9Gedddct-RywJWNGb7IzaGMwEF=s128-c0x00000000-cc-rp-mo","rating":5,"relative_time_description":"2 months ago","text":"Nice and helpful people","time":1635388013},{"author_name":"Hunter Gillon","author_url":"https://www.google.com/maps/contrib/105654229720286503873/reviews","language":"en","profile_photo_url":"https://lh3.googleusercontent.com/a-/AOh14Gjt_AZMZliZd38O3X0FtbPgePuFjWD4sO5zp4ij_SQ=s128-c0x00000000-cc-rp-mo-ba3","rating":5,"relative_time_description":"10 months ago","text":"Great stop over point","time":1615238443},{"author_name":"Ignacio Sierra","author_url":"https://www.google.com/maps/contrib/118028371341607735141/reviews","language":"en","profile_photo_url":"https://lh3.googleusercontent.com/a/AATXAJxWSkqskKYIq9BVO2oeYPAqN4k49vSeP2m4e-TN=s128-c0x00000000-cc-rp-mo-ba4","rating":5,"relative_time_description":"3 months ago","text":"Great Team","time":1633925846},{"author_name":"Mariano Sanchez","author_url":"https://www.google.com/maps/contrib/103711328512562974968/reviews","language":"en","profile_photo_url":"https://lh3.googleusercontent.com/a-/AOh14GgqEywkLtC6qYYMxKMXqF0yn1KTs_wJodGYvR2nUQ=s128-c0x00000000-cc-rp-mo-ba3","rating":4,"relative_time_description":"3 weeks ago","text":"Its million air!!","time":1639855704},{"author_name":"Michael Lowe","author_url":"https://www.google.com/maps/contrib/103059076371349884997/reviews","language":"en","profile_photo_url":"https://lh3.googleusercontent.com/a/AATXAJy0o3w3xNrs67Bma3laDBnaz-1XUZI6JmTalgQT=s128-c0x00000000-cc-rp-mo-ba4","rating":5,"relative_time_description":"10 months ago","text":"Fantastic staff","time":1614726540}],"types":["point_of_interest","establishment"],"url":"https://maps.google.com/?cid=5096333293229346931","utc_offset":-360,"vicinity":"557 Sandau Road, San Antonio","website":"https://www.signatureflight.com/locations/SAT/north"},"status":"OK"}</t>
  </si>
  <si>
    <t>Signature Flight Support SAT - San Antonio Int'l Airport South</t>
  </si>
  <si>
    <t>1115 Paul Wilkins St</t>
  </si>
  <si>
    <t>(210) 625-9100</t>
  </si>
  <si>
    <t>https://www.signatureflight.com/locations/SAT/south</t>
  </si>
  <si>
    <t>https://maps.google.com/?cid=3809152883279122495</t>
  </si>
  <si>
    <t>ChIJT_OklqaKXIYRP9ABl13U3DQ</t>
  </si>
  <si>
    <t>1115 Paul Wilkins St, San Antonio, TX 78216, USA</t>
  </si>
  <si>
    <t>{"html_attributions":[],"result":{"address_components":[{"long_name":"1115","short_name":"1115","types":["street_number"]},{"long_name":"Paul Wilkins Street","short_name":"Paul Wilkins St","types":["route"]},{"long_name":"Uptown","short_name":"Uptown","types":["neighborhood","political"]},{"long_name":"San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class=\"street-address\"&gt;1115 Paul Wilkins St&lt;/span&gt;, &lt;span class=\"locality\"&gt;San Antonio&lt;/span&gt;, &lt;span class=\"region\"&gt;TX&lt;/span&gt; &lt;span class=\"postal-code\"&gt;78216&lt;/span&gt;, &lt;span class=\"country-name\"&gt;USA&lt;/span&gt;","formatted_address":"1115 Paul Wilkins St, San Antonio, TX 78216, USA","formatted_phone_number":"(210) 625-9100","geometry":{"location":{"lat":29.5336157,"lng":-98.48010289999999},"viewport":{"northeast":{"lat":29.5349082802915,"lng":-98.4786362197085},"southwest":{"lat":29.5322103197085,"lng":-98.48133418029151}}},"icon":"https://maps.gstatic.com/mapfiles/place_api/icons/v1/png_71/generic_business-71.png","id":null,"international_phone_number":"+1 210-625-9100","name":"Signature Flight Support SAT - San Antonio Int'l Airport South","place_id":"ChIJT_OklqaKXIYRP9ABl13U3DQ","rating":2.8,"reference":null,"reviews":[{"author_name":"Keith Ward","author_url":"https://www.google.com/maps/contrib/111559466141579164086/reviews","language":"en","profile_photo_url":"https://lh3.googleusercontent.com/a/AATXAJyq9Zlw1qlJiT9Gedddct-RywJWNGb7IzaGMwEF=s128-c0x00000000-cc-rp-mo","rating":5,"relative_time_description":"2 months ago","text":"Nice and helpful staff","time":1635387994},{"author_name":"Rick W","author_url":"https://www.google.com/maps/contrib/102106412663397217601/reviews","language":"en","profile_photo_url":"https://lh3.googleusercontent.com/a-/AOh14GhoprOspBWeQfyuQfd9iedKR3Qb2MiBVAb0898-oA=s128-c0x00000000-cc-rp-mo","rating":1,"relative_time_description":"5 years ago","text":"Outrageous 100LL prices.  $3 / gal more (over $6) than my FBO. I will never go there again.","time":1462460299},{"author_name":"Mushroom Cat","author_url":"https://www.google.com/maps/contrib/114553454893492420197/reviews","language":"en","profile_photo_url":"https://lh3.googleusercontent.com/a-/AOh14GiKKL-zJyNBtTjQ4EvqJsv94CwtO1C9mZDG-Be3=s128-c0x00000000-cc-rp-mo","rating":1,"relative_time_description":"a year ago","text":"Awful","time":1580657922},{"author_name":"Mom Parker","author_url":"https://www.google.com/maps/contrib/114077994290228420251/reviews","language":"en","profile_photo_url":"https://lh3.googleusercontent.com/a/AATXAJz3an0QEtjXipn0uR_n9S2lGHEm0BJqHi9ltq85=s128-c0x00000000-cc-rp-mo","rating":1,"relative_time_description":"5 years ago","text":"AVOID! They don't care if you do or don't. Send a message folks - AVOID a company that doesn't care...unless of course you are a fractional.","time":1469717638},{"author_name":"R Jemal","author_url":"https://www.google.com/maps/contrib/115824571830780279778/reviews","language":"en","profile_photo_url":"https://lh3.googleusercontent.com/a-/AOh14GjhqCVdEbTXbALvboWMvYWFSP0MI3dUpjqteETfuWU=s128-c0x00000000-cc-rp-mo-ba5","rating":5,"relative_time_description":"5 years ago","text":"Sweet! AWESOME flight :)","time":1460513715}],"types":["point_of_interest","establishment"],"url":"https://maps.google.com/?cid=3809152883279122495","utc_offset":-360,"vicinity":"1115 Paul Wilkins Street, San Antonio","website":"https://www.signatureflight.com/locations/SAT/south"},"status":"OK"}</t>
  </si>
  <si>
    <t>&lt;span class="street-address"&gt;1115 Paul Wilkins St&lt;/span&gt;, &lt;span class="locality"&gt;San Antonio&lt;/span&gt;, &lt;span class="region"&gt;TX&lt;/span&gt; &lt;span class="postal-code"&gt;78216&lt;/span&gt;, &lt;span class="country-name"&gt;USA&lt;/span&gt;</t>
  </si>
  <si>
    <t>+1 210-625-9100</t>
  </si>
  <si>
    <t>1115 Paul Wilkins Street, San Antonio</t>
  </si>
  <si>
    <t>Signature Flight Support SAV - Savannah Int'l Airport</t>
  </si>
  <si>
    <t>1001 Davidson Dr</t>
  </si>
  <si>
    <t>(912) 964-1557</t>
  </si>
  <si>
    <t>https://www.signatureflight.com/locations/SAV</t>
  </si>
  <si>
    <t>https://maps.google.com/?cid=5834067604522483150</t>
  </si>
  <si>
    <t>ChIJfYbzE5eh-4gRzj0te5PF9lA</t>
  </si>
  <si>
    <t>1001 Davidson Dr Suite 150, Savannah, GA 31408, USA</t>
  </si>
  <si>
    <t>{"html_attributions":[],"result":{"address_components":[{"long_name":"Suite 150","short_name":"Suite 150","types":["subpremise"]},{"long_name":"1001","short_name":"1001","types":["street_number"]},{"long_name":"Davidson Drive","short_name":"Davidson Dr","types":["route"]},{"long_name":"Savannah","short_name":"Savannah","types":["locality","political"]},{"long_name":"Chatham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class=\"street-address\"&gt;1001 Davidson Dr Suite 150&lt;/span&gt;, &lt;span class=\"locality\"&gt;Savannah&lt;/span&gt;, &lt;span class=\"region\"&gt;GA&lt;/span&gt; &lt;span class=\"postal-code\"&gt;31408&lt;/span&gt;, &lt;span class=\"country-name\"&gt;USA&lt;/span&gt;","formatted_address":"1001 Davidson Dr Suite 150, Savannah, GA 31408, USA","formatted_phone_number":"(912) 964-1557","geometry":{"location":{"lat":32.122162,"lng":-81.195878},"viewport":{"northeast":{"lat":32.1234427302915,"lng":-81.1945309697085},"southwest":{"lat":32.1207447697085,"lng":-81.1972289302915}}},"icon":"https://maps.gstatic.com/mapfiles/place_api/icons/v1/png_71/generic_business-71.png","id":null,"international_phone_number":"+1 912-964-1557","name":"Signature Flight Support SAV - Savannah Int'l Airport","place_id":"ChIJfYbzE5eh-4gRzj0te5PF9lA","rating":4.3,"reference":null,"reviews":[{"author_name":"April P-J","author_url":"https://www.google.com/maps/contrib/116715477596089940792/reviews","language":"en","profile_photo_url":"https://lh3.googleusercontent.com/a/AATXAJz_g699Qp6WOxFwwbgmIMFsZIy04xdPaH7LR01wiA=s128-c0x00000000-cc-rp-mo","rating":5,"relative_time_description":"3 months ago","text":"Luis and all the line people/front desk were super helpful! Wonderful fbo.","time":1633349403},{"author_name":"Chuck Matzenbacher","author_url":"https://www.google.com/maps/contrib/107396881258722160232/reviews","language":"en","profile_photo_url":"https://lh3.googleusercontent.com/a-/AOh14GjsS8Za-v_V6wpVDZ7SP5PqgUMaAFkGdd-jz1aN424=s128-c0x00000000-cc-rp-mo","rating":4,"relative_time_description":"9 months ago","text":"Desk clerks were great, but our quick turn fueler was anything but quick. He got started quick, but.... took forever. Not sure what he was doing.","time":1617733955},{"author_name":"nabil atamna","author_url":"https://www.google.com/maps/contrib/101767910488293560480/reviews","language":"en","profile_photo_url":"https://lh3.googleusercontent.com/a/AATXAJyfXIujCxdD8OqwEHBiBL11q_tnKrTRkZXotrDi=s128-c0x00000000-cc-rp-mo","rating":5,"relative_time_description":"8 months ago","text":"Nice experience Colombia south Carolina","time":1619629869},{"author_name":"jimmy colestock","author_url":"https://www.google.com/maps/contrib/101369716870885940270/reviews","language":"en","profile_photo_url":"https://lh3.googleusercontent.com/a/AATXAJyGkCkVy2EIPmWEmfZxsSNocL1ehUlJx5xizN1z=s128-c0x00000000-cc-rp-mo-ba5","rating":4,"relative_time_description":"2 months ago","text":"Ok signature","time":1634329762},{"author_name":"Kyler Giesbrecht","author_url":"https://www.google.com/maps/contrib/118041099775790141269/reviews","language":"en","profile_photo_url":"https://lh3.googleusercontent.com/a-/AOh14GhO3tt99UkNFiacLZD3A7EMIu3nGW8ncoegWar81g=s128-c0x00000000-cc-rp-mo-ba2","rating":5,"relative_time_description":"a month ago","text":"This place rocks!","time":1637769693}],"types":["point_of_interest","establishment"],"url":"https://maps.google.com/?cid=5834067604522483150","utc_offset":-300,"vicinity":"1001 Davidson Drive Suite 150, Savannah","website":"https://www.signatureflight.com/locations/SAV"},"status":"OK"}</t>
  </si>
  <si>
    <t>&lt;span class="street-address"&gt;1001 Davidson Dr Suite 150&lt;/span&gt;, &lt;span class="locality"&gt;Savannah&lt;/span&gt;, &lt;span class="region"&gt;GA&lt;/span&gt; &lt;span class="postal-code"&gt;31408&lt;/span&gt;, &lt;span class="country-name"&gt;USA&lt;/span&gt;</t>
  </si>
  <si>
    <t>+1 912-964-1557</t>
  </si>
  <si>
    <t>1001 Davidson Drive Suite 150, Savannah</t>
  </si>
  <si>
    <t>Signature Flight Support SBA - Santa Barbara Municipal Airport</t>
  </si>
  <si>
    <t>(805) 967-5608</t>
  </si>
  <si>
    <t>https://www.signatureflight.com/locations/SBA</t>
  </si>
  <si>
    <t>https://maps.google.com/?cid=1539656936108274403</t>
  </si>
  <si>
    <t>ChIJZWa1J35A6YAR4zKzcNP1XRU</t>
  </si>
  <si>
    <t>{"html_attributions":[],"result":{"address_components":[{"long_name":"515","short_name":"515","types":["street_number"]},{"long_name":"Marxmiller Place","short_name":"Marxmiller Pl","types":["route"]},{"long_name":"Goleta","short_name":"Goleta","types":["locality","political"]},{"long_name":"Santa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class=\"street-address\"&gt;515 Marxmiller Pl&lt;/span&gt;, &lt;span class=\"locality\"&gt;Goleta&lt;/span&gt;, &lt;span class=\"region\"&gt;CA&lt;/span&gt; &lt;span class=\"postal-code\"&gt;93117&lt;/span&gt;, &lt;span class=\"country-name\"&gt;USA&lt;/span&gt;","formatted_address":"515 Marxmiller Pl, Goleta, CA 93117, USA","formatted_phone_number":"(805) 967-5608","geometry":{"location":{"lat":34.4333724,"lng":-119.8350563},"viewport":{"northeast":{"lat":34.4347679302915,"lng":-119.8336403197085},"southwest":{"lat":34.4320699697085,"lng":-119.8363382802915}}},"icon":"https://maps.gstatic.com/mapfiles/place_api/icons/v1/png_71/generic_business-71.png","id":null,"international_phone_number":"+1 805-967-5608","name":"Signature Flight Support SBA - Santa Barbara Municipal Airport","place_id":"ChIJZWa1J35A6YAR4zKzcNP1XRU","rating":4.6,"reference":null,"reviews":[{"author_name":"Tim Perrin","author_url":"https://www.google.com/maps/contrib/111383579042319265861/reviews","language":"en","profile_photo_url":"https://lh3.googleusercontent.com/a/AATXAJyXqAID-iDbY9aTJOrX310DkQA5kb6dTjMcsRvZ=s128-c0x00000000-cc-rp-mo","rating":5,"relative_time_description":"3 months ago","text":"First class. Friendly.","time":1631981963},{"author_name":"Kacy Talbot","author_url":"https://www.google.com/maps/contrib/112732805757022510705/reviews","language":"en","profile_photo_url":"https://lh3.googleusercontent.com/a/AATXAJxEMZRD8xsvuHOAgy59zZe1RMKI3PtgMKHxmBVv=s128-c0x00000000-cc-rp-mo","rating":5,"relative_time_description":"11 months ago","text":"I go there to have lunch in the parkinglot and look at the pretty planes!","time":1612050188},{"author_name":"Jamfizzle daParbombdizzle","author_url":"https://www.google.com/maps/contrib/109984938019731221008/reviews","language":"en","profile_photo_url":"https://lh3.googleusercontent.com/a-/AOh14Gg9--p-QMI765DIy9DgANiddEGHZPxVaHZd2FYk=s128-c0x00000000-cc-rp-mo-ba6","rating":5,"relative_time_description":"8 months ago","text":"Great friendly service everything I ask for it they had","time":1620188833},{"author_name":"Kelly Grago","author_url":"https://www.google.com/maps/contrib/108644836555567570134/reviews","language":"en","profile_photo_url":"https://lh3.googleusercontent.com/a-/AOh14Gg-2mlIXIH8D0TQcC0Qpr80b3L2nP6tIMqczXcisXM=s128-c0x00000000-cc-rp-mo-ba4","rating":5,"relative_time_description":"a year ago","text":"Always clean. Helpful. Yummy snacks. Great customer service. One of the best FBOs we frequent!","time":1592601319},{"author_name":"Alicia Groves Beckett","author_url":"https://www.google.com/maps/contrib/111808913603987510087/reviews","language":"en","profile_photo_url":"https://lh3.googleusercontent.com/a-/AOh14Gh9wS5dTv8Xs5ytNLSRR9kzmJHPdAPxnw8XBBudZiE=s128-c0x00000000-cc-rp-mo-ba3","rating":5,"relative_time_description":"9 months ago","text":"Super nice staff and great facility. Would use again any time.","time":1616278176}],"types":["point_of_interest","establishment"],"url":"https://maps.google.com/?cid=1539656936108274403","utc_offset":-480,"vicinity":"515 Marxmiller Place, Goleta","website":"https://www.signatureflight.com/locations/SBA"},"status":"OK"}</t>
  </si>
  <si>
    <t>&lt;span class="street-address"&gt;515 Marxmiller Pl&lt;/span&gt;, &lt;span class="locality"&gt;Goleta&lt;/span&gt;, &lt;span class="region"&gt;CA&lt;/span&gt; &lt;span class="postal-code"&gt;93117&lt;/span&gt;, &lt;span class="country-name"&gt;USA&lt;/span&gt;</t>
  </si>
  <si>
    <t>+1 805-967-5608</t>
  </si>
  <si>
    <t>Signature Flight Support SEA - Seattle-Tacoma Int'l Airport</t>
  </si>
  <si>
    <t>18291 Starling Dr</t>
  </si>
  <si>
    <t>(206) 433-5481</t>
  </si>
  <si>
    <t>https://www.signatureflight.com/locations/SEA</t>
  </si>
  <si>
    <t>https://maps.google.com/?cid=14696885767946509476</t>
  </si>
  <si>
    <t>ChIJscRv8lFbkFQRpBzyDr3T9cs</t>
  </si>
  <si>
    <t>18291 Starling Dr, Seattle, WA 98158, USA</t>
  </si>
  <si>
    <t>{"html_attributions":[],"result":{"address_components":[{"long_name":"18291","short_name":"18291","types":["street_number"]},{"long_name":"Starling Drive","short_name":"Starling Dr","types":["route"]},{"long_name":"Seattle","short_name":"Seattle","types":["locality","political"]},{"long_name":"King County","short_name":"King County","types":["administrative_area_level_2","political"]},{"long_name":"Washington","short_name":"WA","types":["administrative_area_level_1","political"]},{"long_name":"United States","short_name":"US","types":["country","political"]},{"long_name":"98158","short_name":"98158","types":["postal_code"]}],"adr_address":"&lt;span class=\"street-address\"&gt;18291 Starling Dr&lt;/span&gt;, &lt;span class=\"locality\"&gt;Seattle&lt;/span&gt;, &lt;span class=\"region\"&gt;WA&lt;/span&gt; &lt;span class=\"postal-code\"&gt;98158&lt;/span&gt;, &lt;span class=\"country-name\"&gt;USA&lt;/span&gt;","formatted_address":"18291 Starling Dr, Seattle, WA 98158, USA","formatted_phone_number":"(206) 433-5481","geometry":{"location":{"lat":47.4392777,"lng":-122.3156137},"viewport":{"northeast":{"lat":47.4405341802915,"lng":-122.3143249697085},"southwest":{"lat":47.4378362197085,"lng":-122.3170229302915}}},"icon":"https://maps.gstatic.com/mapfiles/place_api/icons/v1/png_71/generic_business-71.png","id":null,"international_phone_number":"+1 206-433-5481","name":"Signature Flight Support SEA - Seattle-Tacoma Int'l Airport","place_id":"ChIJscRv8lFbkFQRpBzyDr3T9cs","rating":5.0,"reference":null,"reviews":[{"author_name":"Shemekia Bailey","author_url":"https://www.google.com/maps/contrib/115761430149156754246/reviews","language":"en","profile_photo_url":"https://lh3.googleusercontent.com/a-/AOh14GgQaFjdRh4PxkuA2y1hFAGjRfKVtYbjWcX9k8TZ=s128-c0x00000000-cc-rp-mo","rating":5,"relative_time_description":"a year ago","text":"Wow! Very astonishing and very nice service! I will gonna stay at this hotel again whenever I will travel near this place. Very comfy beds and the breakfast they serve is very delicious with the best and affordable prices at all!","time":1579225397},{"author_name":"j d","author_url":"https://www.google.com/maps/contrib/112150716124052331484/reviews","language":"en","profile_photo_url":"https://lh3.googleusercontent.com/a/AATXAJyW8jrbrwRhXEJsbkrGb-xWPVLj9cQpa_m2H-4z=s128-c0x00000000-cc-rp-mo","rating":5,"relative_time_description":"2 years ago","text":"Way to fly in washington. Great staff. Great time.","time":1567369087}],"types":["point_of_interest","establishment"],"url":"https://maps.google.com/?cid=14696885767946509476","utc_offset":-480,"vicinity":"18291 Starling Drive, Seattle","website":"https://www.signatureflight.com/locations/SEA"},"status":"OK"}</t>
  </si>
  <si>
    <t>&lt;span class="street-address"&gt;18291 Starling Dr&lt;/span&gt;, &lt;span class="locality"&gt;Seattle&lt;/span&gt;, &lt;span class="region"&gt;WA&lt;/span&gt; &lt;span class="postal-code"&gt;98158&lt;/span&gt;, &lt;span class="country-name"&gt;USA&lt;/span&gt;</t>
  </si>
  <si>
    <t>+1 206-433-5481</t>
  </si>
  <si>
    <t>18291 Starling Drive, Seattle</t>
  </si>
  <si>
    <t>Signature Flight Support SFB</t>
  </si>
  <si>
    <t>32773-9371</t>
  </si>
  <si>
    <t>(407) 321-0083</t>
  </si>
  <si>
    <t>https://www.signatureflight.com/</t>
  </si>
  <si>
    <t>https://maps.google.com/?cid=8111015708995301112</t>
  </si>
  <si>
    <t>Signature Flight</t>
  </si>
  <si>
    <t>ChIJh44Ia1gT54gR-C5HNtAdkHA</t>
  </si>
  <si>
    <t>{"html_attributions":[],"result":{"address_components":[{"long_name":"1385","short_name":"1385","types":["street_number"]},{"long_name":"East 29th Street","short_name":"E 29th St","types":["route"]},{"long_name":"Sanford","short_name":"Sanford","types":["locality","political"]},{"long_name":"Seminole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States","short_name":"US","types":["country","political"]},{"long_name":"32773","short_name":"32773","types":["postal_code"]},{"long_name":"9371","short_name":"9371","types":["postal_code_suffix"]}],"adr_address":"&lt;span class=\"street-address\"&gt;1385 E 29th St&lt;/span&gt;, &lt;span class=\"locality\"&gt;Sanford&lt;/span&gt;, &lt;span class=\"region\"&gt;FL&lt;/span&gt; &lt;span class=\"postal-code\"&gt;32773-9371&lt;/span&gt;, &lt;span class=\"country-name\"&gt;USA&lt;/span&gt;","formatted_address":"1385 E 29th St, Sanford, FL 32773, USA","formatted_phone_number":"(407) 321-0083","geometry":{"location":{"lat":28.7751966,"lng":-81.25244529999999},"viewport":{"northeast":{"lat":28.7767301302915,"lng":-81.25108186970849},"southwest":{"lat":28.7740321697085,"lng":-81.2537798302915}}},"icon":"https://maps.gstatic.com/mapfiles/place_api/icons/v1/png_71/generic_business-71.png","id":null,"international_phone_number":"+1 407-321-0083","name":"Signature Flight","place_id":"ChIJh44Ia1gT54gR-C5HNtAdkHA","rating":null,"reference":null,"reviews":null,"types":["point_of_interest","establishment"],"url":"https://maps.google.com/?cid=8111015708995301112","utc_offset":-300,"vicinity":"1385 East 29th Street, Sanford","website":"https://www.signatureflight.com/"},"status":"OK"}</t>
  </si>
  <si>
    <t>&lt;span class="street-address"&gt;1385 E 29th St&lt;/span&gt;, &lt;span class="locality"&gt;Sanford&lt;/span&gt;, &lt;span class="region"&gt;FL&lt;/span&gt; &lt;span class="postal-code"&gt;32773-9371&lt;/span&gt;, &lt;span class="country-name"&gt;USA&lt;/span&gt;</t>
  </si>
  <si>
    <t>+1 407-321-0083</t>
  </si>
  <si>
    <t>Signature Flight Support TMB</t>
  </si>
  <si>
    <t>33186-5310</t>
  </si>
  <si>
    <t>(305) 871-3105</t>
  </si>
  <si>
    <t>https://www.signatureflight.com/locations/TMB</t>
  </si>
  <si>
    <t>https://maps.google.com/?cid=12160467633943720669</t>
  </si>
  <si>
    <t>Signature Flight Support TMB - Miami Executive Airport</t>
  </si>
  <si>
    <t>ChIJraIDkZDB2YgRYTBJkmGZTEY</t>
  </si>
  <si>
    <t>{"html_attributions":[],"result":{"address_components":[{"long_name":"14150","short_name":"14150","types":["street_number"]},{"long_name":"Southwest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States","short_name":"US","types":["country","political"]},{"long_name":"33186","short_name":"33186","types":["postal_code"]},{"long_name":"5310","short_name":"5310","types":["postal_code_suffix"]}],"adr_address":"&lt;span class=\"street-address\"&gt;14150 SW 129th St&lt;/span&gt;, &lt;span class=\"locality\"&gt;Miami&lt;/span&gt;, &lt;span class=\"region\"&gt;FL&lt;/span&gt; &lt;span class=\"postal-code\"&gt;33186-5310&lt;/span&gt;, &lt;span class=\"country-name\"&gt;USA&lt;/span&gt;","formatted_address":"14150 SW 129th St, Miami, FL 33186, USA","formatted_phone_number":"(305) 871-3105","geometry":{"location":{"lat":25.6464897,"lng":-80.4238572},"viewport":{"northeast":{"lat":25.6479840802915,"lng":-80.42249966970849},"southwest":{"lat":25.64528611970849,"lng":-80.4251976302915}}},"icon":"https://maps.gstatic.com/mapfiles/place_api/icons/v1/png_71/generic_business-71.png","id":null,"international_phone_number":"+1 305-871-3105","name":"Signature Flight Support TMB - Miami Executive Airport","place_id":"ChIJY7I-7pDB2YgR3bLZV-Kowqg","rating":4.3,"reference":null,"reviews":[{"author_name":"Jonathon Kruskamp","author_url":"https://www.google.com/maps/contrib/106932323803813385461/reviews","language":"en","profile_photo_url":"https://lh3.googleusercontent.com/a-/AOh14GjAPjif4PZf9aOXv2lkpaXC5PGbQkbq2sn1iYGn41M=s128-c0x00000000-cc-rp-mo-ba3","rating":5,"relative_time_description":"2 months ago","text":"Amazing flight support.\nThey bend over backwards to take care of you. Passengers and crew, they take care of us.","time":1636425865},{"author_name":"Rashed Hossain","author_url":"https://www.google.com/maps/contrib/116652058485337570446/reviews","language":"en","profile_photo_url":"https://lh3.googleusercontent.com/a-/AOh14GjLuATllL8geSvTqBIwbBaHYVY6jaEmWRW5V5FgiRA=s128-c0x00000000-cc-rp-mo-ba2","rating":5,"relative_time_description":"5 months ago","text":"Simply Amazing!!!\nThe pilot was great tour guide and we enjoyed the ride very much.","time":1629042403},{"author_name":"John D. Catala","author_url":"https://www.google.com/maps/contrib/104195022151179366732/reviews","language":"en","profile_photo_url":"https://lh3.googleusercontent.com/a/AATXAJySsJhGsDDr4ddP8QXNqplirqq1YEpjfGCsdrSO=s128-c0x00000000-cc-rp-mo-ba4","rating":5,"relative_time_description":"4 months ago","text":"Top rated facility at Tamiami.","time":1629727648},{"author_name":"Midiala Muy","author_url":"https://www.google.com/maps/contrib/110420757075206419413/reviews","language":"en","profile_photo_url":"https://lh3.googleusercontent.com/a-/AOh14GhCyKMOe5q4xMGCKrhQFfD0ADggGUDEM7jNJGSmCQ=s128-c0x00000000-cc-rp-mo-ba2","rating":5,"relative_time_description":"2 months ago","text":"Good service","time":1635739318},{"author_name":"Mike","author_url":"https://www.google.com/maps/contrib/107273476486994912449/reviews","language":"en","profile_photo_url":"https://lh3.googleusercontent.com/a/AATXAJyq7f14IFqJNximzwwg2rfongjtZdImTSuK4BIlSw=s128-c0x00000000-cc-rp-mo","rating":1,"relative_time_description":"3 years ago","text":"Was charged $39 handling, $5 infrastructure fee for 15 min on the ramp to pick up a passenger at Signature KTMB. Date 10/28/2018. Called customer service and response was no help can be given to remove this charge, no fuel was purchased. Very poor customer service.  Do not recommend.","time":1541103116}],"types":["point_of_interest","establishment"],"url":"https://maps.google.com/?cid=12160467633943720669","utc_offset":-300,"vicinity":"14150 Southwest 129th Street, Miami","website":"https://www.signatureflight.com/locations/TMB"},"status":"OK"}</t>
  </si>
  <si>
    <t>&lt;span class="street-address"&gt;14150 SW 129th St&lt;/span&gt;, &lt;span class="locality"&gt;Miami&lt;/span&gt;, &lt;span class="region"&gt;FL&lt;/span&gt; &lt;span class="postal-code"&gt;33186-5310&lt;/span&gt;, &lt;span class="country-name"&gt;USA&lt;/span&gt;</t>
  </si>
  <si>
    <t>+1 305-871-3105</t>
  </si>
  <si>
    <t>Signature Flight Support TTN - Trenton Mercer Airport</t>
  </si>
  <si>
    <t>08628-1307</t>
  </si>
  <si>
    <t>(609) 771-9500</t>
  </si>
  <si>
    <t>https://www.signatureflight.com/locations/TTN</t>
  </si>
  <si>
    <t>https://maps.google.com/?cid=7368005113122078589</t>
  </si>
  <si>
    <t>ChIJLWuYoWX9w4kRfT_n7pxpQGY</t>
  </si>
  <si>
    <t>{"html_attributions":[],"result":{"address_components":[{"long_name":"18","short_name":"18","types":["street_number"]},{"long_name":"West Piper Avenue","short_name":"W Piper Ave","types":["route"]},{"long_name":"Trenton","short_name":"Trenton","types":["locality","political"]},{"long_name":"Mercer County","short_name":"Mercer County","types":["administrative_area_level_2","political"]},{"long_name":"New Jersey","short_name":"NJ","types":["administrative_area_level_1","political"]},{"long_name":"United States","short_name":"US","types":["country","political"]},{"long_name":"08628","short_name":"08628","types":["postal_code"]},{"long_name":"1307","short_name":"1307","types":["postal_code_suffix"]}],"adr_address":"&lt;span class=\"street-address\"&gt;18 W Piper Ave&lt;/span&gt;, &lt;span class=\"locality\"&gt;Trenton&lt;/span&gt;, &lt;span class=\"region\"&gt;NJ&lt;/span&gt; &lt;span class=\"postal-code\"&gt;08628-1307&lt;/span&gt;, &lt;span class=\"country-name\"&gt;USA&lt;/span&gt;","formatted_address":"18 W Piper Ave, Trenton, NJ 08628, USA","formatted_phone_number":"(609) 771-9500","geometry":{"location":{"lat":40.2821219,"lng":-74.81210399999999},"viewport":{"northeast":{"lat":40.2834975302915,"lng":-74.81070116970848},"southwest":{"lat":40.28079956970851,"lng":-74.8133991302915}}},"icon":"https://maps.gstatic.com/mapfiles/place_api/icons/v1/png_71/generic_business-71.png","id":null,"international_phone_number":"+1 609-771-9500","name":"Signature Flight Support TTN - Trenton Mercer Airport","place_id":"ChIJLWuYoWX9w4kRfT_n7pxpQGY","rating":4.2,"reference":null,"reviews":[{"author_name":"Gary B.","author_url":"https://www.google.com/maps/contrib/102760960425853247535/reviews","language":"en","profile_photo_url":"https://lh3.googleusercontent.com/a-/AOh14GiAjTgiOBsx9V9XptRn4NcwThXSt1qAaUVsDOqMhQ=s128-c0x00000000-cc-rp-mo-ba4","rating":4,"relative_time_description":"a month ago","text":"We came at a busy time so I can't fairly judge the line service, but the folks at the receptionist desk are friendly and attentive.","time":1638029552},{"author_name":"Duncan Gillespie","author_url":"https://www.google.com/maps/contrib/110937857128208147973/reviews","language":"en","profile_photo_url":"https://lh3.googleusercontent.com/a/AATXAJwZajXTe-QdduMp24bUjnAV61jd4plYaqCvauZ7=s128-c0x00000000-cc-rp-mo","rating":5,"relative_time_description":"3 months ago","text":"We don’t go into Trenton much but did a quick turn there yesterday and the level of service and support we received from the line crew at Signature was excellent.\n\nDuncan Gillespie\nEIE Eagle Inc BBJ N737M","time":1634753952},{"author_name":"B. Ozdogan","author_url":"https://www.google.com/maps/contrib/105908511443900424593/reviews","language":"en","profile_photo_url":"https://lh3.googleusercontent.com/a/AATXAJxTPju-_d328aiY-Zk2L7p4AZIFMdXgrPSjRXsC=s128-c0x00000000-cc-rp-mo-ba6","rating":3,"relative_time_description":"5 months ago","text":"Courteous, pleasant Front Desk Staff, Helpful Line Personnel;\nCan Not say the same for their corporate policies, unreasonable, aggregious contract and insurance requirements\nwhere Signature is a monopoly for rental Tie-Downs &amp; T-Hangars of light GA Aircraft.","time":1627152030},{"author_name":"Brian Wisner","author_url":"https://www.google.com/maps/contrib/111846950216931371441/reviews","language":"en","profile_photo_url":"https://lh3.googleusercontent.com/a-/AOh14Gg3-Kj13_iFdXzw6yVbmJ9CKPYaQAiiyF_58WRe1w=s128-c0x00000000-cc-rp-mo-ba3","rating":5,"relative_time_description":"7 months ago","text":"It's private but top notch.","time":1623078497},{"author_name":"Tony Pool","author_url":"https://www.google.com/maps/contrib/117237698291683069074/reviews","language":"en","profile_photo_url":"https://lh3.googleusercontent.com/a-/AOh14GgLUtLHlUGISvTTVl-gU5ChJjpN7x0GZ9P3yOsDoA=s128-c0x00000000-cc-rp-mo-ba5","rating":5,"relative_time_description":"9 months ago","text":"Very helpful staff. Great service.","time":1618077595}],"types":["point_of_interest","establishment"],"url":"https://maps.google.com/?cid=7368005113122078589","utc_offset":-300,"vicinity":"18 West Piper Avenue, Trenton","website":"https://www.signatureflight.com/locations/TTN"},"status":"OK"}</t>
  </si>
  <si>
    <t>&lt;span class="street-address"&gt;18 W Piper Ave&lt;/span&gt;, &lt;span class="locality"&gt;Trenton&lt;/span&gt;, &lt;span class="region"&gt;NJ&lt;/span&gt; &lt;span class="postal-code"&gt;08628-1307&lt;/span&gt;, &lt;span class="country-name"&gt;USA&lt;/span&gt;</t>
  </si>
  <si>
    <t>+1 609-771-9500</t>
  </si>
  <si>
    <t>Signature TECHNICAir BED - L.G. Hanscom Field</t>
  </si>
  <si>
    <t>(781) 274-9958</t>
  </si>
  <si>
    <t>http://technicair.com/</t>
  </si>
  <si>
    <t>https://maps.google.com/?cid=3578379070503817650</t>
  </si>
  <si>
    <t>ChIJtcdv2Pib44kRspESOc70qDE</t>
  </si>
  <si>
    <t>1724 Robins Street Hangar 3, Bedford, MA 01730, USA</t>
  </si>
  <si>
    <t>{"html_attributions":[],"result":{"address_components":[{"long_name":"Bedford","short_name":"Bedford","types":["locality","political"]},{"long_name":"Middlesex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States","short_name":"US","types":["country","political"]},{"long_name":"01730","short_name":"01730","types":["postal_code"]}],"adr_address":"1724 Robins Street Hangar 3, &lt;span class=\"locality\"&gt;Bedford&lt;/span&gt;, &lt;span class=\"region\"&gt;MA&lt;/span&gt; &lt;span class=\"postal-code\"&gt;01730&lt;/span&gt;, &lt;span class=\"country-name\"&gt;USA&lt;/span&gt;","formatted_address":"1724 Robins Street Hangar 3, Bedford, MA 01730, USA","formatted_phone_number":"(781) 274-9958","geometry":{"location":{"lat":42.46224580000001,"lng":-71.2903333},"viewport":{"northeast":{"lat":42.4636309302915,"lng":-71.2890047197085},"southwest":{"lat":42.4609329697085,"lng":-71.29170268029151}}},"icon":"https://maps.gstatic.com/mapfiles/place_api/icons/v1/png_71/generic_business-71.png","id":null,"international_phone_number":"+1 781-274-9958","name":"Signature TECHNICAir BED - L.G. Hanscom Field","place_id":"ChIJtcdv2Pib44kRspESOc70qDE","rating":4.3,"reference":null,"reviews":[{"author_name":"Dan Russell","author_url":"https://www.google.com/maps/contrib/100803415381077764455/reviews","language":null,"profile_photo_url":"https://lh3.googleusercontent.com/a-/AOh14Gg06GAWOfptP8ZrVOAKzCiD9hEufyUJp9l9hl_y=s128-c0x00000000-cc-rp-mo-ba4","rating":5,"relative_time_description":"2 years ago","text":"","time":1553910648},{"author_name":"Sunny Jacob","author_url":"https://www.google.com/maps/contrib/118255233389643577339/reviews","language":null,"profile_photo_url":"https://lh3.googleusercontent.com/a/AATXAJxzfxI3U4WOEjnS0oS13p_Bipr7lbkB8aqKTRyC=s128-c0x00000000-cc-rp-mo","rating":4,"relative_time_description":"a year ago","text":"","time":1600123611},{"author_name":"Kerry Martin","author_url":"https://www.google.com/maps/contrib/108566677970360591971/reviews","language":null,"profile_photo_url":"https://lh3.googleusercontent.com/a/AATXAJwXibe_6J22C0KQzuxfcJEsiEhWOUuFu533xEZm=s128-c0x00000000-cc-rp-mo","rating":4,"relative_time_description":"a year ago","text":"","time":1608505612}],"types":["point_of_interest","establishment"],"url":"https://maps.google.com/?cid=3578379070503817650","utc_offset":-300,"vicinity":"1724 Robins Street Hangar 3, Bedford","website":"http://technicair.com/"},"status":"OK"}</t>
  </si>
  <si>
    <t>1724 Robins Street Hangar 3, &lt;span class="locality"&gt;Bedford&lt;/span&gt;, &lt;span class="region"&gt;MA&lt;/span&gt; &lt;span class="postal-code"&gt;01730&lt;/span&gt;, &lt;span class="country-name"&gt;USA&lt;/span&gt;</t>
  </si>
  <si>
    <t>+1 781-274-9958</t>
  </si>
  <si>
    <t>1724 Robins Street Hangar 3, Bedford</t>
  </si>
  <si>
    <t>Silver Air Private Jets</t>
  </si>
  <si>
    <t>3760 State St</t>
  </si>
  <si>
    <t>93105</t>
  </si>
  <si>
    <t>(800) 889-5840</t>
  </si>
  <si>
    <t>http://www.silverair.com/</t>
  </si>
  <si>
    <t>https://maps.google.com/?cid=2134406876459281984</t>
  </si>
  <si>
    <t>Silver Air Private Jets Los Angeles</t>
  </si>
  <si>
    <t>ChIJMyrnCCcV6YAR37ROY4yghMU</t>
  </si>
  <si>
    <t>3760 State St Suite 101, Santa Barbara, CA 93105, USA</t>
  </si>
  <si>
    <t>{"html_attributions":[],"result":{"address_components":[{"long_name":"Suite 101","short_name":"Suite 101","types":["subpremise"]},{"long_name":"3760","short_name":"3760","types":["street_number"]},{"long_name":"State Street","short_name":"State St","types":["route"]},{"long_name":"San Roque","short_name":"San Roque","types":["neighborhood","political"]},{"long_name":"Santa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States","short_name":"US","types":["country","political"]},{"long_name":"93105","short_name":"93105","types":["postal_code"]}],"adr_address":"&lt;span class=\"street-address\"&gt;3760 State St Suite 101&lt;/span&gt;, &lt;span class=\"locality\"&gt;Santa Barbara&lt;/span&gt;, &lt;span class=\"region\"&gt;CA&lt;/span&gt; &lt;span class=\"postal-code\"&gt;93105&lt;/span&gt;, &lt;span class=\"country-name\"&gt;USA&lt;/span&gt;","formatted_address":"3760 State St Suite 101, Santa Barbara, CA 93105, USA","formatted_phone_number":"(800) 889-5840","geometry":{"location":{"lat":34.441432,"lng":-119.7446291},"viewport":{"northeast":{"lat":34.4426810302915,"lng":-119.7432939197085},"southwest":{"lat":34.4399830697085,"lng":-119.7459918802915}}},"icon":"https://maps.gstatic.com/mapfiles/place_api/icons/v1/png_71/generic_business-71.png","id":null,"international_phone_number":"+1 800-889-5840","name":"Silver Air Private Jets Los Angeles","place_id":"ChIJ3UApc5tJ6IARQK6B3b7vnh0","rating":3.0,"reference":null,"reviews":[{"author_name":"Jeremy Haft","author_url":"https://www.google.com/maps/contrib/103169447795542707759/reviews","language":"en","profile_photo_url":"https://lh3.googleusercontent.com/a/AATXAJyfdz6LthbDihZjOjm4sZd3ZkGnw-XlZB9RWuM=s128-c0x00000000-cc-rp-mo","rating":1,"relative_time_description":"8 months ago","text":"Can I give less than zero stars? I have to give a star so I can review but you deserve zero! Your jets streak across our neighborhood all the time -- the other night at 2 and 4am! Have some consideration!","time":1620842450},{"author_name":"Jamie S","author_url":"https://www.google.com/maps/contrib/110248538268302180341/reviews","language":"en","profile_photo_url":"https://lh3.googleusercontent.com/a-/AOh14Gi_4ATJdFXzyW8J8z_ufHQ6_tYfDmlFBn9vF4uWHAQ=s128-c0x00000000-cc-rp-mo-ba3","rating":1,"relative_time_description":"8 months ago","text":"Repeat offender of the Quieter Nights Program with ZERO regard to local neighborhoods it affects. Frequent 1am/2am/4am/6am departures - ruining quality of life and sleep for suburban neighborhoods.","time":1620921549},{"author_name":"Rich Weiner","author_url":"https://www.google.com/maps/contrib/113179319734902038387/reviews","language":"en","profile_photo_url":"https://lh3.googleusercontent.com/a/AATXAJzVIfRUBULNdM1vC66hHohEZaF0P_ay5NLWbuy5=s128-c0x00000000-cc-rp-mo","rating":1,"relative_time_description":"8 months ago","text":"Have respect for not only the individuals that charter your planes, but also for the individuals and families whose quality of life is impacted by your planes flying over head at 2 AM and 4 AM in the morning.","time":1620839751},{"author_name":"Chris Ambler","author_url":"https://www.google.com/maps/contrib/116718428535250054314/reviews","language":"en","profile_photo_url":"https://lh3.googleusercontent.com/a-/AOh14GiAKETEjSFmvla8dRSkxVKGpMG4FyREYMWUV39y=s128-c0x00000000-cc-rp-mo","rating":5,"relative_time_description":"9 months ago","text":"10million on the jet","time":1617407067},{"author_name":"Nicky Goldblatt","author_url":"https://www.google.com/maps/contrib/106578499274932763238/reviews","language":null,"profile_photo_url":"https://lh3.googleusercontent.com/a/AATXAJxNycZWjX2CkpuyATp1iTwES_P3LgrXiiDXzp8Z=s128-c0x00000000-cc-rp-mo","rating":5,"relative_time_description":"4 years ago","text":"","time":1494487212}],"types":["point_of_interest","establishment"],"url":"https://maps.google.com/?cid=2134406876459281984","utc_offset":-480,"vicinity":"3760 State Street Suite 101, Santa Barbara","website":"http://www.silverair.com/"},"status":"OK"}</t>
  </si>
  <si>
    <t>&lt;span class="street-address"&gt;3760 State St Suite 101&lt;/span&gt;, &lt;span class="locality"&gt;Santa Barbara&lt;/span&gt;, &lt;span class="region"&gt;CA&lt;/span&gt; &lt;span class="postal-code"&gt;93105&lt;/span&gt;, &lt;span class="country-name"&gt;USA&lt;/span&gt;</t>
  </si>
  <si>
    <t>+1 800-889-5840</t>
  </si>
  <si>
    <t>3760 State Street Suite 101, Santa Barbara</t>
  </si>
  <si>
    <t>SIMCOM Aviation Training</t>
  </si>
  <si>
    <t>6989 Lee Vista Blvd</t>
  </si>
  <si>
    <t>32822-4709</t>
  </si>
  <si>
    <t>(407) 275-1050</t>
  </si>
  <si>
    <t>http://www.simulator.com/</t>
  </si>
  <si>
    <t>https://maps.google.com/?cid=10210992804910377108</t>
  </si>
  <si>
    <t>ChIJX1EGUphj54gRlKjAHNu7tI0</t>
  </si>
  <si>
    <t>6989 Lee Vista Blvd, Orlando, FL 32822, USA</t>
  </si>
  <si>
    <t>{"html_attributions":[],"result":{"address_components":[{"long_name":"6989","short_name":"6989","types":["street_number"]},{"long_name":"Lee Vista Boulevard","short_name":"Lee Vista Blvd","types":["route"]},{"long_name":"Southeast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States","short_name":"US","types":["country","political"]},{"long_name":"32822","short_name":"32822","types":["postal_code"]},{"long_name":"4709","short_name":"4709","types":["postal_code_suffix"]}],"adr_address":"&lt;span class=\"street-address\"&gt;6989 Lee Vista Blvd&lt;/span&gt;, &lt;span class=\"locality\"&gt;Orlando&lt;/span&gt;, &lt;span class=\"region\"&gt;FL&lt;/span&gt; &lt;span class=\"postal-code\"&gt;32822-4709&lt;/span&gt;, &lt;span class=\"country-name\"&gt;USA&lt;/span&gt;","formatted_address":"6989 Lee Vista Blvd, Orlando, FL 32822, USA","formatted_phone_number":"(407) 275-1050","geometry":{"location":{"lat":28.466817,"lng":-81.286802},"viewport":{"northeast":{"lat":28.4681774802915,"lng":-81.2854679197085},"southwest":{"lat":28.4654795197085,"lng":-81.28816588029152}}},"icon":"https://maps.gstatic.com/mapfiles/place_api/icons/v1/png_71/school-71.png","id":null,"international_phone_number":"+1 407-275-1050","name":"SIMCOM Aviation Training","place_id":"ChIJX1EGUphj54gRlKjAHNu7tI0","rating":4.8,"reference":null,"reviews":[{"author_name":"Antonio Gonzalez","author_url":"https://www.google.com/maps/contrib/109085149927091366749/reviews","language":"en","profile_photo_url":"https://lh3.googleusercontent.com/a/AATXAJwU7__slz9OV5DOItrZZISi3xYCvSbopdlmAfpS=s128-c0x00000000-cc-rp-mo","rating":5,"relative_time_description":"a month ago","text":"Instructors are very knowledgeable and great at sharing their knowledge. Great learning experience!","time":1637437951},{"author_name":"Luis Alfonso España Pacheco","author_url":"https://www.google.com/maps/contrib/117786495396987573567/reviews","language":"en","profile_photo_url":"https://lh3.googleusercontent.com/a/AATXAJz9HYOP438amnVO3_mSPdHA_3f-GiAP8k0meSsx=s128-c0x00000000-cc-rp-mo","rating":5,"relative_time_description":"7 months ago","text":"It was a real Nice experience like always. Everything was excellent.","time":1622037903},{"author_name":"Larian LeQuella","author_url":"https://www.google.com/maps/contrib/112740165303235183270/reviews","language":"en","profile_photo_url":"https://lh3.googleusercontent.com/a-/AOh14Gg1_OtiKCJUhi5mWorko9KBsj_izkwUZ0Gawv32ww=s128-c0x00000000-cc-rp-mo-ba3","rating":5,"relative_time_description":"2 months ago","text":"It's always refreshing to come her to practice and prepare for the worst aviation situations.","time":1636111034},{"author_name":"Dan Wyatt","author_url":"https://www.google.com/maps/contrib/117544194516128987902/reviews","language":"en","profile_photo_url":"https://lh3.googleusercontent.com/a/AATXAJxeIL1QLXBnzY5V8vS79AsycTugjAraLy5rMm_Y=s128-c0x00000000-cc-rp-mo","rating":4,"relative_time_description":"11 months ago","text":"Recurrent training is never a 5 star event.\n\nAs good as it gets.","time":1610992098},{"author_name":"Michael Glass","author_url":"https://www.google.com/maps/contrib/115262450755722412778/reviews","language":"en","profile_photo_url":"https://lh3.googleusercontent.com/a/AATXAJz9kgpN_axLuGEmwzq5wMCU81bkdrVJjjhaKBa_=s128-c0x00000000-cc-rp-mo-ba4","rating":5,"relative_time_description":"a year ago","text":"Done training with them in the past, and continuingthe relationship. Fantastic company. Would recommend investing in your own safety and giving them a call. Amazing training, comprehensive packages","time":1598051295}],"types":["university","school","point_of_interest","establishment"],"url":"https://maps.google.com/?cid=10210992804910377108","utc_offset":-300,"vicinity":"6989 Lee Vista Boulevard, Orlando","website":"http://www.simulator.com/"},"status":"OK"}</t>
  </si>
  <si>
    <t>&lt;span class="street-address"&gt;6989 Lee Vista Blvd&lt;/span&gt;, &lt;span class="locality"&gt;Orlando&lt;/span&gt;, &lt;span class="region"&gt;FL&lt;/span&gt; &lt;span class="postal-code"&gt;32822-4709&lt;/span&gt;, &lt;span class="country-name"&gt;USA&lt;/span&gt;</t>
  </si>
  <si>
    <t>+1 407-275-1050</t>
  </si>
  <si>
    <t>6989 Lee Vista Boulevard, Orlando</t>
  </si>
  <si>
    <t>SIMCOM Aviation Training - Parksouth</t>
  </si>
  <si>
    <t>https://maps.google.com/?cid=17888642190986918910</t>
  </si>
  <si>
    <t>ChIJgZzs5cN954gR_jvXa0s5Qfg</t>
  </si>
  <si>
    <t>9550 Parksouth Ct, Orlando, FL 32837, USA</t>
  </si>
  <si>
    <t>{"html_attributions":[],"result":{"address_components":[{"long_name":"9550","short_name":"9550","types":["street_number"]},{"long_name":"Parksouth Court","short_name":"Parksouth Ct","types":["route"]},{"long_name":"Orlando","short_name":"Orlando","types":["locality","political"]},{"long_name":"Orange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States","short_name":"US","types":["country","political"]},{"long_name":"32837","short_name":"32837","types":["postal_code"]}],"adr_address":"&lt;span class=\"street-address\"&gt;9550 Parksouth Ct&lt;/span&gt;, &lt;span class=\"locality\"&gt;Orlando&lt;/span&gt;, &lt;span class=\"region\"&gt;FL&lt;/span&gt; &lt;span class=\"postal-code\"&gt;32837&lt;/span&gt;, &lt;span class=\"country-name\"&gt;USA&lt;/span&gt;","formatted_address":"9550 Parksouth Ct, Orlando, FL 32837, USA","formatted_phone_number":"(407) 275-1050","geometry":{"location":{"lat":28.4309771,"lng":-81.4124057},"viewport":{"northeast":{"lat":28.4323078302915,"lng":-81.4111690197085},"southwest":{"lat":28.4296098697085,"lng":-81.4138669802915}}},"icon":"https://maps.gstatic.com/mapfiles/place_api/icons/v1/png_71/school-71.png","id":null,"international_phone_number":"+1 407-275-1050","name":"SIMCOM Aviation Training - Parksouth","place_id":"ChIJgZzs5cN954gR_jvXa0s5Qfg","rating":5.0,"reference":null,"reviews":[{"author_name":"dannyaida","author_url":"https://www.google.com/maps/contrib/114498205749168561430/reviews","language":"en","profile_photo_url":"https://lh3.googleusercontent.com/a-/AOh14GgLREc7g7Nv4eMcNT6IDu1aHNwI2JYQ2DfHbI6B0Q=s128-c0x00000000-cc-rp-mo","rating":5,"relative_time_description":"4 months ago","text":"Excellent","time":1630245628},{"author_name":"Donna Hanshew","author_url":"https://www.google.com/maps/contrib/114914314144069322267/reviews","language":"en","profile_photo_url":"https://lh3.googleusercontent.com/a/AATXAJz1HpqmDUfOxkNqEf9NgyYMQxm28PKc_LekU81b=s128-c0x00000000-cc-rp-mo","rating":5,"relative_time_description":"4 years ago","text":"These instructors are simply the best! Lots of experience, very knowledgeable and always professional. Juan Mariou and Ray Rutt typed me in the Ultra and I couldn’t have asked for a better experience! Be there next year for recurrent! Thanks!","time":1516214760},{"author_name":"Andrew Waterson","author_url":"https://www.google.com/maps/contrib/100739825107338348017/reviews","language":"en","profile_photo_url":"https://lh3.googleusercontent.com/a-/AOh14Gi__EaPkqhJhp1HCBkyyJTnSwH53Sm4kj8wUtBSLw=s128-c0x00000000-cc-rp-mo","rating":5,"relative_time_description":"2 years ago","text":"Just finished up 15yrs in the airlines now moved over to ‘bisjets’- this is the best training I ever seen...","time":1552614790},{"author_name":"Joan Evert","author_url":"https://www.google.com/maps/contrib/116194436211098509244/reviews","language":"en","profile_photo_url":"https://lh3.googleusercontent.com/a/AATXAJxU2-S4BFSc5MXSlSOGNDzVSClYoeXQhd06X5LC=s128-c0x00000000-cc-rp-mo-ba3","rating":5,"relative_time_description":"a year ago","text":"Excellent  pilot training facility!","time":1596044406},{"author_name":"Tahir Naeem","author_url":"https://www.google.com/maps/contrib/107201209176816602899/reviews","language":"en","profile_photo_url":"https://lh3.googleusercontent.com/a-/AOh14Gg9v6_zziLkaompyRHTpB_0HSLRKT7oHPtPBShN2Q=s128-c0x00000000-cc-rp-mo-ba2","rating":5,"relative_time_description":"5 years ago","text":"I did my falcon 20 recurrent training and it was a fantastic experience with instructor David Amlund. Good job","time":1464218175}],"types":["university","point_of_interest","establishment"],"url":"https://maps.google.com/?cid=17888642190986918910","utc_offset":-300,"vicinity":"9550 Parksouth Court, Orlando","website":"http://www.simulator.com/"},"status":"OK"}</t>
  </si>
  <si>
    <t>&lt;span class="street-address"&gt;9550 Parksouth Ct&lt;/span&gt;, &lt;span class="locality"&gt;Orlando&lt;/span&gt;, &lt;span class="region"&gt;FL&lt;/span&gt; &lt;span class="postal-code"&gt;32837&lt;/span&gt;, &lt;span class="country-name"&gt;USA&lt;/span&gt;</t>
  </si>
  <si>
    <t>9550 Parksouth Court, Orlando</t>
  </si>
  <si>
    <t>SimJet Center LLC</t>
  </si>
  <si>
    <t>MACH Simulation LLC</t>
  </si>
  <si>
    <t>5677 Apollo Dr</t>
  </si>
  <si>
    <t>(817) 541-4111</t>
  </si>
  <si>
    <t>http://simjetcenter.com/</t>
  </si>
  <si>
    <t>https://maps.google.com/?cid=9975871582808957567</t>
  </si>
  <si>
    <t>ChIJHwU88-iQToYRf-I9ollqcYo</t>
  </si>
  <si>
    <t>5677 Apollo Dr, Dallas, TX 75237, USA</t>
  </si>
  <si>
    <t>{"html_attributions":[],"result":{"address_components":[{"long_name":"5677","short_name":"5677","types":["street_number"]},{"long_name":"Apollo Drive","short_name":"Apollo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class=\"street-address\"&gt;5677 Apollo Dr&lt;/span&gt;, &lt;span class=\"locality\"&gt;Dallas&lt;/span&gt;, &lt;span class=\"region\"&gt;TX&lt;/span&gt; &lt;span class=\"postal-code\"&gt;75237&lt;/span&gt;, &lt;span class=\"country-name\"&gt;USA&lt;/span&gt;","formatted_address":"5677 Apollo Dr, Dallas, TX 75237, USA","formatted_phone_number":"(817) 541-4111","geometry":{"location":{"lat":32.67954699999999,"lng":-96.85975839999999},"viewport":{"northeast":{"lat":32.6807704302915,"lng":-96.85853206970849},"southwest":{"lat":32.6780724697085,"lng":-96.8612300302915}}},"icon":"https://maps.gstatic.com/mapfiles/place_api/icons/v1/png_71/school-71.png","id":null,"international_phone_number":"+1 817-541-4111","name":"SimJet Center LLC","place_id":"ChIJHwU88-iQToYRf-I9ollqcYo","rating":null,"reference":null,"reviews":null,"types":["university","point_of_interest","establishment"],"url":"https://maps.google.com/?cid=9975871582808957567","utc_offset":-360,"vicinity":"5677 Apollo Drive, Dallas","website":"http://simjetcenter.com/"},"status":"OK"}</t>
  </si>
  <si>
    <t>&lt;span class="street-address"&gt;5677 Apollo Dr&lt;/span&gt;, &lt;span class="locality"&gt;Dallas&lt;/span&gt;, &lt;span class="region"&gt;TX&lt;/span&gt; &lt;span class="postal-code"&gt;75237&lt;/span&gt;, &lt;span class="country-name"&gt;USA&lt;/span&gt;</t>
  </si>
  <si>
    <t>+1 817-541-4111</t>
  </si>
  <si>
    <t>5677 Apollo Drive, Dallas</t>
  </si>
  <si>
    <t>Sims Aviation Inc</t>
  </si>
  <si>
    <t>4390 Sunbelt Dr</t>
  </si>
  <si>
    <t>(972) 733-3828</t>
  </si>
  <si>
    <t>http://www.simsaviation.net/</t>
  </si>
  <si>
    <t>https://maps.google.com/?cid=6760440443083067485</t>
  </si>
  <si>
    <t>ChIJQSv2rVQhTIYRXZAmv8Po0V0</t>
  </si>
  <si>
    <t>4390 Sunbelt Dr, Addison, TX 75001, USA</t>
  </si>
  <si>
    <t>{"html_attributions":[],"result":{"address_components":[{"long_name":"4390","short_name":"4390","types":["street_number"]},{"long_name":"Sunbelt Drive","short_name":"Sunbelt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class=\"street-address\"&gt;4390 Sunbelt Dr&lt;/span&gt;, &lt;span class=\"locality\"&gt;Addison&lt;/span&gt;, &lt;span class=\"region\"&gt;TX&lt;/span&gt; &lt;span class=\"postal-code\"&gt;75001&lt;/span&gt;, &lt;span class=\"country-name\"&gt;USA&lt;/span&gt;","formatted_address":"4390 Sunbelt Dr, Addison, TX 75001, USA","formatted_phone_number":"(972) 733-3828","geometry":{"location":{"lat":32.9768487,"lng":-96.8351799},"viewport":{"northeast":{"lat":32.97827273029149,"lng":-96.83389126970849},"southwest":{"lat":32.97557476970849,"lng":-96.83658923029151}}},"icon":"https://maps.gstatic.com/mapfiles/place_api/icons/v1/png_71/generic_business-71.png","id":null,"international_phone_number":"+1 972-733-3828","name":"Sims Aviation Inc","place_id":"ChIJQSv2rVQhTIYRXZAmv8Po0V0","rating":4.5,"reference":null,"reviews":[{"author_name":"Tony Donaldson","author_url":"https://www.google.com/maps/contrib/110110433353294207081/reviews","language":"en","profile_photo_url":"https://lh3.googleusercontent.com/a/AATXAJxRQQf8ViDX3c2bOIY9IVXRNN7HcIIg5m7N0N4l=s128-c0x00000000-cc-rp-mo","rating":5,"relative_time_description":"2 years ago","text":"Great place. Good work","time":1559362128},{"author_name":"Robert Hare","author_url":"https://www.google.com/maps/contrib/109893499007692404465/reviews","language":null,"profile_photo_url":"https://lh3.googleusercontent.com/a/AATXAJxDfHMqA8R36k28poCCSK-UCJuYAmr6YQESqu0=s128-c0x00000000-cc-rp-mo-ba4","rating":3,"relative_time_description":"4 years ago","text":"","time":1500857634},{"author_name":"Truomg Nguyen","author_url":"https://www.google.com/maps/contrib/100078662613309908017/reviews","language":null,"profile_photo_url":"https://lh3.googleusercontent.com/a/AATXAJwNBz2QUiCmJ7_AHH0XVVKw-tC73knCQIngQydF=s128-c0x00000000-cc-rp-mo","rating":5,"relative_time_description":"3 years ago","text":"","time":1522444584},{"author_name":"Jose De Jesus","author_url":"https://www.google.com/maps/contrib/103690730594719320410/reviews","language":null,"profile_photo_url":"https://lh3.googleusercontent.com/a-/AOh14GiqkKNjtX6-yke0e2elgSj7QyHSEgPUUarCNrXlmw=s128-c0x00000000-cc-rp-mo-ba4","rating":5,"relative_time_description":"2 years ago","text":"","time":1571348180}],"types":["point_of_interest","store","establishment"],"url":"https://maps.google.com/?cid=6760440443083067485","utc_offset":-360,"vicinity":"4390 Sunbelt Drive, Addison","website":"http://www.simsaviation.net/"},"status":"OK"}</t>
  </si>
  <si>
    <t>&lt;span class="street-address"&gt;4390 Sunbelt Dr&lt;/span&gt;, &lt;span class="locality"&gt;Addison&lt;/span&gt;, &lt;span class="region"&gt;TX&lt;/span&gt; &lt;span class="postal-code"&gt;75001&lt;/span&gt;, &lt;span class="country-name"&gt;USA&lt;/span&gt;</t>
  </si>
  <si>
    <t>+1 972-733-3828</t>
  </si>
  <si>
    <t>4390 Sunbelt Drive, Addison</t>
  </si>
  <si>
    <t>Sipes Aircraft</t>
  </si>
  <si>
    <t>8511 S Airport Way</t>
  </si>
  <si>
    <t>74132-4000</t>
  </si>
  <si>
    <t>(918) 688-6416</t>
  </si>
  <si>
    <t>https://www.sipesaircrafttulsa.com/</t>
  </si>
  <si>
    <t>https://maps.google.com/?cid=10610789466814132838</t>
  </si>
  <si>
    <t>ChIJbVYCjQ6UtocRZrLpO80YQZM</t>
  </si>
  <si>
    <t>8511 S Airport Way, Tulsa, OK 74132, USA</t>
  </si>
  <si>
    <t>{"html_attributions":[],"result":{"address_components":[{"long_name":"8511","short_name":"8511","types":["street_number"]},{"long_name":"South Airport Way","short_name":"S Airport Way","types":["route"]},{"long_name":"Tulsa","short_name":"Tulsa","types":["locality","political"]},{"long_name":"Tulsa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States","short_name":"US","types":["country","political"]},{"long_name":"74132","short_name":"74132","types":["postal_code"]},{"long_name":"4000","short_name":"4000","types":["postal_code_suffix"]}],"adr_address":"&lt;span class=\"street-address\"&gt;8511 S Airport Way&lt;/span&gt;, &lt;span class=\"locality\"&gt;Tulsa&lt;/span&gt;, &lt;span class=\"region\"&gt;OK&lt;/span&gt; &lt;span class=\"postal-code\"&gt;74132-4000&lt;/span&gt;, &lt;span class=\"country-name\"&gt;USA&lt;/span&gt;","formatted_address":"8511 S Airport Way, Tulsa, OK 74132, USA","formatted_phone_number":"(918) 688-6416","geometry":{"location":{"lat":36.04165700000001,"lng":-95.99064720000001},"viewport":{"northeast":{"lat":36.04303478029151,"lng":-95.98939171970851},"southwest":{"lat":36.04033681970851,"lng":-95.99208968029151}}},"icon":"https://maps.gstatic.com/mapfiles/place_api/icons/v1/png_71/shopping-71.png","id":null,"international_phone_number":"+1 918-688-6416","name":"Sipes Aircraft","place_id":"ChIJbVYCjQ6UtocRZrLpO80YQZM","rating":5.0,"reference":null,"reviews":[{"author_name":"Corey Sipes","author_url":"https://www.google.com/maps/contrib/110661780247281397885/reviews","language":"en","profile_photo_url":"https://lh3.googleusercontent.com/a-/AOh14GiAu8Pm0MT1Upf1m9d8WFp4ZaAbQ2hUYGv8ArG9=s128-c0x00000000-cc-rp-mo","rating":5,"relative_time_description":"2 years ago","text":"The best!","time":1572528310},{"author_name":"Mark Parker","author_url":"https://www.google.com/maps/contrib/109939471746536030968/reviews","language":null,"profile_photo_url":"https://lh3.googleusercontent.com/a-/AOh14GgkBKBKHGWhUYDiSzYHlWvD-kjHQaRXUruo-75bVg=s128-c0x00000000-cc-rp-mo-ba3","rating":5,"relative_time_description":"5 years ago","text":"","time":1483706490}],"types":["point_of_interest","store","establishment"],"url":"https://maps.google.com/?cid=10610789466814132838","utc_offset":-360,"vicinity":"8511 South Airport Way, Tulsa","website":"https://www.sipesaircrafttulsa.com/"},"status":"OK"}</t>
  </si>
  <si>
    <t>&lt;span class="street-address"&gt;8511 S Airport Way&lt;/span&gt;, &lt;span class="locality"&gt;Tulsa&lt;/span&gt;, &lt;span class="region"&gt;OK&lt;/span&gt; &lt;span class="postal-code"&gt;74132-4000&lt;/span&gt;, &lt;span class="country-name"&gt;USA&lt;/span&gt;</t>
  </si>
  <si>
    <t>+1 918-688-6416</t>
  </si>
  <si>
    <t>8511 South Airport Way, Tulsa</t>
  </si>
  <si>
    <t>Six Star Inc-Aviation Division</t>
  </si>
  <si>
    <t>467 Herndon Ave</t>
  </si>
  <si>
    <t>(407) 894-1093</t>
  </si>
  <si>
    <t>https://maps.google.com/?cid=15417945376242771518</t>
  </si>
  <si>
    <t>ChIJpQsb9zJl54gRPqZTxaGL99U</t>
  </si>
  <si>
    <t>467 Herndon Ave, Orlando, FL 32803, USA</t>
  </si>
  <si>
    <t>{"html_attributions":[],"result":{"address_components":[{"long_name":"467","short_name":"467","types":["street_number"]},{"long_name":"Herndon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class=\"street-address\"&gt;467 Herndon Ave&lt;/span&gt;, &lt;span class=\"locality\"&gt;Orlando&lt;/span&gt;, &lt;span class=\"region\"&gt;FL&lt;/span&gt; &lt;span class=\"postal-code\"&gt;32803&lt;/span&gt;, &lt;span class=\"country-name\"&gt;USA&lt;/span&gt;","formatted_address":"467 Herndon Ave, Orlando, FL 32803, USA","formatted_phone_number":"(407) 894-1093","geometry":{"location":{"lat":28.5499106,"lng":-81.3373917},"viewport":{"northeast":{"lat":28.5512600802915,"lng":-81.33602566970849},"southwest":{"lat":28.5485621197085,"lng":-81.33872363029151}}},"icon":"https://maps.gstatic.com/mapfiles/place_api/icons/v1/png_71/generic_business-71.png","id":null,"international_phone_number":"+1 407-894-1093","name":"Six Star Inc-Aviation Division","place_id":"ChIJpQsb9zJl54gRPqZTxaGL99U","rating":null,"reference":null,"reviews":null,"types":["point_of_interest","establishment"],"url":"https://maps.google.com/?cid=15417945376242771518","utc_offset":-300,"vicinity":"467 Herndon Avenue, Orlando","website":null},"status":"OK"}</t>
  </si>
  <si>
    <t>&lt;span class="street-address"&gt;467 Herndon Ave&lt;/span&gt;, &lt;span class="locality"&gt;Orlando&lt;/span&gt;, &lt;span class="region"&gt;FL&lt;/span&gt; &lt;span class="postal-code"&gt;32803&lt;/span&gt;, &lt;span class="country-name"&gt;USA&lt;/span&gt;</t>
  </si>
  <si>
    <t>+1 407-894-1093</t>
  </si>
  <si>
    <t>467 Herndon Avenue, Orlando</t>
  </si>
  <si>
    <t>Sky Aircraft Charter</t>
  </si>
  <si>
    <t>#101</t>
  </si>
  <si>
    <t>(914) 461-2344</t>
  </si>
  <si>
    <t>https://www.2flysky.com/</t>
  </si>
  <si>
    <t>https://maps.google.com/?cid=13264859809275590997</t>
  </si>
  <si>
    <t>ChIJmw6qS3Qr6IkRVTk6X7c_Frg</t>
  </si>
  <si>
    <t>7150 Republic Airport #101, Farmingdale, NY 11735, USA</t>
  </si>
  <si>
    <t>{"html_attributions":[],"result":{"address_components":[{"long_name":"#101","short_name":"#101","types":["subpremise"]},{"long_name":"7150","short_name":"7150","types":["street_number"]},{"long_name":"Republic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States","short_name":"US","types":["country","political"]},{"long_name":"11735","short_name":"11735","types":["postal_code"]},{"long_name":"3999","short_name":"3999","types":["postal_code_suffix"]}],"adr_address":"&lt;span class=\"street-address\"&gt;7150 Republic Airport #101&lt;/span&gt;, &lt;span class=\"locality\"&gt;Farmingdale&lt;/span&gt;, &lt;span class=\"region\"&gt;NY&lt;/span&gt; &lt;span class=\"postal-code\"&gt;11735-3999&lt;/span&gt;, &lt;span class=\"country-name\"&gt;USA&lt;/span&gt;","formatted_address":"7150 Republic Airport #101, Farmingdale, NY 11735, USA","formatted_phone_number":"(914) 461-2344","geometry":{"location":{"lat":40.72617939999999,"lng":-73.4167882},"viewport":{"northeast":{"lat":40.7275265802915,"lng":-73.4156015197085},"southwest":{"lat":40.7248286197085,"lng":-73.41829948029151}}},"icon":"https://maps.gstatic.com/mapfiles/place_api/icons/v1/png_71/generic_business-71.png","id":null,"international_phone_number":"+1 914-461-2344","name":"Sky Aircraft Charter","place_id":"ChIJmw6qS3Qr6IkRVTk6X7c_Frg","rating":null,"reference":null,"reviews":null,"types":["point_of_interest","establishment"],"url":"https://maps.google.com/?cid=13264859809275590997","utc_offset":-300,"vicinity":"7150 Republic Airport #101, Farmingdale","website":"https://www.2flysky.com/"},"status":"OK"}</t>
  </si>
  <si>
    <t>&lt;span class="street-address"&gt;7150 Republic Airport #101&lt;/span&gt;, &lt;span class="locality"&gt;Farmingdale&lt;/span&gt;, &lt;span class="region"&gt;NY&lt;/span&gt; &lt;span class="postal-code"&gt;11735-3999&lt;/span&gt;, &lt;span class="country-name"&gt;USA&lt;/span&gt;</t>
  </si>
  <si>
    <t>+1 914-461-2344</t>
  </si>
  <si>
    <t>7150 Republic Airport #101, Farmingdale</t>
  </si>
  <si>
    <t>Sky Command Aviation LLC</t>
  </si>
  <si>
    <t>1155-C Arnold Dr</t>
  </si>
  <si>
    <t>#526</t>
  </si>
  <si>
    <t>Martinez</t>
  </si>
  <si>
    <t>94553</t>
  </si>
  <si>
    <t>(866) 359-7926</t>
  </si>
  <si>
    <t>http://skycommand.aero/</t>
  </si>
  <si>
    <t>https://maps.google.com/?cid=8425256344992873745</t>
  </si>
  <si>
    <t>ChIJVVWVZ8ZlhYAREf3nwAGG7HQ</t>
  </si>
  <si>
    <t>1155-C Arnold Dr #526, Martinez, CA 94553, USA</t>
  </si>
  <si>
    <t>{"html_attributions":[],"result":{"address_components":[{"long_name":"#526","short_name":"#526","types":["subpremise"]},{"long_name":"1155-C","short_name":"1155-C","types":["street_number"]},{"long_name":"Arnold Drive","short_name":"Arnold Dr","types":["route"]},{"long_name":"Martinez","short_name":"Martinez","types":["locality","political"]},{"long_name":"Contra Costa County","short_name":"Contra Costa County","types":["administrative_area_level_2","political"]},{"long_name":"California","short_name":"CA","types":["administrative_area_level_1","political"]},{"long_name":"United States","short_name":"US","types":["country","political"]},{"long_name":"94553","short_name":"94553","types":["postal_code"]}],"adr_address":"&lt;span class=\"street-address\"&gt;1155-C Arnold Dr #526&lt;/span&gt;, &lt;span class=\"locality\"&gt;Martinez&lt;/span&gt;, &lt;span class=\"region\"&gt;CA&lt;/span&gt; &lt;span class=\"postal-code\"&gt;94553&lt;/span&gt;, &lt;span class=\"country-name\"&gt;USA&lt;/span&gt;","formatted_address":"1155-C Arnold Dr #526, Martinez, CA 94553, USA","formatted_phone_number":"(866) 359-7926","geometry":{"location":{"lat":37.9948627,"lng":-122.102118},"viewport":{"northeast":{"lat":37.9960893802915,"lng":-122.1008005697085},"southwest":{"lat":37.9933914197085,"lng":-122.1034985302915}}},"icon":"https://maps.gstatic.com/mapfiles/place_api/icons/v1/png_71/generic_business-71.png","id":null,"international_phone_number":"+1 866-359-7926","name":"Sky Command Aviation LLC","place_id":"ChIJVVWVZ8ZlhYAREf3nwAGG7HQ","rating":null,"reference":null,"reviews":null,"types":["point_of_interest","establishment"],"url":"https://maps.google.com/?cid=8425256344992873745","utc_offset":-480,"vicinity":"1155-C Arnold Drive #526, Martinez","website":"http://skycommand.aero/"},"status":"OK"}</t>
  </si>
  <si>
    <t>&lt;span class="street-address"&gt;1155-C Arnold Dr #526&lt;/span&gt;, &lt;span class="locality"&gt;Martinez&lt;/span&gt;, &lt;span class="region"&gt;CA&lt;/span&gt; &lt;span class="postal-code"&gt;94553&lt;/span&gt;, &lt;span class="country-name"&gt;USA&lt;/span&gt;</t>
  </si>
  <si>
    <t>+1 866-359-7926</t>
  </si>
  <si>
    <t>1155-C Arnold Drive #526, Martinez</t>
  </si>
  <si>
    <t>Sky Harbor Aviation</t>
  </si>
  <si>
    <t>113 W Hoover Ave</t>
  </si>
  <si>
    <t># 103</t>
  </si>
  <si>
    <t>85210-5214</t>
  </si>
  <si>
    <t>(480) 345-6432</t>
  </si>
  <si>
    <t>https://maps.google.com/?cid=11654046214985311488</t>
  </si>
  <si>
    <t>ChIJFUTLFxOoK4cRAGUvaEl9u6E</t>
  </si>
  <si>
    <t>113 W Hoover Ave # 103, Mesa, AZ 85210, USA</t>
  </si>
  <si>
    <t>{"html_attributions":[],"result":{"address_components":[{"long_name":"# 103","short_name":"# 103","types":["subpremise"]},{"long_name":"113","short_name":"113","types":["street_number"]},{"long_name":"West Hoover Avenue","short_name":"W Hoover Ave","types":["route"]},{"long_name":"Mesa","short_name":"Mesa","types":["locality","political"]},{"long_name":"Maricopa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States","short_name":"US","types":["country","political"]},{"long_name":"85210","short_name":"85210","types":["postal_code"]},{"long_name":"5214","short_name":"5214","types":["postal_code_suffix"]}],"adr_address":"&lt;span class=\"street-address\"&gt;113 W Hoover Ave # 103&lt;/span&gt;, &lt;span class=\"locality\"&gt;Mesa&lt;/span&gt;, &lt;span class=\"region\"&gt;AZ&lt;/span&gt; &lt;span class=\"postal-code\"&gt;85210-5214&lt;/span&gt;, &lt;span class=\"country-name\"&gt;USA&lt;/span&gt;","formatted_address":"113 W Hoover Ave # 103, Mesa, AZ 85210, USA","formatted_phone_number":"(480) 345-6432","geometry":{"location":{"lat":33.3886697,"lng":-111.8345756},"viewport":{"northeast":{"lat":33.3900606302915,"lng":-111.8333326697085},"southwest":{"lat":33.3873626697085,"lng":-111.8360306302915}}},"icon":"https://maps.gstatic.com/mapfiles/place_api/icons/v1/png_71/shopping-71.png","id":null,"international_phone_number":"+1 480-345-6432","name":"Sky Harbor Aviation","place_id":"ChIJFUTLFxOoK4cRAGUvaEl9u6E","rating":null,"reference":null,"reviews":null,"types":["point_of_interest","store","establishment"],"url":"https://maps.google.com/?cid=11654046214985311488","utc_offset":-420,"vicinity":"113 West Hoover Avenue # 103, Mesa","website":null},"status":"OK"}</t>
  </si>
  <si>
    <t>&lt;span class="street-address"&gt;113 W Hoover Ave # 103&lt;/span&gt;, &lt;span class="locality"&gt;Mesa&lt;/span&gt;, &lt;span class="region"&gt;AZ&lt;/span&gt; &lt;span class="postal-code"&gt;85210-5214&lt;/span&gt;, &lt;span class="country-name"&gt;USA&lt;/span&gt;</t>
  </si>
  <si>
    <t>+1 480-345-6432</t>
  </si>
  <si>
    <t>113 West Hoover Avenue # 103, Mesa</t>
  </si>
  <si>
    <t>Sky Support Aviation LLC</t>
  </si>
  <si>
    <t>1716 Crossroads St</t>
  </si>
  <si>
    <t>Chula Vista</t>
  </si>
  <si>
    <t>91915-1842</t>
  </si>
  <si>
    <t>(619) 349-2370</t>
  </si>
  <si>
    <t>https://www.skysupportaviation.com/</t>
  </si>
  <si>
    <t>https://maps.google.com/?cid=566418002166455441</t>
  </si>
  <si>
    <t>ChIJXbnmZrpF2YARkZyEBSxS3Ac</t>
  </si>
  <si>
    <t>1716 Crossroads St, Chula Vista, CA 91915, USA</t>
  </si>
  <si>
    <t>{"html_attributions":[],"result":{"address_components":[{"long_name":"1716","short_name":"1716","types":["street_number"]},{"long_name":"Crossroads Street","short_name":"Crossroads St","types":["route"]},{"long_name":"Otay Ranch","short_name":"Otay Ranch","types":["neighborhood","political"]},{"long_name":"Chula Vista","short_name":"Chula Vista","types":["locality","political"]},{"long_name":"San Diego County","short_name":"San Diego County","types":["administrative_area_level_2","political"]},{"long_name":"California","short_name":"CA","types":["administrative_area_level_1","political"]},{"long_name":"United States","short_name":"US","types":["country","political"]},{"long_name":"91915","short_name":"91915","types":["postal_code"]},{"long_name":"1842","short_name":"1842","types":["postal_code_suffix"]}],"adr_address":"&lt;span class=\"street-address\"&gt;1716 Crossroads St&lt;/span&gt;, &lt;span class=\"locality\"&gt;Chula Vista&lt;/span&gt;, &lt;span class=\"region\"&gt;CA&lt;/span&gt; &lt;span class=\"postal-code\"&gt;91915-1842&lt;/span&gt;, &lt;span class=\"country-name\"&gt;USA&lt;/span&gt;","formatted_address":"1716 Crossroads St, Chula Vista, CA 91915, USA","formatted_phone_number":"(619) 349-2370","geometry":{"location":{"lat":32.624424,"lng":-116.95118},"viewport":{"northeast":{"lat":32.6257090302915,"lng":-116.9497234197085},"southwest":{"lat":32.6230110697085,"lng":-116.9524213802915}}},"icon":"https://maps.gstatic.com/mapfiles/place_api/icons/v1/png_71/generic_business-71.png","id":null,"international_phone_number":"+1 619-349-2370","name":"Sky Support Aviation LLC","place_id":"ChIJXbnmZrpF2YARkZyEBSxS3Ac","rating":null,"reference":null,"reviews":null,"types":["point_of_interest","establishment"],"url":"https://maps.google.com/?cid=566418002166455441","utc_offset":-480,"vicinity":"1716 Crossroads Street, Chula Vista","website":"https://www.skysupportaviation.com/"},"status":"OK"}</t>
  </si>
  <si>
    <t>&lt;span class="street-address"&gt;1716 Crossroads St&lt;/span&gt;, &lt;span class="locality"&gt;Chula Vista&lt;/span&gt;, &lt;span class="region"&gt;CA&lt;/span&gt; &lt;span class="postal-code"&gt;91915-1842&lt;/span&gt;, &lt;span class="country-name"&gt;USA&lt;/span&gt;</t>
  </si>
  <si>
    <t>+1 619-349-2370</t>
  </si>
  <si>
    <t>1716 Crossroads Street, Chula Vista</t>
  </si>
  <si>
    <t>Skyboss Aviation</t>
  </si>
  <si>
    <t>3705 W 63rd St S</t>
  </si>
  <si>
    <t>(918) 308-9300</t>
  </si>
  <si>
    <t>http://skybossaviation.com/</t>
  </si>
  <si>
    <t>https://maps.google.com/?cid=17688198670621818445</t>
  </si>
  <si>
    <t>ChIJFyliB6eVtocRTT7zjvkaefU</t>
  </si>
  <si>
    <t>3705 W 63rd St S, Tulsa, OK 74132, USA</t>
  </si>
  <si>
    <t>{"html_attributions":[],"result":{"address_components":[{"long_name":"3705","short_name":"3705","types":["street_number"]},{"long_name":"West 63rd Street South","short_name":"W 63rd St S","types":["route"]},{"long_name":"Tulsa","short_name":"Tulsa","types":["locality","political"]},{"long_name":"Creek County","short_name":"Creek County","types":["administrative_area_level_2","political"]},{"long_name":"Oklahoma","short_name":"OK","types":["administrative_area_level_1","political"]},{"long_name":"United States","short_name":"US","types":["country","political"]},{"long_name":"74132","short_name":"74132","types":["postal_code"]}],"adr_address":"&lt;span class=\"street-address\"&gt;3705 W 63rd St S&lt;/span&gt;, &lt;span class=\"locality\"&gt;Tulsa&lt;/span&gt;, &lt;span class=\"region\"&gt;OK&lt;/span&gt; &lt;span class=\"postal-code\"&gt;74132&lt;/span&gt;, &lt;span class=\"country-name\"&gt;USA&lt;/span&gt;","formatted_address":"3705 W 63rd St S, Tulsa, OK 74132, USA","formatted_phone_number":"(918) 308-9300","geometry":{"location":{"lat":36.07426169999999,"lng":-96.03476479999999},"viewport":{"northeast":{"lat":36.0754745802915,"lng":-96.03341686970847},"southwest":{"lat":36.07277661970851,"lng":-96.0361148302915}}},"icon":"https://maps.gstatic.com/mapfiles/place_api/icons/v1/png_71/generic_business-71.png","id":null,"international_phone_number":"+1 918-308-9300","name":"Skyboss Aviation","place_id":"ChIJFyliB6eVtocRTT7zjvkaefU","rating":null,"reference":null,"reviews":null,"types":["point_of_interest","establishment"],"url":"https://maps.google.com/?cid=17688198670621818445","utc_offset":-360,"vicinity":"3705 West 63rd Street South, Tulsa","website":"http://skybossaviation.com/"},"status":"OK"}</t>
  </si>
  <si>
    <t>&lt;span class="street-address"&gt;3705 W 63rd St S&lt;/span&gt;, &lt;span class="locality"&gt;Tulsa&lt;/span&gt;, &lt;span class="region"&gt;OK&lt;/span&gt; &lt;span class="postal-code"&gt;74132&lt;/span&gt;, &lt;span class="country-name"&gt;USA&lt;/span&gt;</t>
  </si>
  <si>
    <t>+1 918-308-9300</t>
  </si>
  <si>
    <t>3705 West 63rd Street South, Tulsa</t>
  </si>
  <si>
    <t>SkyBound Aviation</t>
  </si>
  <si>
    <t>http://www.skybnd.com/</t>
  </si>
  <si>
    <t>https://maps.google.com/?cid=4020086992275349044</t>
  </si>
  <si>
    <t>ChIJPwErflAI9YgRNJ699NE3yjc</t>
  </si>
  <si>
    <t>{"html_attributions":[],"result":{"address_components":[{"long_name":"2000","short_name":"2000","types":["street_number"]},{"long_name":"Airport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class=\"street-address\"&gt;2000 Airport Rd&lt;/span&gt;, &lt;span class=\"locality\"&gt;Atlanta&lt;/span&gt;, &lt;span class=\"region\"&gt;GA&lt;/span&gt; &lt;span class=\"postal-code\"&gt;30341&lt;/span&gt;, &lt;span class=\"country-name\"&gt;USA&lt;/span&gt;","formatted_address":"2000 Airport Rd, Atlanta, GA 30341, USA","formatted_phone_number":"(678) 691-3283","geometry":{"location":{"lat":33.8773733,"lng":-84.3048402},"viewport":{"northeast":{"lat":33.87870798029149,"lng":-84.3032866697085},"southwest":{"lat":33.8760100197085,"lng":-84.3059846302915}}},"icon":"https://maps.gstatic.com/mapfiles/place_api/icons/v1/png_71/school-71.png","id":null,"international_phone_number":"+1 678-691-3283","name":"SkyBound Aviation","place_id":"ChIJPwErflAI9YgRNJ699NE3yjc","rating":4.6,"reference":null,"reviews":[{"author_name":"Chirag Rao","author_url":"https://www.google.com/maps/contrib/107503095114042758778/reviews","language":"en","profile_photo_url":"https://lh3.googleusercontent.com/a/AATXAJzsU39oGnkeS8jOVXvXifhCF-TVus7Si_xUC7JP=s128-c0x00000000-cc-rp-mo","rating":5,"relative_time_description":"3 weeks ago","text":"Awesome place to learn all about flying and getting your pilot ratings! Highly recommend this flight school to everyone.","time":1639450159},{"author_name":"Pattie Churchfield","author_url":"https://www.google.com/maps/contrib/110960168640015713340/reviews","language":"en","profile_photo_url":"https://lh3.googleusercontent.com/a-/AOh14GhG_ZIZadKvMs8fijRpHHWPWoSjXDZVUFxCg-9jZg=s128-c0x00000000-cc-rp-mo-ba4","rating":5,"relative_time_description":"a year ago","text":"Very nice people! I like the offices and they are well stocked with computers and card readers for convenience. Great flight school and plane rental!","time":1600308541},{"author_name":"Brian B","author_url":"https://www.google.com/maps/contrib/111866550985010036244/reviews","language":"en","profile_photo_url":"https://lh3.googleusercontent.com/a-/AOh14GhXjGZPmUQ3cWqjEk8pXMwcDuQhUeCGEXptJlF9FQ=s128-c0x00000000-cc-rp-mo","rating":5,"relative_time_description":"a year ago","text":"The owner and staff are the nicest people and one of few places to rent a Cirrus SR22, (see photo). They also have the most flexible daily rental policy. Great instructors there as well and you can learn to fly in low wing Pipers, or high wing Cessna’s. I have been a customer since 2012 and won’t go anywhere else.","time":1589493695},{"author_name":"Chirag Rao","author_url":"https://www.google.com/maps/contrib/105948403939700868034/reviews","language":"en","profile_photo_url":"https://lh3.googleusercontent.com/a-/AOh14GgtW2JTqp_Gy4vmiNoKkgCMMeCusXEJEHxtHR7S=s128-c0x00000000-cc-rp-mo","rating":5,"relative_time_description":"a year ago","text":"I have been doing flight lessons at Skybound Aviation for over 5 months now, and I am pleased to say that my experience has been nothing short of extremely wonderful and amazing. The CFI's are all both very friendly and professional. Plus, you will learn a lot of interesting and valuable concepts through each and every flight lesson. The rental prices here are the most reasonably priced, as compared to all other flight schools. If you are looking for flexible, productive, and most of all, fun flight training, I strongly suggest you do it here at Skybound. You will not regret it.","time":1593714460},{"author_name":"patick mcginnis","author_url":"https://www.google.com/maps/contrib/115232024102869666268/reviews","language":"en","profile_photo_url":"https://lh3.googleusercontent.com/a-/AOh14Gi4niG0Y5EfqTpebxQ4iFhNLBLDPFA0qqp-M76rAg=s128-c0x00000000-cc-rp-mo","rating":5,"relative_time_description":"2 years ago","text":"I have had nothing but an enjoyable experience at SKYBOUND.  The owners and staff are great.  The CFIs are all very nice and personable. The planes are always kept in a very clean and nice.  Prices can’t be beat.  I highly recommend SKYBOUND for plane rentals as well as getting your ratings!","time":1576430254}],"types":["university","point_of_interest","establishment"],"url":"https://maps.google.com/?cid=4020086992275349044","utc_offset":-300,"vicinity":"2000 Airport Road, Atlanta","website":"http://www.skybnd.com/"},"status":"OK"}</t>
  </si>
  <si>
    <t>SkyBridge Aviation</t>
  </si>
  <si>
    <t>11315 Corporate Blvd</t>
  </si>
  <si>
    <t>32817</t>
  </si>
  <si>
    <t>(407) 270-4899</t>
  </si>
  <si>
    <t>https://skybridgeaviation.com/contact/</t>
  </si>
  <si>
    <t>https://maps.google.com/?cid=6816557062176354633</t>
  </si>
  <si>
    <t>ChIJAQDAR-xo54gRSbEzSohGmV4</t>
  </si>
  <si>
    <t>11315 Corporate Blvd Suite 115, Orlando, FL 32817, USA</t>
  </si>
  <si>
    <t>{"html_attributions":[],"result":{"address_components":[{"long_name":"Suite 115","short_name":"Suite 115","types":["subpremise"]},{"long_name":"11315","short_name":"11315","types":["street_number"]},{"long_name":"Corporate Boulevard","short_name":"Corporate Blvd","types":["route"]},{"long_name":"Orlando","short_name":"Orlando","types":["locality","political"]},{"long_name":"Orange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States","short_name":"US","types":["country","political"]},{"long_name":"32817","short_name":"32817","types":["postal_code"]}],"adr_address":"&lt;span class=\"street-address\"&gt;11315 Corporate Blvd Suite 115&lt;/span&gt;, &lt;span class=\"locality\"&gt;Orlando&lt;/span&gt;, &lt;span class=\"region\"&gt;FL&lt;/span&gt; &lt;span class=\"postal-code\"&gt;32817&lt;/span&gt;, &lt;span class=\"country-name\"&gt;USA&lt;/span&gt;","formatted_address":"11315 Corporate Blvd Suite 115, Orlando, FL 32817, USA","formatted_phone_number":"(407) 270-4899","geometry":{"location":{"lat":28.602654,"lng":-81.2223033},"viewport":{"northeast":{"lat":28.6038716302915,"lng":-81.2209481197085},"southwest":{"lat":28.60117366970849,"lng":-81.2236460802915}}},"icon":"https://maps.gstatic.com/mapfiles/place_api/icons/v1/png_71/generic_business-71.png","id":null,"international_phone_number":"+1 407-270-4899","name":"SkyBridge Aviation","place_id":"ChIJAQDAR-xo54gRSbEzSohGmV4","rating":null,"reference":null,"reviews":null,"types":["point_of_interest","establishment"],"url":"https://maps.google.com/?cid=6816557062176354633","utc_offset":-300,"vicinity":"11315 Corporate Boulevard Suite 115, Orlando","website":"https://skybridgeaviation.com/contact/"},"status":"OK"}</t>
  </si>
  <si>
    <t>&lt;span class="street-address"&gt;11315 Corporate Blvd Suite 115&lt;/span&gt;, &lt;span class="locality"&gt;Orlando&lt;/span&gt;, &lt;span class="region"&gt;FL&lt;/span&gt; &lt;span class="postal-code"&gt;32817&lt;/span&gt;, &lt;span class="country-name"&gt;USA&lt;/span&gt;</t>
  </si>
  <si>
    <t>+1 407-270-4899</t>
  </si>
  <si>
    <t>11315 Corporate Boulevard Suite 115, Orlando</t>
  </si>
  <si>
    <t>Skyclear Aviation Solutions</t>
  </si>
  <si>
    <t>7041 Grand National Dr</t>
  </si>
  <si>
    <t>32819-8990</t>
  </si>
  <si>
    <t>https://maps.google.com/?cid=2518019457215186580</t>
  </si>
  <si>
    <t>ChIJodqDaPF-54gRlEbV9FrN8SI</t>
  </si>
  <si>
    <t>7041 Grand National Dr, Orlando, FL 32819, USA</t>
  </si>
  <si>
    <t>{"html_attributions":[],"result":{"address_components":[{"long_name":"7041","short_name":"7041","types":["street_number"]},{"long_name":"Grand National Drive","short_name":"Grand National Dr","types":["route"]},{"long_name":"Southwest Orlando","short_name":"Southwest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States","short_name":"US","types":["country","political"]},{"long_name":"32819","short_name":"32819","types":["postal_code"]},{"long_name":"8990","short_name":"8990","types":["postal_code_suffix"]}],"adr_address":"&lt;span class=\"street-address\"&gt;7041 Grand National Dr&lt;/span&gt;, &lt;span class=\"locality\"&gt;Orlando&lt;/span&gt;, &lt;span class=\"region\"&gt;FL&lt;/span&gt; &lt;span class=\"postal-code\"&gt;32819-8990&lt;/span&gt;, &lt;span class=\"country-name\"&gt;USA&lt;/span&gt;","formatted_address":"7041 Grand National Dr, Orlando, FL 32819, USA","formatted_phone_number":null,"geometry":{"location":{"lat":28.460824,"lng":-81.4555302},"viewport":{"northeast":{"lat":28.4621721302915,"lng":-81.45429041970849},"southwest":{"lat":28.4594741697085,"lng":-81.4569883802915}}},"icon":"https://maps.gstatic.com/mapfiles/place_api/icons/v1/png_71/shopping-71.png","id":null,"international_phone_number":null,"name":"Skyclear Aviation Solutions","place_id":"ChIJodqDaPF-54gRlEbV9FrN8SI","rating":null,"reference":null,"reviews":null,"types":["point_of_interest","store","establishment"],"url":"https://maps.google.com/?cid=2518019457215186580","utc_offset":-300,"vicinity":"7041 Grand National Drive, Orlando","website":null},"status":"OK"}</t>
  </si>
  <si>
    <t>&lt;span class="street-address"&gt;7041 Grand National Dr&lt;/span&gt;, &lt;span class="locality"&gt;Orlando&lt;/span&gt;, &lt;span class="region"&gt;FL&lt;/span&gt; &lt;span class="postal-code"&gt;32819-8990&lt;/span&gt;, &lt;span class="country-name"&gt;USA&lt;/span&gt;</t>
  </si>
  <si>
    <t>7041 Grand National Drive, Orlando</t>
  </si>
  <si>
    <t>Skyline Flight</t>
  </si>
  <si>
    <t>Suite 313</t>
  </si>
  <si>
    <t>(877) 359-7594</t>
  </si>
  <si>
    <t>http://skylineflight.com/</t>
  </si>
  <si>
    <t>https://maps.google.com/?cid=5482467335842373106</t>
  </si>
  <si>
    <t>ChIJo904D0-S44kR8h2Rnf6iFUw</t>
  </si>
  <si>
    <t>200 Hanscom Dr Suite 313, Bedford, MA 01730, USA</t>
  </si>
  <si>
    <t>{"html_attributions":[],"result":{"address_components":[{"long_name":"Suite 313","short_name":"Suite 313","types":["subpremise"]},{"long_name":"200","short_name":"200","types":["street_number"]},{"long_name":"Hanscom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class=\"street-address\"&gt;200 Hanscom Dr Suite 313&lt;/span&gt;, &lt;span class=\"locality\"&gt;Bedford&lt;/span&gt;, &lt;span class=\"region\"&gt;MA&lt;/span&gt; &lt;span class=\"postal-code\"&gt;01730&lt;/span&gt;, &lt;span class=\"country-name\"&gt;USA&lt;/span&gt;","formatted_address":"200 Hanscom Dr Suite 313, Bedford, MA 01730, USA","formatted_phone_number":"(877) 359-7594","geometry":{"location":{"lat":42.4631473,"lng":-71.2912722},"viewport":{"northeast":{"lat":42.4643460802915,"lng":-71.2900094697085},"southwest":{"lat":42.46164811970851,"lng":-71.2927074302915}}},"icon":"https://maps.gstatic.com/mapfiles/place_api/icons/v1/png_71/generic_business-71.png","id":null,"international_phone_number":"+1 877-359-7594","name":"Skyline Flight","place_id":"ChIJo904D0-S44kR8h2Rnf6iFUw","rating":5.0,"reference":null,"reviews":[{"author_name":"Sean McGrath","author_url":"https://www.google.com/maps/contrib/113216430232004011445/reviews","language":"en","profile_photo_url":"https://lh3.googleusercontent.com/a-/AOh14GjzDxEw5CIVQO2ppovuNR5BLp3m8wJETC_FnPaaVis=s128-c0x00000000-cc-rp-mo","rating":5,"relative_time_description":"2 years ago","text":"If you need to travel New England by Air...this is the company to call.","time":1569458896}],"types":["point_of_interest","establishment"],"url":"https://maps.google.com/?cid=5482467335842373106","utc_offset":-300,"vicinity":"200 Hanscom Drive Suite 313, Bedford","website":"http://skylineflight.com/"},"status":"OK"}</t>
  </si>
  <si>
    <t>&lt;span class="street-address"&gt;200 Hanscom Dr Suite 313&lt;/span&gt;, &lt;span class="locality"&gt;Bedford&lt;/span&gt;, &lt;span class="region"&gt;MA&lt;/span&gt; &lt;span class="postal-code"&gt;01730&lt;/span&gt;, &lt;span class="country-name"&gt;USA&lt;/span&gt;</t>
  </si>
  <si>
    <t>+1 877-359-7594</t>
  </si>
  <si>
    <t>200 Hanscom Drive Suite 313, Bedford</t>
  </si>
  <si>
    <t>Skyview Aviation</t>
  </si>
  <si>
    <t>4250 Execuair St</t>
  </si>
  <si>
    <t>32827-5310</t>
  </si>
  <si>
    <t>(877) 851-0088</t>
  </si>
  <si>
    <t>https://maps.google.com/?cid=4168279568830265897</t>
  </si>
  <si>
    <t>ChIJdeTF57di54gRKXql8C602Dk</t>
  </si>
  <si>
    <t>4250 Execuair St, Orlando, FL 32827, USA</t>
  </si>
  <si>
    <t>{"html_attributions":[],"result":{"address_components":[{"long_name":"4250","short_name":"4250","types":["street_number"]},{"long_name":"Execuair Street","short_name":"Execuair St","types":["route"]},{"long_name":"Southeast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States","short_name":"US","types":["country","political"]},{"long_name":"32827","short_name":"32827","types":["postal_code"]},{"long_name":"5310","short_name":"5310","types":["postal_code_suffix"]}],"adr_address":"&lt;span class=\"street-address\"&gt;4250 Execuair St&lt;/span&gt;, &lt;span class=\"locality\"&gt;Orlando&lt;/span&gt;, &lt;span class=\"region\"&gt;FL&lt;/span&gt; &lt;span class=\"postal-code\"&gt;32827-5310&lt;/span&gt;, &lt;span class=\"country-name\"&gt;USA&lt;/span&gt;","formatted_address":"4250 Execuair St, Orlando, FL 32827, USA","formatted_phone_number":"(877) 851-0088","geometry":{"location":{"lat":28.41933879999999,"lng":-81.3301897},"viewport":{"northeast":{"lat":28.4205210802915,"lng":-81.3288373697085},"southwest":{"lat":28.41782311970849,"lng":-81.33153533029152}}},"icon":"https://maps.gstatic.com/mapfiles/place_api/icons/v1/png_71/generic_business-71.png","id":null,"international_phone_number":"+1 877-851-0088","name":"Skyview Aviation","place_id":"ChIJdeTF57di54gRKXql8C602Dk","rating":null,"reference":null,"reviews":null,"types":["point_of_interest","establishment"],"url":"https://maps.google.com/?cid=4168279568830265897","utc_offset":-300,"vicinity":"4250 Execuair Street, Orlando","website":null},"status":"OK"}</t>
  </si>
  <si>
    <t>&lt;span class="street-address"&gt;4250 Execuair St&lt;/span&gt;, &lt;span class="locality"&gt;Orlando&lt;/span&gt;, &lt;span class="region"&gt;FL&lt;/span&gt; &lt;span class="postal-code"&gt;32827-5310&lt;/span&gt;, &lt;span class="country-name"&gt;USA&lt;/span&gt;</t>
  </si>
  <si>
    <t>+1 877-851-0088</t>
  </si>
  <si>
    <t>4250 Execuair Street, Orlando</t>
  </si>
  <si>
    <t>Skywagon Flying Club</t>
  </si>
  <si>
    <t>(973) 299-9148</t>
  </si>
  <si>
    <t>http://www.skywagonclub.com/</t>
  </si>
  <si>
    <t>https://maps.google.com/?cid=14456117977344822426</t>
  </si>
  <si>
    <t>ChIJXXTDsz-mw4kRmszGZrVynsg</t>
  </si>
  <si>
    <t>50 Airport Rd, Morristown, NJ 07960, USA</t>
  </si>
  <si>
    <t>{"html_attributions":[],"result":{"address_components":[{"long_name":"50","short_name":"50","types":["street_number"]},{"long_name":"Airport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class=\"street-address\"&gt;50 Airport Rd&lt;/span&gt;, &lt;span class=\"locality\"&gt;Morristown&lt;/span&gt;, &lt;span class=\"region\"&gt;NJ&lt;/span&gt; &lt;span class=\"postal-code\"&gt;07960&lt;/span&gt;, &lt;span class=\"country-name\"&gt;USA&lt;/span&gt;","formatted_address":"50 Airport Rd, Morristown, NJ 07960, USA","formatted_phone_number":"(973) 299-9148","geometry":{"location":{"lat":40.7981868,"lng":-74.4264637},"viewport":{"northeast":{"lat":40.7994057302915,"lng":-74.42518891970849},"southwest":{"lat":40.7967077697085,"lng":-74.4278868802915}}},"icon":"https://maps.gstatic.com/mapfiles/place_api/icons/v1/png_71/generic_business-71.png","id":null,"international_phone_number":"+1 973-299-9148","name":"Skywagon Flying Club","place_id":"ChIJXXTDsz-mw4kRmszGZrVynsg","rating":5.0,"reference":null,"reviews":[{"author_name":"Ke Liu","author_url":"https://www.google.com/maps/contrib/106999982477694516438/reviews","language":"en","profile_photo_url":"https://lh3.googleusercontent.com/a-/AOh14GhbbIq0rGjKLpfeR8ygIdC1UQ5xFl0shOXdY2pg1bU=s128-c0x00000000-cc-rp-mo","rating":5,"relative_time_description":"a year ago","text":"Great Club and Great Airplanes. Learn to fly here. Control your cost when realizing your flying dream. Not a school business.\nNon-profit flying Club, no need to worry about the regular meeting hassles; all the waxing events are voluntary. Airplanes are old schools but   very good for handling and controlling. 3 C172, 1 C182 and 1 Mooney. Not many members, so almost always some 172 is available, no need to worry about schedule.  Very affordable costs. And just call the number on webpage to join.","time":1609608214}],"types":["point_of_interest","establishment"],"url":"https://maps.google.com/?cid=14456117977344822426","utc_offset":-300,"vicinity":"50 Airport Road, Morristown","website":"http://www.skywagonclub.com/"},"status":"OK"}</t>
  </si>
  <si>
    <t>&lt;span class="street-address"&gt;50 Airport Rd&lt;/span&gt;, &lt;span class="locality"&gt;Morristown&lt;/span&gt;, &lt;span class="region"&gt;NJ&lt;/span&gt; &lt;span class="postal-code"&gt;07960&lt;/span&gt;, &lt;span class="country-name"&gt;USA&lt;/span&gt;</t>
  </si>
  <si>
    <t>+1 973-299-9148</t>
  </si>
  <si>
    <t>50 Airport Road, Morristown</t>
  </si>
  <si>
    <t>Skyward Aviation</t>
  </si>
  <si>
    <t>3147 Donald Douglas Loop S</t>
  </si>
  <si>
    <t>90405-3210</t>
  </si>
  <si>
    <t>(310) 313-3450</t>
  </si>
  <si>
    <t>http://www.skyward-aviation.com/training.htm</t>
  </si>
  <si>
    <t>https://maps.google.com/?cid=2645489910492754541</t>
  </si>
  <si>
    <t>ChIJ34Mmm_26woARbfLMow6rtiQ</t>
  </si>
  <si>
    <t>3147 Donald Douglas Loop S, Santa Monica, CA 90405, USA</t>
  </si>
  <si>
    <t>{"html_attributions":[],"result":{"address_components":[{"long_name":"3147","short_name":"3147","types":["street_number"]},{"long_name":"Donald Douglas Loop South","short_name":"Donald Douglas Loop S","types":["route"]},{"long_name":"Sunset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States","short_name":"US","types":["country","political"]},{"long_name":"90405","short_name":"90405","types":["postal_code"]},{"long_name":"3210","short_name":"3210","types":["postal_code_suffix"]}],"adr_address":"&lt;span class=\"street-address\"&gt;3147 Donald Douglas Loop S&lt;/span&gt;, &lt;span class=\"locality\"&gt;Santa Monica&lt;/span&gt;, &lt;span class=\"region\"&gt;CA&lt;/span&gt; &lt;span class=\"postal-code\"&gt;90405-3210&lt;/span&gt;, &lt;span class=\"country-name\"&gt;USA&lt;/span&gt;","formatted_address":"3147 Donald Douglas Loop S, Santa Monica, CA 90405, USA","formatted_phone_number":"(310) 313-3450","geometry":{"location":{"lat":34.0165932,"lng":-118.4481713},"viewport":{"northeast":{"lat":34.0178561802915,"lng":-118.4467154697085},"southwest":{"lat":34.0151582197085,"lng":-118.4494134302915}}},"icon":"https://maps.gstatic.com/mapfiles/place_api/icons/v1/png_71/generic_business-71.png","id":null,"international_phone_number":"+1 310-313-3450","name":"Skyward Aviation","place_id":"ChIJ34Mmm_26woARbfLMow6rtiQ","rating":5.0,"reference":null,"reviews":[{"author_name":"Grigory Franguridi","author_url":"https://www.google.com/maps/contrib/108531137626166339900/reviews","language":"en","profile_photo_url":"https://lh3.googleusercontent.com/a-/AOh14GjmHyGgRyWT2G_JE9JIYnWqayOz5N9Tdo28PkKOzA=s128-c0x00000000-cc-rp-mo-ba4","rating":5,"relative_time_description":"5 months ago","text":"We had a fantastic experience flying with Bret! He's one of the nicest people you'll ever meet and he'll tell you all about aviation and LA sights seen from the plane. Don't hesitate and try it out! We will definitely do it again.","time":1627173184},{"author_name":"Josh Spooner","author_url":"https://www.google.com/maps/contrib/103390769990618203938/reviews","language":"en","profile_photo_url":"https://lh3.googleusercontent.com/a-/AOh14GgK-bt8Rjpt5LzLHcGw_0f0FMn29aaiyVBGC2wVZQ=s128-c0x00000000-cc-rp-mo-ba2","rating":5,"relative_time_description":"3 years ago","text":"One of the best birthday presents I've ever received! Bret's knowledge of aviation and of Los Angeles was amazing. If I had any nerves before going they were calmed as soon as I met Bret. From the take off to the landing the whole experience was exhilarating! I loved the attention to detail and boutique feel of this place. You definitely feel like you get what you're paying for with how they treat you and time they spend explaining  every step of the process. Just talked to Bret about the process of getting my license and he gave me loads of great information about everything I needed to know.","time":1534533767},{"author_name":"Mercedes Malagon","author_url":"https://www.google.com/maps/contrib/102140962464408228658/reviews","language":"en","profile_photo_url":"https://lh3.googleusercontent.com/a/AATXAJyvfUFCFNhxoVaL8-DDPTvaTttVifuK1UxylA5x=s128-c0x00000000-cc-rp-mo","rating":5,"relative_time_description":"9 years ago","text":"I'm very happy and impressed with my flight instructor Stuart Cook. He is very friendly, patient, extremely knowledgeable, focused on safety, and committed to excellence for his students. I have met many pilots on the West Side who have earned their pilot license or advanced rating with Stuart, and they were all thrilled with their experience. I feel like I'm training with the best. The other flight instructors are also very friendly. This is a small company with a lot of personal attention to the students and the planes. I look forward to the rest of my training at Skyward Aviation.","time":1345435005},{"author_name":"Sam Thurber","author_url":"https://www.google.com/maps/contrib/101365830439518641171/reviews","language":"en","profile_photo_url":"https://lh3.googleusercontent.com/a/AATXAJxr-Q8VaMKrpFtbRrSrHKTpsf7cOXe3WF6lT15C=s128-c0x00000000-cc-rp-mo","rating":5,"relative_time_description":"9 years ago","text":"Amazing small flight school. Instructors are all extremely helpful, patient, and friendly. They take your success seriously and personal pride in your accomplishments. Can't recommend them highly enough whether you just want to finally get that private pilot's certificate you've always wanted, or you want a career in aviation. You can't go wrong with Skyward.","time":1341156127},{"author_name":"Victor Huerta","author_url":"https://www.google.com/maps/contrib/116639316284008998918/reviews","language":"en","profile_photo_url":"https://lh3.googleusercontent.com/a-/AOh14GiHstrvFH7opaTsH0Q5iN0rzGV4V7zqlZIZYeBx=s128-c0x00000000-cc-rp-mo","rating":5,"relative_time_description":"6 years ago","text":"I strongly recommend Skyward Aviation. I got my Private Pilot license on April 8, 2015, after training at this flying school for a little over a year. The CFIs are very professional and patient.  The Piper Warrior fleet performs perfectly all the time, since the owner takes care of them very well ;-)","time":1450113288}],"types":["university","point_of_interest","establishment"],"url":"https://maps.google.com/?cid=2645489910492754541","utc_offset":-480,"vicinity":"3147 Donald Douglas Loop South, Santa Monica","website":"http://www.skyward-aviation.com/training.htm"},"status":"OK"}</t>
  </si>
  <si>
    <t>&lt;span class="street-address"&gt;3147 Donald Douglas Loop S&lt;/span&gt;, &lt;span class="locality"&gt;Santa Monica&lt;/span&gt;, &lt;span class="region"&gt;CA&lt;/span&gt; &lt;span class="postal-code"&gt;90405-3210&lt;/span&gt;, &lt;span class="country-name"&gt;USA&lt;/span&gt;</t>
  </si>
  <si>
    <t>+1 310-313-3450</t>
  </si>
  <si>
    <t>3147 Donald Douglas Loop South, Santa Monica</t>
  </si>
  <si>
    <t>Skywest Airlines</t>
  </si>
  <si>
    <t>(435) 634-3000</t>
  </si>
  <si>
    <t>http://www.skywest.com/</t>
  </si>
  <si>
    <t>https://maps.google.com/?cid=14850625152822512294</t>
  </si>
  <si>
    <t>Skywest</t>
  </si>
  <si>
    <t>ChIJtSLYwbj27IARpop3_uQEGM4</t>
  </si>
  <si>
    <t>{"html_attributions":[],"result":{"address_components":[{"long_name":"975","short_name":"975","types":["street_number"]},{"long_name":"Airport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States","short_name":"US","types":["country","political"]},{"long_name":"93401","short_name":"93401","types":["postal_code"]},{"long_name":"8354","short_name":"8354","types":["postal_code_suffix"]}],"adr_address":"&lt;span class=\"street-address\"&gt;975 Airport Dr&lt;/span&gt;, &lt;span class=\"locality\"&gt;San Luis Obispo&lt;/span&gt;, &lt;span class=\"region\"&gt;CA&lt;/span&gt; &lt;span class=\"postal-code\"&gt;93401-8354&lt;/span&gt;, &lt;span class=\"country-name\"&gt;USA&lt;/span&gt;","formatted_address":"975 Airport Dr, San Luis Obispo, CA 93401, USA","formatted_phone_number":"(435) 634-3000","geometry":{"location":{"lat":35.23896310000001,"lng":-120.638091},"viewport":{"northeast":{"lat":35.2404604802915,"lng":-120.6365771197085},"southwest":{"lat":35.23776251970851,"lng":-120.6392750802915}}},"icon":"https://maps.gstatic.com/mapfiles/place_api/icons/v1/png_71/generic_business-71.png","id":null,"international_phone_number":"+1 435-634-3000","name":"Skywest","place_id":"ChIJtSLYwbj27IARpop3_uQEGM4","rating":1.0,"reference":null,"reviews":[{"author_name":"Lynn Hill","author_url":"https://www.google.com/maps/contrib/105495918908445336444/reviews","language":null,"profile_photo_url":"https://lh3.googleusercontent.com/a-/AOh14GjWmWXOj_UIfp_Iij77yGz4iWEjuGOw0A9hU43C_A=s128-c0x00000000-cc-rp-mo","rating":1,"relative_time_description":"5 months ago","text":"","time":1628376954}],"types":["point_of_interest","establishment"],"url":"https://maps.google.com/?cid=14850625152822512294","utc_offset":-480,"vicinity":"975 Airport Drive, San Luis Obispo","website":"http://www.skywest.com/"},"status":"OK"}</t>
  </si>
  <si>
    <t>&lt;span class="street-address"&gt;975 Airport Dr&lt;/span&gt;, &lt;span class="locality"&gt;San Luis Obispo&lt;/span&gt;, &lt;span class="region"&gt;CA&lt;/span&gt; &lt;span class="postal-code"&gt;93401-8354&lt;/span&gt;, &lt;span class="country-name"&gt;USA&lt;/span&gt;</t>
  </si>
  <si>
    <t>+1 435-634-3000</t>
  </si>
  <si>
    <t>SkyWest Airlines</t>
  </si>
  <si>
    <t>(831) 655-2190</t>
  </si>
  <si>
    <t>https://maps.google.com/?cid=9053189960167064641</t>
  </si>
  <si>
    <t>ChIJmcnMVw_ljYARQQTki01ko30</t>
  </si>
  <si>
    <t>{"html_attributions":[],"result":{"address_components":[{"long_name":"200","short_name":"200","types":["street_number"]},{"long_name":"Fred Kane Drive","short_name":"Fred Kane Dr","types":["route"]},{"long_name":"Monterey","short_name":"Monterey","types":["locality","political"]},{"long_name":"Monterey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States","short_name":"US","types":["country","political"]},{"long_name":"93940","short_name":"93940","types":["postal_code"]}],"adr_address":"&lt;span class=\"street-address\"&gt;200 Fred Kane Dr&lt;/span&gt;, &lt;span class=\"locality\"&gt;Monterey&lt;/span&gt;, &lt;span class=\"region\"&gt;CA&lt;/span&gt; &lt;span class=\"postal-code\"&gt;93940&lt;/span&gt;, &lt;span class=\"country-name\"&gt;USA&lt;/span&gt;","formatted_address":"200 Fred Kane Dr, Monterey, CA 93940, USA","formatted_phone_number":"(831) 655-2190","geometry":{"location":{"lat":36.5871308,"lng":-121.8500325},"viewport":{"northeast":{"lat":36.58843488029149,"lng":-121.8488892197085},"southwest":{"lat":36.58573691970849,"lng":-121.8515871802915}}},"icon":"https://maps.gstatic.com/mapfiles/place_api/icons/v1/png_71/generic_business-71.png","id":null,"international_phone_number":"+1 831-655-2190","name":"SkyWest Airlines","place_id":"ChIJmcnMVw_ljYARQQTki01ko30","rating":null,"reference":null,"reviews":null,"types":["point_of_interest","establishment"],"url":"https://maps.google.com/?cid=9053189960167064641","utc_offset":-480,"vicinity":"200 Fred Kane Drive, Monterey","website":"http://www.skywest.com/"},"status":"OK"}</t>
  </si>
  <si>
    <t>+1 831-655-2190</t>
  </si>
  <si>
    <t>Sloat Aviation Services LLC</t>
  </si>
  <si>
    <t>720 Aviator Dr</t>
  </si>
  <si>
    <t>76177</t>
  </si>
  <si>
    <t>(817) 907-8228</t>
  </si>
  <si>
    <t>http://www.sloataviation.com/contact</t>
  </si>
  <si>
    <t>https://maps.google.com/?cid=12701111319359229875</t>
  </si>
  <si>
    <t>ChIJ___vsWneTYYRs48Zm3NpQ7A</t>
  </si>
  <si>
    <t>720 Aviator Dr, Fort Worth, TX 76177, USA</t>
  </si>
  <si>
    <t>{"html_attributions":[],"result":{"address_components":[{"long_name":"720","short_name":"720","types":["street_number"]},{"long_name":"Aviator Drive","short_name":"Aviator Dr","types":["route"]},{"long_name":"Fort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States","short_name":"US","types":["country","political"]},{"long_name":"76177","short_name":"76177","types":["postal_code"]}],"adr_address":"&lt;span class=\"street-address\"&gt;720 Aviator Dr&lt;/span&gt;, &lt;span class=\"locality\"&gt;Fort Worth&lt;/span&gt;, &lt;span class=\"region\"&gt;TX&lt;/span&gt; &lt;span class=\"postal-code\"&gt;76177&lt;/span&gt;, &lt;span class=\"country-name\"&gt;USA&lt;/span&gt;","formatted_address":"720 Aviator Dr, Fort Worth, TX 76177, USA","formatted_phone_number":"(817) 907-8228","geometry":{"location":{"lat":32.9289238,"lng":-97.4087759},"viewport":{"northeast":{"lat":32.9301659802915,"lng":-97.40762786970848},"southwest":{"lat":32.9274680197085,"lng":-97.4103258302915}}},"icon":"https://maps.gstatic.com/mapfiles/place_api/icons/v1/png_71/generic_business-71.png","id":null,"international_phone_number":"+1 817-907-8228","name":"Sloat Aviation Services LLC","place_id":"ChIJ___vsWneTYYRs48Zm3NpQ7A","rating":null,"reference":null,"reviews":null,"types":["point_of_interest","establishment"],"url":"https://maps.google.com/?cid=12701111319359229875","utc_offset":-360,"vicinity":"720 Aviator Drive, Fort Worth","website":"http://www.sloataviation.com/contact"},"status":"OK"}</t>
  </si>
  <si>
    <t>&lt;span class="street-address"&gt;720 Aviator Dr&lt;/span&gt;, &lt;span class="locality"&gt;Fort Worth&lt;/span&gt;, &lt;span class="region"&gt;TX&lt;/span&gt; &lt;span class="postal-code"&gt;76177&lt;/span&gt;, &lt;span class="country-name"&gt;USA&lt;/span&gt;</t>
  </si>
  <si>
    <t>+1 817-907-8228</t>
  </si>
  <si>
    <t>720 Aviator Drive, Fort Worth</t>
  </si>
  <si>
    <t>SNA US SERVICES</t>
  </si>
  <si>
    <t>10860 Haydn Dr</t>
  </si>
  <si>
    <t>33498-6750</t>
  </si>
  <si>
    <t>http://snausservices.com/</t>
  </si>
  <si>
    <t>https://maps.google.com/?cid=2263822672902750832</t>
  </si>
  <si>
    <t>ChIJq6oaiGMZ2YgRcALYDLq2ah8</t>
  </si>
  <si>
    <t>10860 Haydn Dr, Boca Raton, FL 33498, USA</t>
  </si>
  <si>
    <t>{"html_attributions":[],"result":{"address_components":[{"long_name":"10860","short_name":"10860","types":["street_number"]},{"long_name":"Haydn Drive","short_name":"Haydn Dr","types":["route"]},{"long_name":"Boca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States","short_name":"US","types":["country","political"]},{"long_name":"33498","short_name":"33498","types":["postal_code"]},{"long_name":"6750","short_name":"6750","types":["postal_code_suffix"]}],"adr_address":"&lt;span class=\"street-address\"&gt;10860 Haydn Dr&lt;/span&gt;, &lt;span class=\"locality\"&gt;Boca Raton&lt;/span&gt;, &lt;span class=\"region\"&gt;FL&lt;/span&gt; &lt;span class=\"postal-code\"&gt;33498-6750&lt;/span&gt;, &lt;span class=\"country-name\"&gt;USA&lt;/span&gt;","formatted_address":"10860 Haydn Dr, Boca Raton, FL 33498, USA","formatted_phone_number":"(561) 961-9399","geometry":{"location":{"lat":26.3728764,"lng":-80.2174478},"viewport":{"northeast":{"lat":26.37431258029151,"lng":-80.2160986697085},"southwest":{"lat":26.3716146197085,"lng":-80.21879663029151}}},"icon":"https://maps.gstatic.com/mapfiles/place_api/icons/v1/png_71/generic_business-71.png","id":null,"international_phone_number":"+1 561-961-9399","name":"SNA US SERVICES","place_id":"ChIJq6oaiGMZ2YgRcALYDLq2ah8","rating":null,"reference":null,"reviews":null,"types":["point_of_interest","establishment"],"url":"https://maps.google.com/?cid=2263822672902750832","utc_offset":-300,"vicinity":"10860 Haydn Drive, Boca Raton","website":"http://snausservices.com/"},"status":"OK"}</t>
  </si>
  <si>
    <t>&lt;span class="street-address"&gt;10860 Haydn Dr&lt;/span&gt;, &lt;span class="locality"&gt;Boca Raton&lt;/span&gt;, &lt;span class="region"&gt;FL&lt;/span&gt; &lt;span class="postal-code"&gt;33498-6750&lt;/span&gt;, &lt;span class="country-name"&gt;USA&lt;/span&gt;</t>
  </si>
  <si>
    <t>10860 Haydn Drive, Boca Raton</t>
  </si>
  <si>
    <t>SNJ Aviation LLC</t>
  </si>
  <si>
    <t>13839 SW 139th Ct</t>
  </si>
  <si>
    <t>33186-5554</t>
  </si>
  <si>
    <t>(305) 235-3338</t>
  </si>
  <si>
    <t>https://maps.google.com/?cid=261207483129867142</t>
  </si>
  <si>
    <t>ChIJIZ7J0YXB2YgRhiuhbNL-nwM</t>
  </si>
  <si>
    <t>13839 SW 139th Ct, Miami, FL 33186, USA</t>
  </si>
  <si>
    <t>{"html_attributions":[],"result":{"address_components":[{"long_name":"13839","short_name":"13839","types":["street_number"]},{"long_name":"Southwest 139th Court","short_name":"SW 139th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States","short_name":"US","types":["country","political"]},{"long_name":"33186","short_name":"33186","types":["postal_code"]},{"long_name":"5554","short_name":"5554","types":["postal_code_suffix"]}],"adr_address":"&lt;span class=\"street-address\"&gt;13839 SW 139th Ct&lt;/span&gt;, &lt;span class=\"locality\"&gt;Miami&lt;/span&gt;, &lt;span class=\"region\"&gt;FL&lt;/span&gt; &lt;span class=\"postal-code\"&gt;33186-5554&lt;/span&gt;, &lt;span class=\"country-name\"&gt;USA&lt;/span&gt;","formatted_address":"13839 SW 139th Ct, Miami, FL 33186, USA","formatted_phone_number":"(305) 235-3338","geometry":{"location":{"lat":25.638058,"lng":-80.41923799999999},"viewport":{"northeast":{"lat":25.6394904802915,"lng":-80.41789131970849},"southwest":{"lat":25.6367925197085,"lng":-80.4205892802915}}},"icon":"https://maps.gstatic.com/mapfiles/place_api/icons/v1/png_71/generic_business-71.png","id":null,"international_phone_number":"+1 305-235-3338","name":"SNJ Aviation LLC","place_id":"ChIJIZ7J0YXB2YgRhiuhbNL-nwM","rating":3.7,"reference":null,"reviews":[{"author_name":"Displayfaith Everywhere","author_url":"https://www.google.com/maps/contrib/104895463949390880682/reviews","language":"en","profile_photo_url":"https://lh3.googleusercontent.com/a-/AOh14GhuWnSR_CFQQCg24IwbjHl8aRnfIwsokWTXpFngKw=s128-c0x00000000-cc-rp-mo-ba5","rating":3,"relative_time_description":"4 years ago","text":"I bought a car from over here, nothing to write home about....","time":1488255467},{"author_name":"Jorge Ceballos","author_url":"https://www.google.com/maps/contrib/112373265094935330329/reviews","language":null,"profile_photo_url":"https://lh3.googleusercontent.com/a-/AOh14GhpKszHNO0bNjSae0feIAFnccgziKLMGRx7wW_c1Vc=s128-c0x00000000-cc-rp-mo-ba3","rating":5,"relative_time_description":"3 years ago","text":"","time":1517673659},{"author_name":"Bilal Mustafa","author_url":"https://www.google.com/maps/contrib/114145219335673094241/reviews","language":null,"profile_photo_url":"https://lh3.googleusercontent.com/a-/AOh14GihRDusYWi6VEB-KtWuG3u_iF6EBmbAD51P94mOzQ=s128-c0x00000000-cc-rp-mo-ba3","rating":3,"relative_time_description":"5 years ago","text":"","time":1480171213}],"types":["point_of_interest","establishment"],"url":"https://maps.google.com/?cid=261207483129867142","utc_offset":-300,"vicinity":"13839 Southwest 139th Court, Miami","website":null},"status":"OK"}</t>
  </si>
  <si>
    <t>&lt;span class="street-address"&gt;13839 SW 139th Ct&lt;/span&gt;, &lt;span class="locality"&gt;Miami&lt;/span&gt;, &lt;span class="region"&gt;FL&lt;/span&gt; &lt;span class="postal-code"&gt;33186-5554&lt;/span&gt;, &lt;span class="country-name"&gt;USA&lt;/span&gt;</t>
  </si>
  <si>
    <t>+1 305-235-3338</t>
  </si>
  <si>
    <t>13839 Southwest 139th Court, Miami</t>
  </si>
  <si>
    <t>Socal Aviation Inc</t>
  </si>
  <si>
    <t>(909) 952-8036</t>
  </si>
  <si>
    <t>http://socalaviationinc.com/</t>
  </si>
  <si>
    <t>https://maps.google.com/?cid=3400237907449829159</t>
  </si>
  <si>
    <t>ChIJNzJtRMDL3IARJ1ddkVwSMC8</t>
  </si>
  <si>
    <t>Socal Aviation Inc Hanger 13 7000 Merrill Avenue Building B120, Chino, CA 91710, USA</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</si>
  <si>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States","short_name":"US","types":["country","political"]},{"long_name":"91710","short_name":"91710","types":["postal_code"]}],"adr_address":"Socal Aviation Inc Hanger 13 7000 Merrill Avenue Building B120, &lt;span class=\"locality\"&gt;Chino&lt;/span&gt;, &lt;span class=\"region\"&gt;CA&lt;/span&gt; &lt;span class=\"postal-code\"&gt;91710&lt;/span&gt;, &lt;span class=\"country-name\"&gt;USA&lt;/span&gt;","formatted_address":"Socal Aviation Inc Hanger 13 7000 Merrill Avenue Building B120, Chino, CA 91710, USA","formatted_phone_number":"(909) 952-8036","geometry":{"location":{"lat":33.9820685,"lng":-117.63822},"viewport":{"northeast":{"lat":33.9834174302915,"lng":-117.6371945197085},"southwest":{"lat":33.9807194697085,"lng":-117.6398924802915}}},"icon":"https://maps.gstatic.com/mapfiles/place_api/icons/v1/png_71/school-71.png","id":null,"international_phone_number":"+1 909-952-8036","name":"Socal Aviation Inc","place_id":"ChIJNzJtRMDL3IARJ1ddkVwSMC8","rating":5.0,"reference":null,"reviews":[{"author_name":"Michael Francis","author_url":"https://www.google.com/maps/contrib/100792769989972903596/reviews","language":"en","profile_photo_url":"https://lh3.googleusercontent.com/a/AATXAJwAEI_MnIyZIVa8eIxO0a7XUg84IHsnZzvXOemS=s128-c0x00000000-cc-rp-mo","rating":5,"relative_time_description":"in the last week","text":"Topnotch flight training at So cal aviation. I called and they were on top of things right away to help me finish my IFR training. Within two weeks I had a check ride booked and ready to go. With the training provided there were no problems. I will be returning for more training.","time":1641501992},{"author_name":"David Seiler","author_url":"https://www.google.com/maps/contrib/105358971296944324459/reviews","language":"en","profile_photo_url":"https://lh3.googleusercontent.com/a-/AOh14GgqgdKRBBt541AWHdF9CQIdXbpwgshaN6-6-SZ1=s128-c0x00000000-cc-rp-mo","rating":5,"relative_time_description":"8 months ago","text":"These guys were exactly what I needed.  They reviewed my logbooks and after a quick flight to evaluate my skills, they worked up a plan for me to finish up.  It required me to invest in my learning. I did my part. They coached and pushed me with care and compassion. They did their part and exceeded my expectation.\n\nToday, I’m flying... in large part because they allowed me to succeed.","time":1619668667},{"author_name":"Tony Nunez","author_url":"https://www.google.com/maps/contrib/101114127489943613717/reviews","language":"en","profile_photo_url":"https://lh3.googleusercontent.com/a/AATXAJyL5861HXiwejcnWbfZHo7EAGa_3Z7bYAFiB9NW=s128-c0x00000000-cc-rp-mo","rating":5,"relative_time_description":"5 months ago","text":"I’ve been training at SoCal Aviation for about a month and I gotta say I’m very happy with it. I fly about 3 times a week and I feel like I’m advancing at a very good rate. The owner/CFI, Suhail is not just a great instructor but an awesome human being all around.\n\nThe 2 Cessnas (C172) they have are very good and a joy to fly, especially the blue one. We train over beautiful lake matthews and it’s the best place to learn to fly. I highly recommend SoCal Aviation Inc, give Suhail a call and schedule a discovery flight.","time":1626315124},{"author_name":"Leto Financial &amp; Insurance SVCS","author_url":"https://www.google.com/maps/contrib/117874459621481399277/reviews","language":"en","profile_photo_url":"https://lh3.googleusercontent.com/a-/AOh14GinJk9swC5OT928vNYWkQYuxch6KyOyBrmIS8Tfyg=s128-c0x00000000-cc-rp-mo","rating":5,"relative_time_description":"10 months ago","text":"Started my Private Pilot Training over 2 weeks ago.\nI am already working on Stalls, Steep Turns and more, Great training from Suhail.\nIf you are considering getting your Private Pilot License , this is the best aviation school to go through.\n\nTony Gutierrez","time":1615239819},{"author_name":"Peter S","author_url":"https://www.google.com/maps/contrib/109097304626767837595/reviews","language":null,"profile_photo_url":"https://lh3.googleusercontent.com/a/AATXAJwwTZ0wXSFmoyp3P14VV3-FixO-vlRv8OkZGX8c=s128-c0x00000000-cc-rp-mo-ba4","rating":5,"relative_time_description":"a year ago","text":"","time":1604221430}],"types":["university","point_of_interest","establishment"],"url":"https://maps.google.com/?cid=3400237907449829159","utc_offset":-480,"vicinity":"Socal Aviation Inc Hanger 13 7000 Merrill Avenue Building B120, Chino","website":"http://socalaviationinc.com/"},"status":"OK"}</t>
  </si>
  <si>
    <t>Socal Aviation Inc Hanger 13 7000 Merrill Avenue Building B120, &lt;span class="locality"&gt;Chino&lt;/span&gt;, &lt;span class="region"&gt;CA&lt;/span&gt; &lt;span class="postal-code"&gt;91710&lt;/span&gt;, &lt;span class="country-name"&gt;USA&lt;/span&gt;</t>
  </si>
  <si>
    <t>+1 909-952-8036</t>
  </si>
  <si>
    <t>Socal Aviation Inc Hanger 13 7000 Merrill Avenue Building B120, Chino</t>
  </si>
  <si>
    <t>SoCal Pilot Center Flight School</t>
  </si>
  <si>
    <t>(760) 238-0209</t>
  </si>
  <si>
    <t>http://www.socalpilotcenter.com/</t>
  </si>
  <si>
    <t>https://maps.google.com/?cid=5845764769116561642</t>
  </si>
  <si>
    <t>ChIJ35YTdBZZ2oAR6qCv1xVUIFE</t>
  </si>
  <si>
    <t>{"html_attributions":[],"result":{"address_components":[{"long_name":"56850","short_name":"56850","types":["street_number"]},{"long_name":"Higgins Drive","short_name":"Higgins Dr","types":["route"]},{"long_name":"Thermal","short_name":"Thermal","types":["locality","political"]},{"long_name":"Riverside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States","short_name":"US","types":["country","political"]},{"long_name":"92274","short_name":"92274","types":["postal_code"]}],"adr_address":"&lt;span class=\"street-address\"&gt;56850 Higgins Dr&lt;/span&gt;, &lt;span class=\"locality\"&gt;Thermal&lt;/span&gt;, &lt;span class=\"region\"&gt;CA&lt;/span&gt; &lt;span class=\"postal-code\"&gt;92274&lt;/span&gt;, &lt;span class=\"country-name\"&gt;USA&lt;/span&gt;","formatted_address":"56850 Higgins Dr, Thermal, CA 92274, USA","formatted_phone_number":"(760) 238-0209","geometry":{"location":{"lat":33.6349207,"lng":-116.1638235},"viewport":{"northeast":{"lat":33.6364035302915,"lng":-116.1624737197085},"southwest":{"lat":33.6337055697085,"lng":-116.1651716802915}}},"icon":"https://maps.gstatic.com/mapfiles/place_api/icons/v1/png_71/school-71.png","id":null,"international_phone_number":"+1 760-238-0209","name":"SoCal Pilot Center Flight School","place_id":"ChIJ35YTdBZZ2oAR6qCv1xVUIFE","rating":4.9,"reference":null,"reviews":[{"author_name":"Chris O.","author_url":"https://www.google.com/maps/contrib/100501335655278935576/reviews","language":"en","profile_photo_url":"https://lh3.googleusercontent.com/a-/AOh14GjqngTzKYQuQDRiZoU3FZ8atkFvObJNIUxi9WBudJQ=s128-c0x00000000-cc-rp-mo","rating":5,"relative_time_description":"3 months ago","text":"Great school, planes and instructors. Highy recommend","time":1633295173},{"author_name":"Nick Williams","author_url":"https://www.google.com/maps/contrib/104624037628404887091/reviews","language":"en","profile_photo_url":"https://lh3.googleusercontent.com/a-/AOh14Gg1GL9w6AkLS39cCGDt1spo5b06M3Sz5Lrzcmu6cnw=s128-c0x00000000-cc-rp-mo","rating":5,"relative_time_description":"a year ago","text":"Wonderful experience using SoCal Pilot Center as a PSI testing location for FAA Knowledge Tests. They responded promptly to my inquiries about availability, and were able to work with PSI to get me signed up for two tests within the same week (Instrument and Commercial). The testing environment was clean and quiet, and the check-in/proctor process was efficient. The staff were great people and very friendly. While I only took the exams there (I live out of the area and was just visiting family nearby), I saw students working with instructors on very sophisticated simulators, and their hangared C172 looked like a great trainer.","time":1591919511},{"author_name":"Mr Thunderbird","author_url":"https://www.google.com/maps/contrib/104507561193076540272/reviews","language":"en","profile_photo_url":"https://lh3.googleusercontent.com/a-/AOh14GjPviv6NNaf8R_BUDAHCmARU2vV0LjDCWOlp7guTqU=s128-c0x00000000-cc-rp-mo-ba4","rating":5,"relative_time_description":"a year ago","text":"After calling around the Coachella Valley looking for someone to do my BVFR. (Flight Review) Anyway I found a few ok options, but while doing that I went online to add a rating to my licence and found this place. Ahhh, a professional running a flight school with real nice airplanes and several top end simulators. This is the place to go for anyone getting or adding to their Pilots licence. What a superb find","time":1594765077},{"author_name":"Tony Schmidt","author_url":"https://www.google.com/maps/contrib/101356568219698987893/reviews","language":"en","profile_photo_url":"https://lh3.googleusercontent.com/a-/AOh14GihV6tD6KaenKhftcBJwDNloRkLBXQ6Xwklfc6Jmvc=s128-c0x00000000-cc-rp-mo-ba3","rating":4,"relative_time_description":"a year ago","text":"Excellent, scheduled my tests with them.","time":1605825748},{"author_name":"Ray Ponsaran","author_url":"https://www.google.com/maps/contrib/101868235749302170840/reviews","language":"en","profile_photo_url":"https://lh3.googleusercontent.com/a/AATXAJxM4fRM6zhom3IVuwhc1MLTQPRpeFb19ud5sXCt=s128-c0x00000000-cc-rp-mo","rating":5,"relative_time_description":"5 years ago","text":"If you want to learn to fly in Palm Springs area, this is the best flight school to do it. Kay is super nice and very knowledgeable instructor. I can't think of a better person to teach me how to fly. They have  a very nice office/training center in Thermal, near La Quinta. Best flight ever in a state of the art Cessna 172 with the desert view. Unforgettable...","time":1457454164}],"types":["university","point_of_interest","establishment"],"url":"https://maps.google.com/?cid=5845764769116561642","utc_offset":-480,"vicinity":"56850 Higgins Drive, Thermal","website":"http://www.socalpilotcenter.com/"},"status":"OK"}</t>
  </si>
  <si>
    <t>+1 760-238-0209</t>
  </si>
  <si>
    <t>SOFLAIR AVIATION SERVICES</t>
  </si>
  <si>
    <t>(786) 262-9875</t>
  </si>
  <si>
    <t>http://www.soflairaviation.com/</t>
  </si>
  <si>
    <t>https://maps.google.com/?cid=16976743481083170348</t>
  </si>
  <si>
    <t>ChIJ_XhrUJfB2YgRLA7k2D-Cmes</t>
  </si>
  <si>
    <t>14005 SW 127 ST, HANGAR C-1, Miami, FL 33186, USA</t>
  </si>
  <si>
    <t>{"html_attributions":[],"result":{"address_components":[{"long_name":"Miami","short_name":"Miami","types":["locality","political"]},{"long_name":"West End","short_name":"West End","types":["neighborhood","political"]},{"long_name":"Miami-Dade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States","short_name":"US","types":["country","political"]},{"long_name":"33186","short_name":"33186","types":["postal_code"]}],"adr_address":"14005 SW 127 ST, &lt;span class=\"street-address\"&gt;HANGAR C-1&lt;/span&gt;, &lt;span class=\"locality\"&gt;Miami&lt;/span&gt;, &lt;span class=\"region\"&gt;FL&lt;/span&gt; &lt;span class=\"postal-code\"&gt;33186&lt;/span&gt;, &lt;span class=\"country-name\"&gt;USA&lt;/span&gt;","formatted_address":"14005 SW 127 ST, HANGAR C-1, Miami, FL 33186, USA","formatted_phone_number":"(786) 262-9875","geometry":{"location":{"lat":25.64998,"lng":-80.422123},"viewport":{"northeast":{"lat":25.6512355802915,"lng":-80.4206848697085},"southwest":{"lat":25.6485376197085,"lng":-80.4233828302915}}},"icon":"https://maps.gstatic.com/mapfiles/place_api/icons/v1/png_71/school-71.png","id":null,"international_phone_number":"+1 786-262-9875","name":"SOFLAIR AVIATION SERVICES","place_id":"ChIJ_XhrUJfB2YgRLA7k2D-Cmes","rating":3.7,"reference":null,"reviews":[{"author_name":"Julian Gonzalez","author_url":"https://www.google.com/maps/contrib/110698583114508995131/reviews","language":null,"profile_photo_url":"https://lh3.googleusercontent.com/a-/AOh14GieLMQDqRepBfLjSFFWmvUpH1r_wkN3fLLkJcsNnA=s128-c0x00000000-cc-rp-mo","rating":5,"relative_time_description":"5 years ago","text":"","time":1473722292},{"author_name":"Cv Nm","author_url":"https://www.google.com/maps/contrib/115417716175984225548/reviews","language":null,"profile_photo_url":"https://lh3.googleusercontent.com/a/AATXAJxw9Jjm6qIIpnM6jWQIEjx6EumyDW1XFfQ35lGJ=s128-c0x00000000-cc-rp-mo","rating":1,"relative_time_description":"a year ago","text":"","time":1608674821},{"author_name":"GMELO AVIATION","author_url":"https://www.google.com/maps/contrib/116929015540861806461/reviews","language":null,"profile_photo_url":"https://lh3.googleusercontent.com/a-/AOh14GgV0uBzCDTLTlp0tLLY41gj1kt7gtaSYdwuTODX5Q=s128-c0x00000000-cc-rp-mo","rating":5,"relative_time_description":"a year ago","text":"","time":1582116230}],"types":["travel_agency","university","point_of_interest","establishment"],"url":"https://maps.google.com/?cid=16976743481083170348","utc_offset":-300,"vicinity":"14005 SW 127 ST, HANGAR C-1, Miami","website":"http://www.soflairaviation.com/"},"status":"OK"}</t>
  </si>
  <si>
    <t>14005 SW 127 ST, &lt;span class="street-address"&gt;HANGAR C-1&lt;/span&gt;, &lt;span class="locality"&gt;Miami&lt;/span&gt;, &lt;span class="region"&gt;FL&lt;/span&gt; &lt;span class="postal-code"&gt;33186&lt;/span&gt;, &lt;span class="country-name"&gt;USA&lt;/span&gt;</t>
  </si>
  <si>
    <t>+1 786-262-9875</t>
  </si>
  <si>
    <t>14005 SW 127 ST, HANGAR C-1, Miami</t>
  </si>
  <si>
    <t>Sol Aviation Inc</t>
  </si>
  <si>
    <t>4919 Jefferson Rd</t>
  </si>
  <si>
    <t>33445-3814</t>
  </si>
  <si>
    <t>(561) 819-9911</t>
  </si>
  <si>
    <t>https://maps.google.com/?cid=6556987774475365705</t>
  </si>
  <si>
    <t>ChIJubVFIyAg2YgRSe0u9qMZ_1o</t>
  </si>
  <si>
    <t>4919 Jefferson Rd, Delray Beach, FL 33445, USA</t>
  </si>
  <si>
    <t>{"html_attributions":[],"result":{"address_components":[{"long_name":"4919","short_name":"4919","types":["street_number"]},{"long_name":"Jefferson Road","short_name":"Jefferson Rd","types":["route"]},{"long_name":"Delray Beach","short_name":"Delray Beach","types":["locality","political"]},{"long_name":"Palm Beach County","short_name":"Palm Beach County","types":["administrative_area_level_2","political"]},{"long_name":"Florida","short_name":"FL","types":["administrative_area_level_1","political"]},{"long_name":"United States","short_name":"US","types":["country","political"]},{"long_name":"33445","short_name":"33445","types":["postal_code"]},{"long_name":"3814","short_name":"3814","types":["postal_code_suffix"]}],"adr_address":"&lt;span class=\"street-address\"&gt;4919 Jefferson Rd&lt;/span&gt;, &lt;span class=\"locality\"&gt;Delray Beach&lt;/span&gt;, &lt;span class=\"region\"&gt;FL&lt;/span&gt; &lt;span class=\"postal-code\"&gt;33445-3814&lt;/span&gt;, &lt;span class=\"country-name\"&gt;USA&lt;/span&gt;","formatted_address":"4919 Jefferson Rd, Delray Beach, FL 33445, USA","formatted_phone_number":"(561) 819-9911","geometry":{"location":{"lat":26.4555963,"lng":-80.1211512},"viewport":{"northeast":{"lat":26.45683178029151,"lng":-80.1198009197085},"southwest":{"lat":26.4541338197085,"lng":-80.1224988802915}}},"icon":"https://maps.gstatic.com/mapfiles/place_api/icons/v1/png_71/generic_business-71.png","id":null,"international_phone_number":"+1 561-819-9911","name":"Sol Aviation Inc","place_id":"ChIJubVFIyAg2YgRSe0u9qMZ_1o","rating":null,"reference":null,"reviews":null,"types":["point_of_interest","establishment"],"url":"https://maps.google.com/?cid=6556987774475365705","utc_offset":-300,"vicinity":"4919 Jefferson Road, Delray Beach","website":null},"status":"OK"}</t>
  </si>
  <si>
    <t>&lt;span class="street-address"&gt;4919 Jefferson Rd&lt;/span&gt;, &lt;span class="locality"&gt;Delray Beach&lt;/span&gt;, &lt;span class="region"&gt;FL&lt;/span&gt; &lt;span class="postal-code"&gt;33445-3814&lt;/span&gt;, &lt;span class="country-name"&gt;USA&lt;/span&gt;</t>
  </si>
  <si>
    <t>+1 561-819-9911</t>
  </si>
  <si>
    <t>4919 Jefferson Road, Delray Beach</t>
  </si>
  <si>
    <t>Sol Aviation, Inc.</t>
  </si>
  <si>
    <t>1141 Holland Dr</t>
  </si>
  <si>
    <t>http://www.solaviation.com</t>
  </si>
  <si>
    <t>https://maps.google.com/?cid=2854450370576017744</t>
  </si>
  <si>
    <t>ChIJjZm_Lc0f2YgRUGkqD30LnSc</t>
  </si>
  <si>
    <t>1141 Holland Dr, Boca Raton, FL 33487, USA</t>
  </si>
  <si>
    <t>{"html_attributions":[],"result":{"address_components":[{"long_name":"1141","short_name":"1141","types":["street_number"]},{"long_name":"Holland Drive","short_name":"Holland Dr","types":["route"]},{"long_name":"Boca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States","short_name":"US","types":["country","political"]},{"long_name":"33487","short_name":"33487","types":["postal_code"]}],"adr_address":"&lt;span class=\"street-address\"&gt;1141 Holland Dr&lt;/span&gt;, &lt;span class=\"locality\"&gt;Boca Raton&lt;/span&gt;, &lt;span class=\"region\"&gt;FL&lt;/span&gt; &lt;span class=\"postal-code\"&gt;33487&lt;/span&gt;, &lt;span class=\"country-name\"&gt;USA&lt;/span&gt;","formatted_address":"1141 Holland Dr, Boca Raton, FL 33487, USA","formatted_phone_number":"(561) 819-9911","geometry":{"location":{"lat":26.4074931,"lng":-80.1112436},"viewport":{"northeast":{"lat":26.4090674802915,"lng":-80.1099156197085},"southwest":{"lat":26.4063695197085,"lng":-80.11261358029151}}},"icon":"https://maps.gstatic.com/mapfiles/place_api/icons/v1/png_71/shopping-71.png","id":null,"international_phone_number":"+1 561-819-9911","name":"Sol Aviation, Inc.","place_id":"ChIJjZm_Lc0f2YgRUGkqD30LnSc","rating":null,"reference":null,"reviews":null,"types":["point_of_interest","store","establishment"],"url":"https://maps.google.com/?cid=2854450370576017744","utc_offset":-300,"vicinity":"1141 Holland Drive, Boca Raton","website":"http://www.solaviation.com"},"status":"OK"}</t>
  </si>
  <si>
    <t>&lt;span class="street-address"&gt;1141 Holland Dr&lt;/span&gt;, &lt;span class="locality"&gt;Boca Raton&lt;/span&gt;, &lt;span class="region"&gt;FL&lt;/span&gt; &lt;span class="postal-code"&gt;33487&lt;/span&gt;, &lt;span class="country-name"&gt;USA&lt;/span&gt;</t>
  </si>
  <si>
    <t>1141 Holland Drive, Boca Raton</t>
  </si>
  <si>
    <t>SOLJETS</t>
  </si>
  <si>
    <t>2021 Flightway Dr</t>
  </si>
  <si>
    <t>30341-3349</t>
  </si>
  <si>
    <t>(847) 920-7000</t>
  </si>
  <si>
    <t>https://www.soljets.com/</t>
  </si>
  <si>
    <t>https://maps.google.com/?cid=2776079628266057797</t>
  </si>
  <si>
    <t>ChIJF1G6zFYJ9YgRRTD_rradhiY</t>
  </si>
  <si>
    <t>2021 Flightway Dr, Atlanta, GA 30341, USA</t>
  </si>
  <si>
    <t>{"html_attributions":[],"result":{"address_components":[{"long_name":"2021","short_name":"2021","types":["street_number"]},{"long_name":"Flightway Drive","short_name":"Flightway Dr","types":["route"]},{"long_name":"Atlanta","short_name":"Atlanta","types":["locality","political"]},{"long_name":"DeKalb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States","short_name":"US","types":["country","political"]},{"long_name":"30341","short_name":"30341","types":["postal_code"]},{"long_name":"3349","short_name":"3349","types":["postal_code_suffix"]}],"adr_address":"&lt;span class=\"street-address\"&gt;2021 Flightway Dr&lt;/span&gt;, &lt;span class=\"locality\"&gt;Atlanta&lt;/span&gt;, &lt;span class=\"region\"&gt;GA&lt;/span&gt; &lt;span class=\"postal-code\"&gt;30341-3349&lt;/span&gt;, &lt;span class=\"country-name\"&gt;USA&lt;/span&gt;","formatted_address":"2021 Flightway Dr, Atlanta, GA 30341, USA","formatted_phone_number":"(847) 920-7000","geometry":{"location":{"lat":33.8842834,"lng":-84.3006339},"viewport":{"northeast":{"lat":33.8858238802915,"lng":-84.2992790197085},"southwest":{"lat":33.8831259197085,"lng":-84.3019769802915}}},"icon":"https://maps.gstatic.com/mapfiles/place_api/icons/v1/png_71/generic_business-71.png","id":null,"international_phone_number":"+1 847-920-7000","name":"SOLJETS","place_id":"ChIJF1G6zFYJ9YgRRTD_rradhiY","rating":null,"reference":null,"reviews":null,"types":["point_of_interest","establishment"],"url":"https://maps.google.com/?cid=2776079628266057797","utc_offset":-300,"vicinity":"2021 Flightway Drive, Atlanta","website":"https://www.soljets.com/"},"status":"OK"}</t>
  </si>
  <si>
    <t>&lt;span class="street-address"&gt;2021 Flightway Dr&lt;/span&gt;, &lt;span class="locality"&gt;Atlanta&lt;/span&gt;, &lt;span class="region"&gt;GA&lt;/span&gt; &lt;span class="postal-code"&gt;30341-3349&lt;/span&gt;, &lt;span class="country-name"&gt;USA&lt;/span&gt;</t>
  </si>
  <si>
    <t>+1 847-920-7000</t>
  </si>
  <si>
    <t>2021 Flightway Drive, Atlanta</t>
  </si>
  <si>
    <t>Sorbi Aircraft Maintenance</t>
  </si>
  <si>
    <t>3873 Kearny Villa Rd</t>
  </si>
  <si>
    <t>(858) 874-2374</t>
  </si>
  <si>
    <t>https://sorbiair.wixsite.com/sorbi-aircraft</t>
  </si>
  <si>
    <t>https://maps.google.com/?cid=5833003700058537519</t>
  </si>
  <si>
    <t>ChIJEWU7otz_24ARLz6H6_X98lA</t>
  </si>
  <si>
    <t>3873 Kearny Villa Rd, San Diego, CA 92123, USA</t>
  </si>
  <si>
    <t>{"html_attributions":[],"result":{"address_components":[{"long_name":"3873","short_name":"3873","types":["street_number"]},{"long_name":"Kearny Villa Road","short_name":"Kearny Villa Rd","types":["route"]},{"long_name":"Kearny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class=\"street-address\"&gt;3873 Kearny Villa Rd&lt;/span&gt;, &lt;span class=\"locality\"&gt;San Diego&lt;/span&gt;, &lt;span class=\"region\"&gt;CA&lt;/span&gt; &lt;span class=\"postal-code\"&gt;92123&lt;/span&gt;, &lt;span class=\"country-name\"&gt;USA&lt;/span&gt;","formatted_address":"3873 Kearny Villa Rd, San Diego, CA 92123, USA","formatted_phone_number":"(858) 874-2374","geometry":{"location":{"lat":32.81330010000001,"lng":-117.1496531},"viewport":{"northeast":{"lat":32.8146849802915,"lng":-117.1484198197085},"southwest":{"lat":32.8119870197085,"lng":-117.1511177802915}}},"icon":"https://maps.gstatic.com/mapfiles/place_api/icons/v1/png_71/generic_business-71.png","id":null,"international_phone_number":"+1 858-874-2374","name":"Sorbi Aircraft Maintenance","place_id":"ChIJEWU7otz_24ARLz6H6_X98lA","rating":null,"reference":null,"reviews":null,"types":["point_of_interest","establishment"],"url":"https://maps.google.com/?cid=5833003700058537519","utc_offset":-480,"vicinity":"3873 Kearny Villa Road, San Diego","website":"https://sorbiair.wixsite.com/sorbi-aircraft"},"status":"OK"}</t>
  </si>
  <si>
    <t>&lt;span class="street-address"&gt;3873 Kearny Villa Rd&lt;/span&gt;, &lt;span class="locality"&gt;San Diego&lt;/span&gt;, &lt;span class="region"&gt;CA&lt;/span&gt; &lt;span class="postal-code"&gt;92123&lt;/span&gt;, &lt;span class="country-name"&gt;USA&lt;/span&gt;</t>
  </si>
  <si>
    <t>+1 858-874-2374</t>
  </si>
  <si>
    <t>3873 Kearny Villa Road, San Diego</t>
  </si>
  <si>
    <t>Souki's Aircraft Cleaning &amp; Detailing</t>
  </si>
  <si>
    <t>8 Airport Rd</t>
  </si>
  <si>
    <t>(973) 978-6183</t>
  </si>
  <si>
    <t>http://www.soukisaircraftcleaning.com/</t>
  </si>
  <si>
    <t>https://maps.google.com/?cid=8901766949250302750</t>
  </si>
  <si>
    <t>ChIJbzthzT-mw4kRHoNgc-BtiXs</t>
  </si>
  <si>
    <t>Morristown Municipal Airport, 8 Airport Rd, Morristown, NJ 07960, USA</t>
  </si>
  <si>
    <t>{"html_attributions":[],"result":{"address_components":[{"long_name":"8","short_name":"8","types":["street_number"]},{"long_name":"Airport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States","short_name":"US","types":["country","political"]},{"long_name":"07960","short_name":"07960","types":["postal_code"]},{"long_name":"4624","short_name":"4624","types":["postal_code_suffix"]}],"adr_address":"Morristown Municipal Airport, &lt;span class=\"street-address\"&gt;8 Airport Rd&lt;/span&gt;, &lt;span class=\"locality\"&gt;Morristown&lt;/span&gt;, &lt;span class=\"region\"&gt;NJ&lt;/span&gt; &lt;span class=\"postal-code\"&gt;07960-4624&lt;/span&gt;, &lt;span class=\"country-name\"&gt;USA&lt;/span&gt;","formatted_address":"Morristown Municipal Airport, 8 Airport Rd, Morristown, NJ 07960, USA","formatted_phone_number":"(973) 978-6183","geometry":{"location":{"lat":40.7966559,"lng":-74.4213482},"viewport":{"northeast":{"lat":40.7978917302915,"lng":-74.41997791970849},"southwest":{"lat":40.7951937697085,"lng":-74.42267588029151}}},"icon":"https://maps.gstatic.com/mapfiles/place_api/icons/v1/png_71/airport-71.png","id":null,"international_phone_number":"+1 973-978-6183","name":"Souki's Aircraft Cleaning &amp; Detailing","place_id":"ChIJbzthzT-mw4kRHoNgc-BtiXs","rating":5.0,"reference":null,"reviews":[{"author_name":"Maura Souki","author_url":"https://www.google.com/maps/contrib/111413859591021119699/reviews","language":null,"profile_photo_url":"https://lh3.googleusercontent.com/a/AATXAJz88pv2gWAJso2HjVANbNam9MYQdwcC5epuNMjH=s128-c0x00000000-cc-rp-mo","rating":5,"relative_time_description":"5 years ago","text":"","time":1466032721},{"author_name":"Allan Gomez","author_url":"https://www.google.com/maps/contrib/111726543624302515587/reviews","language":null,"profile_photo_url":"https://lh3.googleusercontent.com/a/AATXAJyOw3PrrjvrdWIQ02yewYxXex8xJFjfwt_Ihx_0=s128-c0x00000000-cc-rp-mo","rating":5,"relative_time_description":"4 years ago","text":"","time":1484449729},{"author_name":"Conor Souki","author_url":"https://www.google.com/maps/contrib/102361514078551863216/reviews","language":null,"profile_photo_url":"https://lh3.googleusercontent.com/a/AATXAJxNPv1WbI9T03MQTxLB7q7r5qRVfCwiJ9ujEWPV=s128-c0x00000000-cc-rp-mo","rating":5,"relative_time_description":"5 years ago","text":"","time":1465907470}],"types":["airport","point_of_interest","establishment"],"url":"https://maps.google.com/?cid=8901766949250302750","utc_offset":-300,"vicinity":"Morristown Municipal Airport, 8 Airport Road, Morristown","website":null},"status":"OK"}</t>
  </si>
  <si>
    <t>Morristown Municipal Airport, &lt;span class="street-address"&gt;8 Airport Rd&lt;/span&gt;, &lt;span class="locality"&gt;Morristown&lt;/span&gt;, &lt;span class="region"&gt;NJ&lt;/span&gt; &lt;span class="postal-code"&gt;07960-4624&lt;/span&gt;, &lt;span class="country-name"&gt;USA&lt;/span&gt;</t>
  </si>
  <si>
    <t>+1 973-978-6183</t>
  </si>
  <si>
    <t>Morristown Municipal Airport, 8 Airport Road, Morristown</t>
  </si>
  <si>
    <t>South Bay Helicopter Services</t>
  </si>
  <si>
    <t>94541-4601</t>
  </si>
  <si>
    <t>(510) 259-1279</t>
  </si>
  <si>
    <t>https://www.southbayhelicopter.com/</t>
  </si>
  <si>
    <t>https://maps.google.com/?cid=5215522905222152868</t>
  </si>
  <si>
    <t>ChIJO9mpjQSRj4ARpAKuA3NCYUg</t>
  </si>
  <si>
    <t>{"html_attributions":[],"result":{"address_components":[{"long_name":"19990","short_name":"19990","types":["street_number"]},{"long_name":"Skywest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States","short_name":"US","types":["country","political"]},{"long_name":"94541","short_name":"94541","types":["postal_code"]},{"long_name":"4601","short_name":"4601","types":["postal_code_suffix"]}],"adr_address":"&lt;span class=\"street-address\"&gt;19990 Skywest Dr&lt;/span&gt;, &lt;span class=\"locality\"&gt;Hayward&lt;/span&gt;, &lt;span class=\"region\"&gt;CA&lt;/span&gt; &lt;span class=\"postal-code\"&gt;94541-4601&lt;/span&gt;, &lt;span class=\"country-name\"&gt;USA&lt;/span&gt;","formatted_address":"19990 Skywest Dr, Hayward, CA 94541, USA","formatted_phone_number":"(510) 259-1279","geometry":{"location":{"lat":37.6643229,"lng":-122.1223931},"viewport":{"northeast":{"lat":37.6656163802915,"lng":-122.1210028197085},"southwest":{"lat":37.6629184197085,"lng":-122.1237007802915}}},"icon":"https://maps.gstatic.com/mapfiles/place_api/icons/v1/png_71/generic_business-71.png","id":null,"international_phone_number":"+1 510-259-1279","name":"South Bay Helicopter Services","place_id":"ChIJO9mpjQSRj4ARpAKuA3NCYUg","rating":4.0,"reference":null,"reviews":[{"author_name":"Epara1","author_url":"https://www.google.com/maps/contrib/111139678052416123420/reviews","language":"en","profile_photo_url":"https://lh3.googleusercontent.com/a/AATXAJxxAPDyY2He8QUELp9ikV1esostigmAGn-wd7Rf=s128-c0x00000000-cc-rp-mo","rating":5,"relative_time_description":"4 years ago","text":"I am very happy with them.","time":1503539529},{"author_name":"Eric Borg","author_url":"https://www.google.com/maps/contrib/103695367609690050535/reviews","language":"en","profile_photo_url":"https://lh3.googleusercontent.com/a-/AOh14Giti--6e7uFVf79xez6wNDWINTtTlq1XogymTn7GA=s128-c0x00000000-cc-rp-mo-ba3","rating":3,"relative_time_description":"3 years ago","text":"This is not the place that Bill Graham took his last helicopter flight on","time":1517366216}],"types":["travel_agency","point_of_interest","establishment"],"url":"https://maps.google.com/?cid=5215522905222152868","utc_offset":-480,"vicinity":"19990 Skywest Drive, Hayward","website":"https://www.southbayhelicopter.com/"},"status":"OK"}</t>
  </si>
  <si>
    <t>&lt;span class="street-address"&gt;19990 Skywest Dr&lt;/span&gt;, &lt;span class="locality"&gt;Hayward&lt;/span&gt;, &lt;span class="region"&gt;CA&lt;/span&gt; &lt;span class="postal-code"&gt;94541-4601&lt;/span&gt;, &lt;span class="country-name"&gt;USA&lt;/span&gt;</t>
  </si>
  <si>
    <t>+1 510-259-1279</t>
  </si>
  <si>
    <t>South Florida Jet Initiative</t>
  </si>
  <si>
    <t># 105</t>
  </si>
  <si>
    <t>(239) 261-1256</t>
  </si>
  <si>
    <t>https://maps.google.com/?cid=16415302973294675030</t>
  </si>
  <si>
    <t>ChIJSfK1jCTi2ogRVoSkCxXfzuM</t>
  </si>
  <si>
    <t>100 Aviation Dr N # 105, Naples, FL 34104, USA</t>
  </si>
  <si>
    <t>{"html_attributions":[],"result":{"address_components":[{"long_name":"# 105","short_name":"# 105","types":["subpremise"]},{"long_name":"100","short_name":"100","types":["street_number"]},{"long_name":"Aviation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States","short_name":"US","types":["country","political"]},{"long_name":"34104","short_name":"34104","types":["postal_code"]},{"long_name":"3583","short_name":"3583","types":["postal_code_suffix"]}],"adr_address":"&lt;span class=\"street-address\"&gt;100 Aviation Dr N # 105&lt;/span&gt;, &lt;span class=\"locality\"&gt;Naples&lt;/span&gt;, &lt;span class=\"region\"&gt;FL&lt;/span&gt; &lt;span class=\"postal-code\"&gt;34104-3583&lt;/span&gt;, &lt;span class=\"country-name\"&gt;USA&lt;/span&gt;","formatted_address":"100 Aviation Dr N # 105, Naples, FL 34104, USA","formatted_phone_number":"(239) 261-1256","geometry":{"location":{"lat":26.1530597,"lng":-81.77006089999999},"viewport":{"northeast":{"lat":26.1544139802915,"lng":-81.76853651970849},"southwest":{"lat":26.15171601970849,"lng":-81.7712344802915}}},"icon":"https://maps.gstatic.com/mapfiles/place_api/icons/v1/png_71/generic_business-71.png","id":null,"international_phone_number":"+1 239-261-1256","name":"South Florida Jet Initiative","place_id":"ChIJSfK1jCTi2ogRVoSkCxXfzuM","rating":null,"reference":null,"reviews":null,"types":["point_of_interest","establishment"],"url":"https://maps.google.com/?cid=16415302973294675030","utc_offset":-300,"vicinity":"100 Aviation Drive North # 105, Naples","website":null},"status":"OK"}</t>
  </si>
  <si>
    <t>&lt;span class="street-address"&gt;100 Aviation Dr N # 105&lt;/span&gt;, &lt;span class="locality"&gt;Naples&lt;/span&gt;, &lt;span class="region"&gt;FL&lt;/span&gt; &lt;span class="postal-code"&gt;34104-3583&lt;/span&gt;, &lt;span class="country-name"&gt;USA&lt;/span&gt;</t>
  </si>
  <si>
    <t>+1 239-261-1256</t>
  </si>
  <si>
    <t>100 Aviation Drive North # 105, Naples</t>
  </si>
  <si>
    <t>South Florida Sport Aviation</t>
  </si>
  <si>
    <t>7432 Skyline Dr</t>
  </si>
  <si>
    <t>(561) 454-9201</t>
  </si>
  <si>
    <t>http://www.sfsportaviation.com/</t>
  </si>
  <si>
    <t>https://maps.google.com/?cid=13504180284992443856</t>
  </si>
  <si>
    <t>ChIJnX1IIKAh2YgR0NXOxWt8aLs</t>
  </si>
  <si>
    <t>7432 Skyline Dr, Delray Beach, FL 33446, USA</t>
  </si>
  <si>
    <t>{"html_attributions":[],"result":{"address_components":[{"long_name":"7432","short_name":"7432","types":["street_number"]},{"long_name":"Skyline Drive","short_name":"Skyline Dr","types":["route"]},{"long_name":"Villages of Oriole","short_name":"Villages of Oriole","types":["neighborhood","political"]},{"long_name":"Delray Beach","short_name":"Delray Beach","types":["locality","political"]},{"long_name":"Palm Beach County","short_name":"Palm Beach County","types":["administrative_area_level_2","political"]},{"long_name":"Florida","short_name":"FL","types":["administrative_area_level_1","political"]},{"long_name":"United States","short_name":"US","types":["country","political"]},{"long_name":"33446","short_name":"33446","types":["postal_code"]}],"adr_address":"&lt;span class=\"street-address\"&gt;7432 Skyline Dr&lt;/span&gt;, &lt;span class=\"locality\"&gt;Delray Beach&lt;/span&gt;, &lt;span class=\"region\"&gt;FL&lt;/span&gt; &lt;span class=\"postal-code\"&gt;33446&lt;/span&gt;, &lt;span class=\"country-name\"&gt;USA&lt;/span&gt;","formatted_address":"7432 Skyline Dr, Delray Beach, FL 33446, USA","formatted_phone_number":"(561) 454-9201","geometry":{"location":{"lat":26.46628,"lng":-80.1623512},"viewport":{"northeast":{"lat":26.4679275302915,"lng":-80.1610067197085},"southwest":{"lat":26.46522956970849,"lng":-80.1637046802915}}},"icon":"https://maps.gstatic.com/mapfiles/place_api/icons/v1/png_71/shopping-71.png","id":null,"international_phone_number":"+1 561-454-9201","name":"South Florida Sport Aviation","place_id":"ChIJnX1IIKAh2YgR0NXOxWt8aLs","rating":5.0,"reference":null,"reviews":[{"author_name":"Eric Larson","author_url":"https://www.google.com/maps/contrib/116870247138705356805/reviews","language":"en","profile_photo_url":"https://lh3.googleusercontent.com/a-/AOh14GiYziuPOJO1maKptDKWmLgVeZ114176wHPSBEhv=s128-c0x00000000-cc-rp-mo-ba4","rating":5,"relative_time_description":"4 months ago","text":"Top notch rv professional!","time":1630461342}],"types":["point_of_interest","store","establishment"],"url":"https://maps.google.com/?cid=13504180284992443856","utc_offset":-300,"vicinity":"7432 Skyline Drive, Delray Beach","website":"http://www.sfsportaviation.com/"},"status":"OK"}</t>
  </si>
  <si>
    <t>&lt;span class="street-address"&gt;7432 Skyline Dr&lt;/span&gt;, &lt;span class="locality"&gt;Delray Beach&lt;/span&gt;, &lt;span class="region"&gt;FL&lt;/span&gt; &lt;span class="postal-code"&gt;33446&lt;/span&gt;, &lt;span class="country-name"&gt;USA&lt;/span&gt;</t>
  </si>
  <si>
    <t>+1 561-454-9201</t>
  </si>
  <si>
    <t>7432 Skyline Drive, Delray Beach</t>
  </si>
  <si>
    <t>Southern Cal Aircraft</t>
  </si>
  <si>
    <t>1880 Joe Crosson Dr</t>
  </si>
  <si>
    <t>(619) 448-5010</t>
  </si>
  <si>
    <t>https://maps.google.com/?cid=4817327428605449402</t>
  </si>
  <si>
    <t>ChIJQQH_RRZY2YARuhTG5MWV2kI</t>
  </si>
  <si>
    <t>1880 Joe Crosson Dr, El Cajon, CA 92020, USA</t>
  </si>
  <si>
    <t>{"html_attributions":[],"result":{"address_components":[{"long_name":"1880","short_name":"1880","types":["street_number"]},{"long_name":"Joe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class=\"street-address\"&gt;1880 Joe Crosson Dr&lt;/span&gt;, &lt;span class=\"locality\"&gt;El Cajon&lt;/span&gt;, &lt;span class=\"region\"&gt;CA&lt;/span&gt; &lt;span class=\"postal-code\"&gt;92020&lt;/span&gt;, &lt;span class=\"country-name\"&gt;USA&lt;/span&gt;","formatted_address":"1880 Joe Crosson Dr, El Cajon, CA 92020, USA","formatted_phone_number":"(619) 448-5010","geometry":{"location":{"lat":32.822727,"lng":-116.970111},"viewport":{"northeast":{"lat":32.82407473029149,"lng":-116.9685905697085},"southwest":{"lat":32.8213767697085,"lng":-116.9712885302915}}},"icon":"https://maps.gstatic.com/mapfiles/place_api/icons/v1/png_71/generic_business-71.png","id":null,"international_phone_number":"+1 619-448-5010","name":"Southern Cal Aircraft","place_id":"ChIJQQH_RRZY2YARuhTG5MWV2kI","rating":5.0,"reference":null,"reviews":[{"author_name":"Sir Bobby","author_url":"https://www.google.com/maps/contrib/102282063388002478740/reviews","language":"en","profile_photo_url":"https://lh3.googleusercontent.com/a-/AOh14GhWNfbGjdxc89_61oOIGyuolanc7Tg0aSzskcrW=s128-c0x00000000-cc-rp-mo","rating":5,"relative_time_description":"5 years ago","text":"This place was great they will clean and repair your airplane as soon as you want it done.","time":1470978151},{"author_name":"Tony Prato","author_url":"https://www.google.com/maps/contrib/103207796730967649755/reviews","language":"en","profile_photo_url":"https://lh3.googleusercontent.com/a/AATXAJwDrvmNYVZAmNKnkmNu6TUB95lyFT2odP5L30UA=s128-c0x00000000-cc-rp-mo","rating":5,"relative_time_description":"3 years ago","text":"Oil change and fixed fuel test valve. Great guys and prompt service.","time":1524761650},{"author_name":"Cody Hazlewood","author_url":"https://www.google.com/maps/contrib/108243111803939783712/reviews","language":null,"profile_photo_url":"https://lh3.googleusercontent.com/a-/AOh14Gh_v0jiasBZpaaW0Afb7qCEKfwwkgazlJRlV5BTMg=s128-c0x00000000-cc-rp-mo","rating":5,"relative_time_description":"3 months ago","text":"","time":1632548346},{"author_name":"Bead Admin","author_url":"https://www.google.com/maps/contrib/102948959682476942378/reviews","language":null,"profile_photo_url":"https://lh3.googleusercontent.com/a/AATXAJwWHt3RJCRhlNzD5xK7bQSnfMvNIPtCOX4vDoWx=s128-c0x00000000-cc-rp-mo","rating":5,"relative_time_description":"5 months ago","text":"","time":1626210809}],"types":["point_of_interest","store","establishment"],"url":"https://maps.google.com/?cid=4817327428605449402","utc_offset":-480,"vicinity":"1880 Joe Crosson Drive, El Cajon","website":null},"status":"OK"}</t>
  </si>
  <si>
    <t>&lt;span class="street-address"&gt;1880 Joe Crosson Dr&lt;/span&gt;, &lt;span class="locality"&gt;El Cajon&lt;/span&gt;, &lt;span class="region"&gt;CA&lt;/span&gt; &lt;span class="postal-code"&gt;92020&lt;/span&gt;, &lt;span class="country-name"&gt;USA&lt;/span&gt;</t>
  </si>
  <si>
    <t>+1 619-448-5010</t>
  </si>
  <si>
    <t>1880 Joe Crosson Drive, El Cajon</t>
  </si>
  <si>
    <t>Southern Colorado Flight Professionals LLC</t>
  </si>
  <si>
    <t>511 Skyway St</t>
  </si>
  <si>
    <t>(719) 641-0343</t>
  </si>
  <si>
    <t>http://www.socoflightpros.com/</t>
  </si>
  <si>
    <t>https://maps.google.com/?cid=1078247232760996171</t>
  </si>
  <si>
    <t>ChIJpYINYPSlE4cRS2HEOCW09g4</t>
  </si>
  <si>
    <t>511 Skyway St, Pueblo, CO 81001, USA</t>
  </si>
  <si>
    <t>{"html_attributions":[],"result":{"address_components":[{"long_name":"511","short_name":"511","types":["street_number"]},{"long_name":"Skyway Street","short_name":"Skyway St","types":["route"]},{"long_name":"Pueblo","short_name":"Pueblo","types":["locality","political"]},{"long_name":"Pueblo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States","short_name":"US","types":["country","political"]},{"long_name":"81001","short_name":"81001","types":["postal_code"]}],"adr_address":"&lt;span class=\"street-address\"&gt;511 Skyway St&lt;/span&gt;, &lt;span class=\"locality\"&gt;Pueblo&lt;/span&gt;, &lt;span class=\"region\"&gt;CO&lt;/span&gt; &lt;span class=\"postal-code\"&gt;81001&lt;/span&gt;, &lt;span class=\"country-name\"&gt;USA&lt;/span&gt;","formatted_address":"511 Skyway St, Pueblo, CO 81001, USA","formatted_phone_number":"(719) 641-0343","geometry":{"location":{"lat":38.2819964,"lng":-104.4987845},"viewport":{"northeast":{"lat":38.2833453802915,"lng":-104.4973954197085},"southwest":{"lat":38.2806474197085,"lng":-104.5000933802915}}},"icon":"https://maps.gstatic.com/mapfiles/place_api/icons/v1/png_71/school-71.png","id":null,"international_phone_number":"+1 719-641-0343","name":"Southern Colorado Flight Professionals LLC","place_id":"ChIJpYINYPSlE4cRS2HEOCW09g4","rating":5.0,"reference":null,"reviews":[{"author_name":"Ben W","author_url":"https://www.google.com/maps/contrib/116294008684542351111/reviews","language":"en","profile_photo_url":"https://lh3.googleusercontent.com/a/AATXAJyohHZGH0t1o4ADjadeDr8uUpI0ocWvzEakdcyS=s128-c0x00000000-cc-rp-mo-ba3","rating":5,"relative_time_description":"a year ago","text":"Great guys, welcoming and fun.  Amazing experience, always feel safe, learning fast, affordable. Definitely would recommend.","time":1607318754},{"author_name":"Tom Slavonk","author_url":"https://www.google.com/maps/contrib/103013977810187567013/reviews","language":"en","profile_photo_url":"https://lh3.googleusercontent.com/a/AATXAJweDZszbRibM7CPWKCA9qd94iDsp1GIYc5z4sIg=s128-c0x00000000-cc-rp-mo","rating":5,"relative_time_description":"a year ago","text":"Fantastic place, the instructors and aircraft are outstanding!  Recommend you check this place out and learn how to fly!","time":1602087511},{"author_name":"Brian H","author_url":"https://www.google.com/maps/contrib/108900125964450022455/reviews","language":"en","profile_photo_url":"https://lh3.googleusercontent.com/a/AATXAJzwxJUHRinazG9zHkSENlzIH-w7cPgDdBUQljns=s128-c0x00000000-cc-rp-mo","rating":5,"relative_time_description":"2 years ago","text":"Awosome experience!  Grant is super nice and highly knowledgeable.    I recommend this place for everyone from first time flyers to experienced pilots.      Great place.","time":1553204433},{"author_name":"Ariana Fullmer","author_url":"https://www.google.com/maps/contrib/105265780706581009697/reviews","language":null,"profile_photo_url":"https://lh3.googleusercontent.com/a/AATXAJzhnBi2Awb-dR7IKJHoE2xHbvdsBu5Q6h6zS6DL=s128-c0x00000000-cc-rp-mo","rating":5,"relative_time_description":"2 years ago","text":"","time":1557105071}],"types":["university","point_of_interest","establishment"],"url":"https://maps.google.com/?cid=1078247232760996171","utc_offset":-420,"vicinity":"511 Skyway Street, Pueblo","website":"http://www.socoflightpros.com/"},"status":"OK"}</t>
  </si>
  <si>
    <t>&lt;span class="street-address"&gt;511 Skyway St&lt;/span&gt;, &lt;span class="locality"&gt;Pueblo&lt;/span&gt;, &lt;span class="region"&gt;CO&lt;/span&gt; &lt;span class="postal-code"&gt;81001&lt;/span&gt;, &lt;span class="country-name"&gt;USA&lt;/span&gt;</t>
  </si>
  <si>
    <t>+1 719-641-0343</t>
  </si>
  <si>
    <t>511 Skyway Street, Pueblo</t>
  </si>
  <si>
    <t>Southern Sky Aviation</t>
  </si>
  <si>
    <t>(205) 703-9737</t>
  </si>
  <si>
    <t>http://southernskyaviation.com/</t>
  </si>
  <si>
    <t>https://maps.google.com/?cid=6430257958970760523</t>
  </si>
  <si>
    <t>ChIJV7VfF50J9YgRS52UcovdPFk</t>
  </si>
  <si>
    <t>{"html_attributions":[],"result":{"address_components":[{"long_name":"3150","short_name":"3150","types":["street_number"]},{"long_name":"Corsair Drive","short_name":"Corsair Dr","types":["route"]},{"long_name":"Atlanta","short_name":"Atlanta","types":["locality","political"]},{"long_name":"DeKalb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class=\"street-address\"&gt;3150 Corsair Dr&lt;/span&gt;, &lt;span class=\"locality\"&gt;Atlanta&lt;/span&gt;, &lt;span class=\"region\"&gt;GA&lt;/span&gt; &lt;span class=\"postal-code\"&gt;30341&lt;/span&gt;, &lt;span class=\"country-name\"&gt;USA&lt;/span&gt;","formatted_address":"3150 Corsair Dr, Atlanta, GA 30341, USA","formatted_phone_number":"(205) 703-9737","geometry":{"location":{"lat":33.88109490000001,"lng":-84.30267099999999},"viewport":{"northeast":{"lat":33.88265203029151,"lng":-84.30132851970849},"southwest":{"lat":33.87995406970851,"lng":-84.30402648029151}}},"icon":"https://maps.gstatic.com/mapfiles/place_api/icons/v1/png_71/generic_business-71.png","id":null,"international_phone_number":"+1 205-703-9737","name":"Southern Sky Aviation","place_id":"ChIJV7VfF50J9YgRS52UcovdPFk","rating":null,"reference":null,"reviews":null,"types":["point_of_interest","establishment"],"url":"https://maps.google.com/?cid=6430257958970760523","utc_offset":-300,"vicinity":"3150 Corsair Drive, Atlanta","website":"http://southernskyaviation.com/"},"status":"OK"}</t>
  </si>
  <si>
    <t>+1 205-703-9737</t>
  </si>
  <si>
    <t>Southwest Aviation Specialties</t>
  </si>
  <si>
    <t>8720 S Jack Bates Ave</t>
  </si>
  <si>
    <t>(918) 298-4044</t>
  </si>
  <si>
    <t>http://www.southwestaviation.net/</t>
  </si>
  <si>
    <t>https://maps.google.com/?cid=3739150351634625985</t>
  </si>
  <si>
    <t>ChIJe_C6pQWUtocRwXX1Fm8h5DM</t>
  </si>
  <si>
    <t>8720 S Jack Bates Ave, Tulsa, OK 74132, USA</t>
  </si>
  <si>
    <t>{"html_attributions":[],"result":{"address_components":[{"long_name":"8720","short_name":"8720","types":["street_number"]},{"long_name":"South Jack Bates Avenue","short_name":"S Jack Bates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States","short_name":"US","types":["country","political"]},{"long_name":"74132","short_name":"74132","types":["postal_code"]},{"long_name":"4003","short_name":"4003","types":["postal_code_suffix"]}],"adr_address":"&lt;span class=\"street-address\"&gt;8720 S Jack Bates Ave&lt;/span&gt;, &lt;span class=\"locality\"&gt;Tulsa&lt;/span&gt;, &lt;span class=\"region\"&gt;OK&lt;/span&gt; &lt;span class=\"postal-code\"&gt;74132-4003&lt;/span&gt;, &lt;span class=\"country-name\"&gt;USA&lt;/span&gt;","formatted_address":"8720 S Jack Bates Ave, Tulsa, OK 74132, USA","formatted_phone_number":"(918) 298-4044","geometry":{"location":{"lat":36.0365442,"lng":-95.9907788},"viewport":{"northeast":{"lat":36.0378700302915,"lng":-95.98930926970849},"southwest":{"lat":36.0351720697085,"lng":-95.9920072302915}}},"icon":"https://maps.gstatic.com/mapfiles/place_api/icons/v1/png_71/generic_business-71.png","id":null,"international_phone_number":"+1 918-298-4044","name":"Southwest Aviation Specialties","place_id":"ChIJe_C6pQWUtocRwXX1Fm8h5DM","rating":3.6,"reference":null,"reviews":[{"author_name":"Ben Roper","author_url":"https://www.google.com/maps/contrib/118263504227293494533/reviews","language":"en","profile_photo_url":"https://lh3.googleusercontent.com/a-/AOh14GiVztbho0szuzTnTMDwzuOCh_0A4UeYr36BtRb8=s128-c0x00000000-cc-rp-mo","rating":4,"relative_time_description":"3 years ago","text":"Does not appear to be a reputable firm. Advertised an aircraft for sale, but did not return emails or phone calls requesting additional information and contact.\nFollow-up - Southwest reached out to be after my initial review. I am not sure where the communication breakdown occurred, but I am satisfied with their response and followup.","time":1544710707},{"author_name":"Tammye Cagle","author_url":"https://www.google.com/maps/contrib/112940738535679450044/reviews","language":"en","profile_photo_url":"https://lh3.googleusercontent.com/a/AATXAJyq85eH9Qs2BAHz5VMf7zEnYWt55cfvlKOhWWo=s128-c0x00000000-cc-rp-mo","rating":1,"relative_time_description":"a year ago","text":"The  owner responded back to the person wishing to purchase a aircraft to get   his money but never acknowledged my review about just plain STEALING  my money and my calls day after day that no-one would return or even pick up the phone . Roy made me prepay for a part that he didnt have and kept telling me the owner had to approve the refund . I have to select one star to be able to post this .  VERY DISHONEST COMPANY .  Please DONT order any aircraft parts .","time":1589990459},{"author_name":"Vincent Sortino","author_url":"https://www.google.com/maps/contrib/109374158885097689707/reviews","language":"en","profile_photo_url":"https://lh3.googleusercontent.com/a/AATXAJxPJsI5bb4yDzOs3xcPMnF6tDkxX9HA_MNDdqOT=s128-c0x00000000-cc-rp-mo","rating":5,"relative_time_description":"2 years ago","text":"Good customer service. Stand behind their products.","time":1565712462},{"author_name":"Anastio Castro","author_url":"https://www.google.com/maps/contrib/104254615996653243798/reviews","language":"en","profile_photo_url":"https://lh3.googleusercontent.com/a/AATXAJyU3jwdtOIVM62_N1fliihbdl02ECyx-LswEOJZ=s128-c0x00000000-cc-rp-mo","rating":1,"relative_time_description":"11 months ago","text":"Buyer beware.","time":1611084823},{"author_name":"Hamilton Island","author_url":"https://www.google.com/maps/contrib/107893470211347992588/reviews","language":"en","profile_photo_url":"https://lh3.googleusercontent.com/a-/AOh14GhOTCnNwO_ytrZwu1rbiQN2PSh6727rlonUuZ3k=s128-c0x00000000-cc-rp-mo","rating":1,"relative_time_description":"4 years ago","text":"Do not order anything from this company.  Roy Ledesma confirmed with our company that he had a part that we needed and had us wire transfer the funds for the part. After he received the money $3,000.00 he emailed saying he now can't find the part and will issue a refund.  This has been ongoing since March and we cannot get the owner or anyone to return our call .  i had to give one star to be able to post but these guys are theifs.","time":1499703413}],"types":["point_of_interest","store","establishment"],"url":"https://maps.google.com/?cid=3739150351634625985","utc_offset":-360,"vicinity":"8720 South Jack Bates Avenue, Tulsa","website":"http://www.southwestaviation.net/"},"status":"OK"}</t>
  </si>
  <si>
    <t>&lt;span class="street-address"&gt;8720 S Jack Bates Ave&lt;/span&gt;, &lt;span class="locality"&gt;Tulsa&lt;/span&gt;, &lt;span class="region"&gt;OK&lt;/span&gt; &lt;span class="postal-code"&gt;74132-4003&lt;/span&gt;, &lt;span class="country-name"&gt;USA&lt;/span&gt;</t>
  </si>
  <si>
    <t>+1 918-298-4044</t>
  </si>
  <si>
    <t>8720 South Jack Bates Avenue, Tulsa</t>
  </si>
  <si>
    <t>Southwest Regional Headquarters Heliport</t>
  </si>
  <si>
    <t>https://maps.google.com/?cid=16092814801728650048</t>
  </si>
  <si>
    <t>ChIJgQoEl2R2ToYRQDsvfcwpVd8</t>
  </si>
  <si>
    <t>Fort Worth, TX 76106, USA</t>
  </si>
  <si>
    <t>{"html_attributions":[],"result":{"address_components":[{"long_name":"Fort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class=\"locality\"&gt;Fort Worth&lt;/span&gt;, &lt;span class=\"region\"&gt;TX&lt;/span&gt; &lt;span class=\"postal-code\"&gt;76106&lt;/span&gt;, &lt;span class=\"country-name\"&gt;USA&lt;/span&gt;","formatted_address":"Fort Worth, TX 76106, USA","formatted_phone_number":null,"geometry":{"location":{"lat":32.8252869,"lng":-97.33930889999999},"viewport":{"northeast":{"lat":32.8265858802915,"lng":-97.3379612197085},"southwest":{"lat":32.8238879197085,"lng":-97.34065918029151}}},"icon":"https://maps.gstatic.com/mapfiles/place_api/icons/v1/png_71/airport-71.png","id":null,"international_phone_number":null,"name":"Southwest Regional Headquarters Heliport","place_id":"ChIJgQoEl2R2ToYRQDsvfcwpVd8","rating":null,"reference":null,"reviews":null,"types":["airport","point_of_interest","establishment"],"url":"https://maps.google.com/?cid=16092814801728650048","utc_offset":-360,"vicinity":"Fort Worth","website":null},"status":"OK"}</t>
  </si>
  <si>
    <t>&lt;span class="locality"&gt;Fort Worth&lt;/span&gt;, &lt;span class="region"&gt;TX&lt;/span&gt; &lt;span class="postal-code"&gt;76106&lt;/span&gt;, &lt;span class="country-name"&gt;USA&lt;/span&gt;</t>
  </si>
  <si>
    <t>Spartan College - Flight Campus</t>
  </si>
  <si>
    <t>123 W Cessna Dr</t>
  </si>
  <si>
    <t>(918) 393-3349</t>
  </si>
  <si>
    <t>https://www.spartan.edu/tulsa/flight-school/?utm_source=google&amp;utm_medium=organic&amp;utm_campaign=gmb&amp;utm_content=website&amp;utm_cid=7096</t>
  </si>
  <si>
    <t>https://maps.google.com/?cid=12729979870499408822</t>
  </si>
  <si>
    <t>ChIJ0diqWA-UtocRtov98j75qbA</t>
  </si>
  <si>
    <t>123 W Cessna Dr, Tulsa, OK 74132, USA</t>
  </si>
  <si>
    <t>{"html_attributions":[],"result":{"address_components":[{"long_name":"123","short_name":"123","types":["street_number"]},{"long_name":"West Cessna Drive","short_name":"W Cessna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class=\"street-address\"&gt;123 W Cessna Dr&lt;/span&gt;, &lt;span class=\"locality\"&gt;Tulsa&lt;/span&gt;, &lt;span class=\"region\"&gt;OK&lt;/span&gt; &lt;span class=\"postal-code\"&gt;74132&lt;/span&gt;, &lt;span class=\"country-name\"&gt;USA&lt;/span&gt;","formatted_address":"123 W Cessna Dr, Tulsa, OK 74132, USA","formatted_phone_number":"(918) 393-3349","geometry":{"location":{"lat":36.0377164,"lng":-95.9896658},"viewport":{"northeast":{"lat":36.0389076302915,"lng":-95.98836351970849},"southwest":{"lat":36.03620966970851,"lng":-95.99106148029149}}},"icon":"https://maps.gstatic.com/mapfiles/place_api/icons/v1/png_71/school-71.png","id":null,"international_phone_number":"+1 918-393-3349","name":"Spartan College - Flight Campus","place_id":"ChIJ0diqWA-UtocRtov98j75qbA","rating":4.2,"reference":null,"reviews":[{"author_name":"garrett B","author_url":"https://www.google.com/maps/contrib/100146541220253000861/reviews","language":"en","profile_photo_url":"https://lh3.googleusercontent.com/a-/AOh14Gg7jKloC3aRj_gPZ4va16b41WcE7tLTnAThpqXW=s128-c0x00000000-cc-rp-mo-ba3","rating":5,"relative_time_description":"2 months ago","text":"Can't wait to enroll here! I was able to attend a discovery flight here, was impressed. Everyone I met has been helpful and friendly!","time":1634417845},{"author_name":"Stephon Sanders","author_url":"https://www.google.com/maps/contrib/108237282718969341040/reviews","language":"en","profile_photo_url":"https://lh3.googleusercontent.com/a/AATXAJwu678BPCEULVNXJ5pQJuMm0gzWv6LAplJhMyBx=s128-c0x00000000-cc-rp-mo","rating":5,"relative_time_description":"10 months ago","text":"I started at Spartan College as a student in January of 2018 and I can say that this school has helped provide me with a valuable skill that i can use for the rest of my life to build a career. Any flight school is difficult to go through and difficult to manage. So here at Spartan I will say its not a place you can expect to show up and have it handed to you. Spartan is good about providing the resources a providing a good training environment to grow as a pilot if you're able to remain professional, responsible, and flexible. I would recommend Spartan college to anyone only if you're ready to put the work ethic in, cause i do believe the value of Spartan training is worthwhile!","time":1615644785},{"author_name":"Brenna Zhang","author_url":"https://www.google.com/maps/contrib/103214728653070150770/reviews","language":"en","profile_photo_url":"https://lh3.googleusercontent.com/a/AATXAJzSg_tWjKrPABn-5wWx_2ws3BYlSyyAS3R3MAAd=s128-c0x00000000-cc-rp-mo","rating":4,"relative_time_description":"10 months ago","text":"I started at Spartan in September 2019 and have had an extremely positive experience during my time here. I have really enjoyed the learning environment at Spartan and flying in brand new Piper Archer aircraft has been great!! My instructors were always willing to work with me when I had questions or struggled with material and made sure I was prepared for all of my FAA certificate exams.\n\nOverall, I would recommend Spartan to anyone who wants to become a pilot. The instructors are very knowledgeable and the staff was always friendly; I managed to complete the program in 15 months!","time":1615320343},{"author_name":"Yugen Moore","author_url":"https://www.google.com/maps/contrib/111177805306370687679/reviews","language":"en","profile_photo_url":"https://lh3.googleusercontent.com/a-/AOh14GjlP6JUEzkD9rmfAVIw-CwVxdhrWa5uFSkqNwxrrw=s128-c0x00000000-cc-rp-mo","rating":5,"relative_time_description":"4 months ago","text":"Former student, current flight instructor. I've gotten very comfortable here. Top tier flight school.","time":1631287207},{"author_name":"Mohammad AlAbas","author_url":"https://www.google.com/maps/contrib/115827350869739474346/reviews","language":"en","profile_photo_url":"https://lh3.googleusercontent.com/a-/AOh14GiLxrKDFl-TV8Oi1qxPxH9RxZ5pTUsBgsTNU8zkcw=s128-c0x00000000-cc-rp-mo","rating":5,"relative_time_description":"5 months ago","text":"Spartan helped my dream come true, I just graduated from Spartan, I been there for 2 years and I had great time there, all the CFI’s there are willing to help anytime they can, also the brand new aircrafts make Learning environments easier and more fun, The best part for me was the Dawn Patrol and also the weather in Tulsa helped me get my hours fast, I recommend this college for anyone.","time":1628649944}],"types":["university","point_of_interest","establishment"],"url":"https://maps.google.com/?cid=12729979870499408822","utc_offset":-360,"vicinity":"123 West Cessna Drive, Tulsa","website":"https://www.spartan.edu/tulsa/flight-school/?utm_source=google&amp;utm_medium=organic&amp;utm_campaign=gmb&amp;utm_content=website&amp;utm_cid=7096"},"status":"OK"}</t>
  </si>
  <si>
    <t>&lt;span class="street-address"&gt;123 W Cessna Dr&lt;/span&gt;, &lt;span class="locality"&gt;Tulsa&lt;/span&gt;, &lt;span class="region"&gt;OK&lt;/span&gt; &lt;span class="postal-code"&gt;74132&lt;/span&gt;, &lt;span class="country-name"&gt;USA&lt;/span&gt;</t>
  </si>
  <si>
    <t>+1 918-393-3349</t>
  </si>
  <si>
    <t>123 West Cessna Drive, Tulsa</t>
  </si>
  <si>
    <t>Spartan College of Aeronautics and Technology - Broomfield Campus</t>
  </si>
  <si>
    <t>10851 W 120th Ave</t>
  </si>
  <si>
    <t>(303) 900-7326</t>
  </si>
  <si>
    <t>https://www.spartan.edu/denver/?utm_source=google&amp;utm_medium=organic&amp;utm_campaign=gmb&amp;utm_content=website&amp;utm_cid=7096</t>
  </si>
  <si>
    <t>https://maps.google.com/?cid=16767180650068913259</t>
  </si>
  <si>
    <t>ChIJj5RJSoSLa4cRaywpBPf9sOg</t>
  </si>
  <si>
    <t>10851 W 120th Ave, Broomfield, CO 80021, USA</t>
  </si>
  <si>
    <t>{"html_attributions":[],"result":{"address_components":[{"long_name":"10851","short_name":"10851","types":["street_number"]},{"long_name":"West 120th Avenue","short_name":"W 120th Ave","types":["route"]},{"long_name":"Interlocken","short_name":"Interlocken","types":["neighborhood","political"]},{"long_name":"Broomfield","short_name":"Broomfield","types":["locality","political"]},{"long_name":"Broomfield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States","short_name":"US","types":["country","political"]},{"long_name":"80021","short_name":"80021","types":["postal_code"]}],"adr_address":"&lt;span class=\"street-address\"&gt;10851 W 120th Ave&lt;/span&gt;, &lt;span class=\"locality\"&gt;Broomfield&lt;/span&gt;, &lt;span class=\"region\"&gt;CO&lt;/span&gt; &lt;span class=\"postal-code\"&gt;80021&lt;/span&gt;, &lt;span class=\"country-name\"&gt;USA&lt;/span&gt;","formatted_address":"10851 W 120th Ave, Broomfield, CO 80021, USA","formatted_phone_number":"(303) 900-7326","geometry":{"location":{"lat":39.914832,"lng":-105.1189734},"viewport":{"northeast":{"lat":39.91609883029149,"lng":-105.1176299197085},"southwest":{"lat":39.9134008697085,"lng":-105.1203278802915}}},"icon":"https://maps.gstatic.com/mapfiles/place_api/icons/v1/png_71/school-71.png","id":null,"international_phone_number":"+1 303-900-7326","name":"Spartan College of Aeronautics and Technology - Broomfield Campus","place_id":"ChIJj5RJSoSLa4cRaywpBPf9sOg","rating":4.2,"reference":null,"reviews":[{"author_name":"Derek Kleineweber","author_url":"https://www.google.com/maps/contrib/118418913202664764875/reviews","language":"en","profile_photo_url":"https://lh3.googleusercontent.com/a-/AOh14GiHWVnGuLx4fg3K6v2_9Fw5oWoU1Va_iKx8lgbPAg=s128-c0x00000000-cc-rp-mo","rating":4,"relative_time_description":"2 weeks ago","text":"I went to Spartan from 2019-2020 and successfully earned my AMT certificate as well as my A&amp;P license in 2020. Overall, I say this school is a great place to learn and study the material you need to pass the Written, Oral, and Practical exams. I would not say this is the right place to learn how to become a mechanic, so prior experience is welcomed here, however this is a great place to learn how the Aviation field operates on paper and through stories if you were as clueless about it as me. This school is like any other place when it comes to the instructors, some where phenomenal, some should never have been allowed the opportunity to teach. The administrators were a hit or miss as well, some  were great at addressing personal, financial, or school related issues, some could care less. Career services which included Corey O'Brien and Deborah Burgess, were amazing people and helped address all sorts of issues I have came across. Corey has even been helping me a year out since I have graduated. I have met some great people here, some have become great friends, they are all doing well and have landed some great jobs across Colorado and other states. If you apply yourself and pay attention you will come out in a better spot than before you attending this school, you will learn who to go to and who to avoid for questions. Not a bad place for a fresh start towards a new career path that will take you to places you never knew you would end up at.","time":1640048780},{"author_name":"John NotJohn","author_url":"https://www.google.com/maps/contrib/101833054827270629698/reviews","language":"en","profile_photo_url":"https://lh3.googleusercontent.com/a/AATXAJwqZ-_f_GH0O9dEwvvDxsgYEArRwGHbr6B0HmxG=s128-c0x00000000-cc-rp-mo","rating":1,"relative_time_description":"a month ago","text":"Do you want to feel like you are in high school but worse? Do you want to pay $60K for that experience? Well this is the place for you then. The administration other than Steve (love you Steve) is running the school into the ground. With all the money I am paying why is it that all the equipment/materials I am using are either broken or hanging on for dear life. The administration of this place turned so bad even some of the instructors left, then right after Nick went around saying \"we had to fire them\". Now don't get me wrong the instructors of this school are great and they deserve so much more than to be whipped around by a man child. What this school needs to turn around for the better is to get rid of Nick.\nFYI this is an alias because of possible reactions to my negative review.","time":1639093107},{"author_name":"Justin Hughes","author_url":"https://www.google.com/maps/contrib/105964505141114573344/reviews","language":"en","profile_photo_url":"https://lh3.googleusercontent.com/a-/AOh14GgPMipkrfCPIC0cQrXSNsV9nWNZiVeE_N7TipwebA=s128-c0x00000000-cc-rp-mo-ba4","rating":1,"relative_time_description":"a month ago","text":"My review of this school is ever changing... So here is my review for now...\n\nSince April 1st of 2021, I have spoke to Admin several times about consistency and standardization to no avail. Now due to written standards that differ from teacher to teacher there is chaos in the student body, over filled classes, over-worked instructors, failing equipment, equipment in such disrepair that some training aids may barely be used, re-using one time products on the regular, Your experience may differ; I'm sure I will pay dearly for posting this publicly; as to my reason for posting this publicly... I thought this school was getting better, It isn't. WILL UPDATE AS CHANGES ARE MADE","time":1639006000},{"author_name":"Terry Leeb","author_url":"https://www.google.com/maps/contrib/111640449551755194927/reviews","language":"en","profile_photo_url":"https://lh3.googleusercontent.com/a/AATXAJwIq8yeuZzGlNqdGttejcF8Nlz37yv3D-4X2M8d=s128-c0x00000000-cc-rp-mo","rating":5,"relative_time_description":"3 weeks ago","text":"Erica Jackson in Career Services is an amazing person! She is wonderfully creative, supportive, and receptive to students needs while providing great feedback. She will drop everything to help you!","time":1639516286},{"author_name":"Nick Bisconer","author_url":"https://www.google.com/maps/contrib/106015840420087628431/reviews","language":"en","profile_photo_url":"https://lh3.googleusercontent.com/a-/AOh14GjfxkkmJrWw7mwRD4rbGkxC9v79xM5xWPemsSGXNQ=s128-c0x00000000-cc-rp-mo","rating":4,"relative_time_description":"2 months ago","text":"I recently graduated and overall the experience overall was good. Large facility with a lot of equipment. As for the learning experience, every school will have room for improvement, but I am a firm believer in \"you get out what you put in\". A lot of people want information spoon fed to them and that just isn't realistic, there are a lot of hours you have to put in yourself to make sure you understand the systems that you are working on. As for the faculty, in my personal experiences with them, they are very  nice and want to give you the tools to succeed so don't be afraid to ask for help. That goes for your teachers, Nick Dimanna in financial aid, Erica Jackson in career services, the dean of students Steve Glime, etc. If you are willing to put in the work and the time, you will succeed here.","time":1635169775}],"types":["university","point_of_interest","establishment"],"url":"https://maps.google.com/?cid=16767180650068913259","utc_offset":-420,"vicinity":"10851 West 120th Avenue, Broomfield","website":"https://www.spartan.edu/denver/?utm_source=google&amp;utm_medium=organic&amp;utm_campaign=gmb&amp;utm_content=website&amp;utm_cid=7096"},"status":"OK"}</t>
  </si>
  <si>
    <t>&lt;span class="street-address"&gt;10851 W 120th Ave&lt;/span&gt;, &lt;span class="locality"&gt;Broomfield&lt;/span&gt;, &lt;span class="region"&gt;CO&lt;/span&gt; &lt;span class="postal-code"&gt;80021&lt;/span&gt;, &lt;span class="country-name"&gt;USA&lt;/span&gt;</t>
  </si>
  <si>
    <t>+1 303-900-7326</t>
  </si>
  <si>
    <t>10851 West 120th Avenue, Broomfield</t>
  </si>
  <si>
    <t>Spartan College of Aeronautics and Technology - Inglewood Campus</t>
  </si>
  <si>
    <t>8911 Aviation Blvd</t>
  </si>
  <si>
    <t>(310) 861-4643</t>
  </si>
  <si>
    <t>https://www.spartan.edu/los-angeles/?utm_source=google&amp;utm_medium=organic&amp;utm_campaign=gmb&amp;utm_content=website&amp;utm_cid=7096</t>
  </si>
  <si>
    <t>https://maps.google.com/?cid=1150181338734116126</t>
  </si>
  <si>
    <t>ChIJd6vG9ya3woARHr2HatVD9g8</t>
  </si>
  <si>
    <t>8911 Aviation Blvd, Inglewood, CA 90301, USA</t>
  </si>
  <si>
    <t>{"html_attributions":[],"result":{"address_components":[{"long_name":"8911","short_name":"8911","types":["street_number"]},{"long_name":"Aviation Boulevard","short_name":"Aviation Blvd","types":["route"]},{"long_name":"Inglewood","short_name":"Inglewood","types":["locality","political"]},{"long_name":"Los Angeles County","short_name":"Los Angeles County","types":["administrative_area_level_2","political"]},{"long_name":"California","short_name":"CA","types":["administrative_area_level_1","political"]},{"long_name":"United States","short_name":"US","types":["country","political"]},{"long_name":"90301","short_name":"90301","types":["postal_code"]}],"adr_address":"&lt;span class=\"street-address\"&gt;8911 Aviation Blvd&lt;/span&gt;, &lt;span class=\"locality\"&gt;Inglewood&lt;/span&gt;, &lt;span class=\"region\"&gt;CA&lt;/span&gt; &lt;span class=\"postal-code\"&gt;90301&lt;/span&gt;, &lt;span class=\"country-name\"&gt;USA&lt;/span&gt;","formatted_address":"8911 Aviation Blvd, Inglewood, CA 90301, USA","formatted_phone_number":"(310) 861-4643","geometry":{"location":{"lat":33.9559593,"lng":-118.3775176},"viewport":{"northeast":{"lat":33.95721743029149,"lng":-118.3759341197085},"southwest":{"lat":33.95451946970849,"lng":-118.3786320802915}}},"icon":"https://maps.gstatic.com/mapfiles/place_api/icons/v1/png_71/school-71.png","id":null,"international_phone_number":"+1 310-861-4643","name":"Spartan College of Aeronautics and Technology - Inglewood Campus","place_id":"ChIJd6vG9ya3woARHr2HatVD9g8","rating":4.3,"reference":null,"reviews":[{"author_name":"Connor Smyers","author_url":"https://www.google.com/maps/contrib/108714971223030062508/reviews","language":"en","profile_photo_url":"https://lh3.googleusercontent.com/a/AATXAJwNRszEgHV4jLsL9SRLEKs_dHD3Ljidh86LcB22=s128-c0x00000000-cc-rp-mo","rating":5,"relative_time_description":"2 months ago","text":"Went here to take a Part 107 test. Extremely courteous and accommodating! Highly recommend.","time":1636143785},{"author_name":"Mohamed Lakras","author_url":"https://www.google.com/maps/contrib/115458290078574333469/reviews","language":"en","profile_photo_url":"https://lh3.googleusercontent.com/a/AATXAJx7YCbuEdavYmoE4anqD2nCMMkshHm8AHc1K7nm=s128-c0x00000000-cc-rp-mo","rating":4,"relative_time_description":"5 months ago","text":"I had a good experience throughout the years I’ve spent at spartan. The teachers are very helpful. They’ll go out of their way to explain and clarify. The staff are very nice. The program director Mr. Pleasant was very supportive and helpful. Overall, I learned a lot and earned my A&amp;P. It takes commitment and a lot of hours attending the classes, labs, and studying for the exams but is well worth it. The location is very convenient and has ample parking.","time":1628103756},{"author_name":"vast oceans","author_url":"https://www.google.com/maps/contrib/112732932013301625126/reviews","language":"en","profile_photo_url":"https://lh3.googleusercontent.com/a/AATXAJxAmxfdSJ5zDPqo0FvKXFdw6uFmPtJTBBlc_f4J=s128-c0x00000000-cc-rp-mo","rating":1,"relative_time_description":"7 months ago","text":"Decided not to go to this school for one reason. The harassing phone calls from your own local area code tricking you into thinking you could be receiving a local phone call from your doctor or some kind of an emergency from a family member. I'm the one deciding whether to attend this school or not so let ME be the one to call back! How else would they have tricked me like this had I attended? If they can't be straightforward with me about a phone call how can I expect them to be straightforward with me when I'm trusting them for my education?","time":1623434721},{"author_name":"Michelle Acosta","author_url":"https://www.google.com/maps/contrib/101877303792968483703/reviews","language":"en","profile_photo_url":"https://lh3.googleusercontent.com/a-/AOh14GhmTn5Safb6BP31ubAqb-qxkAuFsaP7IfLWlfGEEA=s128-c0x00000000-cc-rp-mo","rating":5,"relative_time_description":"9 months ago","text":"Attending spartan college was one of the best decisions I've made for myself. The program consists of everything you need to qualify for your Airframe and Powerplant certification exam. This 18 month program was the quickest way to obtain my certificate without the wait at community colleges. Spartan college, Inglewood CA, prepared me for my starting career as an aircraft mechanic and I am very pleased with my overall experience.","time":1616530830},{"author_name":"john wilson","author_url":"https://www.google.com/maps/contrib/115035925694275543483/reviews","language":"en","profile_photo_url":"https://lh3.googleusercontent.com/a-/AOh14GgtRpj4UNKEwwr4T81ybVLhTLIa7kztYV6qdWyP0A=s128-c0x00000000-cc-rp-mo","rating":5,"relative_time_description":"9 months ago","text":"Great time being here, most staff is very knowledgeable per their specialty. Wish there was more hands on plane. Administration is on point.","time":1618341932}],"types":["university","point_of_interest","establishment"],"url":"https://maps.google.com/?cid=1150181338734116126","utc_offset":-480,"vicinity":"8911 Aviation Boulevard, Inglewood","website":"https://www.spartan.edu/los-angeles/?utm_source=google&amp;utm_medium=organic&amp;utm_campaign=gmb&amp;utm_content=website&amp;utm_cid=7096"},"status":"OK"}</t>
  </si>
  <si>
    <t>&lt;span class="street-address"&gt;8911 Aviation Blvd&lt;/span&gt;, &lt;span class="locality"&gt;Inglewood&lt;/span&gt;, &lt;span class="region"&gt;CA&lt;/span&gt; &lt;span class="postal-code"&gt;90301&lt;/span&gt;, &lt;span class="country-name"&gt;USA&lt;/span&gt;</t>
  </si>
  <si>
    <t>+1 310-861-4643</t>
  </si>
  <si>
    <t>8911 Aviation Boulevard, Inglewood</t>
  </si>
  <si>
    <t>Spectrum Aerospace Inc</t>
  </si>
  <si>
    <t>609 W Knox Rd</t>
  </si>
  <si>
    <t>Tempe</t>
  </si>
  <si>
    <t>85284-3803</t>
  </si>
  <si>
    <t>(480) 966-0077</t>
  </si>
  <si>
    <t>https://spectrum-aero.com/</t>
  </si>
  <si>
    <t>https://maps.google.com/?cid=6369060951934900346</t>
  </si>
  <si>
    <t>ChIJRY88tpwGK4cRehjk6DBzY1g</t>
  </si>
  <si>
    <t>609 W Knox Rd, Tempe, AZ 85284, USA</t>
  </si>
  <si>
    <t>{"html_attributions":[],"result":{"address_components":[{"long_name":"609","short_name":"609","types":["street_number"]},{"long_name":"West Knox Road","short_name":"W Knox Rd","types":["route"]},{"long_name":"South Tempe","short_name":"South Tempe","types":["neighborhood","political"]},{"long_name":"Tempe","short_name":"Tempe","types":["locality","political"]},{"long_name":"Maricopa County","short_name":"Maricopa County","types":["administrative_area_level_2","political"]},{"long_name":"Arizona","short_name":"AZ","types":["administrative_area_level_1","political"]},{"long_name":"United States","short_name":"US","types":["country","political"]},{"long_name":"85284","short_name":"85284","types":["postal_code"]},{"long_name":"3803","short_name":"3803","types":["postal_code_suffix"]}],"adr_address":"&lt;span class=\"street-address\"&gt;609 W Knox Rd&lt;/span&gt;, &lt;span class=\"locality\"&gt;Tempe&lt;/span&gt;, &lt;span class=\"region\"&gt;AZ&lt;/span&gt; &lt;span class=\"postal-code\"&gt;85284-3803&lt;/span&gt;, &lt;span class=\"country-name\"&gt;USA&lt;/span&gt;","formatted_address":"609 W Knox Rd, Tempe, AZ 85284, USA","formatted_phone_number":"(480) 966-0077","geometry":{"location":{"lat":33.3277312,"lng":-111.9467156},"viewport":{"northeast":{"lat":33.32908118029149,"lng":-111.9452684197085},"southwest":{"lat":33.32638321970849,"lng":-111.9479663802915}}},"icon":"https://maps.gstatic.com/mapfiles/place_api/icons/v1/png_71/shopping-71.png","id":null,"international_phone_number":"+1 480-966-0077","name":"Spectrum Aerospace Inc","place_id":"ChIJRY88tpwGK4cRehjk6DBzY1g","rating":5.0,"reference":null,"reviews":[{"author_name":"Bill Witham","author_url":"https://www.google.com/maps/contrib/108316604786306511298/reviews","language":"en","profile_photo_url":"https://lh3.googleusercontent.com/a/AATXAJwvJMC1I4wQloT1Tr9YOH0hteOunXM7XCKHZMyZ=s128-c0x00000000-cc-rp-mo","rating":5,"relative_time_description":"8 months ago","text":"I was there for an interview\nNice people and awesome  facility","time":1621613682},{"author_name":"Armando Solomon","author_url":"https://www.google.com/maps/contrib/103714560475163272628/reviews","language":"en","profile_photo_url":"https://lh3.googleusercontent.com/a/AATXAJx-3PYSVxUKfDmkZZgJ-ltrzB4-U0K5nzYQ9-Qa=s128-c0x00000000-cc-rp-mo-ba4","rating":5,"relative_time_description":"3 years ago","text":"Great place to work CEO takes care of you. Thanks","time":1542255257},{"author_name":"Rodger LaBrash","author_url":"https://www.google.com/maps/contrib/105988617833435788479/reviews","language":"en","profile_photo_url":"https://lh3.googleusercontent.com/a/AATXAJwQabjiJ8BLFlXG3Bs_FdtujmYCJBTAPCGBzTlY=s128-c0x00000000-cc-rp-mo-ba4","rating":5,"relative_time_description":"3 years ago","text":"Overwhelmed","time":1532227920}],"types":["point_of_interest","store","establishment"],"url":"https://maps.google.com/?cid=6369060951934900346","utc_offset":-420,"vicinity":"609 West Knox Road, Tempe","website":"https://spectrum-aero.com/"},"status":"OK"}</t>
  </si>
  <si>
    <t>&lt;span class="street-address"&gt;609 W Knox Rd&lt;/span&gt;, &lt;span class="locality"&gt;Tempe&lt;/span&gt;, &lt;span class="region"&gt;AZ&lt;/span&gt; &lt;span class="postal-code"&gt;85284-3803&lt;/span&gt;, &lt;span class="country-name"&gt;USA&lt;/span&gt;</t>
  </si>
  <si>
    <t>+1 480-966-0077</t>
  </si>
  <si>
    <t>609 West Knox Road, Tempe</t>
  </si>
  <si>
    <t>Spectrum Aviation Support Services</t>
  </si>
  <si>
    <t>Chuluota Rd</t>
  </si>
  <si>
    <t>http://www.spectrum-support.com/</t>
  </si>
  <si>
    <t>https://maps.google.com/?cid=3182606369500152632</t>
  </si>
  <si>
    <t>ChIJM-pAv8xr54gROMPzgaHjKiw</t>
  </si>
  <si>
    <t>Chuluota Rd, Oviedo, FL 32765, USA</t>
  </si>
  <si>
    <t>{"html_attributions":[],"result":{"address_components":[{"long_name":"Chuluota Road","short_name":"Chuluota Rd","types":["route"]},{"long_name":"Oviedo","short_name":"Oviedo","types":["locality","political"]},{"long_name":"Seminole County","short_name":"Seminole County","types":["administrative_area_level_2","political"]},{"long_name":"Florida","short_name":"FL","types":["administrative_area_level_1","political"]},{"long_name":"United States","short_name":"US","types":["country","political"]},{"long_name":"32765","short_name":"32765","types":["postal_code"]}],"adr_address":"&lt;span class=\"street-address\"&gt;Chuluota Rd&lt;/span&gt;, &lt;span class=\"locality\"&gt;Oviedo&lt;/span&gt;, &lt;span class=\"region\"&gt;FL&lt;/span&gt; &lt;span class=\"postal-code\"&gt;32765&lt;/span&gt;, &lt;span class=\"country-name\"&gt;USA&lt;/span&gt;","formatted_address":"Chuluota Rd, Oviedo, FL 32765, USA","formatted_phone_number":null,"geometry":{"location":{"lat":28.6706181,"lng":-81.1981158},"viewport":{"northeast":{"lat":28.67196708029149,"lng":-81.19676681970849},"southwest":{"lat":28.6692691197085,"lng":-81.1994647802915}}},"icon":"https://maps.gstatic.com/mapfiles/place_api/icons/v1/png_71/generic_business-71.png","id":null,"international_phone_number":null,"name":"Spectrum Aviation Support Services","place_id":"ChIJM-pAv8xr54gROMPzgaHjKiw","rating":null,"reference":null,"reviews":null,"types":["point_of_interest","establishment"],"url":"https://maps.google.com/?cid=3182606369500152632","utc_offset":-300,"vicinity":"Chuluota Road, Oviedo","website":"http://www.spectrum-support.com/"},"status":"OK"}</t>
  </si>
  <si>
    <t>&lt;span class="street-address"&gt;Chuluota Rd&lt;/span&gt;, &lt;span class="locality"&gt;Oviedo&lt;/span&gt;, &lt;span class="region"&gt;FL&lt;/span&gt; &lt;span class="postal-code"&gt;32765&lt;/span&gt;, &lt;span class="country-name"&gt;USA&lt;/span&gt;</t>
  </si>
  <si>
    <t>Chuluota Road, Oviedo</t>
  </si>
  <si>
    <t>Spitfire Aviation</t>
  </si>
  <si>
    <t>300 Moffett Pl</t>
  </si>
  <si>
    <t>(805) 967-4373</t>
  </si>
  <si>
    <t>https://maps.google.com/?cid=6058879984754716420</t>
  </si>
  <si>
    <t>ChIJO1MEnXg_6YARBG8HrD53FVQ</t>
  </si>
  <si>
    <t>300 Moffett Pl, Santa Barbara, CA 93117, USA</t>
  </si>
  <si>
    <t>{"html_attributions":[],"result":{"address_components":[{"long_name":"300","short_name":"300","types":["street_number"]},{"long_name":"Moffett Place","short_name":"Moffett Pl","types":["route"]},{"long_name":"Santa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States","short_name":"US","types":["country","political"]},{"long_name":"93117","short_name":"93117","types":["postal_code"]},{"long_name":"3902","short_name":"3902","types":["postal_code_suffix"]}],"adr_address":"&lt;span class=\"street-address\"&gt;300 Moffett Pl&lt;/span&gt;, &lt;span class=\"locality\"&gt;Santa Barbara&lt;/span&gt;, &lt;span class=\"region\"&gt;CA&lt;/span&gt; &lt;span class=\"postal-code\"&gt;93117-3902&lt;/span&gt;, &lt;span class=\"country-name\"&gt;USA&lt;/span&gt;","formatted_address":"300 Moffett Pl, Santa Barbara, CA 93117, USA","formatted_phone_number":"(805) 967-4373","geometry":{"location":{"lat":34.4231923,"lng":-119.835456},"viewport":{"northeast":{"lat":34.4243460302915,"lng":-119.8340294697085},"southwest":{"lat":34.4216480697085,"lng":-119.8367274302915}}},"icon":"https://maps.gstatic.com/mapfiles/place_api/icons/v1/png_71/school-71.png","id":null,"international_phone_number":"+1 805-967-4373","name":"Spitfire Aviation","place_id":"ChIJO1MEnXg_6YARBG8HrD53FVQ","rating":5.0,"reference":null,"reviews":[{"author_name":"Alex Murphy","author_url":"https://www.google.com/maps/contrib/114718204248137972477/reviews","language":"en","profile_photo_url":"https://lh3.googleusercontent.com/a-/AOh14GhjovsGwx1Q1OGOV-ea7c6W9Le_4tvpZSfGOcR7WQ=s128-c0x00000000-cc-rp-mo","rating":5,"relative_time_description":"7 years ago","text":"I started my pilot's training at Spitfire a few months ago, and I keep finding myself thinking what a great choice it was! Andrea is an exceptional teacher; very calm, knowledgeable, and overall a great person to have in the right seat as you get comfortable in an airplane. She has saved my bacon on a number of occasions (looking at you, attack helicopters crossing an active runway!), but also knows exactly when to give a little push to help the student break through the right patches on their own. I'm beyond happy with my choice, and I look forward to getting certified all the way up to a commercial license at Spitfire Aviation.","time":1418494332},{"author_name":"Masen Yaffee","author_url":"https://www.google.com/maps/contrib/104982893591022381311/reviews","language":"en","profile_photo_url":"https://lh3.googleusercontent.com/a-/AOh14GhtBG53vZmdUREHFWpsRI_xaH_tZ9HOjup1mj2BLQ=s128-c0x00000000-cc-rp-mo","rating":5,"relative_time_description":"8 years ago","text":"I've got my private and my instrument rating through Spitfire. They are some of the most experienced instructors I've ever flown with. I'm sure there are a lot of good pilots out there but that doesn't make them great teachers. Spitfire has both. Plus, while they are serious about safety, they also have a great sense of humor in general, which makes an already enjoyable flight course even more fun.","time":1383329656},{"author_name":"Jill Dozier","author_url":"https://www.google.com/maps/contrib/100564350885787896770/reviews","language":"en","profile_photo_url":"https://lh3.googleusercontent.com/a-/AOh14GgXdOBx60TpYEEuSmLjN9eSj1gMEJnp0RekRzbp=s128-c0x00000000-cc-rp-mo","rating":5,"relative_time_description":"7 years ago","text":"I did my flight training at Spitfire Aviation and loved every minute of it  !  I really enjoyed training with the Spitfire flight staff because they were was able to keep my training fun while teaching me the fundamentals of flight.   I found the staff very friendly and easy to work with. I would highly recommend learning to fly here and I will continue to pursue further flight training here .","time":1396932324},{"author_name":"Mattias Otte","author_url":"https://www.google.com/maps/contrib/106174134922299700545/reviews","language":"en","profile_photo_url":"https://lh3.googleusercontent.com/a/AATXAJxKKPR6SDmBBvvtwFezjPs168Q4uFB8tyL8tKMh=s128-c0x00000000-cc-rp-mo","rating":5,"relative_time_description":"7 years ago","text":"I got my Private Pilot's certificate at Spitfire and I really enjoyed it. I have looked around at other schools in the area, and this school is by far the best. I am now a Commercial Pilot and give Spitfire 5 STARS !!","time":1420767994},{"author_name":"Steve Ortiz","author_url":"https://www.google.com/maps/contrib/109782966387993042880/reviews","language":"en","profile_photo_url":"https://lh3.googleusercontent.com/a/AATXAJwOcKm3kVMGGVl7MxIywJoMTcOVJIps4TQjtHta=s128-c0x00000000-cc-rp-mo","rating":5,"relative_time_description":"7 years ago","text":"I started my flying lessons a couple weeks ago and have loved absolutely every moment of it. Ms. Reid is the best instructor anybody could ask for. She is extermely knowledgable and has a great sense for teaching. I am looking forward to finishing up my Private Pilot course here at Spitfire Aviation!! Highly Recommend!","time":1391110756}],"types":["university","point_of_interest","establishment"],"url":"https://maps.google.com/?cid=6058879984754716420","utc_offset":-480,"vicinity":"300 Moffett Place, Santa Barbara","website":null},"status":"OK"}</t>
  </si>
  <si>
    <t>&lt;span class="street-address"&gt;300 Moffett Pl&lt;/span&gt;, &lt;span class="locality"&gt;Santa Barbara&lt;/span&gt;, &lt;span class="region"&gt;CA&lt;/span&gt; &lt;span class="postal-code"&gt;93117-3902&lt;/span&gt;, &lt;span class="country-name"&gt;USA&lt;/span&gt;</t>
  </si>
  <si>
    <t>+1 805-967-4373</t>
  </si>
  <si>
    <t>300 Moffett Place, Santa Barbara</t>
  </si>
  <si>
    <t>Sprynx Aviation</t>
  </si>
  <si>
    <t>4553 Jimmy Doolittle Dr</t>
  </si>
  <si>
    <t>STE 1</t>
  </si>
  <si>
    <t>(214) 799-8777</t>
  </si>
  <si>
    <t>https://maps.google.com/?cid=39590025097282954</t>
  </si>
  <si>
    <t>ChIJ_yQxHH8kTIYRioWSBuumjAA</t>
  </si>
  <si>
    <t>4553 Jimmy Doolittle Dr STE 1, Addison, TX 75001, USA</t>
  </si>
  <si>
    <t>{"html_attributions":[],"result":{"address_components":[{"long_name":"STE 1","short_name":"STE 1","types":["subpremise"]},{"long_name":"4553","short_name":"4553","types":["street_number"]},{"long_name":"Jimmy Doolittle Drive","short_name":"Jimmy Doolittle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class=\"street-address\"&gt;4553 Jimmy Doolittle Dr STE 1&lt;/span&gt;, &lt;span class=\"locality\"&gt;Addison&lt;/span&gt;, &lt;span class=\"region\"&gt;TX&lt;/span&gt; &lt;span class=\"postal-code\"&gt;75001&lt;/span&gt;, &lt;span class=\"country-name\"&gt;USA&lt;/span&gt;","formatted_address":"4553 Jimmy Doolittle Dr STE 1, Addison, TX 75001, USA","formatted_phone_number":"(214) 799-8777","geometry":{"location":{"lat":32.9679525,"lng":-96.8340876},"viewport":{"northeast":{"lat":32.9691051302915,"lng":-96.8323811697085},"southwest":{"lat":32.9664071697085,"lng":-96.83507913029152}}},"icon":"https://maps.gstatic.com/mapfiles/place_api/icons/v1/png_71/school-71.png","id":null,"international_phone_number":"+1 214-799-8777","name":"Sprynx Aviation","place_id":"ChIJ_yQxHH8kTIYRioWSBuumjAA","rating":null,"reference":null,"reviews":null,"types":["university","point_of_interest","establishment"],"url":"https://maps.google.com/?cid=39590025097282954","utc_offset":-360,"vicinity":"4553 Jimmy Doolittle Drive STE 1, Addison","website":null},"status":"OK"}</t>
  </si>
  <si>
    <t>&lt;span class="street-address"&gt;4553 Jimmy Doolittle Dr STE 1&lt;/span&gt;, &lt;span class="locality"&gt;Addison&lt;/span&gt;, &lt;span class="region"&gt;TX&lt;/span&gt; &lt;span class="postal-code"&gt;75001&lt;/span&gt;, &lt;span class="country-name"&gt;USA&lt;/span&gt;</t>
  </si>
  <si>
    <t>+1 214-799-8777</t>
  </si>
  <si>
    <t>4553 Jimmy Doolittle Drive STE 1, Addison</t>
  </si>
  <si>
    <t>Standard Aero</t>
  </si>
  <si>
    <t>1507 Smithtown Ave</t>
  </si>
  <si>
    <t>11716-2444</t>
  </si>
  <si>
    <t>(631) 750-6204</t>
  </si>
  <si>
    <t>http://www.standardaero.com/Engines/RollsRoyce/Model250.aspx</t>
  </si>
  <si>
    <t>https://maps.google.com/?cid=15091807835990438003</t>
  </si>
  <si>
    <t>ChIJuw191jU26IkRc7CqWkTfcNE</t>
  </si>
  <si>
    <t>1507 Smithtown Ave # 5, Bohemia, NY 11716, USA</t>
  </si>
  <si>
    <t>{"html_attributions":[],"result":{"address_components":[{"long_name":"# 5","short_name":"# 5","types":["subpremise"]},{"long_name":"1507","short_name":"1507","types":["street_number"]},{"long_name":"Smithtown Avenue","short_name":"Smithtown Ave","types":["route"]},{"long_name":"Bohemia","short_name":"Bohemia","types":["locality","political"]},{"long_name":"Islip","short_name":"Islip","types":["administrative_area_level_3","political"]},{"long_name":"Suffolk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States","short_name":"US","types":["country","political"]},{"long_name":"11716","short_name":"11716","types":["postal_code"]},{"long_name":"2444","short_name":"2444","types":["postal_code_suffix"]}],"adr_address":"&lt;span class=\"street-address\"&gt;1507 Smithtown Ave # 5&lt;/span&gt;, &lt;span class=\"locality\"&gt;Bohemia&lt;/span&gt;, &lt;span class=\"region\"&gt;NY&lt;/span&gt; &lt;span class=\"postal-code\"&gt;11716-2444&lt;/span&gt;, &lt;span class=\"country-name\"&gt;USA&lt;/span&gt;","formatted_address":"1507 Smithtown Ave # 5, Bohemia, NY 11716, USA","formatted_phone_number":"(631) 750-6204","geometry":{"location":{"lat":40.7805031,"lng":-73.10944479999999},"viewport":{"northeast":{"lat":40.7818382302915,"lng":-73.1083979197085},"southwest":{"lat":40.7791402697085,"lng":-73.1110958802915}}},"icon":"https://maps.gstatic.com/mapfiles/place_api/icons/v1/png_71/generic_business-71.png","id":null,"international_phone_number":"+1 631-750-6204","name":"Standard Aero","place_id":"ChIJuw191jU26IkRc7CqWkTfcNE","rating":null,"reference":null,"reviews":null,"types":["point_of_interest","establishment"],"url":"https://maps.google.com/?cid=15091807835990438003","utc_offset":-300,"vicinity":"1507 Smithtown Avenue # 5, Bohemia","website":"http://www.standardaero.com/Engines/RollsRoyce/Model250.aspx"},"status":"OK"}</t>
  </si>
  <si>
    <t>&lt;span class="street-address"&gt;1507 Smithtown Ave # 5&lt;/span&gt;, &lt;span class="locality"&gt;Bohemia&lt;/span&gt;, &lt;span class="region"&gt;NY&lt;/span&gt; &lt;span class="postal-code"&gt;11716-2444&lt;/span&gt;, &lt;span class="country-name"&gt;USA&lt;/span&gt;</t>
  </si>
  <si>
    <t>+1 631-750-6204</t>
  </si>
  <si>
    <t>1507 Smithtown Avenue # 5, Bohemia</t>
  </si>
  <si>
    <t>1013 N 22nd Ave</t>
  </si>
  <si>
    <t>85009</t>
  </si>
  <si>
    <t>https://www.standardaero.com/</t>
  </si>
  <si>
    <t>https://maps.google.com/?cid=5704192912200367227</t>
  </si>
  <si>
    <t>ChIJp4LKGMgTK4cRe_wARjtdKU8</t>
  </si>
  <si>
    <t>1013 N 22nd Ave, Phoenix, AZ 85009, USA</t>
  </si>
  <si>
    <t>{"html_attributions":[],"result":{"address_components":[{"long_name":"1013","short_name":"1013","types":["street_number"]},{"long_name":"North 22nd Avenue","short_name":"N 22nd Ave","types":["route"]},{"long_name":"Central Industrial District","short_name":"Central Industrial District","types":["neighborhood","political"]},{"long_name":"Phoenix","short_name":"Phoenix","types":["locality","political"]},{"long_name":"Maricopa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States","short_name":"US","types":["country","political"]},{"long_name":"85009","short_name":"85009","types":["postal_code"]}],"adr_address":"&lt;span class=\"street-address\"&gt;1013 N 22nd Ave&lt;/span&gt;, &lt;span class=\"locality\"&gt;Phoenix&lt;/span&gt;, &lt;span class=\"region\"&gt;AZ&lt;/span&gt; &lt;span class=\"postal-code\"&gt;85009&lt;/span&gt;, &lt;span class=\"country-name\"&gt;USA&lt;/span&gt;","formatted_address":"1013 N 22nd Ave, Phoenix, AZ 85009, USA","formatted_phone_number":null,"geometry":{"location":{"lat":33.4587101,"lng":-112.1057958},"viewport":{"northeast":{"lat":33.4600336302915,"lng":-112.1045434197085},"southwest":{"lat":33.4573356697085,"lng":-112.1072413802915}}},"icon":"https://maps.gstatic.com/mapfiles/place_api/icons/v1/png_71/generic_business-71.png","id":null,"international_phone_number":null,"name":"Standard Aero","place_id":"ChIJp4LKGMgTK4cRe_wARjtdKU8","rating":null,"reference":null,"reviews":null,"types":["point_of_interest","establishment"],"url":"https://maps.google.com/?cid=5704192912200367227","utc_offset":-420,"vicinity":"1013 North 22nd Avenue, Phoenix","website":"https://www.standardaero.com/"},"status":"OK"}</t>
  </si>
  <si>
    <t>&lt;span class="street-address"&gt;1013 N 22nd Ave&lt;/span&gt;, &lt;span class="locality"&gt;Phoenix&lt;/span&gt;, &lt;span class="region"&gt;AZ&lt;/span&gt; &lt;span class="postal-code"&gt;85009&lt;/span&gt;, &lt;span class="country-name"&gt;USA&lt;/span&gt;</t>
  </si>
  <si>
    <t>1013 North 22nd Avenue, Phoenix</t>
  </si>
  <si>
    <t>Standard Aviation</t>
  </si>
  <si>
    <t>(617) 466-9084</t>
  </si>
  <si>
    <t>http://flystandard.com/contact/contact_page.html</t>
  </si>
  <si>
    <t>https://maps.google.com/?cid=15241189666356871622</t>
  </si>
  <si>
    <t>ChIJq6p61f6b44kRxkGOEUCVg9M</t>
  </si>
  <si>
    <t>{"html_attributions":[],"result":{"address_components":[{"long_name":"180","short_name":"180","types":["street_number"]},{"long_name":"Hanscom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class=\"street-address\"&gt;180 Hanscom Dr&lt;/span&gt;, &lt;span class=\"locality\"&gt;Bedford&lt;/span&gt;, &lt;span class=\"region\"&gt;MA&lt;/span&gt; &lt;span class=\"postal-code\"&gt;01730&lt;/span&gt;, &lt;span class=\"country-name\"&gt;USA&lt;/span&gt;","formatted_address":"180 Hanscom Dr, Bedford, MA 01730, USA","formatted_phone_number":"(617) 466-9084","geometry":{"location":{"lat":42.4630806,"lng":-71.2904369},"viewport":{"northeast":{"lat":42.4643201802915,"lng":-71.2890718697085},"southwest":{"lat":42.4616222197085,"lng":-71.2917698302915}}},"icon":"https://maps.gstatic.com/mapfiles/place_api/icons/v1/png_71/generic_business-71.png","id":null,"international_phone_number":"+1 617-466-9084","name":"Standard Aviation","place_id":"ChIJq6p61f6b44kRxkGOEUCVg9M","rating":null,"reference":null,"reviews":null,"types":["point_of_interest","establishment"],"url":"https://maps.google.com/?cid=15241189666356871622","utc_offset":-300,"vicinity":"180 Hanscom Drive, Bedford","website":null},"status":"OK"}</t>
  </si>
  <si>
    <t>+1 617-466-9084</t>
  </si>
  <si>
    <t>StandardAero</t>
  </si>
  <si>
    <t>6710 N Scottsdale Rd</t>
  </si>
  <si>
    <t>STE 250</t>
  </si>
  <si>
    <t>85253</t>
  </si>
  <si>
    <t>(480) 377-3100</t>
  </si>
  <si>
    <t>http://www.standardaero.com/</t>
  </si>
  <si>
    <t>https://maps.google.com/?cid=14869056638502981872</t>
  </si>
  <si>
    <t>ChIJG8dexiUPK4cR8FAiqzuAWc4</t>
  </si>
  <si>
    <t>6710 N Scottsdale Rd STE 250, Scottsdale, AZ 85253, USA</t>
  </si>
  <si>
    <t>{"html_attributions":[],"result":{"address_components":[{"long_name":"STE 250","short_name":"STE 250","types":["subpremise"]},{"long_name":"6710","short_name":"6710","types":["street_number"]},{"long_name":"North Scottsdale Road","short_name":"N Scottsdale Rd","types":["route"]},{"long_name":"South Scottsdale","short_name":"South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States","short_name":"US","types":["country","political"]},{"long_name":"85253","short_name":"85253","types":["postal_code"]}],"adr_address":"&lt;span class=\"street-address\"&gt;6710 N Scottsdale Rd STE 250&lt;/span&gt;, &lt;span class=\"locality\"&gt;Scottsdale&lt;/span&gt;, &lt;span class=\"region\"&gt;AZ&lt;/span&gt; &lt;span class=\"postal-code\"&gt;85253&lt;/span&gt;, &lt;span class=\"country-name\"&gt;USA&lt;/span&gt;","formatted_address":"6710 N Scottsdale Rd STE 250, Scottsdale, AZ 85253, USA","formatted_phone_number":"(480) 377-3100","geometry":{"location":{"lat":33.5337135,"lng":-111.926285},"viewport":{"northeast":{"lat":33.5352526802915,"lng":-111.9249229697085},"southwest":{"lat":33.5325547197085,"lng":-111.9276209302915}}},"icon":"https://maps.gstatic.com/mapfiles/place_api/icons/v1/png_71/generic_business-71.png","id":null,"international_phone_number":"+1 480-377-3100","name":"StandardAero","place_id":"ChIJG8dexiUPK4cR8FAiqzuAWc4","rating":4.7,"reference":null,"reviews":[{"author_name":"Oliver Blakesslee","author_url":"https://www.google.com/maps/contrib/101650754724383575413/reviews","language":"en","profile_photo_url":"https://lh3.googleusercontent.com/a-/AOh14GgZpJMirfnSU1qk5Q8-uEOdBZZGxoDGpIW7NFaYXw=s128-c0x00000000-cc-rp-mo-ba5","rating":5,"relative_time_description":"2 years ago","text":"Cool place","time":1567011255},{"author_name":"john gidley","author_url":"https://www.google.com/maps/contrib/113184923566324583435/reviews","language":null,"profile_photo_url":"https://lh3.googleusercontent.com/a/AATXAJxNsObV2ogXVuLrDvoOFh5f4QlIcs6Cqw8_plCb=s128-c0x00000000-cc-rp-mo-ba2","rating":5,"relative_time_description":"4 years ago","text":"","time":1487262544},{"author_name":"Edgar Mendoza","author_url":"https://www.google.com/maps/contrib/110019495796544610226/reviews","language":null,"profile_photo_url":"https://lh3.googleusercontent.com/a-/AOh14GgcGsNTnnuI3ejCWCxsVKl6lEoIDc3MZOijCB7h=s128-c0x00000000-cc-rp-mo","rating":4,"relative_time_description":"a year ago","text":"","time":1584667869}],"types":["point_of_interest","establishment"],"url":"https://maps.google.com/?cid=14869056638502981872","utc_offset":-420,"vicinity":"6710 North Scottsdale Road STE 250, Scottsdale","website":"http://www.standardaero.com/"},"status":"OK"}</t>
  </si>
  <si>
    <t>&lt;span class="street-address"&gt;6710 N Scottsdale Rd STE 250&lt;/span&gt;, &lt;span class="locality"&gt;Scottsdale&lt;/span&gt;, &lt;span class="region"&gt;AZ&lt;/span&gt; &lt;span class="postal-code"&gt;85253&lt;/span&gt;, &lt;span class="country-name"&gt;USA&lt;/span&gt;</t>
  </si>
  <si>
    <t>+1 480-377-3100</t>
  </si>
  <si>
    <t>6710 North Scottsdale Road STE 250, Scottsdale</t>
  </si>
  <si>
    <t>Starlight Corporation</t>
  </si>
  <si>
    <t>11526 Sorrento Valley Rd</t>
  </si>
  <si>
    <t>Ste M</t>
  </si>
  <si>
    <t>(858) 509-9006</t>
  </si>
  <si>
    <t>http://starlt.net/</t>
  </si>
  <si>
    <t>https://maps.google.com/?cid=18015766442275829399</t>
  </si>
  <si>
    <t>ChIJ3fOezFAG3IARl_ZArCDcBPo</t>
  </si>
  <si>
    <t>1314, 11526 Sorrento Valley Rd Ste M, San Diego, CA 92121, USA</t>
  </si>
  <si>
    <t>{"html_attributions":[],"result":{"address_components":[{"long_name":"Ste M","short_name":"Ste M","types":["subpremise"]},{"long_name":"11526","short_name":"11526","types":["street_number"]},{"long_name":"Sorrento Valley Road","short_name":"Sorrento Valley Rd","types":["route"]},{"long_name":"Torrey Preserve","short_name":"Torrey Preserve","types":["neighborhood","political"]},{"long_name":"San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States","short_name":"US","types":["country","political"]},{"long_name":"92121","short_name":"92121","types":["postal_code"]}],"adr_address":"1314, &lt;span class=\"street-address\"&gt;11526 Sorrento Valley Rd Ste M&lt;/span&gt;, &lt;span class=\"locality\"&gt;San Diego&lt;/span&gt;, &lt;span class=\"region\"&gt;CA&lt;/span&gt; &lt;span class=\"postal-code\"&gt;92121&lt;/span&gt;, &lt;span class=\"country-name\"&gt;USA&lt;/span&gt;","formatted_address":"1314, 11526 Sorrento Valley Rd Ste M, San Diego, CA 92121, USA","formatted_phone_number":"(858) 509-9006","geometry":{"location":{"lat":32.9109685,"lng":-117.2316652},"viewport":{"northeast":{"lat":32.9124141802915,"lng":-117.2301546697085},"southwest":{"lat":32.9097162197085,"lng":-117.2328526302915}}},"icon":"https://maps.gstatic.com/mapfiles/place_api/icons/v1/png_71/generic_business-71.png","id":null,"international_phone_number":"+1 858-509-9006","name":"Starlight Corporation","place_id":"ChIJ3fOezFAG3IARl_ZArCDcBPo","rating":5.0,"reference":null,"reviews":[{"author_name":"Rick Ivkovich","author_url":"https://www.google.com/maps/contrib/116164204678269747861/reviews","language":null,"profile_photo_url":"https://lh3.googleusercontent.com/a-/AOh14Gg8aKj6echSV056aGqdfObze13Szqme5at9Zv48zg=s128-c0x00000000-cc-rp-mo-ba4","rating":5,"relative_time_description":"3 years ago","text":"","time":1541831133}],"types":["point_of_interest","establishment"],"url":"https://maps.google.com/?cid=18015766442275829399","utc_offset":-480,"vicinity":"1314, 11526 Sorrento Valley Road Ste M, San Diego","website":"http://starlt.net/"},"status":"OK"}</t>
  </si>
  <si>
    <t>1314, &lt;span class="street-address"&gt;11526 Sorrento Valley Rd Ste M&lt;/span&gt;, &lt;span class="locality"&gt;San Diego&lt;/span&gt;, &lt;span class="region"&gt;CA&lt;/span&gt; &lt;span class="postal-code"&gt;92121&lt;/span&gt;, &lt;span class="country-name"&gt;USA&lt;/span&gt;</t>
  </si>
  <si>
    <t>+1 858-509-9006</t>
  </si>
  <si>
    <t>1314, 11526 Sorrento Valley Road Ste M, San Diego</t>
  </si>
  <si>
    <t>Stature Aviation LLC</t>
  </si>
  <si>
    <t>4500 Westgrove Dr</t>
  </si>
  <si>
    <t>(469) 340-3340</t>
  </si>
  <si>
    <t>http://www.statureaviation.com/</t>
  </si>
  <si>
    <t>https://maps.google.com/?cid=8715456509924425745</t>
  </si>
  <si>
    <t>ChIJwawcRFMhTIYREUBp8YSF83g</t>
  </si>
  <si>
    <t>4500 Westgrove Dr #300, Addison, TX 75001, USA</t>
  </si>
  <si>
    <t>{"html_attributions":[],"result":{"address_components":[{"long_name":"#300","short_name":"#300","types":["subpremise"]},{"long_name":"4500","short_name":"4500","types":["street_number"]},{"long_name":"Westgrove Drive","short_name":"Westgrove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class=\"street-address\"&gt;4500 Westgrove Dr #300&lt;/span&gt;, &lt;span class=\"locality\"&gt;Addison&lt;/span&gt;, &lt;span class=\"region\"&gt;TX&lt;/span&gt; &lt;span class=\"postal-code\"&gt;75001&lt;/span&gt;, &lt;span class=\"country-name\"&gt;USA&lt;/span&gt;","formatted_address":"4500 Westgrove Dr #300, Addison, TX 75001, USA","formatted_phone_number":"(469) 340-3340","geometry":{"location":{"lat":32.97536350000001,"lng":-96.83317380000001},"viewport":{"northeast":{"lat":32.9769410802915,"lng":-96.83182276970851},"southwest":{"lat":32.97424311970851,"lng":-96.83452073029152}}},"icon":"https://maps.gstatic.com/mapfiles/place_api/icons/v1/png_71/school-71.png","id":null,"international_phone_number":"+1 469-340-3340","name":"Stature Aviation LLC","place_id":"ChIJwawcRFMhTIYREUBp8YSF83g","rating":5.0,"reference":null,"reviews":[{"author_name":"Cesar Canales","author_url":"https://www.google.com/maps/contrib/112375731764049438518/reviews","language":"en","profile_photo_url":"https://lh3.googleusercontent.com/a-/AOh14GgegB0lWXi7eMBrqhQExF28N7NdCoGLaZ8bFbMJXw=s128-c0x00000000-cc-rp-mo-ba4","rating":5,"relative_time_description":"3 months ago","text":"Beautiful airplanes and very professional staff.","time":1631459981},{"author_name":"Chris Sumpter","author_url":"https://www.google.com/maps/contrib/102563622106702586606/reviews","language":"en","profile_photo_url":"https://lh3.googleusercontent.com/a-/AOh14GgNhe4nMWvk2shQKtE8LZz7t-VHL5bpHgDuoVgT9g=s128-c0x00000000-cc-rp-mo","rating":5,"relative_time_description":"4 years ago","text":"Excellent website and great staff to work with.","time":1484761665},{"author_name":"Lily Allish","author_url":"https://www.google.com/maps/contrib/104812710023739367183/reviews","language":null,"profile_photo_url":"https://lh3.googleusercontent.com/a-/AOh14GhaKo4CVIBWD1vuscEKRUfVcVpKC4oaGVFTFA1Lng=s128-c0x00000000-cc-rp-mo","rating":5,"relative_time_description":"5 years ago","text":"","time":1479421517}],"types":["university","point_of_interest","establishment"],"url":"https://maps.google.com/?cid=8715456509924425745","utc_offset":-360,"vicinity":"4500 Westgrove Drive #300, Addison","website":"http://www.statureaviation.com/"},"status":"OK"}</t>
  </si>
  <si>
    <t>&lt;span class="street-address"&gt;4500 Westgrove Dr #300&lt;/span&gt;, &lt;span class="locality"&gt;Addison&lt;/span&gt;, &lt;span class="region"&gt;TX&lt;/span&gt; &lt;span class="postal-code"&gt;75001&lt;/span&gt;, &lt;span class="country-name"&gt;USA&lt;/span&gt;</t>
  </si>
  <si>
    <t>+1 469-340-3340</t>
  </si>
  <si>
    <t>4500 Westgrove Drive #300, Addison</t>
  </si>
  <si>
    <t>Steele Aviation</t>
  </si>
  <si>
    <t>369 S Doheny Dr</t>
  </si>
  <si>
    <t>1440</t>
  </si>
  <si>
    <t>90211-3508</t>
  </si>
  <si>
    <t>(877) 874-1600</t>
  </si>
  <si>
    <t>https://www.steeleaviation.com/</t>
  </si>
  <si>
    <t>https://maps.google.com/?cid=7664602946478274009</t>
  </si>
  <si>
    <t>ChIJKaCgrFm5woAR2fU_YcUjXmo</t>
  </si>
  <si>
    <t>369 S Doheny Dr #1440, Beverly Hills, CA 90211, USA</t>
  </si>
  <si>
    <t>{"html_attributions":[],"result":{"address_components":[{"long_name":"1440","short_name":"1440","types":["subpremise"]},{"long_name":"369","short_name":"369","types":["street_number"]},{"long_name":"South Doheny Drive","short_name":"S Doheny Dr","types":["route"]},{"long_name":"Beverly Hills","short_name":"Beverly Hills","types":["locality","political"]},{"long_name":"Los Angeles County","short_name":"Los Angeles County","types":["administrative_area_level_2","political"]},{"long_name":"California","short_name":"CA","types":["administrative_area_level_1","political"]},{"long_name":"United States","short_name":"US","types":["country","political"]},{"long_name":"90211","short_name":"90211","types":["postal_code"]},{"long_name":"3508","short_name":"3508","types":["postal_code_suffix"]}],"adr_address":"&lt;span class=\"street-address\"&gt;369 S Doheny Dr #1440&lt;/span&gt;, &lt;span class=\"locality\"&gt;Beverly Hills&lt;/span&gt;, &lt;span class=\"region\"&gt;CA&lt;/span&gt; &lt;span class=\"postal-code\"&gt;90211-3508&lt;/span&gt;, &lt;span class=\"country-name\"&gt;USA&lt;/span&gt;","formatted_address":"369 S Doheny Dr #1440, Beverly Hills, CA 90211, USA","formatted_phone_number":"(877) 874-1600","geometry":{"location":{"lat":34.0598626,"lng":-118.3899463},"viewport":{"northeast":{"lat":34.0612098302915,"lng":-118.3885245697085},"southwest":{"lat":34.0585118697085,"lng":-118.3912225302915}}},"icon":"https://maps.gstatic.com/mapfiles/place_api/icons/v1/png_71/generic_business-71.png","id":null,"international_phone_number":"+1 877-874-1600","name":"Steele Aviation","place_id":"ChIJKaCgrFm5woAR2fU_YcUjXmo","rating":null,"reference":null,"reviews":null,"types":["point_of_interest","establishment"],"url":"https://maps.google.com/?cid=7664602946478274009","utc_offset":-480,"vicinity":"369 South Doheny Drive #1440, Beverly Hills","website":null},"status":"OK"}</t>
  </si>
  <si>
    <t>&lt;span class="street-address"&gt;369 S Doheny Dr #1440&lt;/span&gt;, &lt;span class="locality"&gt;Beverly Hills&lt;/span&gt;, &lt;span class="region"&gt;CA&lt;/span&gt; &lt;span class="postal-code"&gt;90211-3508&lt;/span&gt;, &lt;span class="country-name"&gt;USA&lt;/span&gt;</t>
  </si>
  <si>
    <t>+1 877-874-1600</t>
  </si>
  <si>
    <t>369 South Doheny Drive #1440, Beverly Hills</t>
  </si>
  <si>
    <t>Stellar Aviation</t>
  </si>
  <si>
    <t>150 E Palmetto Park Rd</t>
  </si>
  <si>
    <t>33432-4827</t>
  </si>
  <si>
    <t>(561) 809-8813</t>
  </si>
  <si>
    <t>https://www.stellarav.com/contact-us/</t>
  </si>
  <si>
    <t>https://maps.google.com/?cid=8233082044393564167</t>
  </si>
  <si>
    <t>ChIJAQDACRvi2IgRB6i5pn_IQXI</t>
  </si>
  <si>
    <t>150 E Palmetto Park Rd, Boca Raton, FL 33432, USA</t>
  </si>
  <si>
    <t>{"html_attributions":[],"result":{"address_components":[{"long_name":"150","short_name":"150","types":["street_number"]},{"long_name":"East Palmetto Park Road","short_name":"E Palmetto Park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States","short_name":"US","types":["country","political"]},{"long_name":"33432","short_name":"33432","types":["postal_code"]},{"long_name":"4827","short_name":"4827","types":["postal_code_suffix"]}],"adr_address":"&lt;span class=\"street-address\"&gt;150 E Palmetto Park Rd&lt;/span&gt;, &lt;span class=\"locality\"&gt;Boca Raton&lt;/span&gt;, &lt;span class=\"region\"&gt;FL&lt;/span&gt; &lt;span class=\"postal-code\"&gt;33432-4827&lt;/span&gt;, &lt;span class=\"country-name\"&gt;USA&lt;/span&gt;","formatted_address":"150 E Palmetto Park Rd, Boca Raton, FL 33432, USA","formatted_phone_number":"(561) 809-8813","geometry":{"location":{"lat":26.3501247,"lng":-80.0843096},"viewport":{"northeast":{"lat":26.35136703029151,"lng":-80.08295491970848},"southwest":{"lat":26.3486690697085,"lng":-80.08565288029149}}},"icon":"https://maps.gstatic.com/mapfiles/place_api/icons/v1/png_71/generic_business-71.png","id":null,"international_phone_number":"+1 561-809-8813","name":"Stellar Aviation","place_id":"ChIJAQDACRvi2IgRB6i5pn_IQXI","rating":null,"reference":null,"reviews":null,"types":["point_of_interest","establishment"],"url":"https://maps.google.com/?cid=8233082044393564167","utc_offset":-300,"vicinity":"150 East Palmetto Park Road, Boca Raton","website":"https://www.stellarav.com/contact-us/"},"status":"OK"}</t>
  </si>
  <si>
    <t>&lt;span class="street-address"&gt;150 E Palmetto Park Rd&lt;/span&gt;, &lt;span class="locality"&gt;Boca Raton&lt;/span&gt;, &lt;span class="region"&gt;FL&lt;/span&gt; &lt;span class="postal-code"&gt;33432-4827&lt;/span&gt;, &lt;span class="country-name"&gt;USA&lt;/span&gt;</t>
  </si>
  <si>
    <t>+1 561-809-8813</t>
  </si>
  <si>
    <t>150 East Palmetto Park Road, Boca Raton</t>
  </si>
  <si>
    <t>Stellar Aviation International</t>
  </si>
  <si>
    <t>(561) 368-9261</t>
  </si>
  <si>
    <t>http://stellarinternational.com/</t>
  </si>
  <si>
    <t>https://maps.google.com/?cid=13016875818535513317</t>
  </si>
  <si>
    <t>ChIJG3WFLRce2YgR5WwuMZc7pbQ</t>
  </si>
  <si>
    <t>3300 Airport Rd #300, Boca Raton, FL 33431, USA</t>
  </si>
  <si>
    <t>{"html_attributions":[],"result":{"address_components":[{"long_name":"300","short_name":"300","types":["subpremise"]},{"long_name":"3300","short_name":"3300","types":["street_number"]},{"long_name":"Airport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class=\"street-address\"&gt;3300 Airport Rd #300&lt;/span&gt;, &lt;span class=\"locality\"&gt;Boca Raton&lt;/span&gt;, &lt;span class=\"region\"&gt;FL&lt;/span&gt; &lt;span class=\"postal-code\"&gt;33431&lt;/span&gt;, &lt;span class=\"country-name\"&gt;USA&lt;/span&gt;","formatted_address":"3300 Airport Rd #300, Boca Raton, FL 33431, USA","formatted_phone_number":"(561) 368-9261","geometry":{"location":{"lat":26.3775171,"lng":-80.1114845},"viewport":{"northeast":{"lat":26.3789458302915,"lng":-80.1102252697085},"southwest":{"lat":26.3762478697085,"lng":-80.1129232302915}}},"icon":"https://maps.gstatic.com/mapfiles/place_api/icons/v1/png_71/generic_business-71.png","id":null,"international_phone_number":"+1 561-368-9261","name":"Stellar Aviation International","place_id":"ChIJG3WFLRce2YgR5WwuMZc7pbQ","rating":5.0,"reference":null,"reviews":[{"author_name":"Mike T","author_url":"https://www.google.com/maps/contrib/110971510849334340951/reviews","language":"en","profile_photo_url":"https://lh3.googleusercontent.com/a-/AOh14Gjzk62mvfooGta-TTlkm307rjvouSGG44L9LOqe4wI=s128-c0x00000000-cc-rp-mo-ba4","rating":5,"relative_time_description":"3 years ago","text":"Aaron and his team are top notch and always ready to help no matter the tme or day of week.","time":1531182915},{"author_name":"Charles Baker","author_url":"https://www.google.com/maps/contrib/110953622483650571949/reviews","language":"en","profile_photo_url":"https://lh3.googleusercontent.com/a/AATXAJxlJ0auNjyQttaw-K7sSRFOMNBu_NQvjCEPwZ4s=s128-c0x00000000-cc-rp-mo","rating":5,"relative_time_description":"2 years ago","text":"Great service. Aaron is very helpful and accommodating.","time":1552738762},{"author_name":"Felicia Groves","author_url":"https://www.google.com/maps/contrib/115554226564907653824/reviews","language":null,"profile_photo_url":"https://lh3.googleusercontent.com/a-/AOh14GjtFl3nAr9TdqitJ1jOmEQpOMAIMEiLyJboHuLOkEY=s128-c0x00000000-cc-rp-mo","rating":5,"relative_time_description":"a year ago","text":"","time":1585258818}],"types":["point_of_interest","establishment"],"url":"https://maps.google.com/?cid=13016875818535513317","utc_offset":-300,"vicinity":"3300 Airport Road #300, Boca Raton","website":"http://stellarinternational.com/"},"status":"OK"}</t>
  </si>
  <si>
    <t>&lt;span class="street-address"&gt;3300 Airport Rd #300&lt;/span&gt;, &lt;span class="locality"&gt;Boca Raton&lt;/span&gt;, &lt;span class="region"&gt;FL&lt;/span&gt; &lt;span class="postal-code"&gt;33431&lt;/span&gt;, &lt;span class="country-name"&gt;USA&lt;/span&gt;</t>
  </si>
  <si>
    <t>+1 561-368-9261</t>
  </si>
  <si>
    <t>3300 Airport Road #300, Boca Raton</t>
  </si>
  <si>
    <t>Sterling Aviation Partners</t>
  </si>
  <si>
    <t>347 Sandau Rd</t>
  </si>
  <si>
    <t>(210) 858-6505</t>
  </si>
  <si>
    <t>http://www.sterlingaviationllc.com/contact-us/</t>
  </si>
  <si>
    <t>https://maps.google.com/?cid=7694078092013167922</t>
  </si>
  <si>
    <t>ChIJZXpfGyJgXIYRMmWPfELbxmo</t>
  </si>
  <si>
    <t>347 Sandau Rd, San Antonio, TX 78216, USA</t>
  </si>
  <si>
    <t>{"html_attributions":[],"result":{"address_components":[{"long_name":"347","short_name":"347","types":["street_number"]},{"long_name":"Sandau Road","short_name":"Sandau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States","short_name":"US","types":["country","political"]},{"long_name":"78216","short_name":"78216","types":["postal_code"]},{"long_name":"3620","short_name":"3620","types":["postal_code_suffix"]}],"adr_address":"&lt;span class=\"street-address\"&gt;347 Sandau Rd&lt;/span&gt;, &lt;span class=\"locality\"&gt;San Antonio&lt;/span&gt;, &lt;span class=\"region\"&gt;TX&lt;/span&gt; &lt;span class=\"postal-code\"&gt;78216-3620&lt;/span&gt;, &lt;span class=\"country-name\"&gt;USA&lt;/span&gt;","formatted_address":"347 Sandau Rd, San Antonio, TX 78216, USA","formatted_phone_number":"(210) 858-6505","geometry":{"location":{"lat":29.541298,"lng":-98.4900799},"viewport":{"northeast":{"lat":29.5426278302915,"lng":-98.4887501197085},"southwest":{"lat":29.5399298697085,"lng":-98.4914480802915}}},"icon":"https://maps.gstatic.com/mapfiles/place_api/icons/v1/png_71/generic_business-71.png","id":null,"international_phone_number":"+1 210-858-6505","name":"Sterling Aviation Partners","place_id":"ChIJZXpfGyJgXIYRMmWPfELbxmo","rating":5.0,"reference":null,"reviews":[{"author_name":"Judd Ueckert","author_url":"https://www.google.com/maps/contrib/106130543230841036020/reviews","language":null,"profile_photo_url":"https://lh3.googleusercontent.com/a/AATXAJxi-lMXfieteq9iAsdNzXzXJhxFYZRxcyWGTI1c=s128-c0x00000000-cc-rp-mo","rating":5,"relative_time_description":"7 months ago","text":"","time":1621971526}],"types":["point_of_interest","establishment"],"url":"https://maps.google.com/?cid=7694078092013167922","utc_offset":-360,"vicinity":"347 Sandau Road, San Antonio","website":"http://www.sterlingaviationllc.com/contact-us/"},"status":"OK"}</t>
  </si>
  <si>
    <t>&lt;span class="street-address"&gt;347 Sandau Rd&lt;/span&gt;, &lt;span class="locality"&gt;San Antonio&lt;/span&gt;, &lt;span class="region"&gt;TX&lt;/span&gt; &lt;span class="postal-code"&gt;78216-3620&lt;/span&gt;, &lt;span class="country-name"&gt;USA&lt;/span&gt;</t>
  </si>
  <si>
    <t>+1 210-858-6505</t>
  </si>
  <si>
    <t>347 Sandau Road, San Antonio</t>
  </si>
  <si>
    <t>Sterling Elite Air Services</t>
  </si>
  <si>
    <t>94520-5604</t>
  </si>
  <si>
    <t>(925) 207-5676</t>
  </si>
  <si>
    <t>https://maps.google.com/?cid=14652076231154572436</t>
  </si>
  <si>
    <t>ChIJi7bkv-tmhYARlJzpw7OhVss</t>
  </si>
  <si>
    <t>{"html_attributions":[],"result":{"address_components":[{"long_name":"51","short_name":"51","types":["street_number"]},{"long_name":"John Glenn Drive","short_name":"John Glenn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States","short_name":"US","types":["country","political"]},{"long_name":"94520","short_name":"94520","types":["postal_code"]},{"long_name":"5604","short_name":"5604","types":["postal_code_suffix"]}],"adr_address":"&lt;span class=\"street-address\"&gt;51 John Glenn Dr&lt;/span&gt;, &lt;span class=\"locality\"&gt;Concord&lt;/span&gt;, &lt;span class=\"region\"&gt;CA&lt;/span&gt; &lt;span class=\"postal-code\"&gt;94520-5604&lt;/span&gt;, &lt;span class=\"country-name\"&gt;USA&lt;/span&gt;","formatted_address":"51 John Glenn Dr, Concord, CA 94520, USA","formatted_phone_number":"(925) 207-5676","geometry":{"location":{"lat":37.9817592,"lng":-122.0568017},"viewport":{"northeast":{"lat":37.9827655302915,"lng":-122.0554868197085},"southwest":{"lat":37.9800675697085,"lng":-122.0581847802915}}},"icon":"https://maps.gstatic.com/mapfiles/place_api/icons/v1/png_71/generic_business-71.png","id":null,"international_phone_number":"+1 925-207-5676","name":"Sterling Elite Air Services","place_id":"ChIJi7bkv-tmhYARlJzpw7OhVss","rating":5.0,"reference":null,"reviews":[{"author_name":"Margaret Wooldridge","author_url":"https://www.google.com/maps/contrib/112528684706850766053/reviews","language":"en","profile_photo_url":"https://lh3.googleusercontent.com/a/AATXAJxe2nc7CblWsnr3yxO_Jb9rQ3vK_V-nhHinXpYt=s128-c0x00000000-cc-rp-mo","rating":5,"relative_time_description":"a year ago","text":"The air conditioning went out this afternoon (May 30, 111 degrees). Jess came out right away and had it fixed before 6:30 p.m. He’s been to the house before just to check the system. His explanations are clear, and his work is fast. He also is really nice and easy to deal with.","time":1590893273}],"types":["point_of_interest","establishment"],"url":"https://maps.google.com/?cid=14652076231154572436","utc_offset":-480,"vicinity":"51 John Glenn Drive, Concord","website":null},"status":"OK"}</t>
  </si>
  <si>
    <t>&lt;span class="street-address"&gt;51 John Glenn Dr&lt;/span&gt;, &lt;span class="locality"&gt;Concord&lt;/span&gt;, &lt;span class="region"&gt;CA&lt;/span&gt; &lt;span class="postal-code"&gt;94520-5604&lt;/span&gt;, &lt;span class="country-name"&gt;USA&lt;/span&gt;</t>
  </si>
  <si>
    <t>+1 925-207-5676</t>
  </si>
  <si>
    <t>Sterling Flight Training Center</t>
  </si>
  <si>
    <t>(925) 676-2100</t>
  </si>
  <si>
    <t>http://www.sterlingftc.com/</t>
  </si>
  <si>
    <t>https://maps.google.com/?cid=6194338272607432415</t>
  </si>
  <si>
    <t>ChIJMQdDG-xmhYAR325fBde19lU</t>
  </si>
  <si>
    <t>{"html_attributions":[],"result":{"address_components":[{"long_name":"145","short_name":"145","types":["street_number"]},{"long_name":"John Glenn Drive","short_name":"John Glenn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States","short_name":"US","types":["country","political"]},{"long_name":"94520","short_name":"94520","types":["postal_code"]},{"long_name":"5606","short_name":"5606","types":["postal_code_suffix"]}],"adr_address":"&lt;span class=\"street-address\"&gt;145 John Glenn Dr&lt;/span&gt;, &lt;span class=\"locality\"&gt;Concord&lt;/span&gt;, &lt;span class=\"region\"&gt;CA&lt;/span&gt; &lt;span class=\"postal-code\"&gt;94520-5606&lt;/span&gt;, &lt;span class=\"country-name\"&gt;USA&lt;/span&gt;","formatted_address":"145 John Glenn Dr, Concord, CA 94520, USA","formatted_phone_number":"(925) 676-2100","geometry":{"location":{"lat":37.9841699,"lng":-122.0554501},"viewport":{"northeast":{"lat":37.98546583029151,"lng":-122.0539734197085},"southwest":{"lat":37.98276786970851,"lng":-122.0566713802915}}},"icon":"https://maps.gstatic.com/mapfiles/place_api/icons/v1/png_71/school-71.png","id":null,"international_phone_number":"+1 925-676-2100","name":"Sterling Flight Training Center","place_id":"ChIJMQdDG-xmhYAR325fBde19lU","rating":2.4,"reference":null,"reviews":[{"author_name":"Pat Ball","author_url":"https://www.google.com/maps/contrib/111369720882684292750/reviews","language":"en","profile_photo_url":"https://lh3.googleusercontent.com/a-/AOh14Ghkyxx8Nz7TJY1zQhkdhzfWBK3acE5WecM-yWaj=s128-c0x00000000-cc-rp-mo-ba4","rating":1,"relative_time_description":"a year ago","text":"Dont risk your life dealing with these guys.","time":1602202332},{"author_name":"Davd Woodlief","author_url":"https://www.google.com/maps/contrib/115411996761090346411/reviews","language":"en","profile_photo_url":"https://lh3.googleusercontent.com/a/AATXAJz5EOgJqoTrvRTsInJzlwb6hMk6SNFeyFvKwlwc=s128-c0x00000000-cc-rp-mo","rating":5,"relative_time_description":"a year ago","text":"My experience with the staff at Sterling aviation was an above and beyond anything I could imagine everybody had a good positive attitude and were very helpful, I had an opportunity to meet the owner and  I felt like I was treated like family, Mr. Bruno is a very educated man very kind man and a very positive Individual, meeting mr Bruno was  Awesome and we will be doing business in the future . Definitely a 5 star rating.","time":1594170710},{"author_name":"Cheems","author_url":"https://www.google.com/maps/contrib/112294099036269642486/reviews","language":"en","profile_photo_url":"https://lh3.googleusercontent.com/a-/AOh14Gia_jiiJsGaBF4IS3CtnFZ33kybWtRHP_TV4b2CdA=s128-c0x00000000-cc-rp-mo","rating":1,"relative_time_description":"5 months ago","text":"rude owner","time":1627053755},{"author_name":"Jessica Gounder","author_url":"https://www.google.com/maps/contrib/111317828896788773837/reviews","language":"en","profile_photo_url":"https://lh3.googleusercontent.com/a-/AOh14GgihmelSyXY2vhKHNhbdnY3wQ4ZAHiFTUc_6-5XBA=s128-c0x00000000-cc-rp-mo","rating":5,"relative_time_description":"2 years ago","text":"Im a student pilot at Sterling Aviation, and it has become a place that I love going to, every one there is always warm and welcoming, from those who work in line service, and then those in avionics and maintenance that fix the planes to keep them up and running, to all the instructors that have continued to help me work towards getting my private pilots license. Happy I made the decision to learn to fly there ❤😊","time":1568576738},{"author_name":"Michael G","author_url":"https://www.google.com/maps/contrib/103055760935754750510/reviews","language":"en","profile_photo_url":"https://lh3.googleusercontent.com/a-/AOh14GgVQSUhYcHOMYXj6e-bUDr05k3BNz-N20MTLmHXUQ=s128-c0x00000000-cc-rp-mo-ba4","rating":5,"relative_time_description":"a year ago","text":"A great place to get your pilot license!","time":1591756503}],"types":["university","point_of_interest","establishment"],"url":"https://maps.google.com/?cid=6194338272607432415","utc_offset":-480,"vicinity":"145 John Glenn Drive, Concord","website":"http://www.sterlingftc.com/"},"status":"OK"}</t>
  </si>
  <si>
    <t>+1 925-676-2100</t>
  </si>
  <si>
    <t>Strategic Aviation</t>
  </si>
  <si>
    <t>101 W Broadway</t>
  </si>
  <si>
    <t>(619) 501-0084</t>
  </si>
  <si>
    <t>https://strategicaviation.com/</t>
  </si>
  <si>
    <t>https://maps.google.com/?cid=8620237737314900102</t>
  </si>
  <si>
    <t>ChIJ8QOLNqhU2YARhlgS1Iw8oXc</t>
  </si>
  <si>
    <t>101 W Broadway, San Diego, CA 92101, USA</t>
  </si>
  <si>
    <t>{"html_attributions":[],"result":{"address_components":[{"long_name":"101","short_name":"101","types":["street_number"]},{"long_name":"West Broadway","short_name":"W Broadway","types":["route"]},{"long_name":"Downtown San Diego","short_name":"Downtown San Diego","types":["neighborhood","political"]},{"long_name":"San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class=\"street-address\"&gt;101 W Broadway&lt;/span&gt;, &lt;span class=\"locality\"&gt;San Diego&lt;/span&gt;, &lt;span class=\"region\"&gt;CA&lt;/span&gt; &lt;span class=\"postal-code\"&gt;92101&lt;/span&gt;, &lt;span class=\"country-name\"&gt;USA&lt;/span&gt;","formatted_address":"101 W Broadway, San Diego, CA 92101, USA","formatted_phone_number":"(619) 501-0084","geometry":{"location":{"lat":32.7151409,"lng":-117.1642597},"viewport":{"northeast":{"lat":32.7167339802915,"lng":-117.1629171197085},"southwest":{"lat":32.7140360197085,"lng":-117.1656150802915}}},"icon":"https://maps.gstatic.com/mapfiles/place_api/icons/v1/png_71/generic_business-71.png","id":null,"international_phone_number":"+1 619-501-0084","name":"Strategic Aviation","place_id":"ChIJ8QOLNqhU2YARhlgS1Iw8oXc","rating":null,"reference":null,"reviews":null,"types":["point_of_interest","establishment"],"url":"https://maps.google.com/?cid=8620237737314900102","utc_offset":-480,"vicinity":"101 West Broadway, San Diego","website":"https://strategicaviation.com/"},"status":"OK"}</t>
  </si>
  <si>
    <t>&lt;span class="street-address"&gt;101 W Broadway&lt;/span&gt;, &lt;span class="locality"&gt;San Diego&lt;/span&gt;, &lt;span class="region"&gt;CA&lt;/span&gt; &lt;span class="postal-code"&gt;92101&lt;/span&gt;, &lt;span class="country-name"&gt;USA&lt;/span&gt;</t>
  </si>
  <si>
    <t>+1 619-501-0084</t>
  </si>
  <si>
    <t>101 West Broadway, San Diego</t>
  </si>
  <si>
    <t>Streamline Aviation</t>
  </si>
  <si>
    <t>(800) 575-5098</t>
  </si>
  <si>
    <t>http://streamlineaviation.com/</t>
  </si>
  <si>
    <t>https://maps.google.com/?cid=17568292583191271957</t>
  </si>
  <si>
    <t>ChIJIzQmlhmxRIYRFdo-CwYdz_M</t>
  </si>
  <si>
    <t>{"html_attributions":[],"result":{"address_components":[{"long_name":"4321","short_name":"4321","types":["street_number"]},{"long_name":"Emma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class=\"street-address\"&gt;4321 Emma Browning Ave&lt;/span&gt;, &lt;span class=\"locality\"&gt;Austin&lt;/span&gt;, &lt;span class=\"region\"&gt;TX&lt;/span&gt; &lt;span class=\"postal-code\"&gt;78719&lt;/span&gt;, &lt;span class=\"country-name\"&gt;USA&lt;/span&gt;","formatted_address":"4321 Emma Browning Ave, Austin, TX 78719, USA","formatted_phone_number":"(800) 575-5098","geometry":{"location":{"lat":30.184005,"lng":-97.6629025},"viewport":{"northeast":{"lat":30.1855148802915,"lng":-97.66213996970849},"southwest":{"lat":30.1828169197085,"lng":-97.66483793029151}}},"icon":"https://maps.gstatic.com/mapfiles/place_api/icons/v1/png_71/generic_business-71.png","id":null,"international_phone_number":"+1 800-575-5098","name":"Streamline Aviation","place_id":"ChIJIzQmlhmxRIYRFdo-CwYdz_M","rating":5.0,"reference":null,"reviews":[{"author_name":"Mike Zapata","author_url":"https://www.google.com/maps/contrib/104900272525229927769/reviews","language":"en","profile_photo_url":"https://lh3.googleusercontent.com/a-/AOh14GigwWJRe0o5bo39Aj6wRomVY4MJrPEfJpUROYYvHQ=s128-c0x00000000-cc-rp-mo","rating":5,"relative_time_description":"3 years ago","text":"Matt is definetely one of the most prepared instructors i’ve met in my life. I took his IFr written exam 3 day course and i was as prepared as im ever going to be. Highly recomend streamline aviation . They are really professional and the clases are in small groups so he has time to answer each individual question with no trouble.","time":1537153191}],"types":["point_of_interest","establishment"],"url":"https://maps.google.com/?cid=17568292583191271957","utc_offset":-360,"vicinity":"4321 Emma Browning Avenue, Austin","website":"http://streamlineaviation.com/"},"status":"OK"}</t>
  </si>
  <si>
    <t>+1 800-575-5098</t>
  </si>
  <si>
    <t>Suburban Air Corporation</t>
  </si>
  <si>
    <t>21599 Skywest Dr</t>
  </si>
  <si>
    <t>(510) 780-0428</t>
  </si>
  <si>
    <t>http://www.suburbanaircorp.com</t>
  </si>
  <si>
    <t>https://maps.google.com/?cid=13627462489730129746</t>
  </si>
  <si>
    <t>ChIJy-_N7hqRj4ARUh9T2u54Hr0</t>
  </si>
  <si>
    <t>21599 Skywest Dr, Hayward, CA 94541, USA</t>
  </si>
  <si>
    <t>{"html_attributions":[],"result":{"address_components":[{"long_name":"21599","short_name":"21599","types":["street_number"]},{"long_name":"Skywest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States","short_name":"US","types":["country","political"]},{"long_name":"94541","short_name":"94541","types":["postal_code"]}],"adr_address":"&lt;span class=\"street-address\"&gt;21599 Skywest Dr&lt;/span&gt;, &lt;span class=\"locality\"&gt;Hayward&lt;/span&gt;, &lt;span class=\"region\"&gt;CA&lt;/span&gt; &lt;span class=\"postal-code\"&gt;94541&lt;/span&gt;, &lt;span class=\"country-name\"&gt;USA&lt;/span&gt;","formatted_address":"21599 Skywest Dr, Hayward, CA 94541, USA","formatted_phone_number":"(510) 780-0428","geometry":{"location":{"lat":37.6603477,"lng":-122.1171606},"viewport":{"northeast":{"lat":37.66183438029149,"lng":-122.1154726197085},"southwest":{"lat":37.6591364197085,"lng":-122.1181705802915}}},"icon":"https://maps.gstatic.com/mapfiles/place_api/icons/v1/png_71/generic_business-71.png","id":null,"international_phone_number":"+1 510-780-0428","name":"Suburban Air Corporation","place_id":"ChIJy-_N7hqRj4ARUh9T2u54Hr0","rating":5.0,"reference":null,"reviews":[{"author_name":"Paul-Elie Nauleau","author_url":"https://www.google.com/maps/contrib/109965778818356116534/reviews","language":"en","profile_photo_url":"https://lh3.googleusercontent.com/a-/AOh14Ghua0YT4whBJToB2LwXJbZtaBRVhO_z-2NiIclSdAI=s128-c0x00000000-cc-rp-mo-ba4","rating":5,"relative_time_description":"2 months ago","text":"Great service! Large hanger and very accommodating to my schedule!","time":1634935301},{"author_name":"Patric Jonsson","author_url":"https://www.google.com/maps/contrib/102589410407059925085/reviews","language":"en","profile_photo_url":"https://lh3.googleusercontent.com/a-/AOh14GjhjRwUH3LVvbm3u9JcqdyiDMc5yvKv72MdLcaf=s128-c0x00000000-cc-rp-mo","rating":5,"relative_time_description":"7 years ago","text":"Talking With Chuck at Suburban you will know your in good hands.\nI  have an Automotive shop in Bay Area that is 5 star, Suburban is 6 stars in my book.\nProfessional, honest, trustworthy.\nPatric Bo Jonsson","time":1406660158},{"author_name":"Kyle Owen","author_url":"https://www.google.com/maps/contrib/111265538236157515417/reviews","language":null,"profile_photo_url":"https://lh3.googleusercontent.com/a/AATXAJwAcTFZYI3HDRoyXOrBwrQ1fpnr_JVFwPMqobPz=s128-c0x00000000-cc-rp-mo-ba3","rating":5,"relative_time_description":"2 years ago","text":"","time":1561484338}],"types":["point_of_interest","establishment"],"url":"https://maps.google.com/?cid=13627462489730129746","utc_offset":-480,"vicinity":"21599 Skywest Drive, Hayward","website":"http://www.suburbanaircorp.com"},"status":"OK"}</t>
  </si>
  <si>
    <t>&lt;span class="street-address"&gt;21599 Skywest Dr&lt;/span&gt;, &lt;span class="locality"&gt;Hayward&lt;/span&gt;, &lt;span class="region"&gt;CA&lt;/span&gt; &lt;span class="postal-code"&gt;94541&lt;/span&gt;, &lt;span class="country-name"&gt;USA&lt;/span&gt;</t>
  </si>
  <si>
    <t>+1 510-780-0428</t>
  </si>
  <si>
    <t>21599 Skywest Drive, Hayward</t>
  </si>
  <si>
    <t>Sugar Land Avionics LP</t>
  </si>
  <si>
    <t>12888 Hwy 6</t>
  </si>
  <si>
    <t>(281) 242-1133</t>
  </si>
  <si>
    <t>https://maps.google.com/?cid=15550317226281991099</t>
  </si>
  <si>
    <t>ChIJJTg_iCfhQIYRu_ss0SDTzdc</t>
  </si>
  <si>
    <t>12888 Hwy 6, Sugar Land, TX 77498, USA</t>
  </si>
  <si>
    <t>{"html_attributions":[],"result":{"address_components":[{"long_name":"12888","short_name":"12888","types":["street_number"]},{"long_name":"Highway 6","short_name":"Hwy 6","types":["route"]},{"long_name":"Sugar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States","short_name":"US","types":["country","political"]},{"long_name":"77498","short_name":"77498","types":["postal_code"]},{"long_name":"5702","short_name":"5702","types":["postal_code_suffix"]}],"adr_address":"&lt;span class=\"street-address\"&gt;12888 Hwy 6&lt;/span&gt;, &lt;span class=\"locality\"&gt;Sugar Land&lt;/span&gt;, &lt;span class=\"region\"&gt;TX&lt;/span&gt; &lt;span class=\"postal-code\"&gt;77498-5702&lt;/span&gt;, &lt;span class=\"country-name\"&gt;USA&lt;/span&gt;","formatted_address":"12888 Hwy 6, Sugar Land, TX 77498, USA","formatted_phone_number":"(281) 242-1133","geometry":{"location":{"lat":29.6245533,"lng":-95.6593437},"viewport":{"northeast":{"lat":29.6258904802915,"lng":-95.6582869197085},"southwest":{"lat":29.6231925197085,"lng":-95.66098488029151}}},"icon":"https://maps.gstatic.com/mapfiles/place_api/icons/v1/png_71/generic_business-71.png","id":null,"international_phone_number":"+1 281-242-1133","name":"Sugar Land Avionics LP","place_id":"ChIJJTg_iCfhQIYRu_ss0SDTzdc","rating":5.0,"reference":null,"reviews":[{"author_name":"Gobert 1999","author_url":"https://www.google.com/maps/contrib/101561968145889018058/reviews","language":"en","profile_photo_url":"https://lh3.googleusercontent.com/a-/AOh14Gigcf9dCMtMMLix97b_vsnV-GRRX1wOVeS1qG33Sw=s128-c0x00000000-cc-rp-mo-ba3","rating":5,"relative_time_description":"a year ago","text":"Great people and great service.","time":1596914903},{"author_name":"Joey Sloth","author_url":"https://www.google.com/maps/contrib/106719969541478099914/reviews","language":null,"profile_photo_url":"https://lh3.googleusercontent.com/a-/AOh14GjUjWFleExmI3LLiShJlhR6tC97TUO4RaPVHA4V=s128-c0x00000000-cc-rp-mo","rating":5,"relative_time_description":"a year ago","text":"","time":1590067788},{"author_name":"Ricky Jackson","author_url":"https://www.google.com/maps/contrib/114122900164158666967/reviews","language":null,"profile_photo_url":"https://lh3.googleusercontent.com/a/AATXAJy7mO9-lr7Waa22E-wtHK7wthxZULRq5Nft81F3=s128-c0x00000000-cc-rp-mo","rating":5,"relative_time_description":"2 years ago","text":"","time":1559177643}],"types":["point_of_interest","establishment"],"url":"https://maps.google.com/?cid=15550317226281991099","utc_offset":-360,"vicinity":"12888 Highway 6, Sugar Land","website":null},"status":"OK"}</t>
  </si>
  <si>
    <t>&lt;span class="street-address"&gt;12888 Hwy 6&lt;/span&gt;, &lt;span class="locality"&gt;Sugar Land&lt;/span&gt;, &lt;span class="region"&gt;TX&lt;/span&gt; &lt;span class="postal-code"&gt;77498-5702&lt;/span&gt;, &lt;span class="country-name"&gt;USA&lt;/span&gt;</t>
  </si>
  <si>
    <t>+1 281-242-1133</t>
  </si>
  <si>
    <t>12888 Highway 6, Sugar Land</t>
  </si>
  <si>
    <t>Sun Coast Aviation</t>
  </si>
  <si>
    <t>Suite 6</t>
  </si>
  <si>
    <t>(239) 307-4584</t>
  </si>
  <si>
    <t>http://www.suncoastaviation.us/</t>
  </si>
  <si>
    <t>https://maps.google.com/?cid=18425376164040858476</t>
  </si>
  <si>
    <t>ChIJj4hsYiPi2ogRbNua1v8VtP8</t>
  </si>
  <si>
    <t>Naples Airport, 200 Aviation Dr N Suite 6, Naples, FL 34104, USA</t>
  </si>
  <si>
    <t>{"html_attributions":[],"result":{"address_components":[{"long_name":"Suite 6","short_name":"Suite 6","types":["subpremise"]},{"long_name":"Naples Airport","short_name":"Naples Airport","types":["point_of_interest","establishment"]},{"long_name":"200","short_name":"200","types":["street_number"]},{"long_name":"Aviation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class=\"extended-address\"&gt;Naples Airport&lt;/span&gt;, &lt;span class=\"street-address\"&gt;200 Aviation Dr N Suite 6&lt;/span&gt;, &lt;span class=\"locality\"&gt;Naples&lt;/span&gt;, &lt;span class=\"region\"&gt;FL&lt;/span&gt; &lt;span class=\"postal-code\"&gt;34104&lt;/span&gt;, &lt;span class=\"country-name\"&gt;USA&lt;/span&gt;","formatted_address":"Naples Airport, 200 Aviation Dr N Suite 6, Naples, FL 34104, USA","formatted_phone_number":"(239) 307-4584","geometry":{"location":{"lat":26.1545276,"lng":-81.77015039999999},"viewport":{"northeast":{"lat":26.1557017802915,"lng":-81.76879016970848},"southwest":{"lat":26.15300381970849,"lng":-81.7714881302915}}},"icon":"https://maps.gstatic.com/mapfiles/place_api/icons/v1/png_71/school-71.png","id":null,"international_phone_number":"+1 239-307-4584","name":"Sun Coast Aviation","place_id":"ChIJj4hsYiPi2ogRbNua1v8VtP8","rating":5.0,"reference":null,"reviews":[{"author_name":"Rashaad","author_url":"https://www.google.com/maps/contrib/104627333447374659240/reviews","language":"en","profile_photo_url":"https://lh3.googleusercontent.com/a-/AOh14Gibjdm_Xj13lw7kX62lstf_isPH81P5-7yWj9GfBmw=s128-c0x00000000-cc-rp-mo-ba3","rating":5,"relative_time_description":"a year ago","text":"I had a great time. Dylan was very helpful and had lots of knowledge.","time":1583100765},{"author_name":"Victor Bard","author_url":"https://www.google.com/maps/contrib/102367399870342567789/reviews","language":"en","profile_photo_url":"https://lh3.googleusercontent.com/a-/AOh14Gjs77R2CKO8VCfQQ0qqMgw2RMeSGskpiFScNsNimw=s128-c0x00000000-cc-rp-mo-ba4","rating":5,"relative_time_description":"2 years ago","text":"Without a doubt, this is the best flight school at Naples Airport. I’ve been flying for over 16 years and have received instruction from 30+ different flight instructors. Kyle is one of the best CFI’s I’ve ever had the pleasure of flying with (he’s got thousands of hours of aviation instruction experience). From the moment you walk into Sun Coast Aviation, you’re warmly greeted and treated like family. Kyle and his team are instructors because they love to flight instruct, not because they’re rushing to build hours for an airline job, as is the case with most flight instructors. I could see firsthand how the flight instructors put their students first and do everything they can to help them succeed. I flew their Cirrus SR22T and was really impressed with the quality of instruction and attention to detail. They have really nice well maintained planes to rent and a well thought out scheduling system. Truly a first class operation! I highly recommend Sun Coast Aviation to anyone interested in becoming an airline pilot or interested in flying for pleasure.","time":1547150239},{"author_name":"Peter Brake","author_url":"https://www.google.com/maps/contrib/103399062229735013930/reviews","language":"en","profile_photo_url":"https://lh3.googleusercontent.com/a/AATXAJw2n6-Tw2TwfxZyXwTomGg8PWYLkqUhUB1MurYw=s128-c0x00000000-cc-rp-mo-ba3","rating":5,"relative_time_description":"6 years ago","text":"Great instructor,  had to get back to flying after a few years of not flying and Kyle put me to ease flying from a towered airport. It didn't feel like a checkride, and was asking questions as if it was a conversation. The aircraft looks like a clean, well maintained trainer. Highly recommended for flight instruction in Naples.","time":1446840969},{"author_name":"Zeb Patten","author_url":"https://www.google.com/maps/contrib/102628721487170035462/reviews","language":"en","profile_photo_url":"https://lh3.googleusercontent.com/a-/AOh14GingeYsE2CMrF0BqsyumtpK4z40N9m1SpM10YESog=s128-c0x00000000-cc-rp-mo","rating":5,"relative_time_description":"3 years ago","text":"I was in Naples and took a lesson from Al today. I’ve had several instructors over the years and none come close to the experience I had today. I will definitely come back and finish my instrument rating with Al and Sun Coast!!!!!","time":1528240043},{"author_name":"Alex Bengoechea","author_url":"https://www.google.com/maps/contrib/113264030348105658109/reviews","language":null,"profile_photo_url":"https://lh3.googleusercontent.com/a-/AOh14GiXME83I71EjTAxIPLxU948ILY1BuwUa6sJHKiSbA=s128-c0x00000000-cc-rp-mo","rating":5,"relative_time_description":"2 years ago","text":"","time":1570585720}],"types":["university","point_of_interest","establishment"],"url":"https://maps.google.com/?cid=18425376164040858476","utc_offset":-300,"vicinity":"Naples Airport, 200 Aviation Drive North Suite 6, Naples","website":"http://www.suncoastaviation.us/"},"status":"OK"}</t>
  </si>
  <si>
    <t>&lt;span class="extended-address"&gt;Naples Airport&lt;/span&gt;, &lt;span class="street-address"&gt;200 Aviation Dr N Suite 6&lt;/span&gt;, &lt;span class="locality"&gt;Naples&lt;/span&gt;, &lt;span class="region"&gt;FL&lt;/span&gt; &lt;span class="postal-code"&gt;34104&lt;/span&gt;, &lt;span class="country-name"&gt;USA&lt;/span&gt;</t>
  </si>
  <si>
    <t>+1 239-307-4584</t>
  </si>
  <si>
    <t>Naples Airport, 200 Aviation Drive North Suite 6, Naples</t>
  </si>
  <si>
    <t>Sun Country Flight Services LLC</t>
  </si>
  <si>
    <t>4550 E McKellips Rd</t>
  </si>
  <si>
    <t>85215-2536</t>
  </si>
  <si>
    <t>(480) 346-8266</t>
  </si>
  <si>
    <t>http://www.suncountryflight.com/</t>
  </si>
  <si>
    <t>https://maps.google.com/?cid=14348821298776450305</t>
  </si>
  <si>
    <t>ChIJcW6ZlrmlK4cRASUhq_JAIcc</t>
  </si>
  <si>
    <t>4550 E McKellips Rd #101, Mesa, AZ 85215, USA</t>
  </si>
  <si>
    <t>{"html_attributions":[],"result":{"address_components":[{"long_name":"101","short_name":"101","types":["subpremise"]},{"long_name":"4550","short_name":"4550","types":["street_number"]},{"long_name":"East McKellips Road","short_name":"E McKellips Rd","types":["route"]},{"long_name":"Mesa","short_name":"Mesa","types":["locality","political"]},{"long_name":"Maricopa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States","short_name":"US","types":["country","political"]},{"long_name":"85215","short_name":"85215","types":["postal_code"]},{"long_name":"2536","short_name":"2536","types":["postal_code_suffix"]}],"adr_address":"&lt;span class=\"street-address\"&gt;4550 E McKellips Rd #101&lt;/span&gt;, &lt;span class=\"locality\"&gt;Mesa&lt;/span&gt;, &lt;span class=\"region\"&gt;AZ&lt;/span&gt; &lt;span class=\"postal-code\"&gt;85215-2536&lt;/span&gt;, &lt;span class=\"country-name\"&gt;USA&lt;/span&gt;","formatted_address":"4550 E McKellips Rd #101, Mesa, AZ 85215, USA","formatted_phone_number":"(480) 346-8266","geometry":{"location":{"lat":33.45290720000001,"lng":-111.7321585},"viewport":{"northeast":{"lat":33.45371598029151,"lng":-111.7308093697085},"southwest":{"lat":33.45101801970851,"lng":-111.7335073302915}}},"icon":"https://maps.gstatic.com/mapfiles/place_api/icons/v1/png_71/school-71.png","id":null,"international_phone_number":"+1 480-346-8266","name":"Sun Country Flight Services LLC","place_id":"ChIJcW6ZlrmlK4cRASUhq_JAIcc","rating":5.0,"reference":null,"reviews":[{"author_name":"Tammy Dickinson","author_url":"https://www.google.com/maps/contrib/104775217332825112064/reviews","language":"en","profile_photo_url":"https://lh3.googleusercontent.com/a-/AOh14GjSR3E7QEenuFVRGTcMG2fePxRtgSY6d3ycn2QAzA=s128-c0x00000000-cc-rp-mo-ba2","rating":5,"relative_time_description":"9 years ago","text":"I went on a flight with Jeff the owner and had a terrific experience. Not only in customer service and greeting from Scott, to the friendly mechanic that was more than happy to answer all my questions. From the time I got there to the time I left I was treated professionally and never looked down on for being a woman interested in flight. Jeff is an excellent pilot that LOVES what he does. I have to say his love of the air and aircraft that he flies is infectious. In fact, I am pretty sure I have a new addiction that can only be managed by flying again. :) Down to earth people that are kindhearted  and professional with expertise that makes for a great place to fly. You absolutely MUST do this at least once!","time":1335241166},{"author_name":"Robert Latham","author_url":"https://www.google.com/maps/contrib/113897761266350300293/reviews","language":"en","profile_photo_url":"https://lh3.googleusercontent.com/a-/AOh14Gg7zEIe7lhT5jhkedZNDOUhgSY0wGuLr_XMRt4wFg=s128-c0x00000000-cc-rp-mo","rating":5,"relative_time_description":"9 years ago","text":"Just sold my Cirrus through Sun Country. They worked hard to find a buyer and negotiate a good price. I really appreciated the way they were on hand to take care of everything. We had a last minute maintenance issue so, they flew their mechanic to the plane and he had the problem addressed quickly.\n\nThe team at Sun Country know the market and fly these planes themselves every day in their training business so you are in excellent hands. Would recommend to anyone.","time":1350487683},{"author_name":"Tony Valle","author_url":"https://www.google.com/maps/contrib/111376403942935124759/reviews","language":"en","profile_photo_url":"https://lh3.googleusercontent.com/a/AATXAJzO0TOc34BXuKXs4KFek-0F_tFWZTeAagbAGdcD=s128-c0x00000000-cc-rp-mo","rating":5,"relative_time_description":"9 years ago","text":"Sun Country and Jeff Baber helped me purchase my first aircraft and I have to say that the process was greatly helped by having Jeff's considerable experience and \"can do\" attitude leading the way. Everything about the transaction had to be done remotely and through email, electronic document signing, and very responsive service I was able to get it all taken care of on a very compressed schedule. I would definitely use Jeff again and give him my highest recommendation.","time":1350505296},{"author_name":"Rick Bosshardt","author_url":"https://www.google.com/maps/contrib/101911575739991348737/reviews","language":"en","profile_photo_url":"https://lh3.googleusercontent.com/a-/AOh14Gh1C6bp7S98nM2FbnLcYmTrsw8I4j3zqobH4hpE=s128-c0x00000000-cc-rp-mo","rating":5,"relative_time_description":"8 years ago","text":"After meeting with Jeff from Sun Country several times, I visited the Yakima CubCrafters facility twice (once with Jeff) before I arrived to pick up my new CarbonCub, and so I knew what to expect. But I was still extremely pleased with the way the plane turned out.  Every attention to detail was made, from the excellent delivery check list and introduction to the plane, to the form and fit of all aspects of the plane itself.  Its clear that everyone at the facility takes pride in what they are doing, and in delivering a great, 100% US built product.\nBut besides all that… the FUN and excitement of owning a plane like this is indescribable!  Jeff's infectious enthusiasm for flying, and for the CarbonCub in particular, caused me to actually put my order in before we could do a demo flight together!  Everything that Jeff promised was true, and then some.....\nIt truly is the Hot Rod of backcountry planes, and the six months of waiting for it, and all the anticipation, was only just a taste of what this plane has meant to me since picking it up.  At every event Ive been to since taking delivery, and on the ramp of my home airport, it does not fail to draw crowds of envious onlookers, and with that and the pure joy of flying the CarbonCub, it only serves to ratify over and over my decision to buy it.\nI would highly recommend Sun Country for any flying needs, and this plane in particular to anyone who really wants to get back to the fun and the roots of flying!","time":1360641253}],"types":["university","point_of_interest","establishment"],"url":"https://maps.google.com/?cid=14348821298776450305","utc_offset":-420,"vicinity":"4550 East McKellips Road #101, Mesa","website":"http://www.suncountryflight.com/"},"status":"OK"}</t>
  </si>
  <si>
    <t>&lt;span class="street-address"&gt;4550 E McKellips Rd #101&lt;/span&gt;, &lt;span class="locality"&gt;Mesa&lt;/span&gt;, &lt;span class="region"&gt;AZ&lt;/span&gt; &lt;span class="postal-code"&gt;85215-2536&lt;/span&gt;, &lt;span class="country-name"&gt;USA&lt;/span&gt;</t>
  </si>
  <si>
    <t>+1 480-346-8266</t>
  </si>
  <si>
    <t>4550 East McKellips Road #101, Mesa</t>
  </si>
  <si>
    <t>Suncoast Aviation Charters</t>
  </si>
  <si>
    <t>http://flysuncoast.com/</t>
  </si>
  <si>
    <t>https://maps.google.com/?cid=6995621116930673680</t>
  </si>
  <si>
    <t>ChIJUwxvi4Xj2ogREMzfaVdwFWE</t>
  </si>
  <si>
    <t>200 Aviation Dr N Suite 6, Naples, FL 34104, USA</t>
  </si>
  <si>
    <t>{"html_attributions":[],"result":{"address_components":[{"long_name":"Suite 6","short_name":"Suite 6","types":["subpremise"]},{"long_name":"200","short_name":"200","types":["street_number"]},{"long_name":"Aviation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class=\"street-address\"&gt;200 Aviation Dr N Suite 6&lt;/span&gt;, &lt;span class=\"locality\"&gt;Naples&lt;/span&gt;, &lt;span class=\"region\"&gt;FL&lt;/span&gt; &lt;span class=\"postal-code\"&gt;34104&lt;/span&gt;, &lt;span class=\"country-name\"&gt;USA&lt;/span&gt;","formatted_address":"200 Aviation Dr N Suite 6, Naples, FL 34104, USA","formatted_phone_number":"(239) 307-4584","geometry":{"location":{"lat":26.1545804,"lng":-81.7701489},"viewport":{"northeast":{"lat":26.1557282302915,"lng":-81.76878941970848},"southwest":{"lat":26.1530302697085,"lng":-81.7714873802915}}},"icon":"https://maps.gstatic.com/mapfiles/place_api/icons/v1/png_71/generic_business-71.png","id":null,"international_phone_number":"+1 239-307-4584","name":"Suncoast Aviation Charters","place_id":"ChIJUwxvi4Xj2ogREMzfaVdwFWE","rating":5.0,"reference":null,"reviews":[{"author_name":"Dalena S.","author_url":"https://www.google.com/maps/contrib/104891657895175695498/reviews","language":"en","profile_photo_url":"https://lh3.googleusercontent.com/a-/AOh14GirLgz2ucPs5k3hRuOW0kLkqTC77Pk-XFbXEDvWgA=s128-c0x00000000-cc-rp-mo","rating":5,"relative_time_description":"a year ago","text":"Suncoast is the BEST private charter company in Naples. John, our pilot  was friendly and professional, I can't recommend them enough!","time":1588808773},{"author_name":"Alexander Bengoechea","author_url":"https://www.google.com/maps/contrib/114910465833585729946/reviews","language":"en","profile_photo_url":"https://lh3.googleusercontent.com/a-/AOh14GimpNlastpVNPMb_9wvujknnVoCbSDSG4CH_4u2=s128-c0x00000000-cc-rp-mo","rating":5,"relative_time_description":"a year ago","text":"Great Company!","time":1589222144}],"types":["point_of_interest","establishment"],"url":"https://maps.google.com/?cid=6995621116930673680","utc_offset":-300,"vicinity":"200 Aviation Drive North Suite 6, Naples","website":"http://flysuncoast.com/"},"status":"OK"}</t>
  </si>
  <si>
    <t>&lt;span class="street-address"&gt;200 Aviation Dr N Suite 6&lt;/span&gt;, &lt;span class="locality"&gt;Naples&lt;/span&gt;, &lt;span class="region"&gt;FL&lt;/span&gt; &lt;span class="postal-code"&gt;34104&lt;/span&gt;, &lt;span class="country-name"&gt;USA&lt;/span&gt;</t>
  </si>
  <si>
    <t>200 Aviation Drive North Suite 6, Naples</t>
  </si>
  <si>
    <t>Suncrest Aviation</t>
  </si>
  <si>
    <t>2874 Aviators Way</t>
  </si>
  <si>
    <t>81506-8644</t>
  </si>
  <si>
    <t>(435) 660-1549</t>
  </si>
  <si>
    <t>https://maps.google.com/?cid=14489379870074792432</t>
  </si>
  <si>
    <t>ChIJJWSE8woeR4cR8OmASzmeFMk</t>
  </si>
  <si>
    <t>2874 Aviators Way, Grand Junction, CO 81506, USA</t>
  </si>
  <si>
    <t>{"html_attributions":[],"result":{"address_components":[{"long_name":"2874","short_name":"2874","types":["street_number"]},{"long_name":"Aviators Way","short_name":"Aviators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States","short_name":"US","types":["country","political"]},{"long_name":"81506","short_name":"81506","types":["postal_code"]},{"long_name":"8644","short_name":"8644","types":["postal_code_suffix"]}],"adr_address":"&lt;span class=\"street-address\"&gt;2874 Aviators Way&lt;/span&gt;, &lt;span class=\"locality\"&gt;Grand Junction&lt;/span&gt;, &lt;span class=\"region\"&gt;CO&lt;/span&gt; &lt;span class=\"postal-code\"&gt;81506-8644&lt;/span&gt;, &lt;span class=\"country-name\"&gt;USA&lt;/span&gt;","formatted_address":"2874 Aviators Way, Grand Junction, CO 81506, USA","formatted_phone_number":"(435) 660-1549","geometry":{"location":{"lat":39.11760499999999,"lng":-108.520874},"viewport":{"northeast":{"lat":39.11890908029149,"lng":-108.5196301197085},"southwest":{"lat":39.1162111197085,"lng":-108.5223280802915}}},"icon":"https://maps.gstatic.com/mapfiles/place_api/icons/v1/png_71/civic_building-71.png","id":null,"international_phone_number":"+1 435-660-1549","name":"Suncrest Aviation","place_id":"ChIJJWSE8woeR4cR8OmASzmeFMk","rating":null,"reference":null,"reviews":null,"types":["local_government_office","point_of_interest","establishment"],"url":"https://maps.google.com/?cid=14489379870074792432","utc_offset":-420,"vicinity":"2874 Aviators Way, Grand Junction","website":null},"status":"OK"}</t>
  </si>
  <si>
    <t>&lt;span class="street-address"&gt;2874 Aviators Way&lt;/span&gt;, &lt;span class="locality"&gt;Grand Junction&lt;/span&gt;, &lt;span class="region"&gt;CO&lt;/span&gt; &lt;span class="postal-code"&gt;81506-8644&lt;/span&gt;, &lt;span class="country-name"&gt;USA&lt;/span&gt;</t>
  </si>
  <si>
    <t>+1 435-660-1549</t>
  </si>
  <si>
    <t>2874 Aviators Way, Grand Junction</t>
  </si>
  <si>
    <t>Sundance Aviation</t>
  </si>
  <si>
    <t>Suite 3</t>
  </si>
  <si>
    <t>(631) 752-6940</t>
  </si>
  <si>
    <t>http://www.sundanceavia.com/</t>
  </si>
  <si>
    <t>https://maps.google.com/?cid=14747922750831514033</t>
  </si>
  <si>
    <t>ChIJrR92Rigr6IkRsdE2opolq8w</t>
  </si>
  <si>
    <t>9100 Republic Airport Suite 3, Farmingdale, NY 11735, USA</t>
  </si>
  <si>
    <t>{"html_attributions":[],"result":{"address_components":[{"long_name":"Suite 3","short_name":"Suite 3","types":["subpremise"]},{"long_name":"9100","short_name":"9100","types":["street_number"]},{"long_name":"Republic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States","short_name":"US","types":["country","political"]},{"long_name":"11735","short_name":"11735","types":["postal_code"]},{"long_name":"3971","short_name":"3971","types":["postal_code_suffix"]}],"adr_address":"&lt;span class=\"street-address\"&gt;9100 Republic Airport Suite 3&lt;/span&gt;, &lt;span class=\"locality\"&gt;Farmingdale&lt;/span&gt;, &lt;span class=\"region\"&gt;NY&lt;/span&gt; &lt;span class=\"postal-code\"&gt;11735-3971&lt;/span&gt;, &lt;span class=\"country-name\"&gt;USA&lt;/span&gt;","formatted_address":"9100 Republic Airport Suite 3, Farmingdale, NY 11735, USA","formatted_phone_number":"(631) 752-6940","geometry":{"location":{"lat":40.7206975,"lng":-73.4159074},"viewport":{"northeast":{"lat":40.7219573302915,"lng":-73.41457966970849},"southwest":{"lat":40.7192593697085,"lng":-73.4172776302915}}},"icon":"https://maps.gstatic.com/mapfiles/place_api/icons/v1/png_71/generic_business-71.png","id":null,"international_phone_number":"+1 631-752-6940","name":"Sundance Aviation","place_id":"ChIJrR92Rigr6IkRsdE2opolq8w","rating":null,"reference":null,"reviews":null,"types":["point_of_interest","establishment"],"url":"https://maps.google.com/?cid=14747922750831514033","utc_offset":-300,"vicinity":"9100 Republic Airport Suite 3, Farmingdale","website":null},"status":"OK"}</t>
  </si>
  <si>
    <t>&lt;span class="street-address"&gt;9100 Republic Airport Suite 3&lt;/span&gt;, &lt;span class="locality"&gt;Farmingdale&lt;/span&gt;, &lt;span class="region"&gt;NY&lt;/span&gt; &lt;span class="postal-code"&gt;11735-3971&lt;/span&gt;, &lt;span class="country-name"&gt;USA&lt;/span&gt;</t>
  </si>
  <si>
    <t>+1 631-752-6940</t>
  </si>
  <si>
    <t>9100 Republic Airport Suite 3, Farmingdale</t>
  </si>
  <si>
    <t>Sunnyfield Aviation Associates</t>
  </si>
  <si>
    <t>(973) 753-0487</t>
  </si>
  <si>
    <t>http://www.sunnyfieldaviation.com/</t>
  </si>
  <si>
    <t>https://maps.google.com/?cid=5664808628667389366</t>
  </si>
  <si>
    <t>ChIJGRmg9xOmw4kRtpVJMG9xnU4</t>
  </si>
  <si>
    <t>{"html_attributions":[],"result":{"address_components":[{"long_name":"1","short_name":"1","types":["street_number"]},{"long_name":"Airport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States","short_name":"US","types":["country","political"]},{"long_name":"07960","short_name":"07960","types":["postal_code"]},{"long_name":"4659","short_name":"4659","types":["postal_code_suffix"]}],"adr_address":"&lt;span class=\"street-address\"&gt;1 Airport Rd&lt;/span&gt;, &lt;span class=\"locality\"&gt;Morristown&lt;/span&gt;, &lt;span class=\"region\"&gt;NJ&lt;/span&gt; &lt;span class=\"postal-code\"&gt;07960-4659&lt;/span&gt;, &lt;span class=\"country-name\"&gt;USA&lt;/span&gt;","formatted_address":"1 Airport Rd, Morristown, NJ 07960, USA","formatted_phone_number":"(973) 753-0487","geometry":{"location":{"lat":40.79599669999999,"lng":-74.420686},"viewport":{"northeast":{"lat":40.7973519302915,"lng":-74.4193185697085},"southwest":{"lat":40.7946539697085,"lng":-74.4220165302915}}},"icon":"https://maps.gstatic.com/mapfiles/place_api/icons/v1/png_71/generic_business-71.png","id":null,"international_phone_number":"+1 973-753-0487","name":"Sunnyfield Aviation Associates","place_id":"ChIJGRmg9xOmw4kRtpVJMG9xnU4","rating":null,"reference":null,"reviews":null,"types":["point_of_interest","establishment"],"url":"https://maps.google.com/?cid=5664808628667389366","utc_offset":-300,"vicinity":"1 Airport Road, Morristown","website":"http://www.sunnyfieldaviation.com/"},"status":"OK"}</t>
  </si>
  <si>
    <t>&lt;span class="street-address"&gt;1 Airport Rd&lt;/span&gt;, &lt;span class="locality"&gt;Morristown&lt;/span&gt;, &lt;span class="region"&gt;NJ&lt;/span&gt; &lt;span class="postal-code"&gt;07960-4659&lt;/span&gt;, &lt;span class="country-name"&gt;USA&lt;/span&gt;</t>
  </si>
  <si>
    <t>+1 973-753-0487</t>
  </si>
  <si>
    <t>Sunset Aviation LLC</t>
  </si>
  <si>
    <t>7951 Earhart Rd</t>
  </si>
  <si>
    <t>94621-4530</t>
  </si>
  <si>
    <t>(510) 568-0866</t>
  </si>
  <si>
    <t>https://maps.google.com/?cid=16112880684529127598</t>
  </si>
  <si>
    <t>ChIJxXLNe7GFj4ARrpCc5ZxznN8</t>
  </si>
  <si>
    <t>7951 Earhart Rd, Oakland, CA 94621, USA</t>
  </si>
  <si>
    <t>{"html_attributions":[],"result":{"address_components":[{"long_name":"7951","short_name":"7951","types":["street_number"]},{"long_name":"Earhart Road","short_name":"Earhart Rd","types":["route"]},{"long_name":"Oakland","short_name":"Oakland","types":["locality","political"]},{"long_name":"Alameda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States","short_name":"US","types":["country","political"]},{"long_name":"94621","short_name":"94621","types":["postal_code"]},{"long_name":"4530","short_name":"4530","types":["postal_code_suffix"]}],"adr_address":"&lt;span class=\"street-address\"&gt;7951 Earhart Rd&lt;/span&gt;, &lt;span class=\"locality\"&gt;Oakland&lt;/span&gt;, &lt;span class=\"region\"&gt;CA&lt;/span&gt; &lt;span class=\"postal-code\"&gt;94621-4530&lt;/span&gt;, &lt;span class=\"country-name\"&gt;USA&lt;/span&gt;","formatted_address":"7951 Earhart Rd, Oakland, CA 94621, USA","formatted_phone_number":"(510) 568-0866","geometry":{"location":{"lat":37.73289409999999,"lng":-122.2138062},"viewport":{"northeast":{"lat":37.7342339302915,"lng":-122.2124748197085},"southwest":{"lat":37.7315359697085,"lng":-122.2151727802915}}},"icon":"https://maps.gstatic.com/mapfiles/place_api/icons/v1/png_71/civic_building-71.png","id":null,"international_phone_number":"+1 510-568-0866","name":"Sunset Aviation LLC","place_id":"ChIJxXLNe7GFj4ARrpCc5ZxznN8","rating":null,"reference":null,"reviews":null,"types":["local_government_office","point_of_interest","establishment"],"url":"https://maps.google.com/?cid=16112880684529127598","utc_offset":-480,"vicinity":"7951 Earhart Road, Oakland","website":null},"status":"OK"}</t>
  </si>
  <si>
    <t>&lt;span class="street-address"&gt;7951 Earhart Rd&lt;/span&gt;, &lt;span class="locality"&gt;Oakland&lt;/span&gt;, &lt;span class="region"&gt;CA&lt;/span&gt; &lt;span class="postal-code"&gt;94621-4530&lt;/span&gt;, &lt;span class="country-name"&gt;USA&lt;/span&gt;</t>
  </si>
  <si>
    <t>+1 510-568-0866</t>
  </si>
  <si>
    <t>7951 Earhart Road, Oakland</t>
  </si>
  <si>
    <t>SunStar Jets, Inc</t>
  </si>
  <si>
    <t>Airport</t>
  </si>
  <si>
    <t>(386) 872-5014</t>
  </si>
  <si>
    <t>http://www.sunstarjets.com/</t>
  </si>
  <si>
    <t>https://maps.google.com/?cid=13403355779386130542</t>
  </si>
  <si>
    <t>ChIJZ6hNMFIn54gRbkB9PBFJAro</t>
  </si>
  <si>
    <t>1822 Wiley Post Trail, Airport, Port Orange, FL 32128, USA</t>
  </si>
  <si>
    <t>{"html_attributions":[],"result":{"address_components":[{"long_name":"Airport","short_name":"Airport","types":["route"]},{"long_name":"Spruce Creek","short_name":"Spruce Creek","types":["neighborhood","political"]},{"long_name":"Port Orange","short_name":"Port Orange","types":["locality","political"]},{"long_name":"Volusia County","short_name":"Volusia County","types":["administrative_area_level_2","political"]},{"long_name":"Florida","short_name":"FL","types":["administrative_area_level_1","political"]},{"long_name":"United States","short_name":"US","types":["country","political"]},{"long_name":"32128","short_name":"32128","types":["postal_code"]}],"adr_address":"1822 Wiley Post Trail, &lt;span class=\"street-address\"&gt;Airport&lt;/span&gt;, &lt;span class=\"locality\"&gt;Port Orange&lt;/span&gt;, &lt;span class=\"region\"&gt;FL&lt;/span&gt; &lt;span class=\"postal-code\"&gt;32128&lt;/span&gt;, &lt;span class=\"country-name\"&gt;USA&lt;/span&gt;","formatted_address":"1822 Wiley Post Trail, Airport, Port Orange, FL 32128, USA","formatted_phone_number":"(386) 872-5014","geometry":{"location":{"lat":29.0791514,"lng":-81.0391075},"viewport":{"northeast":{"lat":29.0803936802915,"lng":-81.0378633697085},"southwest":{"lat":29.0776957197085,"lng":-81.04056133029151}}},"icon":"https://maps.gstatic.com/mapfiles/place_api/icons/v1/png_71/generic_business-71.png","id":null,"international_phone_number":"+1 386-872-5014","name":"SunStar Jets, Inc","place_id":"ChIJZ6hNMFIn54gRbkB9PBFJAro","rating":null,"reference":null,"reviews":null,"types":["point_of_interest","establishment"],"url":"https://maps.google.com/?cid=13403355779386130542","utc_offset":-300,"vicinity":"1822 Wiley Post Trail, Airport, Port Orange","website":"http://www.sunstarjets.com/"},"status":"OK"}</t>
  </si>
  <si>
    <t>1822 Wiley Post Trail, &lt;span class="street-address"&gt;Airport&lt;/span&gt;, &lt;span class="locality"&gt;Port Orange&lt;/span&gt;, &lt;span class="region"&gt;FL&lt;/span&gt; &lt;span class="postal-code"&gt;32128&lt;/span&gt;, &lt;span class="country-name"&gt;USA&lt;/span&gt;</t>
  </si>
  <si>
    <t>+1 386-872-5014</t>
  </si>
  <si>
    <t>1822 Wiley Post Trail, Airport, Port Orange</t>
  </si>
  <si>
    <t>SunWest Aviation, Inc.</t>
  </si>
  <si>
    <t>http://flysunwest.com/</t>
  </si>
  <si>
    <t>https://maps.google.com/?cid=1127575755074691421</t>
  </si>
  <si>
    <t>ChIJD5iIfsb27IARXeGR0iz0pQ8</t>
  </si>
  <si>
    <t>{"html_attributions":[],"result":{"address_components":[{"long_name":"901","short_name":"901","types":["street_number"]},{"long_name":"Airport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class=\"street-address\"&gt;901 Airport Dr&lt;/span&gt;, &lt;span class=\"locality\"&gt;San Luis Obispo&lt;/span&gt;, &lt;span class=\"region\"&gt;CA&lt;/span&gt; &lt;span class=\"postal-code\"&gt;93401&lt;/span&gt;, &lt;span class=\"country-name\"&gt;USA&lt;/span&gt;","formatted_address":"901 Airport Dr, San Luis Obispo, CA 93401, USA","formatted_phone_number":"(805) 783-2359","geometry":{"location":{"lat":35.2392943,"lng":-120.6414069},"viewport":{"northeast":{"lat":35.2406471302915,"lng":-120.6398383697085},"southwest":{"lat":35.2379491697085,"lng":-120.6425363302915}}},"icon":"https://maps.gstatic.com/mapfiles/place_api/icons/v1/png_71/school-71.png","id":null,"international_phone_number":"+1 805-783-2359","name":"SunWest Aviation, Inc.","place_id":"ChIJD5iIfsb27IARXeGR0iz0pQ8","rating":5.0,"reference":null,"reviews":[{"author_name":"Ozone Landscape","author_url":"https://www.google.com/maps/contrib/111408998682984954047/reviews","language":"en","profile_photo_url":"https://lh3.googleusercontent.com/a/AATXAJwp-O_RaYa41-I2HLw-9s4JFE2of-NJN-etcUho=s128-c0x00000000-cc-rp-mo","rating":5,"relative_time_description":"in the last week","text":"These guys and gals are awesome!! Everyone is super friendly with a huge love for aviation and love to share it. Thank you for doing what you do!!","time":1641449112},{"author_name":"Joe Peckham","author_url":"https://www.google.com/maps/contrib/111716765498555934035/reviews","language":"en","profile_photo_url":"https://lh3.googleusercontent.com/a-/AOh14GjMIABjXCWpDl0kwJVPV7nBZ2YXBdWGUTdzp4iayhw=s128-c0x00000000-cc-rp-mo-ba4","rating":5,"relative_time_description":"a year ago","text":"I got my private pilot certificate far away and was looking for a good pace to rent. They were easy to work with and get checked out in their aircraft. Friendly, great service!","time":1591484330},{"author_name":"Ryan Ledet","author_url":"https://www.google.com/maps/contrib/105808450869931199145/reviews","language":"en","profile_photo_url":"https://lh3.googleusercontent.com/a-/AOh14GgmyGIUJIs2_j26RtxROrJY3gNGQxbSJWH2OQ_d=s128-c0x00000000-cc-rp-mo","rating":5,"relative_time_description":"a year ago","text":"Outstanding service. I couldn’t be happier with my experience at SunWest. I‘m a Private Pilot from out of town and I wanted to do some flying on the coast. I got checked out and rented one of their C172s. Everyone- the owner, CFIs, and staff-  was pleasant , friendly, and professional. They were happy to answer any questions I had about the area &amp; glad to meet my schedule. I will definitely be returning to SunWest.","time":1595997214},{"author_name":"Jay Ward","author_url":"https://www.google.com/maps/contrib/116031611364296692863/reviews","language":"en","profile_photo_url":"https://lh3.googleusercontent.com/a-/AOh14GiygULg1KGwKpYwb6tRe87rF_OkpyxUNMWu-3odpA=s128-c0x00000000-cc-rp-mo","rating":5,"relative_time_description":"2 years ago","text":"Sunwest is amazing! I received my PPL my IFR through year company! The staff is so helpful! The maintenance division has helped my plane numerous times! The owner is very hands on! Where else can you get you license and then rent their planes! Thank you guys!","time":1575560179},{"author_name":"Yvonne Rand","author_url":"https://www.google.com/maps/contrib/106745846602065229333/reviews","language":"en","profile_photo_url":"https://lh3.googleusercontent.com/a-/AOh14Gh4Jn51VZFhhgwpJFfU9M1gVb8gvOzYOa8vPfgo=s128-c0x00000000-cc-rp-mo","rating":5,"relative_time_description":"3 years ago","text":"Excellent customer service with highly knowledgeable staff","time":1532722340}],"types":["university","point_of_interest","store","establishment"],"url":"https://maps.google.com/?cid=1127575755074691421","utc_offset":-480,"vicinity":"901 Airport Drive, San Luis Obispo","website":"http://flysunwest.com/"},"status":"OK"}</t>
  </si>
  <si>
    <t>Superior Aviation Services</t>
  </si>
  <si>
    <t>4975 Voyager Dr</t>
  </si>
  <si>
    <t>75237-4713</t>
  </si>
  <si>
    <t>(214) 350-2749</t>
  </si>
  <si>
    <t>http://www.fixmyhelicopter.com/</t>
  </si>
  <si>
    <t>https://maps.google.com/?cid=7512205378753715737</t>
  </si>
  <si>
    <t>ChIJoS_rqu2QToYRGd5kmP22QGg</t>
  </si>
  <si>
    <t>4975 Voyager Dr, Dallas, TX 75237, USA</t>
  </si>
  <si>
    <t>{"html_attributions":[],"result":{"address_components":[{"long_name":"4975","short_name":"4975","types":["street_number"]},{"long_name":"Voyager Drive","short_name":"Voyager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States","short_name":"US","types":["country","political"]},{"long_name":"75237","short_name":"75237","types":["postal_code"]},{"long_name":"4713","short_name":"4713","types":["postal_code_suffix"]}],"adr_address":"&lt;span class=\"street-address\"&gt;4975 Voyager Dr&lt;/span&gt;, &lt;span class=\"locality\"&gt;Dallas&lt;/span&gt;, &lt;span class=\"region\"&gt;TX&lt;/span&gt; &lt;span class=\"postal-code\"&gt;75237-4713&lt;/span&gt;, &lt;span class=\"country-name\"&gt;USA&lt;/span&gt;","formatted_address":"4975 Voyager Dr, Dallas, TX 75237, USA","formatted_phone_number":"(214) 350-2749","geometry":{"location":{"lat":32.6856874,"lng":-96.8646175},"viewport":{"northeast":{"lat":32.68703388029149,"lng":-96.86328781970848},"southwest":{"lat":32.6843359197085,"lng":-96.8659857802915}}},"icon":"https://maps.gstatic.com/mapfiles/place_api/icons/v1/png_71/generic_business-71.png","id":null,"international_phone_number":"+1 214-350-2749","name":"Superior Aviation Services","place_id":"ChIJoS_rqu2QToYRGd5kmP22QGg","rating":null,"reference":null,"reviews":null,"types":["point_of_interest","establishment"],"url":"https://maps.google.com/?cid=7512205378753715737","utc_offset":-360,"vicinity":"4975 Voyager Drive, Dallas","website":"http://www.fixmyhelicopter.com/"},"status":"OK"}</t>
  </si>
  <si>
    <t>&lt;span class="street-address"&gt;4975 Voyager Dr&lt;/span&gt;, &lt;span class="locality"&gt;Dallas&lt;/span&gt;, &lt;span class="region"&gt;TX&lt;/span&gt; &lt;span class="postal-code"&gt;75237-4713&lt;/span&gt;, &lt;span class="country-name"&gt;USA&lt;/span&gt;</t>
  </si>
  <si>
    <t>+1 214-350-2749</t>
  </si>
  <si>
    <t>4975 Voyager Drive, Dallas</t>
  </si>
  <si>
    <t>Swift Aviation</t>
  </si>
  <si>
    <t>(602) 273-3770</t>
  </si>
  <si>
    <t>https://www.swiftaviation.com/</t>
  </si>
  <si>
    <t>https://maps.google.com/?cid=6689194050273701783</t>
  </si>
  <si>
    <t>ChIJaWwKZEcOK4cRl284QIzK1Fw</t>
  </si>
  <si>
    <t>{"html_attributions":[],"result":{"address_components":[{"long_name":"2710","short_name":"2710","types":["street_number"]},{"long_name":"East Old Tower Road","short_name":"E Old Tower Rd","types":["route"]},{"long_name":"Central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States","short_name":"US","types":["country","political"]},{"long_name":"85034","short_name":"85034","types":["postal_code"]}],"adr_address":"&lt;span class=\"street-address\"&gt;2710 E Old Tower Rd&lt;/span&gt;, &lt;span class=\"locality\"&gt;Phoenix&lt;/span&gt;, &lt;span class=\"region\"&gt;AZ&lt;/span&gt; &lt;span class=\"postal-code\"&gt;85034&lt;/span&gt;, &lt;span class=\"country-name\"&gt;USA&lt;/span&gt;","formatted_address":"2710 E Old Tower Rd, Phoenix, AZ 85034, USA","formatted_phone_number":"(602) 273-3770","geometry":{"location":{"lat":33.4260939,"lng":-112.024804},"viewport":{"northeast":{"lat":33.4272892802915,"lng":-112.0233631697085},"southwest":{"lat":33.4245913197085,"lng":-112.0260611302915}}},"icon":"https://maps.gstatic.com/mapfiles/place_api/icons/v1/png_71/airport-71.png","id":null,"international_phone_number":"+1 602-273-3770","name":"Swift Aviation","place_id":"ChIJaWwKZEcOK4cRl284QIzK1Fw","rating":4.7,"reference":null,"reviews":[{"author_name":"Hugo","author_url":"https://www.google.com/maps/contrib/113433848241110437147/reviews","language":"en","profile_photo_url":"https://lh3.googleusercontent.com/a-/AOh14GgmF2rxzLnJsgOpW1QyHu7TfjXcGEKV-NouB884=s128-c0x00000000-cc-rp-mo","rating":2,"relative_time_description":"a month ago","text":"Rude woman on phone. Unhelpful. Attitude. Do not answer phone calls after landing. Not very VVIP.","time":1637599860},{"author_name":"TobeRohr","author_url":"https://www.google.com/maps/contrib/113226882775603316490/reviews","language":"en","profile_photo_url":"https://lh3.googleusercontent.com/a/AATXAJwrIfhH1TOBqUSWDMZGjZnQ1WkLpF-mvz3oqi2X=s128-c0x00000000-cc-rp-mo-ba4","rating":5,"relative_time_description":"3 months ago","text":"What a great operation. Perso","time":1631916597},{"author_name":"MrTrackday101","author_url":"https://www.google.com/maps/contrib/110645540548423270496/reviews","language":"en","profile_photo_url":"https://lh3.googleusercontent.com/a-/AOh14Gi5x33QAKCXhLgU5ZrPn5E6vPptuBd0IbeHhcSw=s128-c0x00000000-cc-rp-mo-ba4","rating":5,"relative_time_description":"9 months ago","text":"Always super friendly and helpful when we come here to perform maintenance on customers aircraft. Nice facility as well.","time":1616726087},{"author_name":"Aubrey Logan-Holland","author_url":"https://www.google.com/maps/contrib/117441945428370202386/reviews","language":"en","profile_photo_url":"https://lh3.googleusercontent.com/a-/AOh14GizTK5lPyTvQXaEVh-1Zv-tl8FATQ08kmCPNrWa=s128-c0x00000000-cc-rp-mo-ba4","rating":5,"relative_time_description":"8 months ago","text":"I love Swift Aviation. It's one of my favorite FBO's","time":1619294058},{"author_name":"Dan M","author_url":"https://www.google.com/maps/contrib/109614085254345631480/reviews","language":"en","profile_photo_url":"https://lh3.googleusercontent.com/a-/AOh14GgQaeJM6EG7gMWzZSHrqbjxAethgVN1qqvUIy_Q9Dg=s128-c0x00000000-cc-rp-mo","rating":5,"relative_time_description":"7 months ago","text":"Great Hanger and GREAT experience flying into Swift Aviation from advanced air!","time":1622574397}],"types":["airport","point_of_interest","establishment"],"url":"https://maps.google.com/?cid=6689194050273701783","utc_offset":-420,"vicinity":"2710 East Old Tower Road, Phoenix","website":"https://www.swiftaviation.com/"},"status":"OK"}</t>
  </si>
  <si>
    <t>+1 602-273-3770</t>
  </si>
  <si>
    <t>Swissport</t>
  </si>
  <si>
    <t>1337 S 27th St</t>
  </si>
  <si>
    <t>(602) 842-3897</t>
  </si>
  <si>
    <t>http://www.swissport.com/</t>
  </si>
  <si>
    <t>https://maps.google.com/?cid=6185008107721248865</t>
  </si>
  <si>
    <t>ChIJvwWNzmoOK4cRYdCiuRqQ1VU</t>
  </si>
  <si>
    <t>1337 S 27th St, Phoenix, AZ 85034, USA</t>
  </si>
  <si>
    <t>{"html_attributions":[],"result":{"address_components":[{"long_name":"1337","short_name":"1337","types":["street_number"]},{"long_name":"South 27th Street","short_name":"S 27th St","types":["route"]},{"long_name":"Central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States","short_name":"US","types":["country","political"]},{"long_name":"85034","short_name":"85034","types":["postal_code"]}],"adr_address":"&lt;span class=\"street-address\"&gt;1337 S 27th St&lt;/span&gt;, &lt;span class=\"locality\"&gt;Phoenix&lt;/span&gt;, &lt;span class=\"region\"&gt;AZ&lt;/span&gt; &lt;span class=\"postal-code\"&gt;85034&lt;/span&gt;, &lt;span class=\"country-name\"&gt;USA&lt;/span&gt;","formatted_address":"1337 S 27th St, Phoenix, AZ 85034, USA","formatted_phone_number":"(602) 842-3897","geometry":{"location":{"lat":33.433689,"lng":-112.023288},"viewport":{"northeast":{"lat":33.4350692302915,"lng":-112.0217839697085},"southwest":{"lat":33.4323712697085,"lng":-112.0244819302915}}},"icon":"https://maps.gstatic.com/mapfiles/place_api/icons/v1/png_71/generic_business-71.png","id":null,"international_phone_number":"+1 602-842-3897","name":"Swissport","place_id":"ChIJvwWNzmoOK4cRYdCiuRqQ1VU","rating":3.2,"reference":null,"reviews":[{"author_name":"Tony Delgado","author_url":"https://www.google.com/maps/contrib/102264504576447742708/reviews","language":"en","profile_photo_url":"https://lh3.googleusercontent.com/a/AATXAJy7xxUTBcF9YyAHPkaUgE6lcLNrlmtFR3yTs5uT=s128-c0x00000000-cc-rp-mo","rating":1,"relative_time_description":"7 months ago","text":"Always slow to process anything.   Most staff doesn't seem to know what they are doing. It's never easy when dealing with this place . Always the most difficult out of all the shopping places i pick up at.\nAnd currently still require masks even though the vaccine is out. And they say it is federal law.  Its not,  they will hold your stuff hostage over a mask.  That should be illegal.  I pay for it, its my stuff.","time":1623168934},{"author_name":"Diana Speros","author_url":"https://www.google.com/maps/contrib/110579371770869726150/reviews","language":"en","profile_photo_url":"https://lh3.googleusercontent.com/a/AATXAJx1hpJpZmftpapxhJ1AuK_OJingjUEQo2yMohfx=s128-c0x00000000-cc-rp-mo","rating":5,"relative_time_description":"a week ago","text":"Thank you Angela for all the personal service when we had a shipping problem .  Your professional experience was everything.\nThank you Red Mountain Funeral Home.","time":1641664229},{"author_name":"flychic Joe","author_url":"https://www.google.com/maps/contrib/108279046049469293421/reviews","language":"en","profile_photo_url":"https://lh3.googleusercontent.com/a/AATXAJz0jbO8OXVl8z77c4PgvGFa6QWXPSWYu_wl8pqC=s128-c0x00000000-cc-rp-mo","rating":1,"relative_time_description":"7 months ago","text":"If they had a .0 star, is what they get. They do everything possible to hold your package so you can pay for storage and no empathy. It’s s just a job. I won’t even recommend satan to this company. Lesson learned","time":1623351825},{"author_name":"Alex H","author_url":"https://www.google.com/maps/contrib/106247242379725190756/reviews","language":"en","profile_photo_url":"https://lh3.googleusercontent.com/a-/AOh14GhyOORCwsDBAaGR3VGy9acVtiXt71vqjso48et7UQ=s128-c0x00000000-cc-rp-mo","rating":5,"relative_time_description":"2 years ago","text":"I got a puppy shipped with this company and she arrived safe and sound! Her connecting flight was delayed and they called me to tell me. They also changed her bedding.","time":1559429543},{"author_name":"Antonia The Blue Eyed Greek","author_url":"https://www.google.com/maps/contrib/106246077575723124560/reviews","language":"en","profile_photo_url":"https://lh3.googleusercontent.com/a-/AOh14Gh8U4uidukgEMPuKlOmQOg2fJS2l9YfDxBfJTrDsCY=s128-c0x00000000-cc-rp-mo-ba4","rating":5,"relative_time_description":"3 years ago","text":"I was worried about my dog being here after reading the bad reviews but the staff was super kind. Our dog arrived safe and sound from Texas to Phoenix this morning. The place was clean, lots of parking, an employee helped me get my dog out of her kennel and even wheeled her kennel out to my truck and loaded it for me. I rate Swissport 5 stars. Seems like the bad reviews came from employees and not costumers which is lame. Thank you for treating Stormie so well. We thank you!!!!!","time":1540262050}],"types":["point_of_interest","establishment"],"url":"https://maps.google.com/?cid=6185008107721248865","utc_offset":-420,"vicinity":"1337 South 27th Street, Phoenix","website":"http://www.swissport.com/"},"status":"OK"}</t>
  </si>
  <si>
    <t>&lt;span class="street-address"&gt;1337 S 27th St&lt;/span&gt;, &lt;span class="locality"&gt;Phoenix&lt;/span&gt;, &lt;span class="region"&gt;AZ&lt;/span&gt; &lt;span class="postal-code"&gt;85034&lt;/span&gt;, &lt;span class="country-name"&gt;USA&lt;/span&gt;</t>
  </si>
  <si>
    <t>+1 602-842-3897</t>
  </si>
  <si>
    <t>1337 South 27th Street, Phoenix</t>
  </si>
  <si>
    <t>Swissport CFE Inc</t>
  </si>
  <si>
    <t>300 George Perry Blvd</t>
  </si>
  <si>
    <t>79906</t>
  </si>
  <si>
    <t>https://maps.google.com/?cid=9451068111666091179</t>
  </si>
  <si>
    <t>ChIJqQhH-aRa54YRqxThp1_wKIM</t>
  </si>
  <si>
    <t>300 George Perry Blvd, El Paso, TX 79906, USA</t>
  </si>
  <si>
    <t>{"html_attributions":[],"result":{"address_components":[{"long_name":"300","short_name":"300","types":["street_number"]},{"long_name":"George Perry Boulevard","short_name":"George Perry Blvd","types":["route"]},{"long_name":"East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States","short_name":"US","types":["country","political"]},{"long_name":"79906","short_name":"79906","types":["postal_code"]}],"adr_address":"&lt;span class=\"street-address\"&gt;300 George Perry Blvd&lt;/span&gt;, &lt;span class=\"locality\"&gt;El Paso&lt;/span&gt;, &lt;span class=\"region\"&gt;TX&lt;/span&gt; &lt;span class=\"postal-code\"&gt;79906&lt;/span&gt;, &lt;span class=\"country-name\"&gt;USA&lt;/span&gt;","formatted_address":"300 George Perry Blvd, El Paso, TX 79906, USA","formatted_phone_number":null,"geometry":{"location":{"lat":31.8192107,"lng":-106.3614409},"viewport":{"northeast":{"lat":31.8205548802915,"lng":-106.3600850197085},"southwest":{"lat":31.8178569197085,"lng":-106.3627829802915}}},"icon":"https://maps.gstatic.com/mapfiles/place_api/icons/v1/png_71/generic_business-71.png","id":null,"international_phone_number":null,"name":"Swissport CFE Inc","place_id":"ChIJqQhH-aRa54YRqxThp1_wKIM","rating":4.0,"reference":null,"reviews":[{"author_name":"Gustavo Alcantara","author_url":"https://www.google.com/maps/contrib/100144821859806142686/reviews","language":null,"profile_photo_url":"https://lh3.googleusercontent.com/a/AATXAJxKRG8Dbh7bNV4xQl2TUMx6MHh69whFdmR0zzRl=s128-c0x00000000-cc-rp-mo","rating":4,"relative_time_description":"3 years ago","text":"","time":1546783837}],"types":["point_of_interest","establishment"],"url":"https://maps.google.com/?cid=9451068111666091179","utc_offset":-420,"vicinity":"300 George Perry Boulevard, El Paso","website":null},"status":"OK"}</t>
  </si>
  <si>
    <t>&lt;span class="street-address"&gt;300 George Perry Blvd&lt;/span&gt;, &lt;span class="locality"&gt;El Paso&lt;/span&gt;, &lt;span class="region"&gt;TX&lt;/span&gt; &lt;span class="postal-code"&gt;79906&lt;/span&gt;, &lt;span class="country-name"&gt;USA&lt;/span&gt;</t>
  </si>
  <si>
    <t>300 George Perry Boulevard, El Paso</t>
  </si>
  <si>
    <t>SyberJet</t>
  </si>
  <si>
    <t>900 Isom Rd</t>
  </si>
  <si>
    <t>Ste 110</t>
  </si>
  <si>
    <t>(210) 764-3500</t>
  </si>
  <si>
    <t>http://syberjet.com/</t>
  </si>
  <si>
    <t>https://maps.google.com/?cid=5926164145229865402</t>
  </si>
  <si>
    <t>ChIJL_KtxB1gXIYRuiEVVeT2PVI</t>
  </si>
  <si>
    <t>900 Isom Rd Ste 110, San Antonio, TX 78216, USA</t>
  </si>
  <si>
    <t>{"html_attributions":[],"result":{"address_components":[{"long_name":"Ste 110","short_name":"Ste 110","types":["subpremise"]},{"long_name":"900","short_name":"900","types":["street_number"]},{"long_name":"Isom Road","short_name":"Isom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class=\"street-address\"&gt;900 Isom Rd Ste 110&lt;/span&gt;, &lt;span class=\"locality\"&gt;San Antonio&lt;/span&gt;, &lt;span class=\"region\"&gt;TX&lt;/span&gt; &lt;span class=\"postal-code\"&gt;78216&lt;/span&gt;, &lt;span class=\"country-name\"&gt;USA&lt;/span&gt;","formatted_address":"900 Isom Rd Ste 110, San Antonio, TX 78216, USA","formatted_phone_number":"(210) 764-3500","geometry":{"location":{"lat":29.5342693,"lng":-98.4860022},"viewport":{"northeast":{"lat":29.5355225802915,"lng":-98.4845285697085},"southwest":{"lat":29.5328246197085,"lng":-98.48722653029151}}},"icon":"https://maps.gstatic.com/mapfiles/place_api/icons/v1/png_71/generic_business-71.png","id":null,"international_phone_number":"+1 210-764-3500","name":"SyberJet","place_id":"ChIJL_KtxB1gXIYRuiEVVeT2PVI","rating":null,"reference":null,"reviews":null,"types":["point_of_interest","establishment"],"url":"https://maps.google.com/?cid=5926164145229865402","utc_offset":-360,"vicinity":"900 Isom Road Ste 110, San Antonio","website":"http://syberjet.com/"},"status":"OK"}</t>
  </si>
  <si>
    <t>&lt;span class="street-address"&gt;900 Isom Rd Ste 110&lt;/span&gt;, &lt;span class="locality"&gt;San Antonio&lt;/span&gt;, &lt;span class="region"&gt;TX&lt;/span&gt; &lt;span class="postal-code"&gt;78216&lt;/span&gt;, &lt;span class="country-name"&gt;USA&lt;/span&gt;</t>
  </si>
  <si>
    <t>+1 210-764-3500</t>
  </si>
  <si>
    <t>900 Isom Road Ste 110, San Antonio</t>
  </si>
  <si>
    <t>Sycamore Aviation Recycling Inc</t>
  </si>
  <si>
    <t>Ste.111</t>
  </si>
  <si>
    <t>SALV</t>
  </si>
  <si>
    <t>https://maps.google.com/?cid=7004895933029576233</t>
  </si>
  <si>
    <t>ChIJd2ODeuE4K4cRKW7O0LxjNmE</t>
  </si>
  <si>
    <t>1658 S Litchfield Rd Ste.111, Goodyear, AZ 85338, USA</t>
  </si>
  <si>
    <t>{"html_attributions":[],"result":{"address_components":[{"long_name":"Ste.111","short_name":"Ste.111","types":["subpremise"]},{"long_name":"1658","short_name":"1658","types":["street_number"]},{"long_name":"South Litchfield Road","short_name":"S Litchfield Rd","types":["route"]},{"long_name":"Goodyear","short_name":"Goodyear","types":["locality","political"]},{"long_name":"Maricopa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States","short_name":"US","types":["country","political"]},{"long_name":"85338","short_name":"85338","types":["postal_code"]}],"adr_address":"&lt;span class=\"street-address\"&gt;1658 S Litchfield Rd Ste.111&lt;/span&gt;, &lt;span class=\"locality\"&gt;Goodyear&lt;/span&gt;, &lt;span class=\"region\"&gt;AZ&lt;/span&gt; &lt;span class=\"postal-code\"&gt;85338&lt;/span&gt;, &lt;span class=\"country-name\"&gt;USA&lt;/span&gt;","formatted_address":"1658 S Litchfield Rd Ste.111, Goodyear, AZ 85338, USA","formatted_phone_number":null,"geometry":{"location":{"lat":33.42698589999999,"lng":-112.3582486},"viewport":{"northeast":{"lat":33.4283375302915,"lng":-112.3568249197085},"southwest":{"lat":33.4256395697085,"lng":-112.3595228802915}}},"icon":"https://maps.gstatic.com/mapfiles/place_api/icons/v1/png_71/generic_business-71.png","id":null,"international_phone_number":null,"name":"Sycamore Aviation Recycling Inc","place_id":"ChIJd2ODeuE4K4cRKW7O0LxjNmE","rating":4.5,"reference":null,"reviews":[{"author_name":"Chuck Powell","author_url":"https://www.google.com/maps/contrib/101594928843518265492/reviews","language":"en","profile_photo_url":"https://lh3.googleusercontent.com/a-/AOh14Gi7RRV3K014gQFd8Xzu1EPNG0qHzMAa-a6JgPF3LA=s128-c0x00000000-cc-rp-mo-ba4","rating":4,"relative_time_description":"3 years ago","text":"Always busy but neat.","time":1538969246},{"author_name":"James Taylor","author_url":"https://www.google.com/maps/contrib/114268982042089941169/reviews","language":null,"profile_photo_url":"https://lh3.googleusercontent.com/a/AATXAJzS681qIfr3f82vAaW4Q3bpXNRZVknPfpKBrufW=s128-c0x00000000-cc-rp-mo","rating":5,"relative_time_description":"3 years ago","text":"","time":1539532663}],"types":["point_of_interest","establishment"],"url":"https://maps.google.com/?cid=7004895933029576233","utc_offset":-420,"vicinity":"1658 South Litchfield Road Ste.111, Goodyear","website":null},"status":"OK"}</t>
  </si>
  <si>
    <t>&lt;span class="street-address"&gt;1658 S Litchfield Rd Ste.111&lt;/span&gt;, &lt;span class="locality"&gt;Goodyear&lt;/span&gt;, &lt;span class="region"&gt;AZ&lt;/span&gt; &lt;span class="postal-code"&gt;85338&lt;/span&gt;, &lt;span class="country-name"&gt;USA&lt;/span&gt;</t>
  </si>
  <si>
    <t>1658 South Litchfield Road Ste.111, Goodyear</t>
  </si>
  <si>
    <t>Synergy Aviation</t>
  </si>
  <si>
    <t>12265 SW 132nd Ct</t>
  </si>
  <si>
    <t>33186-6478</t>
  </si>
  <si>
    <t>(786) 227-6509</t>
  </si>
  <si>
    <t>https://maps.google.com/?cid=17246852771760895613</t>
  </si>
  <si>
    <t>ChIJ8RZSMnXB2YgRffZE2jchWe8</t>
  </si>
  <si>
    <t>12265 SW 132nd Ct, Miami, FL 33186, USA</t>
  </si>
  <si>
    <t>{"html_attributions":[],"result":{"address_components":[{"long_name":"12265","short_name":"12265","types":["street_number"]},{"long_name":"Southwest 132nd Court","short_name":"SW 132nd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States","short_name":"US","types":["country","political"]},{"long_name":"33186","short_name":"33186","types":["postal_code"]},{"long_name":"6478","short_name":"6478","types":["postal_code_suffix"]}],"adr_address":"&lt;span class=\"street-address\"&gt;12265 SW 132nd Ct&lt;/span&gt;, &lt;span class=\"locality\"&gt;Miami&lt;/span&gt;, &lt;span class=\"region\"&gt;FL&lt;/span&gt; &lt;span class=\"postal-code\"&gt;33186-6478&lt;/span&gt;, &lt;span class=\"country-name\"&gt;USA&lt;/span&gt;","formatted_address":"12265 SW 132nd Ct, Miami, FL 33186, USA","formatted_phone_number":"(786) 227-6509","geometry":{"location":{"lat":25.6540579,"lng":-80.408401},"viewport":{"northeast":{"lat":25.6554044302915,"lng":-80.4070982697085},"southwest":{"lat":25.65270646970849,"lng":-80.4097962302915}}},"icon":"https://maps.gstatic.com/mapfiles/place_api/icons/v1/png_71/shopping-71.png","id":null,"international_phone_number":"+1 786-227-6509","name":"Synergy Aviation","place_id":"ChIJ8RZSMnXB2YgRffZE2jchWe8","rating":null,"reference":null,"reviews":null,"types":["point_of_interest","store","establishment"],"url":"https://maps.google.com/?cid=17246852771760895613","utc_offset":-300,"vicinity":"12265 Southwest 132nd Court, Miami","website":null},"status":"OK"}</t>
  </si>
  <si>
    <t>&lt;span class="street-address"&gt;12265 SW 132nd Ct&lt;/span&gt;, &lt;span class="locality"&gt;Miami&lt;/span&gt;, &lt;span class="region"&gt;FL&lt;/span&gt; &lt;span class="postal-code"&gt;33186-6478&lt;/span&gt;, &lt;span class="country-name"&gt;USA&lt;/span&gt;</t>
  </si>
  <si>
    <t>+1 786-227-6509</t>
  </si>
  <si>
    <t>12265 Southwest 132nd Court, Miami</t>
  </si>
  <si>
    <t>Synergy Aviation Services, Inc.</t>
  </si>
  <si>
    <t>4585 Claire Chennault Dr</t>
  </si>
  <si>
    <t>b</t>
  </si>
  <si>
    <t>(214) 396-2166</t>
  </si>
  <si>
    <t>http://www.iflysynergy.com/</t>
  </si>
  <si>
    <t>https://maps.google.com/?cid=15071086523362371225</t>
  </si>
  <si>
    <t>ChIJXZ-8FlMhTIYRmeYwzFdBJ9E</t>
  </si>
  <si>
    <t>4585 Claire Chennault Dr b, Addison, TX 75001, USA</t>
  </si>
  <si>
    <t>{"html_attributions":[],"result":{"address_components":[{"long_name":"b","short_name":"b","types":["subpremise"]},{"long_name":"4585","short_name":"4585","types":["street_number"]},{"long_name":"Claire Chennault Drive","short_name":"Claire Chennault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class=\"street-address\"&gt;4585 Claire Chennault Dr b&lt;/span&gt;, &lt;span class=\"locality\"&gt;Addison&lt;/span&gt;, &lt;span class=\"region\"&gt;TX&lt;/span&gt; &lt;span class=\"postal-code\"&gt;75001&lt;/span&gt;, &lt;span class=\"country-name\"&gt;USA&lt;/span&gt;","formatted_address":"4585 Claire Chennault Dr b, Addison, TX 75001, USA","formatted_phone_number":"(214) 396-2166","geometry":{"location":{"lat":32.97468380000001,"lng":-96.8334888},"viewport":{"northeast":{"lat":32.9759457802915,"lng":-96.8320336697085},"southwest":{"lat":32.9732478197085,"lng":-96.8347316302915}}},"icon":"https://maps.gstatic.com/mapfiles/place_api/icons/v1/png_71/generic_business-71.png","id":null,"international_phone_number":"+1 214-396-2166","name":"Synergy Aviation Services, Inc.","place_id":"ChIJXZ-8FlMhTIYRmeYwzFdBJ9E","rating":null,"reference":null,"reviews":null,"types":["point_of_interest","establishment"],"url":"https://maps.google.com/?cid=15071086523362371225","utc_offset":-360,"vicinity":"4585 Claire Chennault Drive b, Addison","website":"http://www.iflysynergy.com/"},"status":"OK"}</t>
  </si>
  <si>
    <t>&lt;span class="street-address"&gt;4585 Claire Chennault Dr b&lt;/span&gt;, &lt;span class="locality"&gt;Addison&lt;/span&gt;, &lt;span class="region"&gt;TX&lt;/span&gt; &lt;span class="postal-code"&gt;75001&lt;/span&gt;, &lt;span class="country-name"&gt;USA&lt;/span&gt;</t>
  </si>
  <si>
    <t>+1 214-396-2166</t>
  </si>
  <si>
    <t>4585 Claire Chennault Drive b, Addison</t>
  </si>
  <si>
    <t>T K Aviation</t>
  </si>
  <si>
    <t>1085 Texan Trail</t>
  </si>
  <si>
    <t>(817) 424-0383</t>
  </si>
  <si>
    <t>http://www.tkaviation.com/</t>
  </si>
  <si>
    <t>https://maps.google.com/?cid=8718630212956770175</t>
  </si>
  <si>
    <t>ChIJNxgy0RorTIYRf89GQ_zL_ng</t>
  </si>
  <si>
    <t>1085 Texan Trail #100, Grapevine, TX 76051, USA</t>
  </si>
  <si>
    <t>{"html_attributions":[],"result":{"address_components":[{"long_name":"100","short_name":"100","types":["subpremise"]},{"long_name":"1085","short_name":"1085","types":["street_number"]},{"long_name":"Texan Trail","short_name":"Texan Trail","types":["route"]},{"long_name":"Grapevine","short_name":"Grapevine","types":["locality","political"]},{"long_name":"Tarrant County","short_name":"Tarrant County","types":["administrative_area_level_2","political"]},{"long_name":"Texas","short_name":"TX","types":["administrative_area_level_1","political"]},{"long_name":"United States","short_name":"US","types":["country","political"]},{"long_name":"76051","short_name":"76051","types":["postal_code"]}],"adr_address":"&lt;span class=\"street-address\"&gt;1085 Texan Trail #100&lt;/span&gt;, &lt;span class=\"locality\"&gt;Grapevine&lt;/span&gt;, &lt;span class=\"region\"&gt;TX&lt;/span&gt; &lt;span class=\"postal-code\"&gt;76051&lt;/span&gt;, &lt;span class=\"country-name\"&gt;USA&lt;/span&gt;","formatted_address":"1085 Texan Trail #100, Grapevine, TX 76051, USA","formatted_phone_number":"(817) 424-0383","geometry":{"location":{"lat":32.9336231,"lng":-97.0608115},"viewport":{"northeast":{"lat":32.93485018029151,"lng":-97.0592869697085},"southwest":{"lat":32.93215221970851,"lng":-97.0619849302915}}},"icon":"https://maps.gstatic.com/mapfiles/place_api/icons/v1/png_71/shopping-71.png","id":null,"international_phone_number":"+1 817-424-0383","name":"T K Aviation","place_id":"ChIJNxgy0RorTIYRf89GQ_zL_ng","rating":5.0,"reference":null,"reviews":[{"author_name":"Tony Pianjon","author_url":"https://www.google.com/maps/contrib/100382001313516060155/reviews","language":"en","profile_photo_url":"https://lh3.googleusercontent.com/a/AATXAJwHqVD6WPNYDlDsOFJcYyIKOLHD6vlyf1pPu249=s128-c0x00000000-cc-rp-mo","rating":5,"relative_time_description":"5 years ago","text":"Nice people","time":1471055569},{"author_name":"Nikki Maucere","author_url":"https://www.google.com/maps/contrib/101322565882178726052/reviews","language":null,"profile_photo_url":"https://lh3.googleusercontent.com/a/AATXAJy40wW5iE20b9ydH_g9Fjvu8PBdcqxsPWPOgitm=s128-c0x00000000-cc-rp-mo","rating":5,"relative_time_description":"a year ago","text":"","time":1589502123},{"author_name":"Fred Baca","author_url":"https://www.google.com/maps/contrib/112316128666015977407/reviews","language":null,"profile_photo_url":"https://lh3.googleusercontent.com/a-/AOh14Gg2OddfImw6N0_2-tbvIdYIeMR27PRf01omXmKyxQ=s128-c0x00000000-cc-rp-mo","rating":5,"relative_time_description":"2 years ago","text":"","time":1557515390}],"types":["point_of_interest","store","establishment"],"url":"https://maps.google.com/?cid=8718630212956770175","utc_offset":-360,"vicinity":"1085 Texan Trail #100, Grapevine","website":"http://www.tkaviation.com/"},"status":"OK"}</t>
  </si>
  <si>
    <t>&lt;span class="street-address"&gt;1085 Texan Trail #100&lt;/span&gt;, &lt;span class="locality"&gt;Grapevine&lt;/span&gt;, &lt;span class="region"&gt;TX&lt;/span&gt; &lt;span class="postal-code"&gt;76051&lt;/span&gt;, &lt;span class="country-name"&gt;USA&lt;/span&gt;</t>
  </si>
  <si>
    <t>+1 817-424-0383</t>
  </si>
  <si>
    <t>1085 Texan Trail #100, Grapevine</t>
  </si>
  <si>
    <t>T R Sierra Aviation</t>
  </si>
  <si>
    <t>#15</t>
  </si>
  <si>
    <t>92262-6920</t>
  </si>
  <si>
    <t>(760) 778-2845</t>
  </si>
  <si>
    <t>https://maps.google.com/?cid=7007807609442266409</t>
  </si>
  <si>
    <t>ChIJa8uXh4Ac24ARKe0VT-S7QGE</t>
  </si>
  <si>
    <t>3400 E Tahquitz Canyon Way #15, Palm Springs, CA 92262, USA</t>
  </si>
  <si>
    <t>{"html_attributions":[],"result":{"address_components":[{"long_name":"#15","short_name":"#15","types":["subpremise"]},{"long_name":"3400","short_name":"3400","types":["street_number"]},{"long_name":"East Tahquitz Canyon Way","short_name":"E Tahquitz Canyon Way","types":["route"]},{"long_name":"Palm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States","short_name":"US","types":["country","political"]},{"long_name":"92262","short_name":"92262","types":["postal_code"]},{"long_name":"6920","short_name":"6920","types":["postal_code_suffix"]}],"adr_address":"&lt;span class=\"street-address\"&gt;3400 E Tahquitz Canyon Way #15&lt;/span&gt;, &lt;span class=\"locality\"&gt;Palm Springs&lt;/span&gt;, &lt;span class=\"region\"&gt;CA&lt;/span&gt; &lt;span class=\"postal-code\"&gt;92262-6920&lt;/span&gt;, &lt;span class=\"country-name\"&gt;USA&lt;/span&gt;","formatted_address":"3400 E Tahquitz Canyon Way #15, Palm Springs, CA 92262, USA","formatted_phone_number":"(760) 778-2845","geometry":{"location":{"lat":33.8232879,"lng":-116.5107583},"viewport":{"northeast":{"lat":33.8246029302915,"lng":-116.5094091197085},"southwest":{"lat":33.8219049697085,"lng":-116.5121070802915}}},"icon":"https://maps.gstatic.com/mapfiles/place_api/icons/v1/png_71/generic_business-71.png","id":null,"international_phone_number":"+1 760-778-2845","name":"T R Sierra Aviation","place_id":"ChIJa8uXh4Ac24ARKe0VT-S7QGE","rating":null,"reference":null,"reviews":null,"types":["point_of_interest","establishment"],"url":"https://maps.google.com/?cid=7007807609442266409","utc_offset":-480,"vicinity":"3400 East Tahquitz Canyon Way #15, Palm Springs","website":null},"status":"OK"}</t>
  </si>
  <si>
    <t>&lt;span class="street-address"&gt;3400 E Tahquitz Canyon Way #15&lt;/span&gt;, &lt;span class="locality"&gt;Palm Springs&lt;/span&gt;, &lt;span class="region"&gt;CA&lt;/span&gt; &lt;span class="postal-code"&gt;92262-6920&lt;/span&gt;, &lt;span class="country-name"&gt;USA&lt;/span&gt;</t>
  </si>
  <si>
    <t>+1 760-778-2845</t>
  </si>
  <si>
    <t>3400 East Tahquitz Canyon Way #15, Palm Springs</t>
  </si>
  <si>
    <t>Tag Aviation</t>
  </si>
  <si>
    <t>(805) 683-6799</t>
  </si>
  <si>
    <t>https://maps.google.com/?cid=17620345469883017359</t>
  </si>
  <si>
    <t>ChIJbRmgFHlA6YARj2gKKNkKiPQ</t>
  </si>
  <si>
    <t>Goleta, CA 93117, USA</t>
  </si>
  <si>
    <t>{"html_attributions":[],"result":{"address_components":[{"long_name":"Goleta","short_name":"Goleta","types":["locality","political"]},{"long_name":"Santa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class=\"locality\"&gt;Goleta&lt;/span&gt;, &lt;span class=\"region\"&gt;CA&lt;/span&gt; &lt;span class=\"postal-code\"&gt;93117&lt;/span&gt;, &lt;span class=\"country-name\"&gt;USA&lt;/span&gt;","formatted_address":"Goleta, CA 93117, USA","formatted_phone_number":"(805) 683-6799","geometry":{"location":{"lat":34.4358294,"lng":-119.8276389},"viewport":{"northeast":{"lat":34.43722138029149,"lng":-119.8262867697085},"southwest":{"lat":34.4345234197085,"lng":-119.8289847302915}}},"icon":"https://maps.gstatic.com/mapfiles/place_api/icons/v1/png_71/generic_business-71.png","id":null,"international_phone_number":"+1 805-683-6799","name":"Tag Aviation","place_id":"ChIJbRmgFHlA6YARj2gKKNkKiPQ","rating":null,"reference":null,"reviews":null,"types":["point_of_interest","establishment"],"url":"https://maps.google.com/?cid=17620345469883017359","utc_offset":-480,"vicinity":"Goleta","website":null},"status":"OK"}</t>
  </si>
  <si>
    <t>&lt;span class="locality"&gt;Goleta&lt;/span&gt;, &lt;span class="region"&gt;CA&lt;/span&gt; &lt;span class="postal-code"&gt;93117&lt;/span&gt;, &lt;span class="country-name"&gt;USA&lt;/span&gt;</t>
  </si>
  <si>
    <t>+1 805-683-6799</t>
  </si>
  <si>
    <t>Tag Aviation USA</t>
  </si>
  <si>
    <t>7777 Perimeter Rd S</t>
  </si>
  <si>
    <t>98108-3808</t>
  </si>
  <si>
    <t>(206) 658-0395</t>
  </si>
  <si>
    <t>https://maps.google.com/?cid=2792026241960409961</t>
  </si>
  <si>
    <t>ChIJE2X5PhhCkFQRaXueAxNFvyY</t>
  </si>
  <si>
    <t>7777 Perimeter Rd S, Seattle, WA 98108, USA</t>
  </si>
  <si>
    <t>{"html_attributions":[],"result":{"address_components":[{"long_name":"7777","short_name":"7777","types":["street_number"]},{"long_name":"Perimeter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States","short_name":"US","types":["country","political"]},{"long_name":"98108","short_name":"98108","types":["postal_code"]},{"long_name":"3808","short_name":"3808","types":["postal_code_suffix"]}],"adr_address":"&lt;span class=\"street-address\"&gt;7777 Perimeter Rd S&lt;/span&gt;, &lt;span class=\"locality\"&gt;Seattle&lt;/span&gt;, &lt;span class=\"region\"&gt;WA&lt;/span&gt; &lt;span class=\"postal-code\"&gt;98108-3808&lt;/span&gt;, &lt;span class=\"country-name\"&gt;USA&lt;/span&gt;","formatted_address":"7777 Perimeter Rd S, Seattle, WA 98108, USA","formatted_phone_number":"(206) 658-0395","geometry":{"location":{"lat":47.5320707,"lng":-122.2981338},"viewport":{"northeast":{"lat":47.5334972802915,"lng":-122.2964400197085},"southwest":{"lat":47.53079931970851,"lng":-122.2991379802915}}},"icon":"https://maps.gstatic.com/mapfiles/place_api/icons/v1/png_71/generic_business-71.png","id":null,"international_phone_number":"+1 206-658-0395","name":"Tag Aviation USA","place_id":"ChIJE2X5PhhCkFQRaXueAxNFvyY","rating":null,"reference":null,"reviews":null,"types":["point_of_interest","establishment"],"url":"https://maps.google.com/?cid=2792026241960409961","utc_offset":-480,"vicinity":"7777 Perimeter Road South, Seattle","website":null},"status":"OK"}</t>
  </si>
  <si>
    <t>&lt;span class="street-address"&gt;7777 Perimeter Rd S&lt;/span&gt;, &lt;span class="locality"&gt;Seattle&lt;/span&gt;, &lt;span class="region"&gt;WA&lt;/span&gt; &lt;span class="postal-code"&gt;98108-3808&lt;/span&gt;, &lt;span class="country-name"&gt;USA&lt;/span&gt;</t>
  </si>
  <si>
    <t>+1 206-658-0395</t>
  </si>
  <si>
    <t>7777 Perimeter Road South, Seattle</t>
  </si>
  <si>
    <t>Tailwinds Sim</t>
  </si>
  <si>
    <t>Office Space 1B</t>
  </si>
  <si>
    <t>(407) 620-2106</t>
  </si>
  <si>
    <t>http://www.tw-sim.com/</t>
  </si>
  <si>
    <t>https://maps.google.com/?cid=16566544916115063558</t>
  </si>
  <si>
    <t>ChIJb3uHIDcV54gRBoOX8NMw6OU</t>
  </si>
  <si>
    <t>2841 Flight Line Ave Office Space 1B, Sanford, FL 32773, USA</t>
  </si>
  <si>
    <t>{"html_attributions":[],"result":{"address_components":[{"long_name":"Office Space 1B","short_name":"Office Space 1B","types":["subpremise"]},{"long_name":"2841","short_name":"2841","types":["street_number"]},{"long_name":"Flight Line Avenue","short_name":"Flight Line Ave","types":["route"]},{"long_name":"Sanford","short_name":"Sanford","types":["locality","political"]},{"long_name":"Seminole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States","short_name":"US","types":["country","political"]},{"long_name":"32773","short_name":"32773","types":["postal_code"]},{"long_name":"8742","short_name":"8742","types":["postal_code_suffix"]}],"adr_address":"&lt;span class=\"street-address\"&gt;2841 Flight Line Ave Office Space 1B&lt;/span&gt;, &lt;span class=\"locality\"&gt;Sanford&lt;/span&gt;, &lt;span class=\"region\"&gt;FL&lt;/span&gt; &lt;span class=\"postal-code\"&gt;32773-8742&lt;/span&gt;, &lt;span class=\"country-name\"&gt;USA&lt;/span&gt;","formatted_address":"2841 Flight Line Ave Office Space 1B, Sanford, FL 32773, USA","formatted_phone_number":"(407) 620-2106","geometry":{"location":{"lat":28.7769437,"lng":-81.25059259999999},"viewport":{"northeast":{"lat":28.7782917302915,"lng":-81.2493404697085},"southwest":{"lat":28.7755937697085,"lng":-81.2520384302915}}},"icon":"https://maps.gstatic.com/mapfiles/place_api/icons/v1/png_71/school-71.png","id":null,"international_phone_number":"+1 407-620-2106","name":"Tailwinds Sim","place_id":"ChIJb3uHIDcV54gRBoOX8NMw6OU","rating":null,"reference":null,"reviews":null,"types":["university","point_of_interest","establishment"],"url":"https://maps.google.com/?cid=16566544916115063558","utc_offset":-300,"vicinity":"2841 Flight Line Avenue Office Space 1B, Sanford","website":"http://www.tw-sim.com/"},"status":"OK"}</t>
  </si>
  <si>
    <t>&lt;span class="street-address"&gt;2841 Flight Line Ave Office Space 1B&lt;/span&gt;, &lt;span class="locality"&gt;Sanford&lt;/span&gt;, &lt;span class="region"&gt;FL&lt;/span&gt; &lt;span class="postal-code"&gt;32773-8742&lt;/span&gt;, &lt;span class="country-name"&gt;USA&lt;/span&gt;</t>
  </si>
  <si>
    <t>+1 407-620-2106</t>
  </si>
  <si>
    <t>2841 Flight Line Avenue Office Space 1B, Sanford</t>
  </si>
  <si>
    <t>Taking Aviation Forward</t>
  </si>
  <si>
    <t>6530 W Rogers Cir</t>
  </si>
  <si>
    <t>(561) 771-4257</t>
  </si>
  <si>
    <t>http://www.takingaviationforward.com/contact-us/</t>
  </si>
  <si>
    <t>https://maps.google.com/?cid=17180674823356569861</t>
  </si>
  <si>
    <t>ChIJkyB5JjMe2YgRBVmqh7kEbu4</t>
  </si>
  <si>
    <t>6530 W Rogers Cir, Boca Raton, FL 33487, USA</t>
  </si>
  <si>
    <t>{"html_attributions":[],"result":{"address_components":[{"long_name":"6530","short_name":"6530","types":["street_number"]},{"long_name":"West Rogers Circle","short_name":"W Rogers Cir","types":["route"]},{"long_name":"Boca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States","short_name":"US","types":["country","political"]},{"long_name":"33487","short_name":"33487","types":["postal_code"]}],"adr_address":"&lt;span class=\"street-address\"&gt;6530 W Rogers Cir&lt;/span&gt;, &lt;span class=\"locality\"&gt;Boca Raton&lt;/span&gt;, &lt;span class=\"region\"&gt;FL&lt;/span&gt; &lt;span class=\"postal-code\"&gt;33487&lt;/span&gt;, &lt;span class=\"country-name\"&gt;USA&lt;/span&gt;","formatted_address":"6530 W Rogers Cir, Boca Raton, FL 33487, USA","formatted_phone_number":"(561) 771-4257","geometry":{"location":{"lat":26.4056829,"lng":-80.1124871},"viewport":{"northeast":{"lat":26.4071159802915,"lng":-80.1111403697085},"southwest":{"lat":26.40441801970849,"lng":-80.11383833029151}}},"icon":"https://maps.gstatic.com/mapfiles/place_api/icons/v1/png_71/generic_business-71.png","id":null,"international_phone_number":"+1 561-771-4257","name":"Taking Aviation Forward","place_id":"ChIJkyB5JjMe2YgRBVmqh7kEbu4","rating":null,"reference":null,"reviews":null,"types":["point_of_interest","establishment"],"url":"https://maps.google.com/?cid=17180674823356569861","utc_offset":-300,"vicinity":"6530 West Rogers Circle, Boca Raton","website":"http://www.takingaviationforward.com/contact-us/"},"status":"OK"}</t>
  </si>
  <si>
    <t>&lt;span class="street-address"&gt;6530 W Rogers Cir&lt;/span&gt;, &lt;span class="locality"&gt;Boca Raton&lt;/span&gt;, &lt;span class="region"&gt;FL&lt;/span&gt; &lt;span class="postal-code"&gt;33487&lt;/span&gt;, &lt;span class="country-name"&gt;USA&lt;/span&gt;</t>
  </si>
  <si>
    <t>+1 561-771-4257</t>
  </si>
  <si>
    <t>6530 West Rogers Circle, Boca Raton</t>
  </si>
  <si>
    <t>Talon Air, LLC</t>
  </si>
  <si>
    <t>#301</t>
  </si>
  <si>
    <t>(631) 753-8881</t>
  </si>
  <si>
    <t>http://www.talonairjets.com/</t>
  </si>
  <si>
    <t>https://maps.google.com/?cid=6292477463705299146</t>
  </si>
  <si>
    <t>ChIJQVOFntkq6IkRyihODepeU1c</t>
  </si>
  <si>
    <t>7110 Republic Airport #301, Farmingdale, NY 11735, USA</t>
  </si>
  <si>
    <t>{"html_attributions":[],"result":{"address_components":[{"long_name":"#301","short_name":"#301","types":["subpremise"]},{"long_name":"7110","short_name":"7110","types":["street_number"]},{"long_name":"Republic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class=\"street-address\"&gt;7110 Republic Airport #301&lt;/span&gt;, &lt;span class=\"locality\"&gt;Farmingdale&lt;/span&gt;, &lt;span class=\"region\"&gt;NY&lt;/span&gt; &lt;span class=\"postal-code\"&gt;11735&lt;/span&gt;, &lt;span class=\"country-name\"&gt;USA&lt;/span&gt;","formatted_address":"7110 Republic Airport #301, Farmingdale, NY 11735, USA","formatted_phone_number":"(631) 753-8881","geometry":{"location":{"lat":40.7236786,"lng":-73.42087599999999},"viewport":{"northeast":{"lat":40.7251001802915,"lng":-73.41949081970849},"southwest":{"lat":40.7224022197085,"lng":-73.42218878029149}}},"icon":"https://maps.gstatic.com/mapfiles/place_api/icons/v1/png_71/generic_business-71.png","id":null,"international_phone_number":"+1 631-753-8881","name":"Talon Air, LLC","place_id":"ChIJQVOFntkq6IkRyihODepeU1c","rating":4.3,"reference":null,"reviews":[{"author_name":"Aykut Gokay","author_url":"https://www.google.com/maps/contrib/105215776588777859638/reviews","language":"en","profile_photo_url":"https://lh3.googleusercontent.com/a/AATXAJwa8LYplw_nJ87P4iOulVX-5-NND546D1bFiUbAOg=s128-c0x00000000-cc-rp-mo-ba3","rating":5,"relative_time_description":"2 months ago","text":"Good place","time":1634928057},{"author_name":"Gregory Ward","author_url":"https://www.google.com/maps/contrib/117336451974763335725/reviews","language":"en","profile_photo_url":"https://lh3.googleusercontent.com/a-/AOh14GgiNWOxLH0bCPK9bFfQ-zItb0WXvlRKhoSG4YVK=s128-c0x00000000-cc-rp-mo","rating":5,"relative_time_description":"a year ago","text":"Great place for a private jet to anywhere in the world.\nDrive up to the plane and fly away","time":1601244866},{"author_name":"Donyale McRae","author_url":"https://www.google.com/maps/contrib/105298026337165159857/reviews","language":"en","profile_photo_url":"https://lh3.googleusercontent.com/a-/AOh14GhOkesZ9p_5clKR1e6RjQKWLZJ9ynC-wuKvrThSZlY=s128-c0x00000000-cc-rp-mo-ba4","rating":5,"relative_time_description":"2 months ago","text":"Film location today","time":1636478598},{"author_name":"Tony Pool","author_url":"https://www.google.com/maps/contrib/117237698291683069074/reviews","language":"en","profile_photo_url":"https://lh3.googleusercontent.com/a-/AOh14GgLUtLHlUGISvTTVl-gU5ChJjpN7x0GZ9P3yOsDoA=s128-c0x00000000-cc-rp-mo-ba5","rating":5,"relative_time_description":"a year ago","text":"What an excellent FBO tucked around the back of the airport. The linesman do an excellent job with such a small area.","time":1593978866},{"author_name":"Joe S","author_url":"https://www.google.com/maps/contrib/115583946168207237374/reviews","language":"en","profile_photo_url":"https://lh3.googleusercontent.com/a/AATXAJxCScFMIMWSZx3KBchxos-7h4tUm9z6NWWfL9YE=s128-c0x00000000-cc-rp-mo","rating":5,"relative_time_description":"2 years ago","text":"Excellent service!  Would highly recommend.","time":1548358148}],"types":["point_of_interest","establishment"],"url":"https://maps.google.com/?cid=6292477463705299146","utc_offset":-300,"vicinity":"7110 Republic Airport #301, Farmingdale","website":"http://www.talonairjets.com/"},"status":"OK"}</t>
  </si>
  <si>
    <t>&lt;span class="street-address"&gt;7110 Republic Airport #301&lt;/span&gt;, &lt;span class="locality"&gt;Farmingdale&lt;/span&gt;, &lt;span class="region"&gt;NY&lt;/span&gt; &lt;span class="postal-code"&gt;11735&lt;/span&gt;, &lt;span class="country-name"&gt;USA&lt;/span&gt;</t>
  </si>
  <si>
    <t>+1 631-753-8881</t>
  </si>
  <si>
    <t>7110 Republic Airport #301, Farmingdale</t>
  </si>
  <si>
    <t>Tango Bravo Aviation Inc</t>
  </si>
  <si>
    <t>(503) 477-8034</t>
  </si>
  <si>
    <t>https://maps.google.com/?cid=6259529704967791307</t>
  </si>
  <si>
    <t>ChIJfXmqA-6glVQRy2KcLRpR3lY</t>
  </si>
  <si>
    <t>{"html_attributions":[],"result":{"address_components":[{"long_name":"921","short_name":"921","types":["street_number"]},{"long_name":"Southeast 47th Avenue","short_name":"SE 47th Ave","types":["route"]},{"long_name":"Sunnyside","short_name":"Sunnyside","types":["neighborhood","political"]},{"long_name":"Portland","short_name":"Portland","types":["locality","political"]},{"long_name":"Multnomah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States","short_name":"US","types":["country","political"]},{"long_name":"97215","short_name":"97215","types":["postal_code"]},{"long_name":"2506","short_name":"2506","types":["postal_code_suffix"]}],"adr_address":"&lt;span class=\"street-address\"&gt;921 SE 47th Ave&lt;/span&gt;, &lt;span class=\"locality\"&gt;Portland&lt;/span&gt;, &lt;span class=\"region\"&gt;OR&lt;/span&gt; &lt;span class=\"postal-code\"&gt;97215-2506&lt;/span&gt;, &lt;span class=\"country-name\"&gt;USA&lt;/span&gt;","formatted_address":"921 SE 47th Ave, Portland, OR 97215, USA","formatted_phone_number":"(503) 477-8034","geometry":{"location":{"lat":45.5161543,"lng":-122.6147827},"viewport":{"northeast":{"lat":45.5175467802915,"lng":-122.6133532697085},"southwest":{"lat":45.5148488197085,"lng":-122.6160512302915}}},"icon":"https://maps.gstatic.com/mapfiles/place_api/icons/v1/png_71/generic_business-71.png","id":null,"international_phone_number":"+1 503-477-8034","name":"Tango Bravo Aviation Inc","place_id":"ChIJfXmqA-6glVQRy2KcLRpR3lY","rating":null,"reference":null,"reviews":null,"types":["point_of_interest","establishment"],"url":"https://maps.google.com/?cid=6259529704967791307","utc_offset":-480,"vicinity":"921 Southeast 47th Avenue, Portland","website":null},"status":"OK"}</t>
  </si>
  <si>
    <t>+1 503-477-8034</t>
  </si>
  <si>
    <t>Tango One Aviation Inc</t>
  </si>
  <si>
    <t>4610 E Fighter Aces Dr</t>
  </si>
  <si>
    <t>85215-2502</t>
  </si>
  <si>
    <t>(866) 826-4666</t>
  </si>
  <si>
    <t>http://www.t1aviation.com/</t>
  </si>
  <si>
    <t>https://maps.google.com/?cid=1448087652713041313</t>
  </si>
  <si>
    <t>ChIJo9CvorClK4cRoQ2XPwykGBQ</t>
  </si>
  <si>
    <t>4610 E Fighter Aces Dr, Mesa, AZ 85215, USA</t>
  </si>
  <si>
    <t>{"html_attributions":[],"result":{"address_components":[{"long_name":"4610","short_name":"4610","types":["street_number"]},{"long_name":"East Fighter Aces Drive","short_name":"E Fighter Aces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States","short_name":"US","types":["country","political"]},{"long_name":"85215","short_name":"85215","types":["postal_code"]},{"long_name":"2502","short_name":"2502","types":["postal_code_suffix"]}],"adr_address":"&lt;span class=\"street-address\"&gt;4610 E Fighter Aces Dr&lt;/span&gt;, &lt;span class=\"locality\"&gt;Mesa&lt;/span&gt;, &lt;span class=\"region\"&gt;AZ&lt;/span&gt; &lt;span class=\"postal-code\"&gt;85215-2502&lt;/span&gt;, &lt;span class=\"country-name\"&gt;USA&lt;/span&gt;","formatted_address":"4610 E Fighter Aces Dr, Mesa, AZ 85215, USA","formatted_phone_number":"(866) 826-4666","geometry":{"location":{"lat":33.4540905,"lng":-111.7320454},"viewport":{"northeast":{"lat":33.4554505302915,"lng":-111.7305003697085},"southwest":{"lat":33.4527525697085,"lng":-111.7331983302915}}},"icon":"https://maps.gstatic.com/mapfiles/place_api/icons/v1/png_71/generic_business-71.png","id":null,"international_phone_number":"+1 866-826-4666","name":"Tango One Aviation Inc","place_id":"ChIJo9CvorClK4cRoQ2XPwykGBQ","rating":5.0,"reference":null,"reviews":[{"author_name":"Michael Zachary","author_url":"https://www.google.com/maps/contrib/100521457226945340128/reviews","language":null,"profile_photo_url":"https://lh3.googleusercontent.com/a-/AOh14GhAra6jnAyHY4VR4cjAC7lff381RnsJm98KlpEnoA=s128-c0x00000000-cc-rp-mo","rating":5,"relative_time_description":"3 years ago","text":"","time":1532056191}],"types":["school","point_of_interest","establishment"],"url":"https://maps.google.com/?cid=1448087652713041313","utc_offset":-420,"vicinity":"4610 East Fighter Aces Drive, Mesa","website":null},"status":"OK"}</t>
  </si>
  <si>
    <t>&lt;span class="street-address"&gt;4610 E Fighter Aces Dr&lt;/span&gt;, &lt;span class="locality"&gt;Mesa&lt;/span&gt;, &lt;span class="region"&gt;AZ&lt;/span&gt; &lt;span class="postal-code"&gt;85215-2502&lt;/span&gt;, &lt;span class="country-name"&gt;USA&lt;/span&gt;</t>
  </si>
  <si>
    <t>+1 866-826-4666</t>
  </si>
  <si>
    <t>4610 East Fighter Aces Drive, Mesa</t>
  </si>
  <si>
    <t>Tartan Tack</t>
  </si>
  <si>
    <t>2900 Polk Ave</t>
  </si>
  <si>
    <t>79930-4127</t>
  </si>
  <si>
    <t>(915) 566-6976</t>
  </si>
  <si>
    <t>https://maps.google.com/?cid=4665205546384855226</t>
  </si>
  <si>
    <t>ChIJMxjvd19X54YRupBzJLojvkA</t>
  </si>
  <si>
    <t>2900 Polk Ave, El Paso, TX 79930, USA</t>
  </si>
  <si>
    <t>{"html_attributions":[],"result":{"address_components":[{"long_name":"2900","short_name":"2900","types":["street_number"]},{"long_name":"Polk Avenue","short_name":"Polk Ave","types":["route"]},{"long_name":"Summit Place","short_name":"Summit Place","types":["neighborhood","political"]},{"long_name":"El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States","short_name":"US","types":["country","political"]},{"long_name":"79930","short_name":"79930","types":["postal_code"]},{"long_name":"4127","short_name":"4127","types":["postal_code_suffix"]}],"adr_address":"&lt;span class=\"street-address\"&gt;2900 Polk Ave&lt;/span&gt;, &lt;span class=\"locality\"&gt;El Paso&lt;/span&gt;, &lt;span class=\"region\"&gt;TX&lt;/span&gt; &lt;span class=\"postal-code\"&gt;79930-4127&lt;/span&gt;, &lt;span class=\"country-name\"&gt;USA&lt;/span&gt;","formatted_address":"2900 Polk Ave, El Paso, TX 79930, USA","formatted_phone_number":"(915) 566-6976","geometry":{"location":{"lat":31.815448,"lng":-106.461146},"viewport":{"northeast":{"lat":31.8169168302915,"lng":-106.4597953197085},"southwest":{"lat":31.8142188697085,"lng":-106.4624932802915}}},"icon":"https://maps.gstatic.com/mapfiles/place_api/icons/v1/png_71/generic_business-71.png","id":null,"international_phone_number":"+1 915-566-6976","name":"Tartan Tack","place_id":"ChIJMxjvd19X54YRupBzJLojvkA","rating":null,"reference":null,"reviews":null,"types":["point_of_interest","establishment"],"url":"https://maps.google.com/?cid=4665205546384855226","utc_offset":-420,"vicinity":"2900 Polk Avenue, El Paso","website":null},"status":"OK"}</t>
  </si>
  <si>
    <t>&lt;span class="street-address"&gt;2900 Polk Ave&lt;/span&gt;, &lt;span class="locality"&gt;El Paso&lt;/span&gt;, &lt;span class="region"&gt;TX&lt;/span&gt; &lt;span class="postal-code"&gt;79930-4127&lt;/span&gt;, &lt;span class="country-name"&gt;USA&lt;/span&gt;</t>
  </si>
  <si>
    <t>+1 915-566-6976</t>
  </si>
  <si>
    <t>2900 Polk Avenue, El Paso</t>
  </si>
  <si>
    <t>Tasco Aviation</t>
  </si>
  <si>
    <t>(516) 660-9592</t>
  </si>
  <si>
    <t>https://www.facebook.com/TascoAviationFRG</t>
  </si>
  <si>
    <t>https://maps.google.com/?cid=12514677617317958793</t>
  </si>
  <si>
    <t>ChIJw5XX24Ar6IkRidTEwvwQra0</t>
  </si>
  <si>
    <t>{"html_attributions":[],"result":{"address_components":[{"long_name":"1100","short_name":"1100","types":["street_number"]},{"long_name":"New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class=\"street-address\"&gt;1100 New Hwy&lt;/span&gt;, &lt;span class=\"locality\"&gt;Farmingdale&lt;/span&gt;, &lt;span class=\"region\"&gt;NY&lt;/span&gt; &lt;span class=\"postal-code\"&gt;11735&lt;/span&gt;, &lt;span class=\"country-name\"&gt;USA&lt;/span&gt;","formatted_address":"1100 New Hwy, Farmingdale, NY 11735, USA","formatted_phone_number":"(516) 660-9592","geometry":{"location":{"lat":40.7344741,"lng":-73.4126802},"viewport":{"northeast":{"lat":40.73585448029149,"lng":-73.41112126970849},"southwest":{"lat":40.73315651970849,"lng":-73.4138192302915}}},"icon":"https://maps.gstatic.com/mapfiles/place_api/icons/v1/png_71/school-71.png","id":null,"international_phone_number":"+1 516-660-9592","name":"Tasco Aviation","place_id":"ChIJw5XX24Ar6IkRidTEwvwQra0","rating":null,"reference":null,"reviews":null,"types":["university","point_of_interest","establishment"],"url":"https://maps.google.com/?cid=12514677617317958793","utc_offset":-300,"vicinity":"1100 New Highway, Farmingdale","website":"https://www.facebook.com/TascoAviationFRG"},"status":"OK"}</t>
  </si>
  <si>
    <t>+1 516-660-9592</t>
  </si>
  <si>
    <t>TBD Aviation, LLC</t>
  </si>
  <si>
    <t>(973) 500-8326</t>
  </si>
  <si>
    <t>https://tbdaviationllc.business.site/?utm_source=gmb&amp;utm_medium=referral</t>
  </si>
  <si>
    <t>https://maps.google.com/?cid=3930085831147655436</t>
  </si>
  <si>
    <t>ChIJGdwMSyYBw4kRDBFarj14ijY</t>
  </si>
  <si>
    <t>{"html_attributions":[],"result":{"address_components":[{"long_name":"19","short_name":"19","types":["street_number"]},{"long_name":"Wright Way","short_name":"Wright Way","types":["route"]},{"long_name":"Fairfield","short_name":"Fairfield","types":["locality","political"]},{"long_name":"Essex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States","short_name":"US","types":["country","political"]},{"long_name":"07004","short_name":"07004","types":["postal_code"]},{"long_name":"3514","short_name":"3514","types":["postal_code_suffix"]}],"adr_address":"&lt;span class=\"street-address\"&gt;19 Wright Way&lt;/span&gt;, &lt;span class=\"locality\"&gt;Fairfield&lt;/span&gt;, &lt;span class=\"region\"&gt;NJ&lt;/span&gt; &lt;span class=\"postal-code\"&gt;07004-3514&lt;/span&gt;, &lt;span class=\"country-name\"&gt;USA&lt;/span&gt;","formatted_address":"19 Wright Way, Fairfield, NJ 07004, USA","formatted_phone_number":"(973) 500-8326","geometry":{"location":{"lat":40.873312,"lng":-74.2800108},"viewport":{"northeast":{"lat":40.8746152302915,"lng":-74.2785475697085},"southwest":{"lat":40.8719172697085,"lng":-74.2812455302915}}},"icon":"https://maps.gstatic.com/mapfiles/place_api/icons/v1/png_71/generic_business-71.png","id":null,"international_phone_number":"+1 973-500-8326","name":"TBD Aviation, LLC","place_id":"ChIJGdwMSyYBw4kRDBFarj14ijY","rating":null,"reference":null,"reviews":null,"types":["point_of_interest","establishment"],"url":"https://maps.google.com/?cid=3930085831147655436","utc_offset":-300,"vicinity":"19 Wright Way, Fairfield","website":"https://tbdaviationllc.business.site/?utm_source=gmb&amp;utm_medium=referral"},"status":"OK"}</t>
  </si>
  <si>
    <t>+1 973-500-8326</t>
  </si>
  <si>
    <t>TDM Aero Tek LLC</t>
  </si>
  <si>
    <t>2010 Kneubuhl Ct</t>
  </si>
  <si>
    <t>(785) 404-1476</t>
  </si>
  <si>
    <t>https://maps.google.com/?cid=8152738913769096147</t>
  </si>
  <si>
    <t>ChIJy90xNfDIvIcR0wO21dhYJHE</t>
  </si>
  <si>
    <t>2010 Kneubuhl Ct, Salina, KS 67401, USA</t>
  </si>
  <si>
    <t>{"html_attributions":[],"result":{"address_components":[{"long_name":"2010","short_name":"2010","types":["street_number"]},{"long_name":"Kneubuhl Court","short_name":"Kneubuhl Ct","types":["route"]},{"long_name":"Salina","short_name":"Salina","types":["locality","political"]},{"long_name":"Saline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class=\"street-address\"&gt;2010 Kneubuhl Ct&lt;/span&gt;, &lt;span class=\"locality\"&gt;Salina&lt;/span&gt;, &lt;span class=\"region\"&gt;KS&lt;/span&gt; &lt;span class=\"postal-code\"&gt;67401&lt;/span&gt;, &lt;span class=\"country-name\"&gt;USA&lt;/span&gt;","formatted_address":"2010 Kneubuhl Ct, Salina, KS 67401, USA","formatted_phone_number":"(785) 404-1476","geometry":{"location":{"lat":38.7888476,"lng":-97.6413503},"viewport":{"northeast":{"lat":38.7901914802915,"lng":-97.6399014197085},"southwest":{"lat":38.78749351970851,"lng":-97.64259938029151}}},"icon":"https://maps.gstatic.com/mapfiles/place_api/icons/v1/png_71/generic_business-71.png","id":null,"international_phone_number":"+1 785-404-1476","name":"TDM Aero Tek LLC","place_id":"ChIJy90xNfDIvIcR0wO21dhYJHE","rating":null,"reference":null,"reviews":null,"types":["point_of_interest","establishment"],"url":"https://maps.google.com/?cid=8152738913769096147","utc_offset":-360,"vicinity":"2010 Kneubuhl Court, Salina","website":null},"status":"OK"}</t>
  </si>
  <si>
    <t>&lt;span class="street-address"&gt;2010 Kneubuhl Ct&lt;/span&gt;, &lt;span class="locality"&gt;Salina&lt;/span&gt;, &lt;span class="region"&gt;KS&lt;/span&gt; &lt;span class="postal-code"&gt;67401&lt;/span&gt;, &lt;span class="country-name"&gt;USA&lt;/span&gt;</t>
  </si>
  <si>
    <t>+1 785-404-1476</t>
  </si>
  <si>
    <t>2010 Kneubuhl Court, Salina</t>
  </si>
  <si>
    <t>Tech Aviation</t>
  </si>
  <si>
    <t>691 NE 29th Pl</t>
  </si>
  <si>
    <t>(561) 573-8686</t>
  </si>
  <si>
    <t>http://techaviation.net/</t>
  </si>
  <si>
    <t>https://maps.google.com/?cid=6655567563837553621</t>
  </si>
  <si>
    <t>ChIJAQDwIpXh2IgR1TsmxW9TXVw</t>
  </si>
  <si>
    <t>691 NE 29th Pl, Boca Raton, FL 33431, USA</t>
  </si>
  <si>
    <t>{"html_attributions":[],"result":{"address_components":[{"long_name":"691","short_name":"691","types":["street_number"]},{"long_name":"Northeast 29th Place","short_name":"NE 29th Pl","types":["route"]},{"long_name":"Boca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class=\"street-address\"&gt;691 NE 29th Pl&lt;/span&gt;, &lt;span class=\"locality\"&gt;Boca Raton&lt;/span&gt;, &lt;span class=\"region\"&gt;FL&lt;/span&gt; &lt;span class=\"postal-code\"&gt;33431&lt;/span&gt;, &lt;span class=\"country-name\"&gt;USA&lt;/span&gt;","formatted_address":"691 NE 29th Pl, Boca Raton, FL 33431, USA","formatted_phone_number":"(561) 573-8686","geometry":{"location":{"lat":26.3782421,"lng":-80.0745767},"viewport":{"northeast":{"lat":26.3794654802915,"lng":-80.0733720697085},"southwest":{"lat":26.3767675197085,"lng":-80.0760700302915}}},"icon":"https://maps.gstatic.com/mapfiles/place_api/icons/v1/png_71/generic_business-71.png","id":null,"international_phone_number":"+1 561-573-8686","name":"Tech Aviation","place_id":"ChIJAQDwIpXh2IgR1TsmxW9TXVw","rating":null,"reference":null,"reviews":null,"types":["point_of_interest","establishment"],"url":"https://maps.google.com/?cid=6655567563837553621","utc_offset":-300,"vicinity":"691 Northeast 29th Place, Boca Raton","website":"http://techaviation.net/"},"status":"OK"}</t>
  </si>
  <si>
    <t>&lt;span class="street-address"&gt;691 NE 29th Pl&lt;/span&gt;, &lt;span class="locality"&gt;Boca Raton&lt;/span&gt;, &lt;span class="region"&gt;FL&lt;/span&gt; &lt;span class="postal-code"&gt;33431&lt;/span&gt;, &lt;span class="country-name"&gt;USA&lt;/span&gt;</t>
  </si>
  <si>
    <t>+1 561-573-8686</t>
  </si>
  <si>
    <t>691 Northeast 29th Place, Boca Raton</t>
  </si>
  <si>
    <t>Tech Flight Air Charter</t>
  </si>
  <si>
    <t>(951) 285-2269</t>
  </si>
  <si>
    <t>http://www.flytechflight.com/</t>
  </si>
  <si>
    <t>CRQ</t>
  </si>
  <si>
    <t>https://maps.google.com/?cid=3141370165572603137</t>
  </si>
  <si>
    <t>ChIJB2H0o4kc24ARAQ33moVjmCs</t>
  </si>
  <si>
    <t>{"html_attributions":[],"result":{"address_components":[{"long_name":"145","short_name":"145","types":["street_number"]},{"long_name":"North Gene Autry Trail","short_name":"N Gene Autry Trail","types":["route"]},{"long_name":"Palm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States","short_name":"US","types":["country","political"]},{"long_name":"92262","short_name":"92262","types":["postal_code"]},{"long_name":"5465","short_name":"5465","types":["postal_code_suffix"]}],"adr_address":"&lt;span class=\"street-address\"&gt;145 N Gene Autry Trail&lt;/span&gt;, &lt;span class=\"locality\"&gt;Palm Springs&lt;/span&gt;, &lt;span class=\"region\"&gt;CA&lt;/span&gt; &lt;span class=\"postal-code\"&gt;92262-5465&lt;/span&gt;, &lt;span class=\"country-name\"&gt;USA&lt;/span&gt;","formatted_address":"145 N Gene Autry Trail, Palm Springs, CA 92262, USA","formatted_phone_number":"(951) 285-2269","geometry":{"location":{"lat":33.8243573,"lng":-116.4977713},"viewport":{"northeast":{"lat":33.8258233302915,"lng":-116.4962392197085},"southwest":{"lat":33.8231253697085,"lng":-116.4989371802915}}},"icon":"https://maps.gstatic.com/mapfiles/place_api/icons/v1/png_71/generic_business-71.png","id":null,"international_phone_number":"+1 951-285-2269","name":"Tech Flight Air Charter","place_id":"ChIJB2H0o4kc24ARAQ33moVjmCs","rating":null,"reference":null,"reviews":null,"types":["point_of_interest","establishment"],"url":"https://maps.google.com/?cid=3141370165572603137","utc_offset":-480,"vicinity":"145 North Gene Autry Trail, Palm Springs","website":null},"status":"OK"}</t>
  </si>
  <si>
    <t>+1 951-285-2269</t>
  </si>
  <si>
    <t>TEEPEE Aviation, LLC</t>
  </si>
  <si>
    <t>5612 Parkdale Dr</t>
  </si>
  <si>
    <t>Pine Castle</t>
  </si>
  <si>
    <t>32839</t>
  </si>
  <si>
    <t>(407) 325-9041</t>
  </si>
  <si>
    <t>ChIJUZbt0Il854gR09-utljtMdM</t>
  </si>
  <si>
    <t>TEMPLAR HELICOPTERS</t>
  </si>
  <si>
    <t>STE 107</t>
  </si>
  <si>
    <t>85307-3700</t>
  </si>
  <si>
    <t>(623) 935-3388</t>
  </si>
  <si>
    <t>http://www.templarheli.com/</t>
  </si>
  <si>
    <t>GLT61</t>
  </si>
  <si>
    <t>https://maps.google.com/?cid=4426434258582692112</t>
  </si>
  <si>
    <t>ChIJyeubaAJBK4cREOFwhIHabT0</t>
  </si>
  <si>
    <t>6801 N Glen Harbor Blvd STE 107, Glendale, AZ 85307, USA</t>
  </si>
  <si>
    <t>{"html_attributions":[],"result":{"address_components":[{"long_name":"STE 107","short_name":"STE 107","types":["subpremise"]},{"long_name":"6801","short_name":"6801","types":["street_number"]},{"long_name":"North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States","short_name":"US","types":["country","political"]},{"long_name":"85307","short_name":"85307","types":["postal_code"]},{"long_name":"3700","short_name":"3700","types":["postal_code_suffix"]}],"adr_address":"&lt;span class=\"street-address\"&gt;6801 N Glen Harbor Blvd STE 107&lt;/span&gt;, &lt;span class=\"locality\"&gt;Glendale&lt;/span&gt;, &lt;span class=\"region\"&gt;AZ&lt;/span&gt; &lt;span class=\"postal-code\"&gt;85307-3700&lt;/span&gt;, &lt;span class=\"country-name\"&gt;USA&lt;/span&gt;","formatted_address":"6801 N Glen Harbor Blvd STE 107, Glendale, AZ 85307, USA","formatted_phone_number":"(623) 935-3388","geometry":{"location":{"lat":33.52956700000001,"lng":-112.2973133},"viewport":{"northeast":{"lat":33.5309705302915,"lng":-112.2961052197085},"southwest":{"lat":33.5282725697085,"lng":-112.2988031802915}}},"icon":"https://maps.gstatic.com/mapfiles/place_api/icons/v1/png_71/school-71.png","id":null,"international_phone_number":"+1 623-935-3388","name":"TEMPLAR HELICOPTERS","place_id":"ChIJyeubaAJBK4cREOFwhIHabT0","rating":4.0,"reference":null,"reviews":[{"author_name":"Garrison Bonito","author_url":"https://www.google.com/maps/contrib/117945345236962915731/reviews","language":"en","profile_photo_url":"https://lh3.googleusercontent.com/a/AATXAJxFk6hsoJeVnqnPcbydGvxLVRvQk4H2u2haA301=s128-c0x00000000-cc-rp-mo","rating":4,"relative_time_description":"4 years ago","text":"Looking at these colleges that fits me financially  please send info please &amp; thank you.","time":1503092649}],"types":["travel_agency","university","point_of_interest","store","establishment"],"url":"https://maps.google.com/?cid=4426434258582692112","utc_offset":-420,"vicinity":"6801 North Glen Harbor Boulevard STE 107, Glendale","website":"http://www.templarheli.com/"},"status":"OK"}</t>
  </si>
  <si>
    <t>&lt;span class="street-address"&gt;6801 N Glen Harbor Blvd STE 107&lt;/span&gt;, &lt;span class="locality"&gt;Glendale&lt;/span&gt;, &lt;span class="region"&gt;AZ&lt;/span&gt; &lt;span class="postal-code"&gt;85307-3700&lt;/span&gt;, &lt;span class="country-name"&gt;USA&lt;/span&gt;</t>
  </si>
  <si>
    <t>+1 623-935-3388</t>
  </si>
  <si>
    <t>6801 North Glen Harbor Boulevard STE 107, Glendale</t>
  </si>
  <si>
    <t>TenHi Hangars</t>
  </si>
  <si>
    <t>Airport Way</t>
  </si>
  <si>
    <t>(720) 588-3591</t>
  </si>
  <si>
    <t>http://www.tenhiflyers.com/</t>
  </si>
  <si>
    <t>https://maps.google.com/?cid=106479621621360100</t>
  </si>
  <si>
    <t>ChIJxVAXyJaLa4cR5CWP1qZKegE</t>
  </si>
  <si>
    <t>Rocky Mountain Metropolitan Airport, Airport Way, Broomfield, CO 80021, USA</t>
  </si>
  <si>
    <t>{"html_attributions":[],"result":{"address_components":[{"long_name":"Airport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States","short_name":"US","types":["country","political"]},{"long_name":"80021","short_name":"80021","types":["postal_code"]}],"adr_address":"Rocky Mountain Metropolitan Airport, &lt;span class=\"street-address\"&gt;Airport Way&lt;/span&gt;, &lt;span class=\"locality\"&gt;Broomfield&lt;/span&gt;, &lt;span class=\"region\"&gt;CO&lt;/span&gt; &lt;span class=\"postal-code\"&gt;80021&lt;/span&gt;, &lt;span class=\"country-name\"&gt;USA&lt;/span&gt;","formatted_address":"Rocky Mountain Metropolitan Airport, Airport Way, Broomfield, CO 80021, USA","formatted_phone_number":"(720) 588-3591","geometry":{"location":{"lat":39.909755,"lng":-105.1076942},"viewport":{"northeast":{"lat":39.91117783029149,"lng":-105.1065039197085},"southwest":{"lat":39.90847986970849,"lng":-105.1092018802915}}},"icon":"https://maps.gstatic.com/mapfiles/place_api/icons/v1/png_71/generic_business-71.png","id":null,"international_phone_number":"+1 720-588-3591","name":"TenHi Hangars","place_id":"ChIJxVAXyJaLa4cR5CWP1qZKegE","rating":null,"reference":null,"reviews":null,"types":["point_of_interest","establishment"],"url":"https://maps.google.com/?cid=106479621621360100","utc_offset":-420,"vicinity":"Rocky Mountain Metropolitan Airport, Airport Way, Broomfield","website":"http://www.tenhiflyers.com/"},"status":"OK"}</t>
  </si>
  <si>
    <t>Rocky Mountain Metropolitan Airport, &lt;span class="street-address"&gt;Airport Way&lt;/span&gt;, &lt;span class="locality"&gt;Broomfield&lt;/span&gt;, &lt;span class="region"&gt;CO&lt;/span&gt; &lt;span class="postal-code"&gt;80021&lt;/span&gt;, &lt;span class="country-name"&gt;USA&lt;/span&gt;</t>
  </si>
  <si>
    <t>+1 720-588-3591</t>
  </si>
  <si>
    <t>Rocky Mountain Metropolitan Airport, Airport Way, Broomfield</t>
  </si>
  <si>
    <t>ActivePILOT</t>
  </si>
  <si>
    <t>7900 Balboa Blvd</t>
  </si>
  <si>
    <t>Van Nuys</t>
  </si>
  <si>
    <t>91406</t>
  </si>
  <si>
    <t>(818) 528-6777</t>
  </si>
  <si>
    <t>http://www.activepilot.com/</t>
  </si>
  <si>
    <t>VNY</t>
  </si>
  <si>
    <t>https://maps.google.com/?cid=1915563060859914217</t>
  </si>
  <si>
    <t>ChIJ1StB-RqawoAR6Udqa3RylRo</t>
  </si>
  <si>
    <t>Main terminal, 7900 Balboa Blvd #204, Van Nuys, CA 91406, USA</t>
  </si>
  <si>
    <t>{"html_attributions":[],"result":{"address_components":[{"long_name":"204","short_name":"204","types":["subpremise"]},{"long_name":"Main terminal","short_name":"Main terminal","types":["point_of_interest","establishment"]},{"long_name":"7900","short_name":"7900","types":["street_number"]},{"long_name":"Balboa Boulevard","short_name":"Balboa Blvd","types":["route"]},{"long_name":"Van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class=\"extended-address\"&gt;Main terminal&lt;/span&gt;, &lt;span class=\"street-address\"&gt;7900 Balboa Blvd #204&lt;/span&gt;, &lt;span class=\"locality\"&gt;Van Nuys&lt;/span&gt;, &lt;span class=\"region\"&gt;CA&lt;/span&gt; &lt;span class=\"postal-code\"&gt;91406&lt;/span&gt;, &lt;span class=\"country-name\"&gt;USA&lt;/span&gt;","formatted_address":"Main terminal, 7900 Balboa Blvd #204, Van Nuys, CA 91406, USA","formatted_phone_number":"(818) 528-6777","geometry":{"location":{"lat":34.2147706,"lng":-118.500665},"viewport":{"northeast":{"lat":34.2161195802915,"lng":-118.4993160197085},"southwest":{"lat":34.21342161970851,"lng":-118.5020139802915}}},"icon":"https://maps.gstatic.com/mapfiles/place_api/icons/v1/png_71/school-71.png","id":null,"international_phone_number":"+1 818-528-6777","name":"ActivePILOT","place_id":"ChIJ1StB-RqawoAR6Udqa3RylRo","rating":4.7,"reference":null,"reviews":[{"author_name":"Sergio Vazquez","author_url":"https://www.google.com/maps/contrib/111778660845382608963/reviews","language":"en","profile_photo_url":"https://lh3.googleusercontent.com/a-/AOh14Gh-3LGwoTc67y7XrkDN5fqcCVA0jWqW1q1DZuNlAQ=s128-c0x00000000-cc-rp-mo","rating":5,"relative_time_description":"2 weeks ago","text":"Very professional and safe flight school. They really care about helping their students. Reasonable prices","time":1641296884},{"author_name":"Samuel Velasco","author_url":"https://www.google.com/maps/contrib/111338987957340255093/reviews","language":"en","profile_photo_url":"https://lh3.googleusercontent.com/a-/AOh14GhGLEgaKOTc0miF5JWh3Dd7KJiKs9LxM1RA2ayT=s128-c0x00000000-cc-rp-mo","rating":5,"relative_time_description":"a year ago","text":"Best school ever!! I highly recommend this school.... I had a really bad experience at a previous school here in van Nuys, but this school is completely the opposite.. all the staff is really friendly and caring people that worries about you and not your money, they really make you feel comfortable and they give you all the necessary training you need to obtain your certificates/ratings! All the instructors are amazing and very professionals,.. I recently obtained my private pilot and my instructor Christian was amazing... I highly recommend this school!! I’m looking forward to continue with my next rating here at ActivePILOT!!!!","time":1597253184},{"author_name":"Joshua L","author_url":"https://www.google.com/maps/contrib/109800631475902992832/reviews","language":"en","profile_photo_url":"https://lh3.googleusercontent.com/a/AATXAJwGXf4xjn3zrVmV85hi6oA6lTLo_rI-ITbgjqOY=s128-c0x00000000-cc-rp-mo","rating":5,"relative_time_description":"a year ago","text":"Great flight school and the staff and owners are awesome people.  I very much enjoyed my time there!","time":1605052839},{"author_name":"Will S","author_url":"https://www.google.com/maps/contrib/114370190145570264924/reviews","language":"en","profile_photo_url":"https://lh3.googleusercontent.com/a/AATXAJyOvWbfEWa_p5zEpvY4ctj68boC2QnFjzdPqmZ6=s128-c0x00000000-cc-rp-mo","rating":5,"relative_time_description":"a year ago","text":"Great hospitality and ready to meet your aviation needs. Regardless of your level of experience it's a good place to learn or continue your aviation career.","time":1600734525},{"author_name":"Amanda Angel","author_url":"https://www.google.com/maps/contrib/101493336193439939862/reviews","language":"en","profile_photo_url":"https://lh3.googleusercontent.com/a-/AOh14GgOjzZqWRRfg5_2zShb-hBNieErCKdET4PGHB_njw=s128-c0x00000000-cc-rp-mo","rating":1,"relative_time_description":"7 months ago","text":"Very rude on the phone, will not be giving them my money.","time":1622700031}],"types":["tourist_attraction","university","point_of_interest","establishment"],"url":"https://maps.google.com/?cid=1915563060859914217","utc_offset":-480,"vicinity":"Main terminal, 7900 Balboa Boulevard #204, Van Nuys","website":"http://www.activepilot.com/"},"status":"OK"}</t>
  </si>
  <si>
    <t>&lt;span class="extended-address"&gt;Main terminal&lt;/span&gt;, &lt;span class="street-address"&gt;7900 Balboa Blvd #204&lt;/span&gt;, &lt;span class="locality"&gt;Van Nuys&lt;/span&gt;, &lt;span class="region"&gt;CA&lt;/span&gt; &lt;span class="postal-code"&gt;91406&lt;/span&gt;, &lt;span class="country-name"&gt;USA&lt;/span&gt;</t>
  </si>
  <si>
    <t>+1 818-528-6777</t>
  </si>
  <si>
    <t>tourist_attraction,university,point_of_interest,establishment</t>
  </si>
  <si>
    <t>Main terminal, 7900 Balboa Boulevard #204, Van Nuys</t>
  </si>
  <si>
    <t>Aero-Nasch Aviation</t>
  </si>
  <si>
    <t>6849 Hayvenhurst Ave</t>
  </si>
  <si>
    <t>91406-4718</t>
  </si>
  <si>
    <t>(818) 786-5480</t>
  </si>
  <si>
    <t>http://www.aeronasch.com/</t>
  </si>
  <si>
    <t>https://maps.google.com/?cid=1384242251254386394</t>
  </si>
  <si>
    <t>ChIJoWu3GuSZwoAR2s4aVf7QNRM</t>
  </si>
  <si>
    <t>6849 Hayvenhurst Ave, Van Nuys, CA 91406, USA</t>
  </si>
  <si>
    <t>{"html_attributions":[],"result":{"address_components":[{"long_name":"6849","short_name":"6849","types":["street_number"]},{"long_name":"Hayvenhurst Avenue","short_name":"Hayvenhurst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States","short_name":"US","types":["country","political"]},{"long_name":"91406","short_name":"91406","types":["postal_code"]},{"long_name":"4718","short_name":"4718","types":["postal_code_suffix"]}],"adr_address":"&lt;span class=\"street-address\"&gt;6849 Hayvenhurst Ave&lt;/span&gt;, &lt;span class=\"locality\"&gt;Van Nuys&lt;/span&gt;, &lt;span class=\"region\"&gt;CA&lt;/span&gt; &lt;span class=\"postal-code\"&gt;91406-4718&lt;/span&gt;, &lt;span class=\"country-name\"&gt;USA&lt;/span&gt;","formatted_address":"6849 Hayvenhurst Ave, Van Nuys, CA 91406, USA","formatted_phone_number":"(818) 786-5480","geometry":{"location":{"lat":34.1952914,"lng":-118.4926328},"viewport":{"northeast":{"lat":34.1965571302915,"lng":-118.4912831197085},"southwest":{"lat":34.1938591697085,"lng":-118.4939810802915}}},"icon":"https://maps.gstatic.com/mapfiles/place_api/icons/v1/png_71/shopping-71.png","id":null,"international_phone_number":"+1 818-786-5480","name":"Aero-Nasch Aviation","place_id":"ChIJoWu3GuSZwoAR2s4aVf7QNRM","rating":5.0,"reference":null,"reviews":[{"author_name":"Jacqui Knapp","author_url":"https://www.google.com/maps/contrib/105731547914683645395/reviews","language":"en","profile_photo_url":"https://lh3.googleusercontent.com/a-/AOh14GifUEGTOjikgnFeB5PDyBL78RThhdhZ4SNnBJZ-RA=s128-c0x00000000-cc-rp-mo","rating":5,"relative_time_description":"2 years ago","text":"Aero-Nasch is a leader in the field for good reason. Bill, Edwin, Umberto and the rest of the team are amazing. So creative, many options, reliability and execution. I look forward to each and every project!","time":1569258324},{"author_name":"philly Fail","author_url":"https://www.google.com/maps/contrib/105855785798718104549/reviews","language":"en","profile_photo_url":"https://lh3.googleusercontent.com/a-/AOh14GgKDitQojP34F_n1Ie8kN2nEbwGs5U8OjBlQFgMew=s128-c0x00000000-cc-rp-mo-ba3","rating":5,"relative_time_description":"2 years ago","text":"Best aircraft interior shop around!","time":1553872682},{"author_name":"Richard Klein","author_url":"https://www.google.com/maps/contrib/115597867106769414793/reviews","language":null,"profile_photo_url":"https://lh3.googleusercontent.com/a/AATXAJwAkADGOnKN9Tqa9mkdY0Vzw7gS1dQgC_EBFKI9=s128-c0x00000000-cc-rp-mo-ba4","rating":5,"relative_time_description":"3 years ago","text":"","time":1538621504},{"author_name":"Trevor Ester","author_url":"https://www.google.com/maps/contrib/115345508088503589579/reviews","language":null,"profile_photo_url":"https://lh3.googleusercontent.com/a/AATXAJwMNO1nLhSxfYmIhK2AojRfnEbA1RPJeOsXq5ql=s128-c0x00000000-cc-rp-mo","rating":5,"relative_time_description":"3 years ago","text":"","time":1525629893}],"types":["furniture_store","home_goods_store","point_of_interest","store","establishment"],"url":"https://maps.google.com/?cid=1384242251254386394","utc_offset":-480,"vicinity":"6849 Hayvenhurst Avenue, Van Nuys","website":"http://www.aeronasch.com/"},"status":"OK"}</t>
  </si>
  <si>
    <t>&lt;span class="street-address"&gt;6849 Hayvenhurst Ave&lt;/span&gt;, &lt;span class="locality"&gt;Van Nuys&lt;/span&gt;, &lt;span class="region"&gt;CA&lt;/span&gt; &lt;span class="postal-code"&gt;91406-4718&lt;/span&gt;, &lt;span class="country-name"&gt;USA&lt;/span&gt;</t>
  </si>
  <si>
    <t>+1 818-786-5480</t>
  </si>
  <si>
    <t>6849 Hayvenhurst Avenue, Van Nuys</t>
  </si>
  <si>
    <t>Aeroshear Aviation Services</t>
  </si>
  <si>
    <t>16150 Stagg St</t>
  </si>
  <si>
    <t>91406-1713</t>
  </si>
  <si>
    <t>(818) 779-1650</t>
  </si>
  <si>
    <t>http://www.mpaero.com/</t>
  </si>
  <si>
    <t>https://maps.google.com/?cid=1300865222204068041</t>
  </si>
  <si>
    <t>ChIJd2L2r6qQwoARyRAi_gaaDRI</t>
  </si>
  <si>
    <t>16150 Stagg St, Van Nuys, CA 91406, USA</t>
  </si>
  <si>
    <t>{"html_attributions":[],"result":{"address_components":[{"long_name":"16150","short_name":"16150","types":["street_number"]},{"long_name":"Stagg Street","short_name":"Stagg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States","short_name":"US","types":["country","political"]},{"long_name":"91406","short_name":"91406","types":["postal_code"]},{"long_name":"1713","short_name":"1713","types":["postal_code_suffix"]}],"adr_address":"&lt;span class=\"street-address\"&gt;16150 Stagg St&lt;/span&gt;, &lt;span class=\"locality\"&gt;Van Nuys&lt;/span&gt;, &lt;span class=\"region\"&gt;CA&lt;/span&gt; &lt;span class=\"postal-code\"&gt;91406-1713&lt;/span&gt;, &lt;span class=\"country-name\"&gt;USA&lt;/span&gt;","formatted_address":"16150 Stagg St, Van Nuys, CA 91406, USA","formatted_phone_number":"(818) 779-1650","geometry":{"location":{"lat":34.2125963,"lng":-118.4855586},"viewport":{"northeast":{"lat":34.2140821802915,"lng":-118.4843696197085},"southwest":{"lat":34.2113842197085,"lng":-118.4870675802915}}},"icon":"https://maps.gstatic.com/mapfiles/place_api/icons/v1/png_71/generic_business-71.png","id":null,"international_phone_number":"+1 818-779-1650","name":"Aeroshear Aviation Services","place_id":"ChIJd2L2r6qQwoARyRAi_gaaDRI","rating":null,"reference":null,"reviews":null,"types":["point_of_interest","establishment"],"url":"https://maps.google.com/?cid=1300865222204068041","utc_offset":-480,"vicinity":"16150 Stagg Street, Van Nuys","website":null},"status":"OK"}</t>
  </si>
  <si>
    <t>&lt;span class="street-address"&gt;16150 Stagg St&lt;/span&gt;, &lt;span class="locality"&gt;Van Nuys&lt;/span&gt;, &lt;span class="region"&gt;CA&lt;/span&gt; &lt;span class="postal-code"&gt;91406-1713&lt;/span&gt;, &lt;span class="country-name"&gt;USA&lt;/span&gt;</t>
  </si>
  <si>
    <t>+1 818-779-1650</t>
  </si>
  <si>
    <t>16150 Stagg Street, Van Nuys</t>
  </si>
  <si>
    <t>Air Center Aviation Inc.</t>
  </si>
  <si>
    <t>16233 Waterman Dr</t>
  </si>
  <si>
    <t>(818) 631-6851</t>
  </si>
  <si>
    <t>https://maps.google.com/?cid=6000961127912114954</t>
  </si>
  <si>
    <t>ChIJoUykkACawoARCgsh9FmyR1M</t>
  </si>
  <si>
    <t>16233 Waterman Dr, Van Nuys, CA 91406, USA</t>
  </si>
  <si>
    <t>{"html_attributions":[],"result":{"address_components":[{"long_name":"16233","short_name":"16233","types":["street_number"]},{"long_name":"Waterman Drive","short_name":"Waterman Dr","types":["route"]},{"long_name":"Van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class=\"street-address\"&gt;16233 Waterman Dr&lt;/span&gt;, &lt;span class=\"locality\"&gt;Van Nuys&lt;/span&gt;, &lt;span class=\"region\"&gt;CA&lt;/span&gt; &lt;span class=\"postal-code\"&gt;91406&lt;/span&gt;, &lt;span class=\"country-name\"&gt;USA&lt;/span&gt;","formatted_address":"16233 Waterman Dr, Van Nuys, CA 91406, USA","formatted_phone_number":"(818) 631-6851","geometry":{"location":{"lat":34.215231,"lng":-118.4870727},"viewport":{"northeast":{"lat":34.21643133029149,"lng":-118.4857668197085},"southwest":{"lat":34.21373336970849,"lng":-118.4884647802915}}},"icon":"https://maps.gstatic.com/mapfiles/place_api/icons/v1/png_71/generic_business-71.png","id":null,"international_phone_number":"+1 818-631-6851","name":"Air Center Aviation Inc.","place_id":"ChIJoUykkACawoARCgsh9FmyR1M","rating":null,"reference":null,"reviews":null,"types":["point_of_interest","establishment"],"url":"https://maps.google.com/?cid=6000961127912114954","utc_offset":-480,"vicinity":"16233 Waterman Drive, Van Nuys","website":null},"status":"OK"}</t>
  </si>
  <si>
    <t>&lt;span class="street-address"&gt;16233 Waterman Dr&lt;/span&gt;, &lt;span class="locality"&gt;Van Nuys&lt;/span&gt;, &lt;span class="region"&gt;CA&lt;/span&gt; &lt;span class="postal-code"&gt;91406&lt;/span&gt;, &lt;span class="country-name"&gt;USA&lt;/span&gt;</t>
  </si>
  <si>
    <t>+1 818-631-6851</t>
  </si>
  <si>
    <t>16233 Waterman Drive, Van Nuys</t>
  </si>
  <si>
    <t>(818) 504-6268</t>
  </si>
  <si>
    <t>https://maps.google.com/?cid=12343130460725198973</t>
  </si>
  <si>
    <t>ChIJK3FZk1GUwoARfUDU38GbS6s</t>
  </si>
  <si>
    <t>7617 Arvilla Ave, Burbank, CA 91505, USA</t>
  </si>
  <si>
    <t>{"html_attributions":[],"result":{"address_components":[{"long_name":"7617","short_name":"7617","types":["street_number"]},{"long_name":"Arvilla Avenue","short_name":"Arvilla Ave","types":["route"]},{"long_name":"North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States","short_name":"US","types":["country","political"]},{"long_name":"91505","short_name":"91505","types":["postal_code"]}],"adr_address":"&lt;span class=\"street-address\"&gt;7617 Arvilla Ave&lt;/span&gt;, &lt;span class=\"locality\"&gt;Burbank&lt;/span&gt;, &lt;span class=\"region\"&gt;CA&lt;/span&gt; &lt;span class=\"postal-code\"&gt;91505&lt;/span&gt;, &lt;span class=\"country-name\"&gt;USA&lt;/span&gt;","formatted_address":"7617 Arvilla Ave, Burbank, CA 91505, USA","formatted_phone_number":"(818) 504-6268","geometry":{"location":{"lat":34.2093006,"lng":-118.3566709},"viewport":{"northeast":{"lat":34.2106478302915,"lng":-118.3551696697085},"southwest":{"lat":34.2079498697085,"lng":-118.3578676302915}}},"icon":"https://maps.gstatic.com/mapfiles/place_api/icons/v1/png_71/generic_business-71.png","id":null,"international_phone_number":"+1 818-504-6268","name":"Aircraft Service International Group","place_id":"ChIJK3FZk1GUwoARfUDU38GbS6s","rating":null,"reference":null,"reviews":null,"types":["point_of_interest","establishment"],"url":"https://maps.google.com/?cid=12343130460725198973","utc_offset":-480,"vicinity":"7617 Arvilla Avenue, Burbank","website":null},"status":"OK"}</t>
  </si>
  <si>
    <t>&lt;span class="street-address"&gt;7617 Arvilla Ave&lt;/span&gt;, &lt;span class="locality"&gt;Burbank&lt;/span&gt;, &lt;span class="region"&gt;CA&lt;/span&gt; &lt;span class="postal-code"&gt;91505&lt;/span&gt;, &lt;span class="country-name"&gt;USA&lt;/span&gt;</t>
  </si>
  <si>
    <t>+1 818-504-6268</t>
  </si>
  <si>
    <t>Alerion Aviation</t>
  </si>
  <si>
    <t>#1550</t>
  </si>
  <si>
    <t>(855) 359-2576</t>
  </si>
  <si>
    <t>http://flyalerion.com/</t>
  </si>
  <si>
    <t>https://maps.google.com/?cid=12130628457994152963</t>
  </si>
  <si>
    <t>ChIJrWPOzx4r6IkRA2z8zE-mWKg</t>
  </si>
  <si>
    <t>1100 New Hwy #1550, Farmingdale, NY 11735, USA</t>
  </si>
  <si>
    <t>{"html_attributions":[],"result":{"address_components":[{"long_name":"#1550","short_name":"#1550","types":["subpremise"]},{"long_name":"1100","short_name":"1100","types":["street_number"]},{"long_name":"New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class=\"street-address\"&gt;1100 New Hwy #1550&lt;/span&gt;, &lt;span class=\"locality\"&gt;Farmingdale&lt;/span&gt;, &lt;span class=\"region\"&gt;NY&lt;/span&gt; &lt;span class=\"postal-code\"&gt;11735&lt;/span&gt;, &lt;span class=\"country-name\"&gt;USA&lt;/span&gt;","formatted_address":"1100 New Hwy #1550, Farmingdale, NY 11735, USA","formatted_phone_number":"(855) 359-2576","geometry":{"location":{"lat":40.7349708,"lng":-73.41270700000001},"viewport":{"northeast":{"lat":40.7363437802915,"lng":-73.4111974197085},"southwest":{"lat":40.7336458197085,"lng":-73.41389538029152}}},"icon":"https://maps.gstatic.com/mapfiles/place_api/icons/v1/png_71/generic_business-71.png","id":null,"international_phone_number":"+1 855-359-2576","name":"Alerion Aviation","place_id":"ChIJrWPOzx4r6IkRA2z8zE-mWKg","rating":null,"reference":null,"reviews":null,"types":["point_of_interest","establishment"],"url":"https://maps.google.com/?cid=12130628457994152963","utc_offset":-300,"vicinity":"1100 New Highway #1550, Farmingdale","website":"http://flyalerion.com/"},"status":"OK"}</t>
  </si>
  <si>
    <t>&lt;span class="street-address"&gt;1100 New Hwy #1550&lt;/span&gt;, &lt;span class="locality"&gt;Farmingdale&lt;/span&gt;, &lt;span class="region"&gt;NY&lt;/span&gt; &lt;span class="postal-code"&gt;11735&lt;/span&gt;, &lt;span class="country-name"&gt;USA&lt;/span&gt;</t>
  </si>
  <si>
    <t>+1 855-359-2576</t>
  </si>
  <si>
    <t>1100 New Highway #1550, Farmingdale</t>
  </si>
  <si>
    <t>Alion Aviation Corp. headquarters. VL3 Aircraft</t>
  </si>
  <si>
    <t>1455 4th St</t>
  </si>
  <si>
    <t>90401</t>
  </si>
  <si>
    <t>(424) 384-3067</t>
  </si>
  <si>
    <t>https://www.vl3aircraft.com/</t>
  </si>
  <si>
    <t>https://maps.google.com/?cid=13078214946604706969</t>
  </si>
  <si>
    <t>ChIJOSv55YelwoARmeyT3DMnf7U</t>
  </si>
  <si>
    <t>1455 4th St Unit 412, Santa Monica, CA 90401, USA</t>
  </si>
  <si>
    <t>{"html_attributions":[],"result":{"address_components":[{"long_name":"Unit 412","short_name":"Unit 412","types":["subpremise"]},{"long_name":"1455","short_name":"1455","types":["street_number"]},{"long_name":"4th Street","short_name":"4th St","types":["route"]},{"long_name":"Downtown","short_name":"Downtown","types":["neighborhood","political"]},{"long_name":"Santa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States","short_name":"US","types":["country","political"]},{"long_name":"90401","short_name":"90401","types":["postal_code"]}],"adr_address":"&lt;span class=\"street-address\"&gt;1455 4th St Unit 412&lt;/span&gt;, &lt;span class=\"locality\"&gt;Santa Monica&lt;/span&gt;, &lt;span class=\"region\"&gt;CA&lt;/span&gt; &lt;span class=\"postal-code\"&gt;90401&lt;/span&gt;, &lt;span class=\"country-name\"&gt;USA&lt;/span&gt;","formatted_address":"1455 4th St Unit 412, Santa Monica, CA 90401, USA","formatted_phone_number":"(424) 384-3067","geometry":{"location":{"lat":34.01540990000001,"lng":-118.4937534},"viewport":{"northeast":{"lat":34.0167459802915,"lng":-118.4924698697085},"southwest":{"lat":34.0140480197085,"lng":-118.4951678302915}}},"icon":"https://maps.gstatic.com/mapfiles/place_api/icons/v1/png_71/shopping-71.png","id":null,"international_phone_number":"+1 424-384-3067","name":"Alion Aviation Corp. headquarters. VL3 Aircraft","place_id":"ChIJOSv55YelwoARmeyT3DMnf7U","rating":null,"reference":null,"reviews":null,"types":["point_of_interest","store","establishment"],"url":"https://maps.google.com/?cid=13078214946604706969","utc_offset":-480,"vicinity":"1455 4th Street Unit 412, Santa Monica","website":"https://www.vl3aircraft.com/"},"status":"OK"}</t>
  </si>
  <si>
    <t>&lt;span class="street-address"&gt;1455 4th St Unit 412&lt;/span&gt;, &lt;span class="locality"&gt;Santa Monica&lt;/span&gt;, &lt;span class="region"&gt;CA&lt;/span&gt; &lt;span class="postal-code"&gt;90401&lt;/span&gt;, &lt;span class="country-name"&gt;USA&lt;/span&gt;</t>
  </si>
  <si>
    <t>+1 424-384-3067</t>
  </si>
  <si>
    <t>1455 4th Street Unit 412, Santa Monica</t>
  </si>
  <si>
    <t>American Aviation Sales &amp; Services Inc</t>
  </si>
  <si>
    <t>16425 Hart St</t>
  </si>
  <si>
    <t>(818) 785-7285</t>
  </si>
  <si>
    <t>http://www.americanaviationvny.com/</t>
  </si>
  <si>
    <t>https://maps.google.com/?cid=4600194068592453031</t>
  </si>
  <si>
    <t>ChIJlVyuFOGZwoARp-VP7CEs1z8</t>
  </si>
  <si>
    <t>16425 Hart St, Van Nuys, CA 91406, USA</t>
  </si>
  <si>
    <t>{"html_attributions":[],"result":{"address_components":[{"long_name":"16425","short_name":"16425","types":["street_number"]},{"long_name":"Hart Street","short_name":"Hart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class=\"street-address\"&gt;16425 Hart St&lt;/span&gt;, &lt;span class=\"locality\"&gt;Van Nuys&lt;/span&gt;, &lt;span class=\"region\"&gt;CA&lt;/span&gt; &lt;span class=\"postal-code\"&gt;91406&lt;/span&gt;, &lt;span class=\"country-name\"&gt;USA&lt;/span&gt;","formatted_address":"16425 Hart St, Van Nuys, CA 91406, USA","formatted_phone_number":"(818) 785-7285","geometry":{"location":{"lat":34.1979703,"lng":-118.4910494},"viewport":{"northeast":{"lat":34.1991037302915,"lng":-118.4897008197085},"southwest":{"lat":34.1964057697085,"lng":-118.4923987802915}}},"icon":"https://maps.gstatic.com/mapfiles/place_api/icons/v1/png_71/school-71.png","id":null,"international_phone_number":"+1 818-785-7285","name":"American Aviation Sales &amp; Services Inc","place_id":"ChIJlVyuFOGZwoARp-VP7CEs1z8","rating":4.9,"reference":null,"reviews":[{"author_name":"Asher Ben Haim","author_url":"https://www.google.com/maps/contrib/113131039908914945557/reviews","language":"en","profile_photo_url":"https://lh3.googleusercontent.com/a/AATXAJyB69GbXer3ja6PDncuPljsuJXe2utrj7-gqk9y=s128-c0x00000000-cc-rp-mo","rating":5,"relative_time_description":"2 months ago","text":"Great people to work with and the best mechanic out there!\nThank you for being flexible and working with my schedule!","time":1634339980},{"author_name":"Jeffrey Chen","author_url":"https://www.google.com/maps/contrib/108709856339715711568/reviews","language":"en","profile_photo_url":"https://lh3.googleusercontent.com/a-/AOh14GjClTIVfRi1wngMkMg550m2nNHs2n865SzF1Ns5Kw=s128-c0x00000000-cc-rp-mo","rating":5,"relative_time_description":"a year ago","text":"Great place to fly out of! The owner is an A&amp;P IA mechanic so any problems with the planes gets immediate service. The process to start flying is quick and easy. Lots of great instructors and lots of choices on what plane to fly in! Definitely recommend.","time":1605029213},{"author_name":"Yan Minkovitch","author_url":"https://www.google.com/maps/contrib/115176266144680306358/reviews","language":"en","profile_photo_url":"https://lh3.googleusercontent.com/a-/AOh14Gh-wnT2h5pNGD8NnSNIxvRi-OPPZWN7TtS_qxlIZA=s128-c0x00000000-cc-rp-mo-ba3","rating":5,"relative_time_description":"5 months ago","text":"AWSOME people!","time":1628564910},{"author_name":"Khayam Shahbazi","author_url":"https://www.google.com/maps/contrib/104287385147858783034/reviews","language":"en","profile_photo_url":"https://lh3.googleusercontent.com/a-/AOh14Gg4v3tFBfT9srulXfP635OEcURZf8r7xtiybb1eTg=s128-c0x00000000-cc-rp-mo","rating":5,"relative_time_description":"a year ago","text":"Alan is professional A&amp;P and they have cool airplanes like Cessna 172 M-N-XP- and Piper Warrior 151.\nThe rent rate is convince for van Nuys airport price!","time":1596587920},{"author_name":"Joseph Ngabo","author_url":"https://www.google.com/maps/contrib/111940868335762082552/reviews","language":"en","profile_photo_url":"https://lh3.googleusercontent.com/a/AATXAJzyHSuF226FM-akyBlqXsdn5gnJlfrWm_DETtt0=s128-c0x00000000-cc-rp-mo","rating":5,"relative_time_description":"2 years ago","text":"One of the cheapest flight schools in the valley. Great maintenance of planes and friendly staff. Planes are almost always available at a moments notice. Insurance options are non-mandatory, but affordable. Great place to learn to fly!","time":1550196880}],"types":["university","point_of_interest","store","establishment"],"url":"https://maps.google.com/?cid=4600194068592453031","utc_offset":-480,"vicinity":"16425 Hart Street, Van Nuys","website":null},"status":"OK"}</t>
  </si>
  <si>
    <t>&lt;span class="street-address"&gt;16425 Hart St&lt;/span&gt;, &lt;span class="locality"&gt;Van Nuys&lt;/span&gt;, &lt;span class="region"&gt;CA&lt;/span&gt; &lt;span class="postal-code"&gt;91406&lt;/span&gt;, &lt;span class="country-name"&gt;USA&lt;/span&gt;</t>
  </si>
  <si>
    <t>+1 818-785-7285</t>
  </si>
  <si>
    <t>16425 Hart Street, Van Nuys</t>
  </si>
  <si>
    <t>Atlantic Aviation BUR</t>
  </si>
  <si>
    <t>10750 Sherman Way</t>
  </si>
  <si>
    <t>91505-1042</t>
  </si>
  <si>
    <t>(818) 841-2966</t>
  </si>
  <si>
    <t>https://www.atlanticaviation.com/location/BUR</t>
  </si>
  <si>
    <t>https://maps.google.com/?cid=5303621712294310761</t>
  </si>
  <si>
    <t>ChIJiTcKrrSVwoARafNZ-Ng_mkk</t>
  </si>
  <si>
    <t>10750 Sherman Way, Burbank, CA 91505, USA</t>
  </si>
  <si>
    <t>{"html_attributions":[],"result":{"address_components":[{"long_name":"10750","short_name":"10750","types":["street_number"]},{"long_name":"Sherman Way","short_name":"Sherman Way","types":["route"]},{"long_name":"North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States","short_name":"US","types":["country","political"]},{"long_name":"91505","short_name":"91505","types":["postal_code"]},{"long_name":"1042","short_name":"1042","types":["postal_code_suffix"]}],"adr_address":"&lt;span class=\"street-address\"&gt;10750 Sherman Way&lt;/span&gt;, &lt;span class=\"locality\"&gt;Burbank&lt;/span&gt;, &lt;span class=\"region\"&gt;CA&lt;/span&gt; &lt;span class=\"postal-code\"&gt;91505-1042&lt;/span&gt;, &lt;span class=\"country-name\"&gt;USA&lt;/span&gt;","formatted_address":"10750 Sherman Way, Burbank, CA 91505, USA","formatted_phone_number":"(818) 841-2966","geometry":{"location":{"lat":34.2006263,"lng":-118.3644392},"viewport":{"northeast":{"lat":34.20206033029149,"lng":-118.3630868197085},"southwest":{"lat":34.1993623697085,"lng":-118.3657847802915}}},"icon":"https://maps.gstatic.com/mapfiles/place_api/icons/v1/png_71/generic_business-71.png","id":null,"international_phone_number":"+1 818-841-2966","name":"Atlantic Aviation BUR","place_id":"ChIJiTcKrrSVwoARafNZ-Ng_mkk","rating":5.0,"reference":null,"reviews":[{"author_name":"Jean-Louis Delezenne","author_url":"https://www.google.com/maps/contrib/103612378721542987908/reviews","language":"en","profile_photo_url":"https://lh3.googleusercontent.com/a-/AOh14GhqftK_0MNAY6MuCCF5knIcQHj25pNHXVRn7nhd=s128-c0x00000000-cc-rp-mo-ba7","rating":5,"relative_time_description":"a month ago","text":"Best FBO at BUR\nEasy access in and out of town with up to date information on your flight movement.","time":1637089197},{"author_name":"Gloria Nedd","author_url":"https://www.google.com/maps/contrib/105345545684945071197/reviews","language":"en","profile_photo_url":"https://lh3.googleusercontent.com/a-/AOh14GgiuF8qffQJFkUbhT0gs3cyyRCwVXGuzgLIcGkkDQc=s128-c0x00000000-cc-rp-mo-ba4","rating":5,"relative_time_description":"4 months ago","text":"Excellent service for our Airplane, they took care of dishes, storage, laundry, transportation.","time":1629778165},{"author_name":"Alexander “Alex” Almonte","author_url":"https://www.google.com/maps/contrib/112323779124149529686/reviews","language":"en","profile_photo_url":"https://lh3.googleusercontent.com/a-/AOh14GgJ5M8KV29eXq0rFLrmzdjyXxZxaK0-ok8pPVJjWmk=s128-c0x00000000-cc-rp-mo-ba4","rating":5,"relative_time_description":"12 months ago","text":"Nice, clean FBO with friendly staff","time":1610468054},{"author_name":"adedotun edun","author_url":"https://www.google.com/maps/contrib/102468520876099388869/reviews","language":"en","profile_photo_url":"https://lh3.googleusercontent.com/a/AATXAJzHUqB1i-KLVaUP28gvJA55Uhl32UK78qczslmV=s128-c0x00000000-cc-rp-mo-ba4","rating":5,"relative_time_description":"3 weeks ago","text":"Good","time":1639423864},{"author_name":"Raymond Baker","author_url":"https://www.google.com/maps/contrib/109263155006262231942/reviews","language":"en","profile_photo_url":"https://lh3.googleusercontent.com/a-/AOh14Gi1LfQXkTZAFBedEnw-4bl8hfCgo1vf_a1mTIYj=s128-c0x00000000-cc-rp-mo","rating":5,"relative_time_description":"2 years ago","text":"Great staffing. In and outside.  Trained, friendly and efficient.","time":1573692641}],"types":["point_of_interest","establishment"],"url":"https://maps.google.com/?cid=5303621712294310761","utc_offset":-480,"vicinity":"10750 Sherman Way, Burbank","website":"https://www.atlanticaviation.com/location/BUR"},"status":"OK"}</t>
  </si>
  <si>
    <t>&lt;span class="street-address"&gt;10750 Sherman Way&lt;/span&gt;, &lt;span class="locality"&gt;Burbank&lt;/span&gt;, &lt;span class="region"&gt;CA&lt;/span&gt; &lt;span class="postal-code"&gt;91505-1042&lt;/span&gt;, &lt;span class="country-name"&gt;USA&lt;/span&gt;</t>
  </si>
  <si>
    <t>+1 818-841-2966</t>
  </si>
  <si>
    <t>10750 Sherman Way, Burbank</t>
  </si>
  <si>
    <t>Tex-Air Parts International</t>
  </si>
  <si>
    <t>7736 Harwell St</t>
  </si>
  <si>
    <t>76108-1806</t>
  </si>
  <si>
    <t>(817) 624-6491</t>
  </si>
  <si>
    <t>http://www.texairinternational.com/</t>
  </si>
  <si>
    <t>https://maps.google.com/?cid=17172658540340109829</t>
  </si>
  <si>
    <t>ChIJDQEALaYMToYRBeIMMvWJUe4</t>
  </si>
  <si>
    <t>7736 Harwell St, Fort Worth, TX 76108, USA</t>
  </si>
  <si>
    <t>{"html_attributions":[],"result":{"address_components":[{"long_name":"7736","short_name":"7736","types":["street_number"]},{"long_name":"Harwell Street","short_name":"Harwell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States","short_name":"US","types":["country","political"]},{"long_name":"76108","short_name":"76108","types":["postal_code"]},{"long_name":"1806","short_name":"1806","types":["postal_code_suffix"]}],"adr_address":"&lt;span class=\"street-address\"&gt;7736 Harwell St&lt;/span&gt;, &lt;span class=\"locality\"&gt;Fort Worth&lt;/span&gt;, &lt;span class=\"region\"&gt;TX&lt;/span&gt; &lt;span class=\"postal-code\"&gt;76108-1806&lt;/span&gt;, &lt;span class=\"country-name\"&gt;USA&lt;/span&gt;","formatted_address":"7736 Harwell St, Fort Worth, TX 76108, USA","formatted_phone_number":"(817) 624-6491","geometry":{"location":{"lat":32.7645158,"lng":-97.4489052},"viewport":{"northeast":{"lat":32.7658607302915,"lng":-97.44768436970848},"southwest":{"lat":32.7631627697085,"lng":-97.4503823302915}}},"icon":"https://maps.gstatic.com/mapfiles/place_api/icons/v1/png_71/shopping-71.png","id":null,"international_phone_number":"+1 817-624-6491","name":"Tex-Air Parts International","place_id":"ChIJDQEALaYMToYRBeIMMvWJUe4","rating":5.0,"reference":null,"reviews":[{"author_name":"Lauren Duggan","author_url":"https://www.google.com/maps/contrib/102785110120519425261/reviews","language":null,"profile_photo_url":"https://lh3.googleusercontent.com/a-/AOh14GidBNXSdF8O-PoKjZ-I1n3DvfVseLwrA9ynly8qTQ=s128-c0x00000000-cc-rp-mo","rating":5,"relative_time_description":"2 years ago","text":"","time":1569967512}],"types":["point_of_interest","store","establishment"],"url":"https://maps.google.com/?cid=17172658540340109829","utc_offset":-360,"vicinity":"7736 Harwell Street, Fort Worth","website":"http://www.texairinternational.com/"},"status":"OK"}</t>
  </si>
  <si>
    <t>&lt;span class="street-address"&gt;7736 Harwell St&lt;/span&gt;, &lt;span class="locality"&gt;Fort Worth&lt;/span&gt;, &lt;span class="region"&gt;TX&lt;/span&gt; &lt;span class="postal-code"&gt;76108-1806&lt;/span&gt;, &lt;span class="country-name"&gt;USA&lt;/span&gt;</t>
  </si>
  <si>
    <t>+1 817-624-6491</t>
  </si>
  <si>
    <t>7736 Harwell Street, Fort Worth</t>
  </si>
  <si>
    <t>Texas Aviation Group</t>
  </si>
  <si>
    <t>1315 Nueces St</t>
  </si>
  <si>
    <t>78701-1721</t>
  </si>
  <si>
    <t>(512) 712-4351</t>
  </si>
  <si>
    <t>https://txavgroup.com/contact-us/</t>
  </si>
  <si>
    <t>https://maps.google.com/?cid=4531893157771801451</t>
  </si>
  <si>
    <t>ChIJq6qe6XS1RIYRa_MC5dCE5D4</t>
  </si>
  <si>
    <t>1315 Nueces St, Austin, TX 78701, USA</t>
  </si>
  <si>
    <t>{"html_attributions":[],"result":{"address_components":[{"long_name":"1315","short_name":"1315","types":["street_number"]},{"long_name":"Nueces Street","short_name":"Nueces St","types":["route"]},{"long_name":"North Side","short_name":"North Side","types":["neighborhood","political"]},{"long_name":"Austin","short_name":"Austin","types":["locality","political"]},{"long_name":"Travis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States","short_name":"US","types":["country","political"]},{"long_name":"78701","short_name":"78701","types":["postal_code"]},{"long_name":"1721","short_name":"1721","types":["postal_code_suffix"]}],"adr_address":"&lt;span class=\"street-address\"&gt;1315 Nueces St&lt;/span&gt;, &lt;span class=\"locality\"&gt;Austin&lt;/span&gt;, &lt;span class=\"region\"&gt;TX&lt;/span&gt; &lt;span class=\"postal-code\"&gt;78701-1721&lt;/span&gt;, &lt;span class=\"country-name\"&gt;USA&lt;/span&gt;","formatted_address":"1315 Nueces St, Austin, TX 78701, USA","formatted_phone_number":"(512) 712-4351","geometry":{"location":{"lat":30.27732049999999,"lng":-97.7453412},"viewport":{"northeast":{"lat":30.2786997802915,"lng":-97.74410586970849},"southwest":{"lat":30.2760018197085,"lng":-97.7468038302915}}},"icon":"https://maps.gstatic.com/mapfiles/place_api/icons/v1/png_71/generic_business-71.png","id":null,"international_phone_number":"+1 512-712-4351","name":"Texas Aviation Group","place_id":"ChIJq6qe6XS1RIYRa_MC5dCE5D4","rating":null,"reference":null,"reviews":null,"types":["point_of_interest","establishment"],"url":"https://maps.google.com/?cid=4531893157771801451","utc_offset":-360,"vicinity":"1315 Nueces Street, Austin","website":"https://txavgroup.com/contact-us/"},"status":"OK"}</t>
  </si>
  <si>
    <t>&lt;span class="street-address"&gt;1315 Nueces St&lt;/span&gt;, &lt;span class="locality"&gt;Austin&lt;/span&gt;, &lt;span class="region"&gt;TX&lt;/span&gt; &lt;span class="postal-code"&gt;78701-1721&lt;/span&gt;, &lt;span class="country-name"&gt;USA&lt;/span&gt;</t>
  </si>
  <si>
    <t>+1 512-712-4351</t>
  </si>
  <si>
    <t>1315 Nueces Street, Austin</t>
  </si>
  <si>
    <t>Textron Aviation Orlando Service Center</t>
  </si>
  <si>
    <t>(407) 859-1245</t>
  </si>
  <si>
    <t>https://txtav.com/service/orlando-service-center</t>
  </si>
  <si>
    <t>https://maps.google.com/?cid=9380237433387878292</t>
  </si>
  <si>
    <t>ChIJnc3u4ihj54gRlAfoPT9MLYI</t>
  </si>
  <si>
    <t>{"html_attributions":[],"result":{"address_components":[{"long_name":"4134","short_name":"4134","types":["street_number"]},{"long_name":"Bear Road","short_name":"Bear Rd","types":["route"]},{"long_name":"Southeast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States","short_name":"US","types":["country","political"]},{"long_name":"32827","short_name":"32827","types":["postal_code"]},{"long_name":"5002","short_name":"5002","types":["postal_code_suffix"]}],"adr_address":"&lt;span class=\"street-address\"&gt;4134 Bear Rd&lt;/span&gt;, &lt;span class=\"locality\"&gt;Orlando&lt;/span&gt;, &lt;span class=\"region\"&gt;FL&lt;/span&gt; &lt;span class=\"postal-code\"&gt;32827-5002&lt;/span&gt;, &lt;span class=\"country-name\"&gt;USA&lt;/span&gt;","formatted_address":"4134 Bear Rd, Orlando, FL 32827, USA","formatted_phone_number":"(407) 859-1245","geometry":{"location":{"lat":28.447001,"lng":-81.331575},"viewport":{"northeast":{"lat":28.4485114802915,"lng":-81.3305100197085},"southwest":{"lat":28.4458135197085,"lng":-81.3332079802915}}},"icon":"https://maps.gstatic.com/mapfiles/place_api/icons/v1/png_71/generic_business-71.png","id":null,"international_phone_number":"+1 407-859-1245","name":"Textron Aviation Orlando Service Center","place_id":"ChIJnc3u4ihj54gRlAfoPT9MLYI","rating":4.6,"reference":null,"reviews":[{"author_name":"Miguel Giffoni","author_url":"https://www.google.com/maps/contrib/100909082055207407430/reviews","language":"en","profile_photo_url":"https://lh3.googleusercontent.com/a-/AOh14GibEhnTcNfA32psFmcyBeYQ9gxG32q8U5ZYAEw=s128-c0x00000000-cc-rp-mo-ba4","rating":5,"relative_time_description":"a year ago","text":"Excellent service","time":1603105481},{"author_name":"pereira manoel","author_url":"https://www.google.com/maps/contrib/116059998021152849144/reviews","language":"en","profile_photo_url":"https://lh3.googleusercontent.com/a/AATXAJzexgDqgjFLkr-UZY6XNRXycYvAf4QwDyrVg5pL=s128-c0x00000000-cc-rp-mo","rating":1,"relative_time_description":"6 years ago","text":"TERRIBLE EXPERIENCE, TERRIBLE CUSTOMER SERVICE.......","time":1429906467},{"author_name":"Larry Palmer","author_url":"https://www.google.com/maps/contrib/114071834442078171192/reviews","language":null,"profile_photo_url":"https://lh3.googleusercontent.com/a/AATXAJyfG1RdnDUOPjRyzFapelZYKK2RZBO9qDbYsXK0=s128-c0x00000000-cc-rp-mo","rating":5,"relative_time_description":"7 years ago","text":"","time":1419686433},{"author_name":"Oscar Omar","author_url":"https://www.google.com/maps/contrib/105101661040896293682/reviews","language":null,"profile_photo_url":"https://lh3.googleusercontent.com/a/AATXAJz44npDQu0sC2cU4N-tdP_ujp6vwkifkldBqvaf=s128-c0x00000000-cc-rp-mo","rating":5,"relative_time_description":"6 months ago","text":"","time":1625352326},{"author_name":"leroy perouty","author_url":"https://www.google.com/maps/contrib/106704999424263883780/reviews","language":null,"profile_photo_url":"https://lh3.googleusercontent.com/a/AATXAJyFj5WptDXn-5gccBi5hhgpqK-q5Iw2jsIuP_qy=s128-c0x00000000-cc-rp-mo-ba4","rating":5,"relative_time_description":"2 years ago","text":"","time":1569797780}],"types":["point_of_interest","establishment"],"url":"https://maps.google.com/?cid=9380237433387878292","utc_offset":-300,"vicinity":"4134 Bear Road, Orlando","website":"https://txtav.com/service/orlando-service-center"},"status":"OK"}</t>
  </si>
  <si>
    <t>+1 407-859-1245</t>
  </si>
  <si>
    <t>Textron Aviation San Antonio Service Center</t>
  </si>
  <si>
    <t>One Cessna Drive</t>
  </si>
  <si>
    <t>(210) 357-6120</t>
  </si>
  <si>
    <t>https://txtav.com/service/san-antonio-service-center</t>
  </si>
  <si>
    <t>https://maps.google.com/?cid=7234297959081349660</t>
  </si>
  <si>
    <t>ChIJ_____y9gXIYRHJJgMqpjZWQ</t>
  </si>
  <si>
    <t>One Cessna Drive, San Antonio, TX 78216, USA</t>
  </si>
  <si>
    <t>{"html_attributions":[],"result":{"address_components":[{"long_name":"One","short_name":"One","types":["street_number"]},{"long_name":"Cessna Drive","short_name":"Cessna Drive","types":["route"]},{"long_name":"Uptown","short_name":"Uptown","types":["neighborhood","political"]},{"long_name":"San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class=\"street-address\"&gt;One Cessna Drive&lt;/span&gt;, &lt;span class=\"locality\"&gt;San Antonio&lt;/span&gt;, &lt;span class=\"region\"&gt;TX&lt;/span&gt; &lt;span class=\"postal-code\"&gt;78216&lt;/span&gt;, &lt;span class=\"country-name\"&gt;USA&lt;/span&gt;","formatted_address":"One Cessna Drive, San Antonio, TX 78216, USA","formatted_phone_number":"(210) 357-6120","geometry":{"location":{"lat":29.5386376,"lng":-98.4712349},"viewport":{"northeast":{"lat":29.5401189302915,"lng":-98.47007856970849},"southwest":{"lat":29.5374209697085,"lng":-98.47277653029151}}},"icon":"https://maps.gstatic.com/mapfiles/place_api/icons/v1/png_71/generic_business-71.png","id":null,"international_phone_number":"+1 210-357-6120","name":"Textron Aviation San Antonio Service Center","place_id":"ChIJ_____y9gXIYRHJJgMqpjZWQ","rating":4.3,"reference":null,"reviews":[{"author_name":"Katie Boss","author_url":"https://www.google.com/maps/contrib/114954515054442548737/reviews","language":"en","profile_photo_url":"https://lh3.googleusercontent.com/a-/AOh14GgLYJjBbaysVuRMbyh1V6BvqyUNR0FiWbprA4RQaQ=s128-c0x00000000-cc-rp-mo-ba4","rating":4,"relative_time_description":"4 years ago","text":"Good service","time":1497146261},{"author_name":"Leonardo Cerda Vázquez","author_url":"https://www.google.com/maps/contrib/100837177223388779597/reviews","language":"en","profile_photo_url":"https://lh3.googleusercontent.com/a-/AOh14Ggo6ICYFPxMIk1XOXZE3pKLZLIckgh8GRoFmYVXvA=s128-c0x00000000-cc-rp-mo-ba5","rating":5,"relative_time_description":"5 years ago","text":"Great service","time":1457581554},{"author_name":"Jason DuVernay","author_url":"https://www.google.com/maps/contrib/116683008484000610363/reviews","language":null,"profile_photo_url":"https://lh3.googleusercontent.com/a/AATXAJz5YGz21pqqGOStHyTy5rKXhXZo6CVw9MQtI-O9wQ=s128-c0x00000000-cc-rp-mo-ba3","rating":5,"relative_time_description":"9 years ago","text":"","time":1331513769},{"author_name":"C M","author_url":"https://www.google.com/maps/contrib/102604302581380714169/reviews","language":null,"profile_photo_url":"https://lh3.googleusercontent.com/a-/AOh14GiSVfT0Igq7Ed7zlVivMSw83A1wiPpha_c3oMvl=s128-c0x00000000-cc-rp-mo-ba2","rating":3,"relative_time_description":"5 years ago","text":"","time":1472693868},{"author_name":"Blake Forsythe","author_url":"https://www.google.com/maps/contrib/102148332898214512383/reviews","language":null,"profile_photo_url":"https://lh3.googleusercontent.com/a-/AOh14Gh6Olqv1AW7LcmCjAUihvoQPQiTButL-Xroy6Hiog=s128-c0x00000000-cc-rp-mo-ba4","rating":4,"relative_time_description":"4 years ago","text":"","time":1491927722}],"types":["point_of_interest","establishment"],"url":"https://maps.google.com/?cid=7234297959081349660","utc_offset":-360,"vicinity":"One Cessna Drive, San Antonio","website":"https://txtav.com/service/san-antonio-service-center"},"status":"OK"}</t>
  </si>
  <si>
    <t>&lt;span class="street-address"&gt;One Cessna Drive&lt;/span&gt;, &lt;span class="locality"&gt;San Antonio&lt;/span&gt;, &lt;span class="region"&gt;TX&lt;/span&gt; &lt;span class="postal-code"&gt;78216&lt;/span&gt;, &lt;span class="country-name"&gt;USA&lt;/span&gt;</t>
  </si>
  <si>
    <t>+1 210-357-6120</t>
  </si>
  <si>
    <t>One Cessna Drive, San Antonio</t>
  </si>
  <si>
    <t>TFA flight academy</t>
  </si>
  <si>
    <t>http://tfaflights.com/</t>
  </si>
  <si>
    <t>https://maps.google.com/?cid=8791527385400701467</t>
  </si>
  <si>
    <t>TFA Flight Academy</t>
  </si>
  <si>
    <t>ChIJYyp4zhPZ5ogRG3Lt15PHAXo</t>
  </si>
  <si>
    <t>{"html_attributions":[],"result":{"address_components":[{"long_name":"502","short_name":"502","types":["subpremise"]},{"long_name":"1575","short_name":"1575","types":["street_number"]},{"long_name":"Aviation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class=\"street-address\"&gt;1575 Aviation Center Pkwy #502&lt;/span&gt;, &lt;span class=\"locality\"&gt;Daytona Beach&lt;/span&gt;, &lt;span class=\"region\"&gt;FL&lt;/span&gt; &lt;span class=\"postal-code\"&gt;32114&lt;/span&gt;, &lt;span class=\"country-name\"&gt;USA&lt;/span&gt;","formatted_address":"1575 Aviation Center Pkwy #502, Daytona Beach, FL 32114, USA","formatted_phone_number":"(386) 290-9198","geometry":{"location":{"lat":29.18263619999999,"lng":-81.0451468},"viewport":{"northeast":{"lat":29.1838524802915,"lng":-81.0438634697085},"southwest":{"lat":29.1811545197085,"lng":-81.0465614302915}}},"icon":"https://maps.gstatic.com/mapfiles/place_api/icons/v1/png_71/school-71.png","id":null,"international_phone_number":"+1 386-290-9198","name":"TFA Flight Academy","place_id":"ChIJYyp4zhPZ5ogRG3Lt15PHAXo","rating":4.7,"reference":null,"reviews":[{"author_name":"Tomas Chotovinsky","author_url":"https://www.google.com/maps/contrib/113366956204899905120/reviews","language":"en","profile_photo_url":"https://lh3.googleusercontent.com/a-/AOh14GiAObM8RlnhARMegr2bSFqs15n0TkY6pjY8QkQfzA=s128-c0x00000000-cc-rp-mo","rating":5,"relative_time_description":"a month ago","text":"Great and affordable flight school. David was my instructor for most of my flight training and he did a great job getting me to my private pilot license in under 50 hours. Definitely one of the best flight schools in Daytona Beach.","time":1638198969},{"author_name":"Nathanael Perdomo","author_url":"https://www.google.com/maps/contrib/114460615747235952162/reviews","language":"en","profile_photo_url":"https://lh3.googleusercontent.com/a-/AOh14GhtJIzCYydpS_KRYa5FnobuObcZIqIaAQK0pwlf_A=s128-c0x00000000-cc-rp-mo","rating":5,"relative_time_description":"a month ago","text":"Had a good time flying with the school, really make sure you’re a good pilot. They don’t cut corners here, but will finish you up efficiently.","time":1638802305},{"author_name":"Fahad Alghamdi","author_url":"https://www.google.com/maps/contrib/116340778386791511025/reviews","language":"en","profile_photo_url":"https://lh3.googleusercontent.com/a-/AOh14GiDvodJvCizIyayiQUC-L4Qo81RHP5mpodt52rp=s128-c0x00000000-cc-rp-mo","rating":5,"relative_time_description":"4 months ago","text":"I had really enjoyable training for my private pilot license and I trained under both Mr. Mars, who have solid experience in flying over 5000 hours, and Mr. David Kollins amazing management skills that kept the school at best shape. He is very amazing CFI with amazing instructing criteria helped me be current for the check ride over only 13 hours of flying from year and half of paused training. As well, Mr. David Kollins was training for the best standards of the FAA it felt like part 41, which is very helpful thing that made me pass from my first check ride. They both have amazing experience and passionate about flying. Most importantly, the school located in Daytona International airport, which gives extra bonus in making experienced pilots.","time":1630459881},{"author_name":"Milly Rock","author_url":"https://www.google.com/maps/contrib/113098769317635785351/reviews","language":"en","profile_photo_url":"https://lh3.googleusercontent.com/a/AATXAJxa2dUY0zGS8M97H-cgbC0-DCWhy7c1_-C7QOao=s128-c0x00000000-cc-rp-mo","rating":5,"relative_time_description":"a year ago","text":"One of the greatest aviation training i have ever had, with the help of mars and his Instructors for our future captains in the aviation life.","time":1609182639},{"author_name":"Madison Gould","author_url":"https://www.google.com/maps/contrib/115250437896296256002/reviews","language":"en","profile_photo_url":"https://lh3.googleusercontent.com/a/AATXAJwfQ4DqsYZRXaSrlj0RWE1VuT75Xgf6neXg-FaR=s128-c0x00000000-cc-rp-mo","rating":5,"relative_time_description":"5 months ago","text":"David is by far the best flight instructor I have ever had, not to mention he is very cute.","time":1628645274}],"types":["school","university","point_of_interest","establishment"],"url":"https://maps.google.com/?cid=8791527385400701467","utc_offset":-300,"vicinity":"1575 Aviation Center Parkway #502, Daytona Beach","website":null},"status":"OK"}</t>
  </si>
  <si>
    <t>The Air Group</t>
  </si>
  <si>
    <t>2001 Wilshire Blvd</t>
  </si>
  <si>
    <t>Suite 220</t>
  </si>
  <si>
    <t>90403</t>
  </si>
  <si>
    <t>http://theairgroup.com/</t>
  </si>
  <si>
    <t>https://maps.google.com/?cid=13332843161865355672</t>
  </si>
  <si>
    <t>ChIJMUfQpku7woARmAH7HDfGB7k</t>
  </si>
  <si>
    <t>2001 Wilshire Blvd Suite 220, Santa Monica, CA 90403, USA</t>
  </si>
  <si>
    <t>{"html_attributions":[],"result":{"address_components":[{"long_name":"Suite 220","short_name":"Suite 220","types":["subpremise"]},{"long_name":"2001","short_name":"2001","types":["street_number"]},{"long_name":"Wilshire Boulevard","short_name":"Wilshire Blvd","types":["route"]},{"long_name":"Wilshire Montana","short_name":"Wilshire Montana","types":["neighborhood","political"]},{"long_name":"Santa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States","short_name":"US","types":["country","political"]},{"long_name":"90403","short_name":"90403","types":["postal_code"]}],"adr_address":"&lt;span class=\"street-address\"&gt;2001 Wilshire Blvd Suite 220&lt;/span&gt;, &lt;span class=\"locality\"&gt;Santa Monica&lt;/span&gt;, &lt;span class=\"region\"&gt;CA&lt;/span&gt; &lt;span class=\"postal-code\"&gt;90403&lt;/span&gt;, &lt;span class=\"country-name\"&gt;USA&lt;/span&gt;","formatted_address":"2001 Wilshire Blvd Suite 220, Santa Monica, CA 90403, USA","formatted_phone_number":null,"geometry":{"location":{"lat":34.0319107,"lng":-118.4832547},"viewport":{"northeast":{"lat":34.0331189302915,"lng":-118.4817354697085},"southwest":{"lat":34.0304209697085,"lng":-118.4844334302915}}},"icon":"https://maps.gstatic.com/mapfiles/place_api/icons/v1/png_71/generic_business-71.png","id":null,"international_phone_number":null,"name":"The Air Group","place_id":"ChIJMUfQpku7woARmAH7HDfGB7k","rating":null,"reference":null,"reviews":null,"types":["point_of_interest","establishment"],"url":"https://maps.google.com/?cid=13332843161865355672","utc_offset":-480,"vicinity":"2001 Wilshire Boulevard Suite 220, Santa Monica","website":"http://theairgroup.com/"},"status":"OK"}</t>
  </si>
  <si>
    <t>&lt;span class="street-address"&gt;2001 Wilshire Blvd Suite 220&lt;/span&gt;, &lt;span class="locality"&gt;Santa Monica&lt;/span&gt;, &lt;span class="region"&gt;CA&lt;/span&gt; &lt;span class="postal-code"&gt;90403&lt;/span&gt;, &lt;span class="country-name"&gt;USA&lt;/span&gt;</t>
  </si>
  <si>
    <t>2001 Wilshire Boulevard Suite 220, Santa Monica</t>
  </si>
  <si>
    <t>The Airplane Co. • Keith Aviation Airshows, llc</t>
  </si>
  <si>
    <t>http://theairplaneco.com/</t>
  </si>
  <si>
    <t>https://maps.google.com/?cid=12188625902274281033</t>
  </si>
  <si>
    <t>ChIJ5_q_cskU54gRSf4uFa6yJqk</t>
  </si>
  <si>
    <t>1360 Tarmac Way, South East Ramp - Sanford Orlando Airport, Sanford, FL 32773, USA</t>
  </si>
  <si>
    <t>{"html_attributions":[],"result":{"address_components":[{"long_name":"Sanford","short_name":"Sanford","types":["locality","political"]},{"long_name":"Seminole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States","short_name":"US","types":["country","political"]},{"long_name":"32773","short_name":"32773","types":["postal_code"]}],"adr_address":"1360 Tarmac Way, &lt;span class=\"street-address\"&gt;South East Ramp - Sanford Orlando Airport&lt;/span&gt;, &lt;span class=\"locality\"&gt;Sanford&lt;/span&gt;, &lt;span class=\"region\"&gt;FL&lt;/span&gt; &lt;span class=\"postal-code\"&gt;32773&lt;/span&gt;, &lt;span class=\"country-name\"&gt;USA&lt;/span&gt;","formatted_address":"1360 Tarmac Way, South East Ramp - Sanford Orlando Airport, Sanford, FL 32773, USA","formatted_phone_number":null,"geometry":{"location":{"lat":28.76779,"lng":-81.226494},"viewport":{"northeast":{"lat":28.7692134802915,"lng":-81.2251470697085},"southwest":{"lat":28.7665155197085,"lng":-81.22784503029152}}},"icon":"https://maps.gstatic.com/mapfiles/place_api/icons/v1/png_71/school-71.png","id":null,"international_phone_number":null,"name":"The Airplane Co. • Keith Aviation Airshows, llc","place_id":"ChIJ5_q_cskU54gRSf4uFa6yJqk","rating":5.0,"reference":null,"reviews":[{"author_name":"The House of Hydro","author_url":"https://www.google.com/maps/contrib/102910237471808223413/reviews","language":"en","profile_photo_url":"https://lh3.googleusercontent.com/a-/AOh14GjRv5qg7LakzE-OLgC_XrXo2UznNNHQmnBBiQaguw=s128-c0x00000000-cc-rp-mo","rating":5,"relative_time_description":"a year ago","text":"My daughter and I went on an aerobatic flight today with Keith. It was an amazing experience. From start to finish he was completely professional and extremely personable. I felt totally comfortable flying with him as well as letting my daughter.\n\nI would definitely recommend this to anybody that is even remotely curious about it.  When he first said that he would let us fly the plane some, I wasn't real excited. I was expecting that it would just be some basic stuff that I've already done. I was just looking for him too take me for the ride of my life. I was completely blown away when within a minute he was teaching me how to do some pretty significant maneuvers. it added a whole new dynamic to experience that I'll never forget.\n\nI've already gathered some friends and family to go back and do it again!","time":1584242756},{"author_name":"Mia Turner","author_url":"https://www.google.com/maps/contrib/100457365746447720138/reviews","language":"en","profile_photo_url":"https://lh3.googleusercontent.com/a/AATXAJySFHJDKW87DZxZuWuB-R28ZhxGiio5IqNb35cP=s128-c0x00000000-cc-rp-mo","rating":5,"relative_time_description":"4 years ago","text":"Couldn't possibly imagine a better gift than the one I got from my family on my 50th birthday..to experience a flight in a stunt yet. Rick, the pilot was incredibly kind, experienced and very professional.  The flight itself is hard to describe in words, and should be experienced. Loops, barrel rolls, and a priceless view is guaranteed. Thank you to all involved for an amazing life experience.","time":1492103174},{"author_name":"Justin Bedor","author_url":"https://www.google.com/maps/contrib/114312899776075879987/reviews","language":"en","profile_photo_url":"https://lh3.googleusercontent.com/a-/AOh14GhBiFwvasjN1FD83cN3WzMiCVA3Cx7AmcmKWO-i4Ec=s128-c0x00000000-cc-rp-mo-ba3","rating":5,"relative_time_description":"a year ago","text":"Coolest place!","time":1604261783},{"author_name":"John Walsh","author_url":"https://www.google.com/maps/contrib/118335492635916791400/reviews","language":"en","profile_photo_url":"https://lh3.googleusercontent.com/a/AATXAJzfR3uei4LRsnTuPGiEvHbm2P1jNMZnAX4E0KU=s128-c0x00000000-cc-rp-mo","rating":5,"relative_time_description":"2 years ago","text":"Keith was great and the total event was perfect.  He took my girlfriend for the ride of her life.","time":1550412740},{"author_name":"Roy Ben Anat","author_url":"https://www.google.com/maps/contrib/106799246502143625843/reviews","language":"en","profile_photo_url":"https://lh3.googleusercontent.com/a-/AOh14GinHel1p3V6W2JibsigCpVfQGbm00ZiTwFO-a542g=s128-c0x00000000-cc-rp-mo","rating":5,"relative_time_description":"3 years ago","text":"Keith is an excellent and very professional instructor. Great experience!","time":1545328886}],"types":["university","point_of_interest","establishment"],"url":"https://maps.google.com/?cid=12188625902274281033","utc_offset":-300,"vicinity":"1360 Tarmac Way, South East Ramp - Sanford Orlando Airport, Sanford","website":"http://theairplaneco.com/"},"status":"OK"}</t>
  </si>
  <si>
    <t>1360 Tarmac Way, &lt;span class="street-address"&gt;South East Ramp - Sanford Orlando Airport&lt;/span&gt;, &lt;span class="locality"&gt;Sanford&lt;/span&gt;, &lt;span class="region"&gt;FL&lt;/span&gt; &lt;span class="postal-code"&gt;32773&lt;/span&gt;, &lt;span class="country-name"&gt;USA&lt;/span&gt;</t>
  </si>
  <si>
    <t>1360 Tarmac Way, South East Ramp - Sanford Orlando Airport, Sanford</t>
  </si>
  <si>
    <t>The Aviators' Clinic</t>
  </si>
  <si>
    <t>(239) 206-8885</t>
  </si>
  <si>
    <t>https://www.aviatorsclinic.com/</t>
  </si>
  <si>
    <t>https://maps.google.com/?cid=17420632384340150554</t>
  </si>
  <si>
    <t>ChIJGz3PSzHj2ogRGslC59qEwvE</t>
  </si>
  <si>
    <t>200 Aviation Dr N Suite 3, Naples, FL 34104, USA</t>
  </si>
  <si>
    <t>{"html_attributions":[],"result":{"address_components":[{"long_name":"Suite 3","short_name":"Suite 3","types":["subpremise"]},{"long_name":"200","short_name":"200","types":["street_number"]},{"long_name":"Aviation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States","short_name":"US","types":["country","political"]},{"long_name":"34104","short_name":"34104","types":["postal_code"]},{"long_name":"3501","short_name":"3501","types":["postal_code_suffix"]}],"adr_address":"&lt;span class=\"street-address\"&gt;200 Aviation Dr N Suite 3&lt;/span&gt;, &lt;span class=\"locality\"&gt;Naples&lt;/span&gt;, &lt;span class=\"region\"&gt;FL&lt;/span&gt; &lt;span class=\"postal-code\"&gt;34104-3501&lt;/span&gt;, &lt;span class=\"country-name\"&gt;USA&lt;/span&gt;","formatted_address":"200 Aviation Dr N Suite 3, Naples, FL 34104, USA","formatted_phone_number":"(239) 206-8885","geometry":{"location":{"lat":26.1545276,"lng":-81.77015039999999},"viewport":{"northeast":{"lat":26.1557017802915,"lng":-81.76879016970848},"southwest":{"lat":26.15300381970849,"lng":-81.7714881302915}}},"icon":"https://maps.gstatic.com/mapfiles/place_api/icons/v1/png_71/generic_business-71.png","id":null,"international_phone_number":"+1 239-206-8885","name":"The Aviators' Clinic","place_id":"ChIJGz3PSzHj2ogRGslC59qEwvE","rating":5.0,"reference":null,"reviews":[{"author_name":"Julie Love","author_url":"https://www.google.com/maps/contrib/115069560902061893544/reviews","language":"en","profile_photo_url":"https://lh3.googleusercontent.com/a/AATXAJzN8rd8D5OE0Ei-k3ZELTZqrXq6Lrr9B9btsMkWZw=s128-c0x00000000-cc-rp-mo","rating":5,"relative_time_description":"5 months ago","text":"Outstanding experience with the new Naples AME. It’s always a bit of an uncertain experience to trust a new doctor for a flight physical, but my experience with Dr. Dylan Caldwell couldn’t have been better. He walked me through getting a new medication approved and was very knowledgeable, friendly and laid back though the process. Highly recommend to all those looking for someone to take over their physicals from Dr Gursoy!","time":1626626509},{"author_name":"Alex W","author_url":"https://www.google.com/maps/contrib/115732491743049320968/reviews","language":"en","profile_photo_url":"https://lh3.googleusercontent.com/a/AATXAJw7R8G5OsrGCOoPNmTKlCUbYLy8qYW0zXahYJMZ=s128-c0x00000000-cc-rp-mo","rating":5,"relative_time_description":"4 months ago","text":"As a professional aviator, I was hesitant to use a new AME, but Dr Caldwell made the process quick and easy. I will be recommending him to my airline buddies that need a good AME in SWFL.","time":1631282101},{"author_name":"Tom West","author_url":"https://www.google.com/maps/contrib/110492082139450337136/reviews","language":"en","profile_photo_url":"https://lh3.googleusercontent.com/a/AATXAJzgbNo6LCSlyO4VsR1cVSOf8f6vM0xPvHB0LPSF=s128-c0x00000000-cc-rp-mo","rating":5,"relative_time_description":"7 months ago","text":"I have been helped SO much by Dr. Caldwell! He really made every effort possible to help me successfully pass the AME. 11/10","time":1621878030},{"author_name":"Jose Gomez","author_url":"https://www.google.com/maps/contrib/102123186682439220610/reviews","language":"en","profile_photo_url":"https://lh3.googleusercontent.com/a-/AOh14Gggjrjk-6Jk69PQN_VcuotW8OomRx3GjOyTgS3c=s128-c0x00000000-cc-rp-mo","rating":5,"relative_time_description":"a year ago","text":"Definitely recommend Dr. Caldwell for your aviation medical certificate. I've known Dylan for approximately 10 years. He is an awesome emergency physician. His office has a spectacular view of the Naples Airport, along with the sounds of turbine and prop engines, and of course listening to the radio frequency inside the office. Excellent environment and wonderful staff! Keep up the great work!\n\n- Jose","time":1581740030},{"author_name":"Matthew Burges","author_url":"https://www.google.com/maps/contrib/100274912672952226569/reviews","language":"en","profile_photo_url":"https://lh3.googleusercontent.com/a/AATXAJwEXqMVDzz5n7KfzdSihrxz6vichr-_OIjmki78=s128-c0x00000000-cc-rp-mo","rating":5,"relative_time_description":"a year ago","text":"Dr. Caldwell was friendly and professional. Office was welcoming and clean. Zero wait time, couldnt ask for a better experience.","time":1582907242}],"types":["health","point_of_interest","establishment"],"url":"https://maps.google.com/?cid=17420632384340150554","utc_offset":-300,"vicinity":"200 Aviation Drive North Suite 3, Naples","website":"https://www.aviatorsclinic.com/"},"status":"OK"}</t>
  </si>
  <si>
    <t>&lt;span class="street-address"&gt;200 Aviation Dr N Suite 3&lt;/span&gt;, &lt;span class="locality"&gt;Naples&lt;/span&gt;, &lt;span class="region"&gt;FL&lt;/span&gt; &lt;span class="postal-code"&gt;34104-3501&lt;/span&gt;, &lt;span class="country-name"&gt;USA&lt;/span&gt;</t>
  </si>
  <si>
    <t>+1 239-206-8885</t>
  </si>
  <si>
    <t>200 Aviation Drive North Suite 3, Naples</t>
  </si>
  <si>
    <t>The Boeing Company</t>
  </si>
  <si>
    <t>6910 Carroll Rd</t>
  </si>
  <si>
    <t>(858) 552-6300</t>
  </si>
  <si>
    <t>http://www.boeing.com/</t>
  </si>
  <si>
    <t>https://maps.google.com/?cid=10997382274241932884</t>
  </si>
  <si>
    <t>ChIJy_2lwqn424ARVC5ea-mMnpg</t>
  </si>
  <si>
    <t>6910 Carroll Rd, San Diego, CA 92121, USA</t>
  </si>
  <si>
    <t>{"html_attributions":[],"result":{"address_components":[{"long_name":"6910","short_name":"6910","types":["street_number"]},{"long_name":"Carroll Road","short_name":"Carroll Rd","types":["route"]},{"long_name":"Sorrento Mesa","short_name":"Sorrento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States","short_name":"US","types":["country","political"]},{"long_name":"92121","short_name":"92121","types":["postal_code"]}],"adr_address":"&lt;span class=\"street-address\"&gt;6910 Carroll Rd&lt;/span&gt;, &lt;span class=\"locality\"&gt;San Diego&lt;/span&gt;, &lt;span class=\"region\"&gt;CA&lt;/span&gt; &lt;span class=\"postal-code\"&gt;92121&lt;/span&gt;, &lt;span class=\"country-name\"&gt;USA&lt;/span&gt;","formatted_address":"6910 Carroll Rd, San Diego, CA 92121, USA","formatted_phone_number":"(858) 552-6300","geometry":{"location":{"lat":32.8859203,"lng":-117.1727386},"viewport":{"northeast":{"lat":32.8870985302915,"lng":-117.1712821697085},"southwest":{"lat":32.88440056970851,"lng":-117.1739801302915}}},"icon":"https://maps.gstatic.com/mapfiles/place_api/icons/v1/png_71/generic_business-71.png","id":null,"international_phone_number":"+1 858-552-6300","name":"The Boeing Company","place_id":"ChIJy_2lwqn424ARVC5ea-mMnpg","rating":5.0,"reference":null,"reviews":[{"author_name":"Robert","author_url":"https://www.google.com/maps/contrib/102622599511893970549/reviews","language":"en","profile_photo_url":"https://lh3.googleusercontent.com/a-/AOh14GjtXM9I2nOFiJiIiwsKwJ1eS4xyBiNDYzgkey3ILQ=s128-c0x00000000-cc-rp-mo-ba6","rating":5,"relative_time_description":"6 months ago","text":"Great place to work","time":1625925647},{"author_name":"Morrissey Phelan","author_url":"https://www.google.com/maps/contrib/102019178702925091058/reviews","language":"en","profile_photo_url":"https://lh3.googleusercontent.com/a-/AOh14GijkTN2yJc-AIn4qhFHpMyVsX1ICTcbVCrQRi0e=s128-c0x00000000-cc-rp-mo-ba4","rating":5,"relative_time_description":"a year ago","text":"Carroll, very Irish. Erin Go Braugh. chula vista lemon grove solano beach.","time":1581382678},{"author_name":"alan Sanders","author_url":"https://www.google.com/maps/contrib/106362709260678128618/reviews","language":null,"profile_photo_url":"https://lh3.googleusercontent.com/a/AATXAJxoeOeRqePAEOwNHOfQqdpkq0zkOcY9j3ANqJgG=s128-c0x00000000-cc-rp-mo-ba3","rating":5,"relative_time_description":"2 years ago","text":"","time":1558989986},{"author_name":"Brian Smith","author_url":"https://www.google.com/maps/contrib/111749415296804010792/reviews","language":null,"profile_photo_url":"https://lh3.googleusercontent.com/a-/AOh14Ghs0kTwy6tvhyVkc5w8PpE94ZrgX2_zEo4kjD0Juw=s128-c0x00000000-cc-rp-mo-ba3","rating":5,"relative_time_description":"a year ago","text":"","time":1590775344},{"author_name":"Ferdinand Conti","author_url":"https://www.google.com/maps/contrib/113508051397769628527/reviews","language":null,"profile_photo_url":"https://lh3.googleusercontent.com/a/AATXAJxT1-NhRxtrJFRE0cHevRA6PgD232rhtXK1RGnW=s128-c0x00000000-cc-rp-mo","rating":5,"relative_time_description":"a year ago","text":"","time":1589761898}],"types":["point_of_interest","establishment"],"url":"https://maps.google.com/?cid=10997382274241932884","utc_offset":-480,"vicinity":"6910 Carroll Road, San Diego","website":"http://www.boeing.com/"},"status":"OK"}</t>
  </si>
  <si>
    <t>&lt;span class="street-address"&gt;6910 Carroll Rd&lt;/span&gt;, &lt;span class="locality"&gt;San Diego&lt;/span&gt;, &lt;span class="region"&gt;CA&lt;/span&gt; &lt;span class="postal-code"&gt;92121&lt;/span&gt;, &lt;span class="country-name"&gt;USA&lt;/span&gt;</t>
  </si>
  <si>
    <t>+1 858-552-6300</t>
  </si>
  <si>
    <t>6910 Carroll Road, San Diego</t>
  </si>
  <si>
    <t>The Heli Team</t>
  </si>
  <si>
    <t>235 Nilson Way</t>
  </si>
  <si>
    <t>(407) 545-5944</t>
  </si>
  <si>
    <t>http://theheliteam.com/</t>
  </si>
  <si>
    <t>https://maps.google.com/?cid=1994638438722805853</t>
  </si>
  <si>
    <t>ChIJbS-zxDNl54gRXaBpixdhrhs</t>
  </si>
  <si>
    <t>235 Nilson Way, Orlando, FL 32803, USA</t>
  </si>
  <si>
    <t>{"html_attributions":[],"result":{"address_components":[{"long_name":"235","short_name":"235","types":["street_number"]},{"long_name":"Nilson Way","short_name":"Nilson Way","types":["route"]},{"long_name":"Northeast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class=\"street-address\"&gt;235 Nilson Way&lt;/span&gt;, &lt;span class=\"locality\"&gt;Orlando&lt;/span&gt;, &lt;span class=\"region\"&gt;FL&lt;/span&gt; &lt;span class=\"postal-code\"&gt;32803&lt;/span&gt;, &lt;span class=\"country-name\"&gt;USA&lt;/span&gt;","formatted_address":"235 Nilson Way, Orlando, FL 32803, USA","formatted_phone_number":"(407) 545-5944","geometry":{"location":{"lat":28.5454874,"lng":-81.3425858},"viewport":{"northeast":{"lat":28.5468357302915,"lng":-81.34127476970849},"southwest":{"lat":28.5441377697085,"lng":-81.3439727302915}}},"icon":"https://maps.gstatic.com/mapfiles/place_api/icons/v1/png_71/generic_business-71.png","id":null,"international_phone_number":"+1 407-545-5944","name":"The Heli Team","place_id":"ChIJbS-zxDNl54gRXaBpixdhrhs","rating":4.6,"reference":null,"reviews":[{"author_name":"alan mathews","author_url":"https://www.google.com/maps/contrib/108880891414098969298/reviews","language":"en","profile_photo_url":"https://lh3.googleusercontent.com/a/AATXAJxX9jYsN-jRVYaP2d_Kum_CdVYS_03pdDQegW1k=s128-c0x00000000-cc-rp-mo-ba4","rating":5,"relative_time_description":"10 months ago","text":"Impressive team working this shop.","time":1614874294},{"author_name":"Lo Pez","author_url":"https://www.google.com/maps/contrib/102294803299165620617/reviews","language":"en","profile_photo_url":"https://lh3.googleusercontent.com/a-/AOh14Giqo829NlPph0_aD6ewwDHJlD2gYXG6DFZIyu81=s128-c0x00000000-cc-rp-mo-ba2","rating":5,"relative_time_description":"2 years ago","text":"Class \"A\" Company, great team and great service.\nThe owner and his wife are awesome people.","time":1558208255},{"author_name":"Moon Light","author_url":"https://www.google.com/maps/contrib/116045172515641355250/reviews","language":"en","profile_photo_url":"https://lh3.googleusercontent.com/a-/AOh14Gjy5IXSeo4TDL1mH25Qhz0aYDdvCe_36EdJux4gNA=s128-c0x00000000-cc-rp-mo-ba2","rating":5,"relative_time_description":"3 years ago","text":"This was the best thing we have done in Orlando yet. Took a 30 min tour with Irish Chris. Highly recommend this company.","time":1545161731},{"author_name":"Chris Waters","author_url":"https://www.google.com/maps/contrib/108631419880189458702/reviews","language":"en","profile_photo_url":"https://lh3.googleusercontent.com/a-/AOh14GjDWoPaDaXdZhKUXerdU-RnpnaCXBxLcD_A0zGXtQ=s128-c0x00000000-cc-rp-mo","rating":5,"relative_time_description":"3 years ago","text":"Good GOD this group is fantastic.  For starters I worked with rose.  She was upbeat and super helpful answering my million of questions. Justin was the pilot and he arrived early, nailed the timing there and back, and even rocked the final landing in the rain! The pricing was exactly what I was expecting and the service couldn't have been better. I strongly recommend using the heli team if you need to get somewhere in Florida","time":1525796122},{"author_name":"Vicki Tilton","author_url":"https://www.google.com/maps/contrib/111989646742836860492/reviews","language":"en","profile_photo_url":"https://lh3.googleusercontent.com/a/AATXAJw75bq0IKpdjg_cI8j1bMSDwZJfywmUeu9AvSgU-A=s128-c0x00000000-cc-rp-mo","rating":5,"relative_time_description":"5 years ago","text":"A fantastic and impressive company!  From the very moment we arrived everyone has been beyond friendly and welcoming.  Highly recommended!","time":1467827108}],"types":["point_of_interest","establishment"],"url":"https://maps.google.com/?cid=1994638438722805853","utc_offset":-300,"vicinity":"235 Nilson Way, Orlando","website":"http://theheliteam.com/"},"status":"OK"}</t>
  </si>
  <si>
    <t>&lt;span class="street-address"&gt;235 Nilson Way&lt;/span&gt;, &lt;span class="locality"&gt;Orlando&lt;/span&gt;, &lt;span class="region"&gt;FL&lt;/span&gt; &lt;span class="postal-code"&gt;32803&lt;/span&gt;, &lt;span class="country-name"&gt;USA&lt;/span&gt;</t>
  </si>
  <si>
    <t>+1 407-545-5944</t>
  </si>
  <si>
    <t>235 Nilson Way, Orlando</t>
  </si>
  <si>
    <t>The Law Office of John L. Wright, pc</t>
  </si>
  <si>
    <t>307</t>
  </si>
  <si>
    <t>(303) 747-4000</t>
  </si>
  <si>
    <t>http://www.flyinglegal.com/</t>
  </si>
  <si>
    <t>https://maps.google.com/?cid=648482742400131808</t>
  </si>
  <si>
    <t>ChIJ5zXebZGLa4cR4CK7T57f_wg</t>
  </si>
  <si>
    <t>11705 Airport Way #307, Broomfield, CO 80021, USA</t>
  </si>
  <si>
    <t>{"html_attributions":[],"result":{"address_components":[{"long_name":"307","short_name":"307","types":["subpremise"]},{"long_name":"11705","short_name":"11705","types":["street_number"]},{"long_name":"Airport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class=\"street-address\"&gt;11705 Airport Way #307&lt;/span&gt;, &lt;span class=\"locality\"&gt;Broomfield&lt;/span&gt;, &lt;span class=\"region\"&gt;CO&lt;/span&gt; &lt;span class=\"postal-code\"&gt;80021&lt;/span&gt;, &lt;span class=\"country-name\"&gt;USA&lt;/span&gt;","formatted_address":"11705 Airport Way #307, Broomfield, CO 80021, USA","formatted_phone_number":"(303) 747-4000","geometry":{"location":{"lat":39.9090653,"lng":-105.1100372},"viewport":{"northeast":{"lat":39.91054743029149,"lng":-105.1088213197085},"southwest":{"lat":39.9078494697085,"lng":-105.1115192802915}}},"icon":"https://maps.gstatic.com/mapfiles/place_api/icons/v1/png_71/generic_business-71.png","id":null,"international_phone_number":"+1 303-747-4000","name":"The Law Office of John L. Wright, pc","place_id":"ChIJ5zXebZGLa4cR4CK7T57f_wg","rating":1.7,"reference":null,"reviews":[{"author_name":"Jason Howard","author_url":"https://www.google.com/maps/contrib/112051605712789437330/reviews","language":"en","profile_photo_url":"https://lh3.googleusercontent.com/a-/AOh14Ggm0oOnnrOKLuq02Z12e_7kn-9hLUYspodYT5NB=s128-c0x00000000-cc-rp-mo","rating":1,"relative_time_description":"11 months ago","text":"If you want an attorney without experience or knowledge to take your money and sit on his hands this is your guy","time":1611577638},{"author_name":"Jason R","author_url":"https://www.google.com/maps/contrib/101551771772521868766/reviews","language":"en","profile_photo_url":"https://lh3.googleusercontent.com/a/AATXAJx7pJ5qZ33-8Zv5ynHYQqvvjvTvUUm0PUosIhm-=s128-c0x00000000-cc-rp-mo-ba3","rating":1,"relative_time_description":"3 years ago","text":"Bad experience so far. No reply after 2 weeks for a simple question.","time":1530939307},{"author_name":"anup hassan","author_url":"https://www.google.com/maps/contrib/106115714851193935744/reviews","language":null,"profile_photo_url":"https://lh3.googleusercontent.com/a-/AOh14GgfLkB7DPcrlLkmvYZ7lN5o6nuw88T5iR0rieXX=s128-c0x00000000-cc-rp-mo-ba3","rating":3,"relative_time_description":"3 years ago","text":"","time":1528890846}],"types":["point_of_interest","establishment"],"url":"https://maps.google.com/?cid=648482742400131808","utc_offset":-420,"vicinity":"11705 Airport Way #307, Broomfield","website":"http://www.flyinglegal.com/"},"status":"OK"}</t>
  </si>
  <si>
    <t>&lt;span class="street-address"&gt;11705 Airport Way #307&lt;/span&gt;, &lt;span class="locality"&gt;Broomfield&lt;/span&gt;, &lt;span class="region"&gt;CO&lt;/span&gt; &lt;span class="postal-code"&gt;80021&lt;/span&gt;, &lt;span class="country-name"&gt;USA&lt;/span&gt;</t>
  </si>
  <si>
    <t>+1 303-747-4000</t>
  </si>
  <si>
    <t>11705 Airport Way #307, Broomfield</t>
  </si>
  <si>
    <t>The Maintenance Group, Inc.</t>
  </si>
  <si>
    <t>1961 6th St</t>
  </si>
  <si>
    <t>30341-3341</t>
  </si>
  <si>
    <t>(770) 454-9210</t>
  </si>
  <si>
    <t>http://www.themxgroup.aero/</t>
  </si>
  <si>
    <t>https://maps.google.com/?cid=1192387668472487982</t>
  </si>
  <si>
    <t>ChIJdSUoElcI9YgRLuDbVUQ2jBA</t>
  </si>
  <si>
    <t>1961 6th St, Atlanta, GA 30341, USA</t>
  </si>
  <si>
    <t>{"html_attributions":[],"result":{"address_components":[{"long_name":"1961","short_name":"1961","types":["street_number"]},{"long_name":"6th Street","short_name":"6th St","types":["route"]},{"long_name":"Atlanta","short_name":"Atlanta","types":["locality","political"]},{"long_name":"DeKalb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States","short_name":"US","types":["country","political"]},{"long_name":"30341","short_name":"30341","types":["postal_code"]},{"long_name":"3341","short_name":"3341","types":["postal_code_suffix"]}],"adr_address":"&lt;span class=\"street-address\"&gt;1961 6th St&lt;/span&gt;, &lt;span class=\"locality\"&gt;Atlanta&lt;/span&gt;, &lt;span class=\"region\"&gt;GA&lt;/span&gt; &lt;span class=\"postal-code\"&gt;30341-3341&lt;/span&gt;, &lt;span class=\"country-name\"&gt;USA&lt;/span&gt;","formatted_address":"1961 6th St, Atlanta, GA 30341, USA","formatted_phone_number":"(770) 454-9210","geometry":{"location":{"lat":33.8786554,"lng":-84.30820489999999},"viewport":{"northeast":{"lat":33.88009778029151,"lng":-84.3068237697085},"southwest":{"lat":33.87739981970851,"lng":-84.30952173029151}}},"icon":"https://maps.gstatic.com/mapfiles/place_api/icons/v1/png_71/generic_business-71.png","id":null,"international_phone_number":"+1 770-454-9210","name":"The Maintenance Group, Inc.","place_id":"ChIJdSUoElcI9YgRLuDbVUQ2jBA","rating":4.4,"reference":null,"reviews":[{"author_name":"Rhonda Gilbert","author_url":"https://www.google.com/maps/contrib/100699145925707993901/reviews","language":"en","profile_photo_url":"https://lh3.googleusercontent.com/a/AATXAJzhqrx-QXBfW4IGnmajAIMotMRKuVdmVVkOU-Tt=s128-c0x00000000-cc-rp-mo","rating":5,"relative_time_description":"10 months ago","text":"The guys there are amazing!","time":1614621411},{"author_name":"rodney booth","author_url":"https://www.google.com/maps/contrib/101148713980733577521/reviews","language":"en","profile_photo_url":"https://lh3.googleusercontent.com/a/AATXAJz9Mc4Nfo60VHp9w4rL79aNGT8PCiODlbAoRRJF=s128-c0x00000000-cc-rp-mo","rating":5,"relative_time_description":"2 years ago","text":"I work here and it's certainaly a great place to work.","time":1559131970},{"author_name":"Guido Warnecke","author_url":"https://www.google.com/maps/contrib/117624836146387122182/reviews","language":"en","profile_photo_url":"https://lh3.googleusercontent.com/a-/AOh14Gg-DxEA4yOw8ot2VSqori-QNFiOcqtP9mm5OGDS2Ew=s128-c0x00000000-cc-rp-mo","rating":5,"relative_time_description":"4 years ago","text":"Highly competent people and a workshop with attention to detail.","time":1499534548},{"author_name":"Carlos Jimenez","author_url":"https://www.google.com/maps/contrib/110526824294638160868/reviews","language":null,"profile_photo_url":"https://lh3.googleusercontent.com/a/AATXAJwU7fd1anBz9B46kJ-G9cz01f1VOzjSm0AxDvBu=s128-c0x00000000-cc-rp-mo","rating":5,"relative_time_description":"2 years ago","text":"","time":1578607133},{"author_name":"Avery Elliott","author_url":"https://www.google.com/maps/contrib/110758721768287227090/reviews","language":null,"profile_photo_url":"https://lh3.googleusercontent.com/a/AATXAJyC5qi2RTD6SQMoUjOeAkyY0lnN9dgHGK3bSKtR=s128-c0x00000000-cc-rp-mo-ba3","rating":5,"relative_time_description":"2 years ago","text":"","time":1573678994}],"types":["point_of_interest","store","establishment"],"url":"https://maps.google.com/?cid=1192387668472487982","utc_offset":-300,"vicinity":"1961 6th Street, Atlanta","website":"http://www.themxgroup.aero/"},"status":"OK"}</t>
  </si>
  <si>
    <t>&lt;span class="street-address"&gt;1961 6th St&lt;/span&gt;, &lt;span class="locality"&gt;Atlanta&lt;/span&gt;, &lt;span class="region"&gt;GA&lt;/span&gt; &lt;span class="postal-code"&gt;30341-3341&lt;/span&gt;, &lt;span class="country-name"&gt;USA&lt;/span&gt;</t>
  </si>
  <si>
    <t>+1 770-454-9210</t>
  </si>
  <si>
    <t>1961 6th Street, Atlanta</t>
  </si>
  <si>
    <t>The Mancuso Group</t>
  </si>
  <si>
    <t>(516) 319-5000</t>
  </si>
  <si>
    <t>http://www.themancusogroup.com/</t>
  </si>
  <si>
    <t>https://maps.google.com/?cid=8271718160519274763</t>
  </si>
  <si>
    <t>ChIJl8ChuMs36IkRCyHmb9cLy3I</t>
  </si>
  <si>
    <t>{"html_attributions":[],"result":{"address_components":[{"long_name":"101","short_name":"101","types":["street_number"]},{"long_name":"Hering Drive","short_name":"Hering Dr","types":["route"]},{"long_name":"Ronkonkoma","short_name":"Ronkonkoma","types":["locality","political"]},{"long_name":"Islip","short_name":"Islip","types":["administrative_area_level_3","political"]},{"long_name":"Suffolk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States","short_name":"US","types":["country","political"]},{"long_name":"11779","short_name":"11779","types":["postal_code"]},{"long_name":"7351","short_name":"7351","types":["postal_code_suffix"]}],"adr_address":"&lt;span class=\"street-address\"&gt;101 Hering Dr&lt;/span&gt;, &lt;span class=\"locality\"&gt;Ronkonkoma&lt;/span&gt;, &lt;span class=\"region\"&gt;NY&lt;/span&gt; &lt;span class=\"postal-code\"&gt;11779-7351&lt;/span&gt;, &lt;span class=\"country-name\"&gt;USA&lt;/span&gt;","formatted_address":"101 Hering Dr, Ronkonkoma, NY 11779, USA","formatted_phone_number":"(516) 319-5000","geometry":{"location":{"lat":40.7886829,"lng":-73.1073854},"viewport":{"northeast":{"lat":40.79003103029149,"lng":-73.10577951970849},"southwest":{"lat":40.7873330697085,"lng":-73.10847748029151}}},"icon":"https://maps.gstatic.com/mapfiles/place_api/icons/v1/png_71/generic_business-71.png","id":null,"international_phone_number":"+1 516-319-5000","name":"The Mancuso Group","place_id":"ChIJl8ChuMs36IkRCyHmb9cLy3I","rating":null,"reference":null,"reviews":null,"types":["point_of_interest","establishment"],"url":"https://maps.google.com/?cid=8271718160519274763","utc_offset":-300,"vicinity":"101 Hering Drive, Ronkonkoma","website":"http://www.themancusogroup.com/"},"status":"OK"}</t>
  </si>
  <si>
    <t>+1 516-319-5000</t>
  </si>
  <si>
    <t>The Pilot Shoppe</t>
  </si>
  <si>
    <t>(210) 524-9525</t>
  </si>
  <si>
    <t>http://www.thepilotshoppe.com/</t>
  </si>
  <si>
    <t>https://maps.google.com/?cid=6482635425718894874</t>
  </si>
  <si>
    <t>ChIJgxuPSx5gXIYRGoFWvpLy9lk</t>
  </si>
  <si>
    <t>600 Sandau Rd #100, San Antonio, TX 78216, USA</t>
  </si>
  <si>
    <t>{"html_attributions":[],"result":{"address_components":[{"long_name":"100","short_name":"100","types":["subpremise"]},{"long_name":"600","short_name":"600","types":["street_number"]},{"long_name":"Sandau Road","short_name":"Sandau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class=\"street-address\"&gt;600 Sandau Rd #100&lt;/span&gt;, &lt;span class=\"locality\"&gt;San Antonio&lt;/span&gt;, &lt;span class=\"region\"&gt;TX&lt;/span&gt; &lt;span class=\"postal-code\"&gt;78216&lt;/span&gt;, &lt;span class=\"country-name\"&gt;USA&lt;/span&gt;","formatted_address":"600 Sandau Rd #100, San Antonio, TX 78216, USA","formatted_phone_number":"(210) 524-9525","geometry":{"location":{"lat":29.53745049999999,"lng":-98.4862795},"viewport":{"northeast":{"lat":29.53890313029149,"lng":-98.4846641197085},"southwest":{"lat":29.5362051697085,"lng":-98.4873620802915}}},"icon":"https://maps.gstatic.com/mapfiles/place_api/icons/v1/png_71/generic_business-71.png","id":null,"international_phone_number":"+1 210-524-9525","name":"The Pilot Shoppe","place_id":"ChIJgxuPSx5gXIYRGoFWvpLy9lk","rating":4.8,"reference":null,"reviews":[{"author_name":"Elcazer Elcazer","author_url":"https://www.google.com/maps/contrib/111339129321901125210/reviews","language":"en","profile_photo_url":"https://lh3.googleusercontent.com/a-/AOh14Gikqx2Pk6DnOeKesNn0L75gGZU7QeLptMVIrRUoP28=s128-c0x00000000-cc-rp-mo-ba4","rating":3,"relative_time_description":"a year ago","text":"a bit pricey but all in all is a good store for quick fly by !","time":1609453895},{"author_name":"Adam Markle","author_url":"https://www.google.com/maps/contrib/116422402065295564615/reviews","language":"en","profile_photo_url":"https://lh3.googleusercontent.com/a-/AOh14Ggynifx6kyoiFC4ppq9FZpzPWOxrrMT_3Kv-1vHLg=s128-c0x00000000-cc-rp-mo-ba2","rating":5,"relative_time_description":"8 months ago","text":"Awesome place for all things flying.","time":1619624604},{"author_name":"Rick Larson","author_url":"https://www.google.com/maps/contrib/106355049686469490203/reviews","language":"en","profile_photo_url":"https://lh3.googleusercontent.com/a/AATXAJxBA3FMb_KWTNvWRYakqmDcH4vmTJKRoGXwnaGf=s128-c0x00000000-cc-rp-mo","rating":5,"relative_time_description":"9 months ago","text":"Lots of great in-store products for us aviators!","time":1616628397},{"author_name":"Bryce Weathersby","author_url":"https://www.google.com/maps/contrib/106406731726672836791/reviews","language":"en","profile_photo_url":"https://lh3.googleusercontent.com/a-/AOh14Gh0eauaFNQI5A12jxQrCoos3SHU6xa7cl930eGYlfE=s128-c0x00000000-cc-rp-mo-ba5","rating":5,"relative_time_description":"11 months ago","text":"Very friendly,  great selection of items and awesome prices.","time":1610749315},{"author_name":"Jonas Beaver","author_url":"https://www.google.com/maps/contrib/106989164942449571659/reviews","language":"en","profile_photo_url":"https://lh3.googleusercontent.com/a-/AOh14Gh-rka1sOEIQB_CZRMLtprk6nOKOitXSrv5CbZDbV0=s128-c0x00000000-cc-rp-mo-ba3","rating":5,"relative_time_description":"4 months ago","text":"I've been coming here 20 years. This is a San Antonio aviation institution. Keep up the good work!","time":1629822640}],"types":["point_of_interest","store","establishment"],"url":"https://maps.google.com/?cid=6482635425718894874","utc_offset":-360,"vicinity":"600 Sandau Road #100, San Antonio","website":"http://www.thepilotshoppe.com/"},"status":"OK"}</t>
  </si>
  <si>
    <t>&lt;span class="street-address"&gt;600 Sandau Rd #100&lt;/span&gt;, &lt;span class="locality"&gt;San Antonio&lt;/span&gt;, &lt;span class="region"&gt;TX&lt;/span&gt; &lt;span class="postal-code"&gt;78216&lt;/span&gt;, &lt;span class="country-name"&gt;USA&lt;/span&gt;</t>
  </si>
  <si>
    <t>+1 210-524-9525</t>
  </si>
  <si>
    <t>600 Sandau Road #100, San Antonio</t>
  </si>
  <si>
    <t>The San Diego Wind Tunnel</t>
  </si>
  <si>
    <t>3050 Pacific Hwy</t>
  </si>
  <si>
    <t>(619) 683-8900</t>
  </si>
  <si>
    <t>http://www.sandiegowindtunnel.com/</t>
  </si>
  <si>
    <t>https://maps.google.com/?cid=4181727904734902705</t>
  </si>
  <si>
    <t>ChIJSyJMpzWr3oARsfkPpV97CDo</t>
  </si>
  <si>
    <t>3050 Pacific Hwy, San Diego, CA 92101, USA</t>
  </si>
  <si>
    <t>{"html_attributions":[],"result":{"address_components":[{"long_name":"3050","short_name":"3050","types":["street_number"]},{"long_name":"Pacific Highway","short_name":"Pacific Hwy","types":["route"]},{"long_name":"Point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class=\"street-address\"&gt;3050 Pacific Hwy&lt;/span&gt;, &lt;span class=\"locality\"&gt;San Diego&lt;/span&gt;, &lt;span class=\"region\"&gt;CA&lt;/span&gt; &lt;span class=\"postal-code\"&gt;92101&lt;/span&gt;, &lt;span class=\"country-name\"&gt;USA&lt;/span&gt;","formatted_address":"3050 Pacific Hwy, San Diego, CA 92101, USA","formatted_phone_number":"(619) 683-8900","geometry":{"location":{"lat":32.7337181,"lng":-117.1765927},"viewport":{"northeast":{"lat":32.7350670802915,"lng":-117.1752437197085},"southwest":{"lat":32.7323691197085,"lng":-117.1779416802915}}},"icon":"https://maps.gstatic.com/mapfiles/place_api/icons/v1/png_71/generic_business-71.png","id":null,"international_phone_number":"+1 619-683-8900","name":"The San Diego Wind Tunnel","place_id":"ChIJSyJMpzWr3oARsfkPpV97CDo","rating":4.7,"reference":null,"reviews":[{"author_name":"Brian Collins","author_url":"https://www.google.com/maps/contrib/112615564179447113623/reviews","language":"en","profile_photo_url":"https://lh3.googleusercontent.com/a-/AOh14Gg1JCeDFNpiTmWBS4YRf7wbInAOtNTguQ-TXiSYa28=s128-c0x00000000-cc-rp-mo-ba4","rating":5,"relative_time_description":"3 years ago","text":"So much history has been designed here. Great staff. There is a reason why all the champions of the past came here!","time":1529155996},{"author_name":"Adam Mills Source Endurance","author_url":"https://www.google.com/maps/contrib/101236997295895090960/reviews","language":"en","profile_photo_url":"https://lh3.googleusercontent.com/a-/AOh14GjnqePGKlvOOQGn-PNl38aL70B19mTzUCWiI7Ongw=s128-c0x00000000-cc-rp-mo-ba4","rating":5,"relative_time_description":"3 years ago","text":"You get what you pay for and this is the best place to do aero testing.","time":1541749717},{"author_name":"Lu Montalvo","author_url":"https://www.google.com/maps/contrib/117024498764921470439/reviews","language":null,"profile_photo_url":"https://lh3.googleusercontent.com/a-/AOh14GgbjbTIr3keD31yetxp-w5gcwy8Sxsc4ipxP58UbBQ=s128-c0x00000000-cc-rp-mo-ba3","rating":5,"relative_time_description":"4 months ago","text":"","time":1630605719},{"author_name":"Paige S.","author_url":"https://www.google.com/maps/contrib/114774055013774981121/reviews","language":null,"profile_photo_url":"https://lh3.googleusercontent.com/a-/AOh14Gjn6hqnIuWsnJGN88wgvykDvN7rX88-dTnbl4dLlg=s128-c0x00000000-cc-rp-mo-ba4","rating":5,"relative_time_description":"2 years ago","text":"","time":1552433792},{"author_name":"Elusive","author_url":"https://www.google.com/maps/contrib/104262522063183924016/reviews","language":null,"profile_photo_url":"https://lh3.googleusercontent.com/a-/AOh14GjSNPWfyjkSPMmXt_uB7c8Y8zOUfYAq5PFbuntpWg=s128-c0x00000000-cc-rp-mo","rating":5,"relative_time_description":"4 years ago","text":"","time":1498160537}],"types":["point_of_interest","establishment"],"url":"https://maps.google.com/?cid=4181727904734902705","utc_offset":-480,"vicinity":"3050 Pacific Highway, San Diego","website":"http://www.sandiegowindtunnel.com/"},"status":"OK"}</t>
  </si>
  <si>
    <t>&lt;span class="street-address"&gt;3050 Pacific Hwy&lt;/span&gt;, &lt;span class="locality"&gt;San Diego&lt;/span&gt;, &lt;span class="region"&gt;CA&lt;/span&gt; &lt;span class="postal-code"&gt;92101&lt;/span&gt;, &lt;span class="country-name"&gt;USA&lt;/span&gt;</t>
  </si>
  <si>
    <t>+1 619-683-8900</t>
  </si>
  <si>
    <t>3050 Pacific Highway, San Diego</t>
  </si>
  <si>
    <t>Thermal Aviation</t>
  </si>
  <si>
    <t>(760) 399-5961</t>
  </si>
  <si>
    <t>http://www.trm-ta.com/</t>
  </si>
  <si>
    <t>https://maps.google.com/?cid=7250842311029035186</t>
  </si>
  <si>
    <t>ChIJwYNZahRZ2oARshBCT6oqoGQ</t>
  </si>
  <si>
    <t>{"html_attributions":[],"result":{"address_components":[{"long_name":"56-935","short_name":"56-935","types":["street_number"]},{"long_name":"Warhawk Way Thermal","short_name":"Warhawk Way Thermal","types":["route"]},{"long_name":"Thermal","short_name":"Thermal","types":["locality","political"]},{"long_name":"Riverside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States","short_name":"US","types":["country","political"]},{"long_name":"92274","short_name":"92274","types":["postal_code"]}],"adr_address":"&lt;span class=\"street-address\"&gt;56-935 Warhawk Way Thermal&lt;/span&gt;, &lt;span class=\"locality\"&gt;Thermal&lt;/span&gt;, &lt;span class=\"region\"&gt;CA&lt;/span&gt; &lt;span class=\"postal-code\"&gt;92274&lt;/span&gt;, &lt;span class=\"country-name\"&gt;USA&lt;/span&gt;","formatted_address":"56-935 Warhawk Way Thermal, Thermal, CA 92274, USA","formatted_phone_number":"(760) 399-5961","geometry":{"location":{"lat":33.635518,"lng":-116.1665786},"viewport":{"northeast":{"lat":33.6368709302915,"lng":-116.1657028197085},"southwest":{"lat":33.6341729697085,"lng":-116.1684007802915}}},"icon":"https://maps.gstatic.com/mapfiles/place_api/icons/v1/png_71/airport-71.png","id":null,"international_phone_number":"+1 760-399-5961","name":"Thermal Aviation","place_id":"ChIJwYNZahRZ2oARshBCT6oqoGQ","rating":4.8,"reference":null,"reviews":[{"author_name":"Kellan Casey","author_url":"https://www.google.com/maps/contrib/102240681614295301083/reviews","language":"en","profile_photo_url":"https://lh3.googleusercontent.com/a/AATXAJwnBlT-_q43bV6LyAyiDRqmgo4vlasLzBhViZPG=s128-c0x00000000-cc-rp-mo","rating":5,"relative_time_description":"11 months ago","text":"Don’t miss this FBO just because it’s away from the others; excellent people, service and prices. Thanks for over 5 years of first-class service!","time":1611242934},{"author_name":"Kevin J. Kozlowski","author_url":"https://www.google.com/maps/contrib/100081085142406247009/reviews","language":"en","profile_photo_url":"https://lh3.googleusercontent.com/a-/AOh14Gh3_IAtoY4Mm9k-zqHSod3BxZFXlIr48P_ufjYnFw=s128-c0x00000000-cc-rp-mo-ba2","rating":5,"relative_time_description":"a year ago","text":"Love Thermal Airport!!  Nice and clean grounds.  Convenient.","time":1602804198},{"author_name":"Steven Young","author_url":"https://www.google.com/maps/contrib/111542702116740786904/reviews","language":"en","profile_photo_url":"https://lh3.googleusercontent.com/a-/AOh14Gik31kB_W14VdgDrYAMEuh-YO5a1V3u6ITRFX3P=s128-c0x00000000-cc-rp-mo","rating":5,"relative_time_description":"8 years ago","text":"Cheap self serve gas prices. VERY Friendly people. Nice hangers. Pilot lounge.","time":1378238270},{"author_name":"Rafael Sierra","author_url":"https://www.google.com/maps/contrib/107439500842281896487/reviews","language":null,"profile_photo_url":"https://lh3.googleusercontent.com/a-/AOh14GjMAKLV23DN4vw-mRMLIQoMkdn7uT-tfM7Jnvog=s128-c0x00000000-cc-rp-mo","rating":5,"relative_time_description":"a year ago","text":"","time":1597763396},{"author_name":"Chris O.","author_url":"https://www.google.com/maps/contrib/100501335655278935576/reviews","language":null,"profile_photo_url":"https://lh3.googleusercontent.com/a-/AOh14GjqngTzKYQuQDRiZoU3FZ8atkFvObJNIUxi9WBudJQ=s128-c0x00000000-cc-rp-mo","rating":4,"relative_time_description":"4 months ago","text":"","time":1629837296}],"types":["airport","point_of_interest","establishment"],"url":"https://maps.google.com/?cid=7250842311029035186","utc_offset":-480,"vicinity":"56-935 Warhawk Way Thermal, Thermal","website":"http://www.trm-ta.com/"},"status":"OK"}</t>
  </si>
  <si>
    <t>+1 760-399-5961</t>
  </si>
  <si>
    <t>Thermal VORTAC TRM 116.2</t>
  </si>
  <si>
    <t>https://maps.google.com/?cid=4938737120183995884</t>
  </si>
  <si>
    <t>ChIJ59GM-WlZ2oAR7E2ahz7riUQ</t>
  </si>
  <si>
    <t>Thermal, CA 92274, USA</t>
  </si>
  <si>
    <t>{"html_attributions":[],"result":{"address_components":[{"long_name":"Thermal","short_name":"Thermal","types":["locality","political"]},{"long_name":"Riverside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States","short_name":"US","types":["country","political"]},{"long_name":"92274","short_name":"92274","types":["postal_code"]}],"adr_address":"&lt;span class=\"locality\"&gt;Thermal&lt;/span&gt;, &lt;span class=\"region\"&gt;CA&lt;/span&gt; &lt;span class=\"postal-code\"&gt;92274&lt;/span&gt;, &lt;span class=\"country-name\"&gt;USA&lt;/span&gt;","formatted_address":"Thermal, CA 92274, USA","formatted_phone_number":null,"geometry":{"location":{"lat":33.6281046,"lng":-116.1602205},"viewport":{"northeast":{"lat":33.6294535802915,"lng":-116.1588715197085},"southwest":{"lat":33.6267556197085,"lng":-116.1615694802915}}},"icon":"https://maps.gstatic.com/mapfiles/place_api/icons/v1/png_71/airport-71.png","id":null,"international_phone_number":null,"name":"Thermal VORTAC TRM 116.2","place_id":"ChIJ59GM-WlZ2oAR7E2ahz7riUQ","rating":null,"reference":null,"reviews":null,"types":["airport","point_of_interest","establishment"],"url":"https://maps.google.com/?cid=4938737120183995884","utc_offset":-480,"vicinity":"Thermal","website":null},"status":"OK"}</t>
  </si>
  <si>
    <t>&lt;span class="locality"&gt;Thermal&lt;/span&gt;, &lt;span class="region"&gt;CA&lt;/span&gt; &lt;span class="postal-code"&gt;92274&lt;/span&gt;, &lt;span class="country-name"&gt;USA&lt;/span&gt;</t>
  </si>
  <si>
    <t>Third Star Aviation LLC</t>
  </si>
  <si>
    <t>13835 SW 139th Ct</t>
  </si>
  <si>
    <t>(305) 234-1134</t>
  </si>
  <si>
    <t>https://maps.google.com/?cid=6413434928863519148</t>
  </si>
  <si>
    <t>ChIJKfap3IXB2YgRrCH-hBYZAVk</t>
  </si>
  <si>
    <t>13835 SW 139th Ct, Miami, FL 33186, USA</t>
  </si>
  <si>
    <t>{"html_attributions":[],"result":{"address_components":[{"long_name":"13835","short_name":"13835","types":["street_number"]},{"long_name":"Southwest 139th Court","short_name":"SW 139th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States","short_name":"US","types":["country","political"]},{"long_name":"33186","short_name":"33186","types":["postal_code"]},{"long_name":"5554","short_name":"5554","types":["postal_code_suffix"]}],"adr_address":"&lt;span class=\"street-address\"&gt;13835 SW 139th Ct&lt;/span&gt;, &lt;span class=\"locality\"&gt;Miami&lt;/span&gt;, &lt;span class=\"region\"&gt;FL&lt;/span&gt; &lt;span class=\"postal-code\"&gt;33186-5554&lt;/span&gt;, &lt;span class=\"country-name\"&gt;USA&lt;/span&gt;","formatted_address":"13835 SW 139th Ct, Miami, FL 33186, USA","formatted_phone_number":"(305) 234-1134","geometry":{"location":{"lat":25.6381476,"lng":-80.4197032},"viewport":{"northeast":{"lat":25.6395301302915,"lng":-80.4183551197085},"southwest":{"lat":25.63683216970849,"lng":-80.4210530802915}}},"icon":"https://maps.gstatic.com/mapfiles/place_api/icons/v1/png_71/shopping-71.png","id":null,"international_phone_number":"+1 305-234-1134","name":"Third Star Aviation LLC","place_id":"ChIJKfap3IXB2YgRrCH-hBYZAVk","rating":null,"reference":null,"reviews":null,"types":["point_of_interest","store","establishment"],"url":"https://maps.google.com/?cid=6413434928863519148","utc_offset":-300,"vicinity":"13835 Southwest 139th Court, Miami","website":null},"status":"OK"}</t>
  </si>
  <si>
    <t>&lt;span class="street-address"&gt;13835 SW 139th Ct&lt;/span&gt;, &lt;span class="locality"&gt;Miami&lt;/span&gt;, &lt;span class="region"&gt;FL&lt;/span&gt; &lt;span class="postal-code"&gt;33186-5554&lt;/span&gt;, &lt;span class="country-name"&gt;USA&lt;/span&gt;</t>
  </si>
  <si>
    <t>+1 305-234-1134</t>
  </si>
  <si>
    <t>13835 Southwest 139th Court, Miami</t>
  </si>
  <si>
    <t>Three Point Aviation</t>
  </si>
  <si>
    <t>32114-4409</t>
  </si>
  <si>
    <t>(386) 589-2508</t>
  </si>
  <si>
    <t>http://3pointaviation.com/</t>
  </si>
  <si>
    <t>https://maps.google.com/?cid=6367009349130011112</t>
  </si>
  <si>
    <t>ChIJC0ICYBHZ5ogR6EF86EQpXFg</t>
  </si>
  <si>
    <t>{"html_attributions":[],"result":{"address_components":[{"long_name":"310","short_name":"310","types":["subpremise"]},{"long_name":"140","short_name":"140","types":["street_number"]},{"long_name":"South Beach Street","short_name":"S Beach St","types":["route"]},{"long_name":"Van Dorn","short_name":"Van Dorn","types":["neighborhood","political"]},{"long_name":"Daytona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States","short_name":"US","types":["country","political"]},{"long_name":"32114","short_name":"32114","types":["postal_code"]},{"long_name":"4409","short_name":"4409","types":["postal_code_suffix"]}],"adr_address":"&lt;span class=\"street-address\"&gt;140 S Beach St #310&lt;/span&gt;, &lt;span class=\"locality\"&gt;Daytona Beach&lt;/span&gt;, &lt;span class=\"region\"&gt;FL&lt;/span&gt; &lt;span class=\"postal-code\"&gt;32114-4409&lt;/span&gt;, &lt;span class=\"country-name\"&gt;USA&lt;/span&gt;","formatted_address":"140 S Beach St #310, Daytona Beach, FL 32114, USA","formatted_phone_number":"(386) 589-2508","geometry":{"location":{"lat":29.2111197,"lng":-81.019131},"viewport":{"northeast":{"lat":29.21245133029151,"lng":-81.01765011970849},"southwest":{"lat":29.20975336970851,"lng":-81.0203480802915}}},"icon":"https://maps.gstatic.com/mapfiles/place_api/icons/v1/png_71/generic_business-71.png","id":null,"international_phone_number":"+1 386-589-2508","name":"Three Point Aviation","place_id":"ChIJC0ICYBHZ5ogR6EF86EQpXFg","rating":null,"reference":null,"reviews":null,"types":["point_of_interest","establishment"],"url":"https://maps.google.com/?cid=6367009349130011112","utc_offset":-300,"vicinity":"140 South Beach Street #310, Daytona Beach","website":"http://3pointaviation.com/"},"status":"OK"}</t>
  </si>
  <si>
    <t>&lt;span class="street-address"&gt;140 S Beach St #310&lt;/span&gt;, &lt;span class="locality"&gt;Daytona Beach&lt;/span&gt;, &lt;span class="region"&gt;FL&lt;/span&gt; &lt;span class="postal-code"&gt;32114-4409&lt;/span&gt;, &lt;span class="country-name"&gt;USA&lt;/span&gt;</t>
  </si>
  <si>
    <t>+1 386-589-2508</t>
  </si>
  <si>
    <t>Threshold Air Charter Inc</t>
  </si>
  <si>
    <t>(855) 664-4996</t>
  </si>
  <si>
    <t>https://maps.google.com/?cid=6633401856302832000</t>
  </si>
  <si>
    <t>ChIJfRz9zpjL3IARgNlY0deTDlw</t>
  </si>
  <si>
    <t>8352 Kimball Ave, Hangar F350, Chino, CA 91708, USA</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</si>
  <si>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States","short_name":"US","types":["country","political"]},{"long_name":"91708","short_name":"91708","types":["postal_code"]}],"adr_address":"8352 Kimball Ave, &lt;span class=\"street-address\"&gt;Hangar F350&lt;/span&gt;, &lt;span class=\"locality\"&gt;Chino&lt;/span&gt;, &lt;span class=\"region\"&gt;CA&lt;/span&gt; &lt;span class=\"postal-code\"&gt;91708&lt;/span&gt;, &lt;span class=\"country-name\"&gt;USA&lt;/span&gt;","formatted_address":"8352 Kimball Ave, Hangar F350, Chino, CA 91708, USA","formatted_phone_number":"(855) 664-4996","geometry":{"location":{"lat":33.9699679,"lng":-117.6233169},"viewport":{"northeast":{"lat":33.9706715302915,"lng":-117.6219633697085},"southwest":{"lat":33.96797356970851,"lng":-117.6246613302915}}},"icon":"https://maps.gstatic.com/mapfiles/place_api/icons/v1/png_71/generic_business-71.png","id":null,"international_phone_number":"+1 855-664-4996","name":"Threshold Air Charter Inc","place_id":"ChIJfRz9zpjL3IARgNlY0deTDlw","rating":null,"reference":null,"reviews":null,"types":["point_of_interest","establishment"],"url":"https://maps.google.com/?cid=6633401856302832000","utc_offset":-480,"vicinity":"8352 Kimball Ave, Hangar F350, Chino","website":"http://www.flytti.com/"},"status":"OK"}</t>
  </si>
  <si>
    <t>8352 Kimball Ave, &lt;span class="street-address"&gt;Hangar F350&lt;/span&gt;, &lt;span class="locality"&gt;Chino&lt;/span&gt;, &lt;span class="region"&gt;CA&lt;/span&gt; &lt;span class="postal-code"&gt;91708&lt;/span&gt;, &lt;span class="country-name"&gt;USA&lt;/span&gt;</t>
  </si>
  <si>
    <t>+1 855-664-4996</t>
  </si>
  <si>
    <t>8352 Kimball Ave, Hangar F350, Chino</t>
  </si>
  <si>
    <t>Threshold Aviation Group</t>
  </si>
  <si>
    <t>(909) 606-6319</t>
  </si>
  <si>
    <t>https://maps.google.com/?cid=8549444508865198321</t>
  </si>
  <si>
    <t>ChIJz2urRjox3YAR8fjS4Xu6pXY</t>
  </si>
  <si>
    <t>8352 Kimball Ave, Chino, CA 91708, USA</t>
  </si>
  <si>
    <t>{"html_attributions":[],"result":{"address_components":[{"long_name":"8352","short_name":"8352","types":["street_number"]},{"long_name":"Kimball Avenue","short_name":"Kimball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States","short_name":"US","types":["country","political"]},{"long_name":"91708","short_name":"91708","types":["postal_code"]}],"adr_address":"&lt;span class=\"street-address\"&gt;8352 Kimball Ave&lt;/span&gt;, &lt;span class=\"locality\"&gt;Chino&lt;/span&gt;, &lt;span class=\"region\"&gt;CA&lt;/span&gt; &lt;span class=\"postal-code\"&gt;91708&lt;/span&gt;, &lt;span class=\"country-name\"&gt;USA&lt;/span&gt;","formatted_address":"8352 Kimball Ave, Chino, CA 91708, USA","formatted_phone_number":"(909) 606-6319","geometry":{"location":{"lat":33.97015399999999,"lng":-117.623727},"viewport":{"northeast":{"lat":33.97089139999999,"lng":-117.6223677197085},"southwest":{"lat":33.9679418,"lng":-117.6250656802915}}},"icon":"https://maps.gstatic.com/mapfiles/place_api/icons/v1/png_71/airport-71.png","id":null,"international_phone_number":"+1 909-606-6319","name":"Threshold Aviation Group","place_id":"ChIJz2urRjox3YAR8fjS4Xu6pXY","rating":5.0,"reference":null,"reviews":[{"author_name":"Brayden Spaulding","author_url":"https://www.google.com/maps/contrib/101113771712273119080/reviews","language":"en","profile_photo_url":"https://lh3.googleusercontent.com/a-/AOh14Gh0hDoa8DHYN1iCPq9mgB86a87rjroqed2D93o9Cw=s128-c0x00000000-cc-rp-mo","rating":5,"relative_time_description":"in the last week","text":"Big shout out to Jack and the other lineman for a quick turn and making sure we got our lunch.","time":1641166730},{"author_name":"Samuel Marriott","author_url":"https://www.google.com/maps/contrib/118181825907871355427/reviews","language":"en","profile_photo_url":"https://lh3.googleusercontent.com/a-/AOh14GjFb8pWgXUOjvRkrOOzLLDR3MTN7dbub8t7rknM=s128-c0x00000000-cc-rp-mo-ba4","rating":5,"relative_time_description":"a year ago","text":"Great visit with mark and the guys.","time":1593716887},{"author_name":"Ronald Salazar","author_url":"https://www.google.com/maps/contrib/109802010328276283826/reviews","language":"en","profile_photo_url":"https://lh3.googleusercontent.com/a-/AOh14GhKkKQ0NttZXkPWmAK2W0-ggG_EX3gcbkVpprq3kUg=s128-c0x00000000-cc-rp-mo-ba2","rating":5,"relative_time_description":"3 weeks ago","text":"it's a great place to work","time":1639371922},{"author_name":"Nishant Chauhan","author_url":"https://www.google.com/maps/contrib/109776262941724061135/reviews","language":"en","profile_photo_url":"https://lh3.googleusercontent.com/a/AATXAJyXPxcDAOThourg3r6q6dYssAVgFyIORfM9OPir=s128-c0x00000000-cc-rp-mo-ba3","rating":5,"relative_time_description":"6 months ago","text":"Threshold hosted us for the day while we were in town for a day trip and they took great care of us!","time":1624240318},{"author_name":"Mohammad Ali Naqvi","author_url":"https://www.google.com/maps/contrib/111162495467565671089/reviews","language":"en","profile_photo_url":"https://lh3.googleusercontent.com/a-/AOh14GjwRf2FFChPlvMvIp30pnHwvFhEUc8kcdf7MwudNg=s128-c0x00000000-cc-rp-mo-ba3","rating":5,"relative_time_description":"a year ago","text":"Great group of people. My student was taking a checkride with a DPE who’s based out of the FBO, and the guys here took exceptional care of me while I was waiting. Fuel prices are super reasonable for full service. Overall I highly recommend this FBO for anyone stopping in Chino.","time":1609147295}],"types":["airport","point_of_interest","establishment"],"url":"https://maps.google.com/?cid=8549444508865198321","utc_offset":-480,"vicinity":"8352 Kimball Avenue, Chino","website":"http://www.flytti.com/"},"status":"OK"}</t>
  </si>
  <si>
    <t>&lt;span class="street-address"&gt;8352 Kimball Ave&lt;/span&gt;, &lt;span class="locality"&gt;Chino&lt;/span&gt;, &lt;span class="region"&gt;CA&lt;/span&gt; &lt;span class="postal-code"&gt;91708&lt;/span&gt;, &lt;span class="country-name"&gt;USA&lt;/span&gt;</t>
  </si>
  <si>
    <t>+1 909-606-6319</t>
  </si>
  <si>
    <t>8352 Kimball Avenue, Chino</t>
  </si>
  <si>
    <t>Thrust Flight</t>
  </si>
  <si>
    <t>4700 Airport Pkwy</t>
  </si>
  <si>
    <t>(972) 735-9099</t>
  </si>
  <si>
    <t>https://thrustflight.com/</t>
  </si>
  <si>
    <t>https://maps.google.com/?cid=7486082208459491043</t>
  </si>
  <si>
    <t>ChIJzT-ucFMhTIYR44aZChvo42c</t>
  </si>
  <si>
    <t>4700 Airport Pkwy, Addison, TX 75001, USA</t>
  </si>
  <si>
    <t>{"html_attributions":[],"result":{"address_components":[{"long_name":"4700","short_name":"4700","types":["street_number"]},{"long_name":"Airport Parkway","short_name":"Airport Pkwy","types":["route"]},{"long_name":"Addison","short_name":"Addison","types":["locality","political"]},{"long_name":"Dallas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class=\"street-address\"&gt;4700 Airport Pkwy&lt;/span&gt;, &lt;span class=\"locality\"&gt;Addison&lt;/span&gt;, &lt;span class=\"region\"&gt;TX&lt;/span&gt; &lt;span class=\"postal-code\"&gt;75001&lt;/span&gt;, &lt;span class=\"country-name\"&gt;USA&lt;/span&gt;","formatted_address":"4700 Airport Pkwy, Addison, TX 75001, USA","formatted_phone_number":"(972) 735-9099","geometry":{"location":{"lat":32.9651604,"lng":-96.8315408},"viewport":{"northeast":{"lat":32.9666239802915,"lng":-96.83030426970848},"southwest":{"lat":32.9639260197085,"lng":-96.8330022302915}}},"icon":"https://maps.gstatic.com/mapfiles/place_api/icons/v1/png_71/school-71.png","id":null,"international_phone_number":"+1 972-735-9099","name":"Thrust Flight","place_id":"ChIJzT-ucFMhTIYR44aZChvo42c","rating":4.8,"reference":null,"reviews":[{"author_name":"Ryan Luybli","author_url":"https://www.google.com/maps/contrib/115485966403433182832/reviews","language":"en","profile_photo_url":"https://lh3.googleusercontent.com/a/AATXAJxgxpPE5LzbtzkU6zyRKydu2uCN2Jjpmoz_wotb=s128-c0x00000000-cc-rp-mo","rating":5,"relative_time_description":"2 months ago","text":"I came to thrust with my PPL and within the first couple months I knew the training I was getting was unmatched. Students and instructors are extremely nice and easy to get along with. Bryan along with the rest of the staff make this school one of the best in the country. If you want great training and an amazing experience, come to Thrust Flight.","time":1635279668},{"author_name":"Kelly Ryan","author_url":"https://www.google.com/maps/contrib/111488184801148359742/reviews","language":"en","profile_photo_url":"https://lh3.googleusercontent.com/a/AATXAJwjffQqkKD0bmM0ZBgGZVNF6xlhYSnPmjbJU7gO=s128-c0x00000000-cc-rp-mo","rating":5,"relative_time_description":"a month ago","text":"I came to Thrust to finish up an instrument rating and within one month (flying part time) I passed my checkride.  I decided to stay and complete my training as the staff, Bryan, Jen, and Anna always go above and beyond to help the students.  The flight instruction I’ve received from Chase has been professional and high quality.   I recommend this flight school if you are looking to train in a modern fleet.","time":1638368786},{"author_name":"Matt Large","author_url":"https://www.google.com/maps/contrib/111557650420940895779/reviews","language":"en","profile_photo_url":"https://lh3.googleusercontent.com/a/AATXAJygE7F1p00A-yaBfWJTSrTCa4NcOkT544ZkBAqW=s128-c0x00000000-cc-rp-mo","rating":5,"relative_time_description":"a month ago","text":"I recently completed Thirst Flight’s Multi engine accelerated program and it was top tier! Their instructor was extremely helpful and professional! Their staff was and was on top of it and took care of every little issue and answered every single question I had about the program. I never felt like they’re weren’t being transparent or honest about the program or their flight school. Their program was by far the best bang for your buck you could ask for, and I wouldn’t have gone anywhere else! I would recommend their multi accelerated program to anyone who wants to knock out the accelerated multi in a weekend and walk away with your rating that same weekend!","time":1636574904},{"author_name":"Brady Blazek","author_url":"https://www.google.com/maps/contrib/112560190402641614491/reviews","language":"en","profile_photo_url":"https://lh3.googleusercontent.com/a/AATXAJwWxQyQ-fStVEYBG7GjsG7Hw6KdsdpI7b4yl2sV=s128-c0x00000000-cc-rp-mo","rating":5,"relative_time_description":"3 months ago","text":"I am so glad I chose to do my flight training at Thrust Flight. I have had a plethora of knowledgeable and hard working instructors throughout my time here. Everyone is always willing to lend a hand if I ever need help. Brian and Liz do a excellent job making students feel welcome from day one of your program. I highly recommend Thrust flight to anyone that is looking to pursue a career in aviation.","time":1633368058},{"author_name":"Vince Janaky","author_url":"https://www.google.com/maps/contrib/109541095879647016152/reviews","language":"en","profile_photo_url":"https://lh3.googleusercontent.com/a/AATXAJyYONoy5WOV6EJk3By8_90FtUJKjz6h42JQ7f9t=s128-c0x00000000-cc-rp-mo","rating":5,"relative_time_description":"a year ago","text":"I’ve done all of my ratings here, and will continue to finish my training here there is an overwhelming amount of support at this school especially from Bryan who is always willing to help.","time":1599087738}],"types":["university","point_of_interest","establishment"],"url":"https://maps.google.com/?cid=7486082208459491043","utc_offset":-360,"vicinity":"4700 Airport Parkway, Addison","website":"https://thrustflight.com/"},"status":"OK"}</t>
  </si>
  <si>
    <t>&lt;span class="street-address"&gt;4700 Airport Pkwy&lt;/span&gt;, &lt;span class="locality"&gt;Addison&lt;/span&gt;, &lt;span class="region"&gt;TX&lt;/span&gt; &lt;span class="postal-code"&gt;75001&lt;/span&gt;, &lt;span class="country-name"&gt;USA&lt;/span&gt;</t>
  </si>
  <si>
    <t>+1 972-735-9099</t>
  </si>
  <si>
    <t>4700 Airport Parkway, Addison</t>
  </si>
  <si>
    <t>TITAN AVIATION GROUP</t>
  </si>
  <si>
    <t>(855) 593-3598</t>
  </si>
  <si>
    <t>http://titan.aero/</t>
  </si>
  <si>
    <t>https://maps.google.com/?cid=12812074601282813867</t>
  </si>
  <si>
    <t>ChIJbzthzT-mw4kRqz9E9fehzbE</t>
  </si>
  <si>
    <t>50 Airport Rd #100, Morristown, NJ 07960, USA</t>
  </si>
  <si>
    <t>{"html_attributions":[],"result":{"address_components":[{"long_name":"100","short_name":"100","types":["subpremise"]},{"long_name":"50","short_name":"50","types":["street_number"]},{"long_name":"Airport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class=\"street-address\"&gt;50 Airport Rd #100&lt;/span&gt;, &lt;span class=\"locality\"&gt;Morristown&lt;/span&gt;, &lt;span class=\"region\"&gt;NJ&lt;/span&gt; &lt;span class=\"postal-code\"&gt;07960&lt;/span&gt;, &lt;span class=\"country-name\"&gt;USA&lt;/span&gt;","formatted_address":"50 Airport Rd #100, Morristown, NJ 07960, USA","formatted_phone_number":"(855) 593-3598","geometry":{"location":{"lat":40.79798419999999,"lng":-74.4262885},"viewport":{"northeast":{"lat":40.7992643802915,"lng":-74.4249787697085},"southwest":{"lat":40.7965664197085,"lng":-74.42767673029151}}},"icon":"https://maps.gstatic.com/mapfiles/place_api/icons/v1/png_71/generic_business-71.png","id":null,"international_phone_number":"+1 855-593-3598","name":"TITAN AVIATION GROUP","place_id":"ChIJbzthzT-mw4kRqz9E9fehzbE","rating":5.0,"reference":null,"reviews":[{"author_name":"Matthew Buchanan","author_url":"https://www.google.com/maps/contrib/106817581331795315047/reviews","language":"en","profile_photo_url":"https://lh3.googleusercontent.com/a/AATXAJw0pmkC6zZC0gTspJDoM_FOPTmThtNsvMvU2iiK=s128-c0x00000000-cc-rp-mo","rating":5,"relative_time_description":"2 years ago","text":"Sam and the entire Titan Aviation Organization are world class professionals. You will not go wrong working with them. I highly recommend Titan Aviation. Thank you for your hospitality.","time":1554239552}],"types":["point_of_interest","establishment"],"url":"https://maps.google.com/?cid=12812074601282813867","utc_offset":-300,"vicinity":"50 Airport Road #100, Morristown","website":"http://titan.aero/"},"status":"OK"}</t>
  </si>
  <si>
    <t>&lt;span class="street-address"&gt;50 Airport Rd #100&lt;/span&gt;, &lt;span class="locality"&gt;Morristown&lt;/span&gt;, &lt;span class="region"&gt;NJ&lt;/span&gt; &lt;span class="postal-code"&gt;07960&lt;/span&gt;, &lt;span class="country-name"&gt;USA&lt;/span&gt;</t>
  </si>
  <si>
    <t>+1 855-593-3598</t>
  </si>
  <si>
    <t>50 Airport Road #100, Morristown</t>
  </si>
  <si>
    <t>TLC Aerospace Services Corporation</t>
  </si>
  <si>
    <t>1650 East West Las Colinas Boulevard</t>
  </si>
  <si>
    <t>(214) 918-0700</t>
  </si>
  <si>
    <t>http://www.tlcaerospace.com/</t>
  </si>
  <si>
    <t>https://maps.google.com/?cid=17501152576982672659</t>
  </si>
  <si>
    <t>TLC Aerospace Services</t>
  </si>
  <si>
    <t>ChIJ8WObclqDToYRE-X2LouV4PI</t>
  </si>
  <si>
    <t>Urban Towers 222, 1650 East West Las Colinas Boulevard, Irving, TX 75039, USA</t>
  </si>
  <si>
    <t>{"html_attributions":[],"result":{"address_components":[{"long_name":"1650 East","short_name":"1650 East","types":["street_number"]},{"long_name":"West Las Colinas Boulevard","short_name":"West Las Colinas Boulevard","types":["route"]},{"long_name":"Las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States","short_name":"US","types":["country","political"]},{"long_name":"75039","short_name":"75039","types":["postal_code"]}],"adr_address":"Urban Towers 222, &lt;span class=\"street-address\"&gt;1650 East West Las Colinas Boulevard&lt;/span&gt;, &lt;span class=\"locality\"&gt;Irving&lt;/span&gt;, &lt;span class=\"region\"&gt;TX&lt;/span&gt; &lt;span class=\"postal-code\"&gt;75039&lt;/span&gt;, &lt;span class=\"country-name\"&gt;USA&lt;/span&gt;","formatted_address":"Urban Towers 222, 1650 East West Las Colinas Boulevard, Irving, TX 75039, USA","formatted_phone_number":"(214) 918-0700","geometry":{"location":{"lat":32.8710859,"lng":-96.943523},"viewport":{"northeast":{"lat":32.8723318802915,"lng":-96.9422157197085},"southwest":{"lat":32.8696339197085,"lng":-96.9449136802915}}},"icon":"https://maps.gstatic.com/mapfiles/place_api/icons/v1/png_71/generic_business-71.png","id":null,"international_phone_number":"+1 214-918-0700","name":"TLC Aerospace Services","place_id":"ChIJ8WObclqDToYRE-X2LouV4PI","rating":3.7,"reference":null,"reviews":[{"author_name":"Al Cunningham","author_url":"https://www.google.com/maps/contrib/114237400843901210213/reviews","language":"en","profile_photo_url":"https://lh3.googleusercontent.com/a/AATXAJyKP5B5ZnaNSq79boywTV9ipYnk9FpkTx8uOPxN=s128-c0x00000000-cc-rp-mo","rating":1,"relative_time_description":"a year ago","text":"Watch out!!! This company is known to request documented FAA 8130-3 forms be labeled as “New” when the part is clearly “Overhauled” coming from repair shop. The only quality assurance they have is a part number and a price. Also, their business phone appears to be in Texas but after more digging I found out they are in South America. Stay far away if you care about the quality of aircraft parts you receive.","time":1604614177},{"author_name":"Danny Cruz","author_url":"https://www.google.com/maps/contrib/100147200897923599299/reviews","language":"en","profile_photo_url":"https://lh3.googleusercontent.com/a-/AOh14Ggqfd_XjH674o5gS7-1KJ9kTnDxC43xQ2ywrJ-O6A=s128-c0x00000000-cc-rp-mo","rating":5,"relative_time_description":"a year ago","text":"OEM Parts, Excellent service and warranty, Bell, Textron and many brands.","time":1579280559},{"author_name":"Liliana Yannaco","author_url":"https://www.google.com/maps/contrib/117120481034156441612/reviews","language":"en","profile_photo_url":"https://lh3.googleusercontent.com/a-/AOh14GjkuwOLqbX7YN028HuZV32w38aMkT7XgE6gboFbZxs=s128-c0x00000000-cc-rp-mo","rating":1,"relative_time_description":"2 years ago","text":"poor management  , no certifications, and they are not in Texas as they state , they are in south America. Land line is a Magic Jack , ghost phone # that rings in the USA .","time":1557164548},{"author_name":"Samir Lores","author_url":"https://www.google.com/maps/contrib/112501514079917813986/reviews","language":"en","profile_photo_url":"https://lh3.googleusercontent.com/a-/AOh14Gi2PTibS2Eeu1RdKeetQkMKZSC7hZDu6LdDbuWStQ=s128-c0x00000000-cc-rp-mo-ba3","rating":5,"relative_time_description":"2 years ago","text":"Excellent service, original spare parts.","time":1558114109},{"author_name":"Simon Coulson","author_url":"https://www.google.com/maps/contrib/106509137115660179841/reviews","language":null,"profile_photo_url":"https://lh3.googleusercontent.com/a/AATXAJzV_UeK2_22r4Pmi5lC1rxGYwhS5D6cjvXk0kt7nQ=s128-c0x00000000-cc-rp-mo","rating":5,"relative_time_description":"a year ago","text":"","time":1579193066}],"types":["point_of_interest","establishment"],"url":"https://maps.google.com/?cid=17501152576982672659","utc_offset":-360,"vicinity":"Urban Towers 222, 1650 East West Las Colinas Boulevard, Irving","website":"http://www.tlcaerospace.com/"},"status":"OK"}</t>
  </si>
  <si>
    <t>Urban Towers 222, &lt;span class="street-address"&gt;1650 East West Las Colinas Boulevard&lt;/span&gt;, &lt;span class="locality"&gt;Irving&lt;/span&gt;, &lt;span class="region"&gt;TX&lt;/span&gt; &lt;span class="postal-code"&gt;75039&lt;/span&gt;, &lt;span class="country-name"&gt;USA&lt;/span&gt;</t>
  </si>
  <si>
    <t>+1 214-918-0700</t>
  </si>
  <si>
    <t>Urban Towers 222, 1650 East West Las Colinas Boulevard, Irving</t>
  </si>
  <si>
    <t>Tom Wachendorfer Aviation</t>
  </si>
  <si>
    <t>75001-5426</t>
  </si>
  <si>
    <t>(972) 248-2479</t>
  </si>
  <si>
    <t>https://maps.google.com/?cid=7375234838959140290</t>
  </si>
  <si>
    <t>ChIJcz8I5k0hTIYRwq0-pwIZWmY</t>
  </si>
  <si>
    <t>{"html_attributions":[],"result":{"address_components":[{"long_name":"4400","short_name":"4400","types":["street_number"]},{"long_name":"Glenn Curtiss Drive","short_name":"Glenn Curtiss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States","short_name":"US","types":["country","political"]},{"long_name":"75001","short_name":"75001","types":["postal_code"]},{"long_name":"5426","short_name":"5426","types":["postal_code_suffix"]}],"adr_address":"&lt;span class=\"street-address\"&gt;4400 Glenn Curtiss Dr&lt;/span&gt;, &lt;span class=\"locality\"&gt;Addison&lt;/span&gt;, &lt;span class=\"region\"&gt;TX&lt;/span&gt; &lt;span class=\"postal-code\"&gt;75001-5426&lt;/span&gt;, &lt;span class=\"country-name\"&gt;USA&lt;/span&gt;","formatted_address":"4400 Glenn Curtiss Dr, Addison, TX 75001, USA","formatted_phone_number":"(972) 248-2479","geometry":{"location":{"lat":32.9694005,"lng":-96.83481979999999},"viewport":{"northeast":{"lat":32.97100623029149,"lng":-96.83290621970849},"southwest":{"lat":32.9683082697085,"lng":-96.8356041802915}}},"icon":"https://maps.gstatic.com/mapfiles/place_api/icons/v1/png_71/generic_business-71.png","id":null,"international_phone_number":"+1 972-248-2479","name":"Tom Wachendorfer Aviation","place_id":"ChIJcz8I5k0hTIYRwq0-pwIZWmY","rating":5.0,"reference":null,"reviews":[{"author_name":"Oscar Miranda","author_url":"https://www.google.com/maps/contrib/111346618265097374795/reviews","language":null,"profile_photo_url":"https://lh3.googleusercontent.com/a-/AOh14GhvZBZvyybkSXmm8I6R9ertsUV50qr1d-eW78oB=s128-c0x00000000-cc-rp-mo","rating":5,"relative_time_description":"2 years ago","text":"","time":1560737692}],"types":["point_of_interest","establishment"],"url":"https://maps.google.com/?cid=7375234838959140290","utc_offset":-360,"vicinity":"4400 Glenn Curtiss Drive, Addison","website":null},"status":"OK"}</t>
  </si>
  <si>
    <t>&lt;span class="street-address"&gt;4400 Glenn Curtiss Dr&lt;/span&gt;, &lt;span class="locality"&gt;Addison&lt;/span&gt;, &lt;span class="region"&gt;TX&lt;/span&gt; &lt;span class="postal-code"&gt;75001-5426&lt;/span&gt;, &lt;span class="country-name"&gt;USA&lt;/span&gt;</t>
  </si>
  <si>
    <t>+1 972-248-2479</t>
  </si>
  <si>
    <t>Total Aero Service USA, LLC</t>
  </si>
  <si>
    <t>(239) 821-6207</t>
  </si>
  <si>
    <t>http://www.naplesjetmanagement.com/</t>
  </si>
  <si>
    <t>https://maps.google.com/?cid=10308813734624931465</t>
  </si>
  <si>
    <t>ChIJE0O3JSji2ogRia78I3lDEI8</t>
  </si>
  <si>
    <t>{"html_attributions":[],"result":{"address_components":[{"long_name":"380","short_name":"380","types":["street_number"]},{"long_name":"Citation Point","short_name":"Citation Point","types":["route"]},{"long_name":"Naples","short_name":"Naples","types":["locality","political"]},{"long_name":"Collier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class=\"street-address\"&gt;380 Citation Point&lt;/span&gt;, &lt;span class=\"locality\"&gt;Naples&lt;/span&gt;, &lt;span class=\"region\"&gt;FL&lt;/span&gt; &lt;span class=\"postal-code\"&gt;34104&lt;/span&gt;, &lt;span class=\"country-name\"&gt;USA&lt;/span&gt;","formatted_address":"380 Citation Point, Naples, FL 34104, USA","formatted_phone_number":"(239) 821-6207","geometry":{"location":{"lat":26.1579088,"lng":-81.77534510000001},"viewport":{"northeast":{"lat":26.1591759302915,"lng":-81.7739010697085},"southwest":{"lat":26.1564779697085,"lng":-81.77659903029152}}},"icon":"https://maps.gstatic.com/mapfiles/place_api/icons/v1/png_71/generic_business-71.png","id":null,"international_phone_number":"+1 239-821-6207","name":"Total Aero Service USA, LLC","place_id":"ChIJE0O3JSji2ogRia78I3lDEI8","rating":null,"reference":null,"reviews":null,"types":["point_of_interest","establishment"],"url":"https://maps.google.com/?cid=10308813734624931465","utc_offset":-300,"vicinity":"380 Citation Point, Naples","website":null},"status":"OK"}</t>
  </si>
  <si>
    <t>&lt;span class="street-address"&gt;380 Citation Point&lt;/span&gt;, &lt;span class="locality"&gt;Naples&lt;/span&gt;, &lt;span class="region"&gt;FL&lt;/span&gt; &lt;span class="postal-code"&gt;34104&lt;/span&gt;, &lt;span class="country-name"&gt;USA&lt;/span&gt;</t>
  </si>
  <si>
    <t>+1 239-821-6207</t>
  </si>
  <si>
    <t>TotalChaos Aviation, LLC</t>
  </si>
  <si>
    <t>5828 Stafford Springs Trail</t>
  </si>
  <si>
    <t>32829-7684</t>
  </si>
  <si>
    <t>(407) 720-8653</t>
  </si>
  <si>
    <t>https://www.totalchaosaviation.com/</t>
  </si>
  <si>
    <t>https://maps.google.com/?cid=9242247765931152260</t>
  </si>
  <si>
    <t>ChIJwcVshtxj54gRhFN5JmAPQ4A</t>
  </si>
  <si>
    <t>5828 Stafford Springs Trail, Orlando, FL 32829, USA</t>
  </si>
  <si>
    <t>{"html_attributions":[],"result":{"address_components":[{"long_name":"5828","short_name":"5828","types":["street_number"]},{"long_name":"Stafford Springs Trail","short_name":"Stafford Springs Trail","types":["route"]},{"long_name":"Vista East","short_name":"Vista East","types":["neighborhood","political"]},{"long_name":"Orlando","short_name":"Orlando","types":["locality","political"]},{"long_name":"Orange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States","short_name":"US","types":["country","political"]},{"long_name":"32829","short_name":"32829","types":["postal_code"]},{"long_name":"7684","short_name":"7684","types":["postal_code_suffix"]}],"adr_address":"&lt;span class=\"street-address\"&gt;5828 Stafford Springs Trail&lt;/span&gt;, &lt;span class=\"locality\"&gt;Orlando&lt;/span&gt;, &lt;span class=\"region\"&gt;FL&lt;/span&gt; &lt;span class=\"postal-code\"&gt;32829-7684&lt;/span&gt;, &lt;span class=\"country-name\"&gt;USA&lt;/span&gt;","formatted_address":"5828 Stafford Springs Trail, Orlando, FL 32829, USA","formatted_phone_number":"(407) 720-8653","geometry":{"location":{"lat":28.47838939999999,"lng":-81.2725955},"viewport":{"northeast":{"lat":28.4797700302915,"lng":-81.2711132697085},"southwest":{"lat":28.47707206970849,"lng":-81.27381123029151}}},"icon":"https://maps.gstatic.com/mapfiles/place_api/icons/v1/png_71/school-71.png","id":null,"international_phone_number":"+1 407-720-8653","name":"TotalChaos Aviation, LLC","place_id":"ChIJwcVshtxj54gRhFN5JmAPQ4A","rating":5.0,"reference":null,"reviews":[{"author_name":"Ryan Ramola","author_url":"https://www.google.com/maps/contrib/101817324498262788700/reviews","language":"en","profile_photo_url":"https://lh3.googleusercontent.com/a-/AOh14GgP7bYsvvnO8ZqAZqCT0PbhzCx4f2pqWhnjai32=s128-c0x00000000-cc-rp-mo","rating":5,"relative_time_description":"11 months ago","text":"Went for my first aerobatic flight and it was amazing! Will definitely go back! Greg is an excellent pilot and is very knowledgeable with years of experience in the industry. If you are looking to advance your skills or just want to get your feet wet with aviation TotalChaos is the place to go!","time":1613065309},{"author_name":"Justin Ramola","author_url":"https://www.google.com/maps/contrib/104763678981679916650/reviews","language":"en","profile_photo_url":"https://lh3.googleusercontent.com/a/AATXAJyYJ9qZWGs_HsC9cB0fIMBMTXy7Yi8PlSk3UfUd=s128-c0x00000000-cc-rp-mo","rating":5,"relative_time_description":"10 months ago","text":"As a commercial rated pilot who's done the majority of my training at a part 141 school I have done a fair amount of training, but I couldn't say that much of my experience/training can compare to the experience/training I've gained from flying with Greg. He is a great instructor who allows you to fly the plane, make, and learn from your own mistakes, all while maintaining a positive and safe environment. He understands the importance of the basics and will ensure that you won't have any problems once you leave, whether it be learning to fly tailwheel, or learning spins and upset recovery. Even if you don't need the endorsement or training, the opportunity to enjoy one of the more \"fun\" sides of aviation with his aerobatic flights are something to enjoy for all, whether you have never flown before or are an ATP with thousands of hours.","time":1613363158},{"author_name":"Ryan Schreiber","author_url":"https://www.google.com/maps/contrib/118044876797874274005/reviews","language":"en","profile_photo_url":"https://lh3.googleusercontent.com/a-/AOh14GhiwRAesXSvj3qJkHDx5dsjzaoxuudxMzyU7WmLow=s128-c0x00000000-cc-rp-mo","rating":5,"relative_time_description":"9 months ago","text":"Great experience. Greg was relaxed but very confident and professional. I am a better and more proficient tailwheel pilot after spending time in the Citabria.","time":1616031170},{"author_name":"Dustin Rose","author_url":"https://www.google.com/maps/contrib/100128936824565025510/reviews","language":"en","profile_photo_url":"https://lh3.googleusercontent.com/a/AATXAJz1MMrBk82UauVKCubonwXbx9drDuE-04TPgnxm=s128-c0x00000000-cc-rp-mo","rating":5,"relative_time_description":"10 months ago","text":"Tons of fun and great instruction!","time":1614287358},{"author_name":"Lynne Ramola","author_url":"https://www.google.com/maps/contrib/113252876525339539346/reviews","language":null,"profile_photo_url":"https://lh3.googleusercontent.com/a/AATXAJzHF3tPGoc22_LSvtwnBBoB30KaX2dpyZqeqbO-=s128-c0x00000000-cc-rp-mo","rating":5,"relative_time_description":"10 months ago","text":"","time":1613706711}],"types":["university","point_of_interest","establishment"],"url":"https://maps.google.com/?cid=9242247765931152260","utc_offset":-300,"vicinity":"5828 Stafford Springs Trail, Orlando","website":"https://www.totalchaosaviation.com/"},"status":"OK"}</t>
  </si>
  <si>
    <t>&lt;span class="street-address"&gt;5828 Stafford Springs Trail&lt;/span&gt;, &lt;span class="locality"&gt;Orlando&lt;/span&gt;, &lt;span class="region"&gt;FL&lt;/span&gt; &lt;span class="postal-code"&gt;32829-7684&lt;/span&gt;, &lt;span class="country-name"&gt;USA&lt;/span&gt;</t>
  </si>
  <si>
    <t>+1 407-720-8653</t>
  </si>
  <si>
    <t>5828 Stafford Springs Trail, Orlando</t>
  </si>
  <si>
    <t>Trans Am Aviation Services</t>
  </si>
  <si>
    <t>604</t>
  </si>
  <si>
    <t>(386) 566-4821</t>
  </si>
  <si>
    <t>https://maps.google.com/?cid=12019521241605221152</t>
  </si>
  <si>
    <t>ChIJC0ICYBHZ5ogRICskGOPqzaY</t>
  </si>
  <si>
    <t>1585 Aviation Center Pkwy #604, Daytona Beach, FL 32114, USA</t>
  </si>
  <si>
    <t>{"html_attributions":[],"result":{"address_components":[{"long_name":"604","short_name":"604","types":["subpremise"]},{"long_name":"1585","short_name":"1585","types":["street_number"]},{"long_name":"Aviation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class=\"street-address\"&gt;1585 Aviation Center Pkwy #604&lt;/span&gt;, &lt;span class=\"locality\"&gt;Daytona Beach&lt;/span&gt;, &lt;span class=\"region\"&gt;FL&lt;/span&gt; &lt;span class=\"postal-code\"&gt;32114&lt;/span&gt;, &lt;span class=\"country-name\"&gt;USA&lt;/span&gt;","formatted_address":"1585 Aviation Center Pkwy #604, Daytona Beach, FL 32114, USA","formatted_phone_number":"(386) 566-4821","geometry":{"location":{"lat":29.1817725,"lng":-81.0464554},"viewport":{"northeast":{"lat":29.18316293029149,"lng":-81.0454784697085},"southwest":{"lat":29.1804649697085,"lng":-81.0481764302915}}},"icon":"https://maps.gstatic.com/mapfiles/place_api/icons/v1/png_71/generic_business-71.png","id":null,"international_phone_number":"+1 386-566-4821","name":"Trans Am Aviation Services","place_id":"ChIJC0ICYBHZ5ogRICskGOPqzaY","rating":4.0,"reference":null,"reviews":[{"author_name":"Juan Carlos","author_url":"https://www.google.com/maps/contrib/111766094761404388613/reviews","language":null,"profile_photo_url":"https://lh3.googleusercontent.com/a-/AOh14GgMcz1bOoQk7wVxr6mhVkVct1X5-pp07Sc7MoUTfg=s128-c0x00000000-cc-rp-mo-ba2","rating":4,"relative_time_description":"4 years ago","text":"","time":1509951188},{"author_name":"Logunmania","author_url":"https://www.google.com/maps/contrib/109416485830312392747/reviews","language":null,"profile_photo_url":"https://lh3.googleusercontent.com/a/AATXAJz9RbYU18pnXgbOYeRRp5LKl2oYHVAOuvsheHIL=s128-c0x00000000-cc-rp-mo-ba3","rating":4,"relative_time_description":"2 years ago","text":"","time":1565434312}],"types":["point_of_interest","establishment"],"url":"https://maps.google.com/?cid=12019521241605221152","utc_offset":-300,"vicinity":"1585 Aviation Center Parkway #604, Daytona Beach","website":null},"status":"OK"}</t>
  </si>
  <si>
    <t>&lt;span class="street-address"&gt;1585 Aviation Center Pkwy #604&lt;/span&gt;, &lt;span class="locality"&gt;Daytona Beach&lt;/span&gt;, &lt;span class="region"&gt;FL&lt;/span&gt; &lt;span class="postal-code"&gt;32114&lt;/span&gt;, &lt;span class="country-name"&gt;USA&lt;/span&gt;</t>
  </si>
  <si>
    <t>+1 386-566-4821</t>
  </si>
  <si>
    <t>1585 Aviation Center Parkway #604, Daytona Beach</t>
  </si>
  <si>
    <t>Transcontinental Aviation</t>
  </si>
  <si>
    <t>5619 Sprinter Ln</t>
  </si>
  <si>
    <t>Bonita</t>
  </si>
  <si>
    <t>91902-2814</t>
  </si>
  <si>
    <t>(619) 267-0047</t>
  </si>
  <si>
    <t>https://maps.google.com/?cid=4111812443033388458</t>
  </si>
  <si>
    <t>ChIJkXHY0SFQ2YARqkUJsqEXEDk</t>
  </si>
  <si>
    <t>5619 Sprinter Ln, Bonita, CA 91902, USA</t>
  </si>
  <si>
    <t>{"html_attributions":[],"result":{"address_components":[{"long_name":"5619","short_name":"5619","types":["street_number"]},{"long_name":"Sprinter Lane","short_name":"Sprinter Ln","types":["route"]},{"long_name":"Bonita","short_name":"Bonita","types":["locality","political"]},{"long_name":"San Diego County","short_name":"San Diego County","types":["administrative_area_level_2","political"]},{"long_name":"California","short_name":"CA","types":["administrative_area_level_1","political"]},{"long_name":"United States","short_name":"US","types":["country","political"]},{"long_name":"91902","short_name":"91902","types":["postal_code"]},{"long_name":"2814","short_name":"2814","types":["postal_code_suffix"]}],"adr_address":"&lt;span class=\"street-address\"&gt;5619 Sprinter Ln&lt;/span&gt;, &lt;span class=\"locality\"&gt;Bonita&lt;/span&gt;, &lt;span class=\"region\"&gt;CA&lt;/span&gt; &lt;span class=\"postal-code\"&gt;91902-2814&lt;/span&gt;, &lt;span class=\"country-name\"&gt;USA&lt;/span&gt;","formatted_address":"5619 Sprinter Ln, Bonita, CA 91902, USA","formatted_phone_number":"(619) 267-0047","geometry":{"location":{"lat":32.669326,"lng":-117.009452},"viewport":{"northeast":{"lat":32.67073533029151,"lng":-117.0082150197085},"southwest":{"lat":32.66803736970851,"lng":-117.0109129802915}}},"icon":"https://maps.gstatic.com/mapfiles/place_api/icons/v1/png_71/shopping-71.png","id":null,"international_phone_number":"+1 619-267-0047","name":"Transcontinental Aviation","place_id":"ChIJkXHY0SFQ2YARqkUJsqEXEDk","rating":3.0,"reference":null,"reviews":[{"author_name":"Robert Ford","author_url":"https://www.google.com/maps/contrib/102420506758414376052/reviews","language":null,"profile_photo_url":"https://lh3.googleusercontent.com/a/AATXAJy2isquEDd4Mfnq_1b0DT5sf2V9W7F9A4rMHN3_=s128-c0x00000000-cc-rp-mo-ba4","rating":3,"relative_time_description":"3 years ago","text":"","time":1518479106}],"types":["point_of_interest","store","establishment"],"url":"https://maps.google.com/?cid=4111812443033388458","utc_offset":-480,"vicinity":"5619 Sprinter Lane, Bonita","website":null},"status":"OK"}</t>
  </si>
  <si>
    <t>&lt;span class="street-address"&gt;5619 Sprinter Ln&lt;/span&gt;, &lt;span class="locality"&gt;Bonita&lt;/span&gt;, &lt;span class="region"&gt;CA&lt;/span&gt; &lt;span class="postal-code"&gt;91902-2814&lt;/span&gt;, &lt;span class="country-name"&gt;USA&lt;/span&gt;</t>
  </si>
  <si>
    <t>+1 619-267-0047</t>
  </si>
  <si>
    <t>5619 Sprinter Lane, Bonita</t>
  </si>
  <si>
    <t>Transpac Aviation Academy</t>
  </si>
  <si>
    <t>(623) 580-7900</t>
  </si>
  <si>
    <t>http://www.skyward-aviation.com/</t>
  </si>
  <si>
    <t>https://maps.google.com/?cid=1359490019150293469</t>
  </si>
  <si>
    <t>ChIJ5zEj50ZvK4cR3WkkM_jg3RI</t>
  </si>
  <si>
    <t>{"html_attributions":[],"result":{"address_components":[{"long_name":"530","short_name":"530","types":["street_number"]},{"long_name":"West Deer Valley Road","short_name":"W Deer Valley Rd","types":["route"]},{"long_name":"Deer Valley","short_name":"Deer Valley","types":["neighborhood","political"]},{"long_name":"Phoenix","short_name":"Phoenix","types":["locality","political"]},{"long_name":"Maricopa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States","short_name":"US","types":["country","political"]},{"long_name":"85027","short_name":"85027","types":["postal_code"]}],"adr_address":"&lt;span class=\"street-address\"&gt;530 W Deer Valley Rd&lt;/span&gt;, &lt;span class=\"locality\"&gt;Phoenix&lt;/span&gt;, &lt;span class=\"region\"&gt;AZ&lt;/span&gt; &lt;span class=\"postal-code\"&gt;85027&lt;/span&gt;, &lt;span class=\"country-name\"&gt;USA&lt;/span&gt;","formatted_address":"530 W Deer Valley Rd, Phoenix, AZ 85027, USA","formatted_phone_number":"(623) 580-7900","geometry":{"location":{"lat":33.68424099999999,"lng":-112.0820811},"viewport":{"northeast":{"lat":33.68562763029151,"lng":-112.0808451197085},"southwest":{"lat":33.68292966970851,"lng":-112.0835430802915}}},"icon":"https://maps.gstatic.com/mapfiles/place_api/icons/v1/png_71/school-71.png","id":null,"international_phone_number":"+1 623-580-7900","name":"Transpac Aviation Academy","place_id":"ChIJ5zEj50ZvK4cR3WkkM_jg3RI","rating":4.1,"reference":null,"reviews":[{"author_name":"Bruce Poli","author_url":"https://www.google.com/maps/contrib/103396185618732465133/reviews","language":"en","profile_photo_url":"https://lh3.googleusercontent.com/a/AATXAJzih-6pu-njRNPbwTccCN4J3ETGiNq5S3LPDDsu=s128-c0x00000000-cc-rp-mo","rating":5,"relative_time_description":"4 years ago","text":"Very good 141 school. Well maintained aircraft, highly professional staff training via a thorough, safe, syllabus.","time":1491384963},{"author_name":"w e","author_url":"https://www.google.com/maps/contrib/106589347739733545077/reviews","language":"en","profile_photo_url":"https://lh3.googleusercontent.com/a-/AOh14GgPmDuFzuxsWhp1d3DH2hhopR0vK7-5mt0hUexY=s128-c0x00000000-cc-rp-mo","rating":1,"relative_time_description":"4 years ago","text":"Perhaps all of the positive postings, which are all ILLEGAL CHINESE students at TransPac (this academy trains nothing BUT the Chinese), will remember the flight rules NOT TO FLY OVER NEIGHBOURHOODS at a low altitude - we citizens are tired of policing your bad behaviour.   LEARN HOW TO SPEAK ENGLISH, and USE PROPER PROCEDURES ON RADIO TRANSMISSIONS. This aviation academy is ALWAYS in violation of FAA rules.  Most people that have lived here for a long time know about their horrendous amount of crashes due to PILOT ERROR.  They are retaliatory in their actions, have no respect for the rights of private homeowners (which ARS Statues provide for - and they CAN be sued civilly for disturbing the peace and violating the statutes).  REMEMBER that, Mr Goddard, Kevin Ma and Adrian Brown.","time":1509233678},{"author_name":"Chris Crow","author_url":"https://www.google.com/maps/contrib/100793110455389797774/reviews","language":"en","profile_photo_url":"https://lh3.googleusercontent.com/a/AATXAJxNptbqZqmQbrPcEIk5z91YXQfv8my1PoEHd_77=s128-c0x00000000-cc-rp-mo","rating":5,"relative_time_description":"3 years ago","text":"Tons of fun!","time":1520524102},{"author_name":"Chuanjiao Zhang","author_url":"https://www.google.com/maps/contrib/109984276117611059111/reviews","language":null,"profile_photo_url":"https://lh3.googleusercontent.com/a-/AOh14GhltYCmNlOmX4SAdn8K20iMXSBCtpyfxJhK44G-=s128-c0x00000000-cc-rp-mo","rating":5,"relative_time_description":"4 years ago","text":"","time":1489118380},{"author_name":"Max Sun","author_url":"https://www.google.com/maps/contrib/101839091607466108050/reviews","language":null,"profile_photo_url":"https://lh3.googleusercontent.com/a/AATXAJzO2EqmZhGGag0ymNigDnxXzwAthwI1Fz8Bqu4z=s128-c0x00000000-cc-rp-mo","rating":5,"relative_time_description":"8 years ago","text":"","time":1370066090}],"types":["university","school","point_of_interest","establishment"],"url":"https://maps.google.com/?cid=1359490019150293469","utc_offset":-420,"vicinity":"530 West Deer Valley Road, Phoenix","website":null},"status":"OK"}</t>
  </si>
  <si>
    <t>+1 623-580-7900</t>
  </si>
  <si>
    <t>Transpacific Aviation</t>
  </si>
  <si>
    <t>60 98th Ave</t>
  </si>
  <si>
    <t>94603-1000</t>
  </si>
  <si>
    <t>(510) 382-0200</t>
  </si>
  <si>
    <t>https://maps.google.com/?cid=16102041378391169480</t>
  </si>
  <si>
    <t>ChIJXQ5jSaCFj4ARyJmlRVLxdd8</t>
  </si>
  <si>
    <t>60 98th Ave #100, Oakland, CA 94603, USA</t>
  </si>
  <si>
    <t>{"html_attributions":[],"result":{"address_components":[{"long_name":"100","short_name":"100","types":["subpremise"]},{"long_name":"60","short_name":"60","types":["street_number"]},{"long_name":"98th Avenue","short_name":"98th Ave","types":["route"]},{"long_name":"Oakland","short_name":"Oakland","types":["locality","political"]},{"long_name":"Alameda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States","short_name":"US","types":["country","political"]},{"long_name":"94603","short_name":"94603","types":["postal_code"]},{"long_name":"1000","short_name":"1000","types":["postal_code_suffix"]}],"adr_address":"&lt;span class=\"street-address\"&gt;60 98th Ave #100&lt;/span&gt;, &lt;span class=\"locality\"&gt;Oakland&lt;/span&gt;, &lt;span class=\"region\"&gt;CA&lt;/span&gt; &lt;span class=\"postal-code\"&gt;94603-1000&lt;/span&gt;, &lt;span class=\"country-name\"&gt;USA&lt;/span&gt;","formatted_address":"60 98th Ave #100, Oakland, CA 94603, USA","formatted_phone_number":"(510) 382-0200","geometry":{"location":{"lat":37.727125,"lng":-122.198866},"viewport":{"northeast":{"lat":37.7285402802915,"lng":-122.1975486697085},"southwest":{"lat":37.7258423197085,"lng":-122.2002466302915}}},"icon":"https://maps.gstatic.com/mapfiles/place_api/icons/v1/png_71/school-71.png","id":null,"international_phone_number":"+1 510-382-0200","name":"Transpacific Aviation","place_id":"ChIJXQ5jSaCFj4ARyJmlRVLxdd8","rating":null,"reference":null,"reviews":null,"types":["point_of_interest","establishment"],"url":"https://maps.google.com/?cid=16102041378391169480","utc_offset":-480,"vicinity":"60 98th Avenue #100, Oakland","website":null},"status":"OK"}</t>
  </si>
  <si>
    <t>&lt;span class="street-address"&gt;60 98th Ave #100&lt;/span&gt;, &lt;span class="locality"&gt;Oakland&lt;/span&gt;, &lt;span class="region"&gt;CA&lt;/span&gt; &lt;span class="postal-code"&gt;94603-1000&lt;/span&gt;, &lt;span class="country-name"&gt;USA&lt;/span&gt;</t>
  </si>
  <si>
    <t>+1 510-382-0200</t>
  </si>
  <si>
    <t>60 98th Avenue #100, Oakland</t>
  </si>
  <si>
    <t>Travelaire Charter Service Inc</t>
  </si>
  <si>
    <t>31000 Bryan Cir</t>
  </si>
  <si>
    <t>81001-4807</t>
  </si>
  <si>
    <t>(719) 948-3316</t>
  </si>
  <si>
    <t>http://www.travelaireservices.com/</t>
  </si>
  <si>
    <t>https://maps.google.com/?cid=8092945888583256147</t>
  </si>
  <si>
    <t>ChIJC_PNoQ2lE4cRU4h2S2jrT3A</t>
  </si>
  <si>
    <t>31000 Bryan Cir, Pueblo, CO 81001, USA</t>
  </si>
  <si>
    <t>{"html_attributions":[],"result":{"address_components":[{"long_name":"31000","short_name":"31000","types":["street_number"]},{"long_name":"Bryan Circle","short_name":"Bryan Cir","types":["route"]},{"long_name":"Pueblo","short_name":"Pueblo","types":["locality","political"]},{"long_name":"Pueblo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States","short_name":"US","types":["country","political"]},{"long_name":"81001","short_name":"81001","types":["postal_code"]},{"long_name":"4807","short_name":"4807","types":["postal_code_suffix"]}],"adr_address":"&lt;span class=\"street-address\"&gt;31000 Bryan Cir&lt;/span&gt;, &lt;span class=\"locality\"&gt;Pueblo&lt;/span&gt;, &lt;span class=\"region\"&gt;CO&lt;/span&gt; &lt;span class=\"postal-code\"&gt;81001-4807&lt;/span&gt;, &lt;span class=\"country-name\"&gt;USA&lt;/span&gt;","formatted_address":"31000 Bryan Cir, Pueblo, CO 81001, USA","formatted_phone_number":"(719) 948-3316","geometry":{"location":{"lat":38.283516,"lng":-104.49545},"viewport":{"northeast":{"lat":38.28486478029151,"lng":-104.4941136197085},"southwest":{"lat":38.28216681970851,"lng":-104.4968115802915}}},"icon":"https://maps.gstatic.com/mapfiles/place_api/icons/v1/png_71/generic_business-71.png","id":null,"international_phone_number":"+1 719-948-3316","name":"Travelaire Charter Service Inc","place_id":"ChIJC_PNoQ2lE4cRU4h2S2jrT3A","rating":5.0,"reference":null,"reviews":[{"author_name":"Karen Ferguson","author_url":"https://www.google.com/maps/contrib/112354650696410475873/reviews","language":"en","profile_photo_url":"https://lh3.googleusercontent.com/a/AATXAJwObo6wr3sk6y9pHKIBQrB_w4AtC99tWApD1sRK=s128-c0x00000000-cc-rp-mo","rating":5,"relative_time_description":"a year ago","text":"The flight crew and office staff at Travelaire are second to none in professionalism and kindness.  The level of care and concern shown to my husband was excellent. The office staff really has their act together and are so great to deal with. The flight nurse and paramedic were awesome too. Rocky, our pilot went the extra mile for us and we really appreciate him and everybody at Travelaire. Best experience possible in every way! Thank you Travelaire!\n\nWayne and Karen Ferguson\nLamar, Colorado","time":1608530460}],"types":["health","point_of_interest","establishment"],"url":"https://maps.google.com/?cid=8092945888583256147","utc_offset":-420,"vicinity":"31000 Bryan Circle, Pueblo","website":"http://www.travelaireservices.com/"},"status":"OK"}</t>
  </si>
  <si>
    <t>&lt;span class="street-address"&gt;31000 Bryan Cir&lt;/span&gt;, &lt;span class="locality"&gt;Pueblo&lt;/span&gt;, &lt;span class="region"&gt;CO&lt;/span&gt; &lt;span class="postal-code"&gt;81001-4807&lt;/span&gt;, &lt;span class="country-name"&gt;USA&lt;/span&gt;</t>
  </si>
  <si>
    <t>+1 719-948-3316</t>
  </si>
  <si>
    <t>31000 Bryan Circle, Pueblo</t>
  </si>
  <si>
    <t>Trend Aviation</t>
  </si>
  <si>
    <t>(407) 374-3591</t>
  </si>
  <si>
    <t>http://www.flytrendaviation.com/</t>
  </si>
  <si>
    <t>https://maps.google.com/?cid=11831045801433145136</t>
  </si>
  <si>
    <t>ChIJofOolbdi54gRMJ_MC3lRMKQ</t>
  </si>
  <si>
    <t>{"html_attributions":[],"result":{"address_components":[{"long_name":"321","short_name":"321","types":["street_number"]},{"long_name":"North Crystal Lake Drive","short_name":"N Crystal Lake Dr","types":["route"]},{"long_name":"Northeast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class=\"street-address\"&gt;321 N Crystal Lake Dr&lt;/span&gt;, &lt;span class=\"locality\"&gt;Orlando&lt;/span&gt;, &lt;span class=\"region\"&gt;FL&lt;/span&gt; &lt;span class=\"postal-code\"&gt;32803&lt;/span&gt;, &lt;span class=\"country-name\"&gt;USA&lt;/span&gt;","formatted_address":"321 N Crystal Lake Dr, Orlando, FL 32803, USA","formatted_phone_number":"(407) 374-3591","geometry":{"location":{"lat":28.5467138,"lng":-81.3433147},"viewport":{"northeast":{"lat":28.5479804302915,"lng":-81.34220086970848},"southwest":{"lat":28.5452824697085,"lng":-81.34489883029148}}},"icon":"https://maps.gstatic.com/mapfiles/place_api/icons/v1/png_71/generic_business-71.png","id":null,"international_phone_number":"+1 407-374-3591","name":"Trend Aviation","place_id":"ChIJofOolbdi54gRMJ_MC3lRMKQ","rating":5.0,"reference":null,"reviews":[{"author_name":"Jennifer Holt","author_url":"https://www.google.com/maps/contrib/109901828376201822373/reviews","language":"en","profile_photo_url":"https://lh3.googleusercontent.com/a-/AOh14Gg4ySCCGwP-2lglvRxic4L_-Z8eSgdv06wLsX0r3w=s128-c0x00000000-cc-rp-mo","rating":5,"relative_time_description":"2 years ago","text":"Jon and his staff are absolutely amazing! Honestly one of the best people I know. He has been one of my greatest friends, clients and now I’m happy to be his and give Trend all of my business! I will never fly commercial again as I have been utterly spoiled with Trends impeccable service for over 5 years!","time":1553823028},{"author_name":"Gwen Weeks-Swanson","author_url":"https://www.google.com/maps/contrib/113078461278862095568/reviews","language":"en","profile_photo_url":"https://lh3.googleusercontent.com/a-/AOh14GiKYK6pWi72Nt4djX5YZVi0Z8FoLQpBGLtnXAq-=s128-c0x00000000-cc-rp-mo-ba3","rating":5,"relative_time_description":"2 years ago","text":"Highly recommend!! Good group, experiences and very knowledgeable.","time":1568263006},{"author_name":"Joseph Galletti","author_url":"https://www.google.com/maps/contrib/106471611799389588297/reviews","language":"en","profile_photo_url":"https://lh3.googleusercontent.com/a/AATXAJz_zEd-9PP-Ye3veq3eclCr3i26sPMMQNrZdaRv=s128-c0x00000000-cc-rp-mo","rating":5,"relative_time_description":"4 years ago","text":"Best way by far I've traveled between MCO and EYW.  Jon and the crew at Trend are skilled professionals that get you where you need to be safely......and with no TSA hassles.","time":1499864296}],"types":["point_of_interest","establishment"],"url":"https://maps.google.com/?cid=11831045801433145136","utc_offset":-300,"vicinity":"321 North Crystal Lake Drive, Orlando","website":"http://www.flytrendaviation.com/"},"status":"OK"}</t>
  </si>
  <si>
    <t>+1 407-374-3591</t>
  </si>
  <si>
    <t>Trenton Heliport</t>
  </si>
  <si>
    <t>08611</t>
  </si>
  <si>
    <t>https://maps.google.com/?cid=5619443301997687817</t>
  </si>
  <si>
    <t>ChIJuc47wcRZwYkRCTQF--hF_E0</t>
  </si>
  <si>
    <t>Trenton, NJ 08611, USA</t>
  </si>
  <si>
    <t>{"html_attributions":[],"result":{"address_components":[{"long_name":"Trenton","short_name":"Trenton","types":["locality","political"]},{"long_name":"Downtown","short_name":"Downtown","types":["neighborhood","political"]},{"long_name":"Mercer County","short_name":"Mercer County","types":["administrative_area_level_2","political"]},{"long_name":"New Jersey","short_name":"NJ","types":["administrative_area_level_1","political"]},{"long_name":"United States","short_name":"US","types":["country","political"]},{"long_name":"08611","short_name":"08611","types":["postal_code"]}],"adr_address":"&lt;span class=\"locality\"&gt;Trenton&lt;/span&gt;, &lt;span class=\"region\"&gt;NJ&lt;/span&gt; &lt;span class=\"postal-code\"&gt;08611&lt;/span&gt;, &lt;span class=\"country-name\"&gt;USA&lt;/span&gt;","formatted_address":"Trenton, NJ 08611, USA","formatted_phone_number":null,"geometry":{"location":{"lat":40.2152198,"lng":-74.76614219999999},"viewport":{"northeast":{"lat":40.21666993029149,"lng":-74.7648916197085},"southwest":{"lat":40.2139719697085,"lng":-74.7675895802915}}},"icon":"https://maps.gstatic.com/mapfiles/place_api/icons/v1/png_71/airport-71.png","id":null,"international_phone_number":null,"name":"Trenton Heliport","place_id":"ChIJuc47wcRZwYkRCTQF--hF_E0","rating":null,"reference":null,"reviews":null,"types":["airport","point_of_interest","establishment"],"url":"https://maps.google.com/?cid=5619443301997687817","utc_offset":-300,"vicinity":"Trenton","website":null},"status":"OK"}</t>
  </si>
  <si>
    <t>&lt;span class="locality"&gt;Trenton&lt;/span&gt;, &lt;span class="region"&gt;NJ&lt;/span&gt; &lt;span class="postal-code"&gt;08611&lt;/span&gt;, &lt;span class="country-name"&gt;USA&lt;/span&gt;</t>
  </si>
  <si>
    <t>Trey Aviation</t>
  </si>
  <si>
    <t>(239) 649-5453</t>
  </si>
  <si>
    <t>https://maps.google.com/?cid=10882089401392232626</t>
  </si>
  <si>
    <t>ChIJP7KIDyDi2ogRsvgGoKfyBJc</t>
  </si>
  <si>
    <t>{"html_attributions":[],"result":{"address_components":[{"long_name":"377","short_name":"377","types":["street_number"]},{"long_name":"Citation Point","short_name":"Citation Point","types":["route"]},{"long_name":"Naples","short_name":"Naples","types":["locality","political"]},{"long_name":"Collier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States","short_name":"US","types":["country","political"]},{"long_name":"34104","short_name":"34104","types":["postal_code"]},{"long_name":"3534","short_name":"3534","types":["postal_code_suffix"]}],"adr_address":"&lt;span class=\"street-address\"&gt;377 Citation Point&lt;/span&gt;, &lt;span class=\"locality\"&gt;Naples&lt;/span&gt;, &lt;span class=\"region\"&gt;FL&lt;/span&gt; &lt;span class=\"postal-code\"&gt;34104-3534&lt;/span&gt;, &lt;span class=\"country-name\"&gt;USA&lt;/span&gt;","formatted_address":"377 Citation Point, Naples, FL 34104, USA","formatted_phone_number":"(239) 649-5453","geometry":{"location":{"lat":26.16003749999999,"lng":-81.7781437},"viewport":{"northeast":{"lat":26.1614010802915,"lng":-81.77679476970849},"southwest":{"lat":26.15870311970849,"lng":-81.77949273029151}}},"icon":"https://maps.gstatic.com/mapfiles/place_api/icons/v1/png_71/generic_business-71.png","id":null,"international_phone_number":"+1 239-649-5453","name":"Trey Aviation","place_id":"ChIJP7KIDyDi2ogRsvgGoKfyBJc","rating":null,"reference":null,"reviews":null,"types":["point_of_interest","establishment"],"url":"https://maps.google.com/?cid=10882089401392232626","utc_offset":-300,"vicinity":"377 Citation Point, Naples","website":null},"status":"OK"}</t>
  </si>
  <si>
    <t>+1 239-649-5453</t>
  </si>
  <si>
    <t>Tri Star Aviation</t>
  </si>
  <si>
    <t>782 Heritage Way</t>
  </si>
  <si>
    <t>81506-8643</t>
  </si>
  <si>
    <t>(970) 255-1501</t>
  </si>
  <si>
    <t>http://www.avionicsinnovations.com/dealers/co.html</t>
  </si>
  <si>
    <t>https://maps.google.com/?cid=16847291881709387548</t>
  </si>
  <si>
    <t>ChIJAS1Xu-EdR4cRHD-cpLSazek</t>
  </si>
  <si>
    <t>782 Heritage Way, Grand Junction, CO 81506, USA</t>
  </si>
  <si>
    <t>{"html_attributions":[],"result":{"address_components":[{"long_name":"782","short_name":"782","types":["street_number"]},{"long_name":"Heritage Way","short_name":"Heritage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States","short_name":"US","types":["country","political"]},{"long_name":"81506","short_name":"81506","types":["postal_code"]},{"long_name":"8643","short_name":"8643","types":["postal_code_suffix"]}],"adr_address":"&lt;span class=\"street-address\"&gt;782 Heritage Way&lt;/span&gt;, &lt;span class=\"locality\"&gt;Grand Junction&lt;/span&gt;, &lt;span class=\"region\"&gt;CO&lt;/span&gt; &lt;span class=\"postal-code\"&gt;81506-8643&lt;/span&gt;, &lt;span class=\"country-name\"&gt;USA&lt;/span&gt;","formatted_address":"782 Heritage Way, Grand Junction, CO 81506, USA","formatted_phone_number":"(970) 255-1501","geometry":{"location":{"lat":39.118234,"lng":-108.52476},"viewport":{"northeast":{"lat":39.11971063029149,"lng":-108.5235333697085},"southwest":{"lat":39.1170126697085,"lng":-108.5262313302915}}},"icon":"https://maps.gstatic.com/mapfiles/place_api/icons/v1/png_71/school-71.png","id":null,"international_phone_number":"+1 970-255-1501","name":"Tri Star Aviation","place_id":"ChIJAS1Xu-EdR4cRHD-cpLSazek","rating":null,"reference":null,"reviews":null,"types":["university","point_of_interest","establishment"],"url":"https://maps.google.com/?cid=16847291881709387548","utc_offset":-420,"vicinity":"782 Heritage Way, Grand Junction","website":"http://www.avionicsinnovations.com/dealers/co.html"},"status":"OK"}</t>
  </si>
  <si>
    <t>&lt;span class="street-address"&gt;782 Heritage Way&lt;/span&gt;, &lt;span class="locality"&gt;Grand Junction&lt;/span&gt;, &lt;span class="region"&gt;CO&lt;/span&gt; &lt;span class="postal-code"&gt;81506-8643&lt;/span&gt;, &lt;span class="country-name"&gt;USA&lt;/span&gt;</t>
  </si>
  <si>
    <t>+1 970-255-1501</t>
  </si>
  <si>
    <t>782 Heritage Way, Grand Junction</t>
  </si>
  <si>
    <t>Triangle Aviation, Inc.</t>
  </si>
  <si>
    <t>13004 Murphy Rd</t>
  </si>
  <si>
    <t>Stafford</t>
  </si>
  <si>
    <t>77477</t>
  </si>
  <si>
    <t>(713) 438-4709</t>
  </si>
  <si>
    <t>http://www.triangle-aviation.com/</t>
  </si>
  <si>
    <t>https://maps.google.com/?cid=13711631273329352646</t>
  </si>
  <si>
    <t>ChIJAQCw3NbnQIYRxt_u6f5_Sb4</t>
  </si>
  <si>
    <t>13004 Murphy Rd, Stafford, TX 77477, USA</t>
  </si>
  <si>
    <t>{"html_attributions":[],"result":{"address_components":[{"long_name":"13004","short_name":"13004","types":["street_number"]},{"long_name":"Murphy Road","short_name":"Murphy Rd","types":["route"]},{"long_name":"Greenbriar Southwest","short_name":"Greenbriar Southwest","types":["neighborhood","political"]},{"long_name":"Stafford","short_name":"Stafford","types":["locality","political"]},{"long_name":"Fort Bend County","short_name":"Fort Bend County","types":["administrative_area_level_2","political"]},{"long_name":"Texas","short_name":"TX","types":["administrative_area_level_1","political"]},{"long_name":"United States","short_name":"US","types":["country","political"]},{"long_name":"77477","short_name":"77477","types":["postal_code"]}],"adr_address":"&lt;span class=\"street-address\"&gt;13004 Murphy Rd&lt;/span&gt;, &lt;span class=\"locality\"&gt;Stafford&lt;/span&gt;, &lt;span class=\"region\"&gt;TX&lt;/span&gt; &lt;span class=\"postal-code\"&gt;77477&lt;/span&gt;, &lt;span class=\"country-name\"&gt;USA&lt;/span&gt;","formatted_address":"13004 Murphy Rd, Stafford, TX 77477, USA","formatted_phone_number":"(713) 438-4709","geometry":{"location":{"lat":29.6340985,"lng":-95.56623019999999},"viewport":{"northeast":{"lat":29.6355254302915,"lng":-95.5648828697085},"southwest":{"lat":29.63282746970851,"lng":-95.5675808302915}}},"icon":"https://maps.gstatic.com/mapfiles/place_api/icons/v1/png_71/generic_business-71.png","id":null,"international_phone_number":"+1 713-438-4709","name":"Triangle Aviation, Inc.","place_id":"ChIJAQCw3NbnQIYRxt_u6f5_Sb4","rating":null,"reference":null,"reviews":null,"types":["point_of_interest","establishment"],"url":"https://maps.google.com/?cid=13711631273329352646","utc_offset":-360,"vicinity":"13004 Murphy Road, Stafford","website":"http://www.triangle-aviation.com/"},"status":"OK"}</t>
  </si>
  <si>
    <t>&lt;span class="street-address"&gt;13004 Murphy Rd&lt;/span&gt;, &lt;span class="locality"&gt;Stafford&lt;/span&gt;, &lt;span class="region"&gt;TX&lt;/span&gt; &lt;span class="postal-code"&gt;77477&lt;/span&gt;, &lt;span class="country-name"&gt;USA&lt;/span&gt;</t>
  </si>
  <si>
    <t>+1 713-438-4709</t>
  </si>
  <si>
    <t>13004 Murphy Road, Stafford</t>
  </si>
  <si>
    <t>Trilogy Aviation Group</t>
  </si>
  <si>
    <t>4200 N Main St</t>
  </si>
  <si>
    <t>(817) 769-8714</t>
  </si>
  <si>
    <t>https://www.trilogyaviationgroup.com/</t>
  </si>
  <si>
    <t>https://maps.google.com/?cid=13997362267888760074</t>
  </si>
  <si>
    <t>ChIJm-3-6Dx3ToYRCjX3SdKeQMI</t>
  </si>
  <si>
    <t>4200 N Main St #220, Fort Worth, TX 76106, USA</t>
  </si>
  <si>
    <t>{"html_attributions":[],"result":{"address_components":[{"long_name":"#220","short_name":"#220","types":["subpremise"]},{"long_name":"4200","short_name":"4200","types":["street_number"]},{"long_name":"North Main Street","short_name":"N Main St","types":["route"]},{"long_name":"Diamond Hill","short_name":"Diamond Hill","types":["neighborhood","political"]},{"long_name":"Fort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class=\"street-address\"&gt;4200 N Main St #220&lt;/span&gt;, &lt;span class=\"locality\"&gt;Fort Worth&lt;/span&gt;, &lt;span class=\"region\"&gt;TX&lt;/span&gt; &lt;span class=\"postal-code\"&gt;76106&lt;/span&gt;, &lt;span class=\"country-name\"&gt;USA&lt;/span&gt;","formatted_address":"4200 N Main St #220, Fort Worth, TX 76106, USA","formatted_phone_number":"(817) 769-8714","geometry":{"location":{"lat":32.8176499,"lng":-97.3510326},"viewport":{"northeast":{"lat":32.81907658029149,"lng":-97.34972821970848},"southwest":{"lat":32.81637861970849,"lng":-97.3524261802915}}},"icon":"https://maps.gstatic.com/mapfiles/place_api/icons/v1/png_71/generic_business-71.png","id":null,"international_phone_number":"+1 817-769-8714","name":"Trilogy Aviation Group","place_id":"ChIJm-3-6Dx3ToYRCjX3SdKeQMI","rating":4.7,"reference":null,"reviews":[{"author_name":"Steph Hooper","author_url":"https://www.google.com/maps/contrib/113502003119915717737/reviews","language":"en","profile_photo_url":"https://lh3.googleusercontent.com/a-/AOh14GiaDuFlgH_J7c-u3FRF3OGiImqh9vlfZEytRu3Ltg=s128-c0x00000000-cc-rp-mo-ba5","rating":5,"relative_time_description":"a year ago","text":"Tommy and his team at Trilogy Aviation are a fantastic. I couldn't be happier with their private jet charters. They get my colleagues and I where we need to go at the best price. The service and attention to detail are very precise. The jets are top of the line. I won't go to anyone else for my private jet travel. I highly recommend them.","time":1583342524},{"author_name":"Andrew Scharf","author_url":"https://www.google.com/maps/contrib/101964694187011652222/reviews","language":"en","profile_photo_url":"https://lh3.googleusercontent.com/a-/AOh14Gjj6UEOKgWsiQAIOFp7J_vtfXDAVup0xh6jIFWGng=s128-c0x00000000-cc-rp-mo","rating":5,"relative_time_description":"a year ago","text":"Tommy and the amazing team at Trilogy are the absolute best in the air charter business. They get me, my family and friends wherever we need to go at the best possible price, with impeccable and attentive service on the best jets. They go above and beyond to make sure that every trip is perfectly executed. They are the only company i would ever use for private jet travel. Simply the best!!!","time":1579463226},{"author_name":"David Drez","author_url":"https://www.google.com/maps/contrib/101938630874920897577/reviews","language":"en","profile_photo_url":"https://lh3.googleusercontent.com/a/AATXAJyGoVeCgl6Vq96JcSKV2bl6ZjKeIR-IA2vK1rgx=s128-c0x00000000-cc-rp-mo","rating":5,"relative_time_description":"a year ago","text":"Tommy Nelson and the team at Trilogy Aviation Group are the best in the business.  Premier client service and excellent attention to detail.  If you have charter aircraft needs, this is the only call to make.","time":1599704750},{"author_name":"Julie Garner","author_url":"https://www.google.com/maps/contrib/107988615497734189227/reviews","language":"en","profile_photo_url":"https://lh3.googleusercontent.com/a-/AOh14GgM-raB-ky7J6nd3z0RFk6-LdaKZwXu5ZRGo4tU=s128-c0x00000000-cc-rp-mo-ba2","rating":5,"relative_time_description":"a year ago","text":"Tommy and his team are amazing!  They helped my husband and I book our annual family vacation, and it was a delight to work with them . Traveling using Trilogy Aviation is so much easier than flying commercial. Thank you for your professional atmosphere and wonderful services. We can't wait to work with you again!","time":1583342387},{"author_name":"Tony Pope","author_url":"https://www.google.com/maps/contrib/109058148881660453116/reviews","language":"en","profile_photo_url":"https://lh3.googleusercontent.com/a/AATXAJxrJx9E1ks-yYVcRyjnI0-P5B-fU66nPCLvqfZG=s128-c0x00000000-cc-rp-mo","rating":5,"relative_time_description":"a year ago","text":"Michael and Tommy were fantastic. We Chartered a PC-12 to be picked up at Staniel Cay Exuma Bahamas to KCLT. We had a minor issue with the carrier and they went over and beyond to correct the issue. They have earned my business on the next trip. Great job guys!!!","time":1595356137}],"types":["point_of_interest","establishment"],"url":"https://maps.google.com/?cid=13997362267888760074","utc_offset":-360,"vicinity":"4200 North Main Street #220, Fort Worth","website":"https://www.trilogyaviationgroup.com/"},"status":"OK"}</t>
  </si>
  <si>
    <t>&lt;span class="street-address"&gt;4200 N Main St #220&lt;/span&gt;, &lt;span class="locality"&gt;Fort Worth&lt;/span&gt;, &lt;span class="region"&gt;TX&lt;/span&gt; &lt;span class="postal-code"&gt;76106&lt;/span&gt;, &lt;span class="country-name"&gt;USA&lt;/span&gt;</t>
  </si>
  <si>
    <t>+1 817-769-8714</t>
  </si>
  <si>
    <t>4200 North Main Street #220, Fort Worth</t>
  </si>
  <si>
    <t>Trimec Aviation</t>
  </si>
  <si>
    <t>116 Texas Way</t>
  </si>
  <si>
    <t>76106-2758</t>
  </si>
  <si>
    <t>(817) 626-1376</t>
  </si>
  <si>
    <t>http://www.trimecaviation.com/</t>
  </si>
  <si>
    <t>https://maps.google.com/?cid=4902957471147511106</t>
  </si>
  <si>
    <t>ChIJAdI6PdR1ToYRQk2Y0NfNCkQ</t>
  </si>
  <si>
    <t>116 Texas Way, Fort Worth, TX 76106, USA</t>
  </si>
  <si>
    <t>{"html_attributions":[],"result":{"address_components":[{"long_name":"116","short_name":"116","types":["street_number"]},{"long_name":"Texas Way","short_name":"Texas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States","short_name":"US","types":["country","political"]},{"long_name":"76106","short_name":"76106","types":["postal_code"]},{"long_name":"2758","short_name":"2758","types":["postal_code_suffix"]}],"adr_address":"&lt;span class=\"street-address\"&gt;116 Texas Way&lt;/span&gt;, &lt;span class=\"locality\"&gt;Fort Worth&lt;/span&gt;, &lt;span class=\"region\"&gt;TX&lt;/span&gt; &lt;span class=\"postal-code\"&gt;76106-2758&lt;/span&gt;, &lt;span class=\"country-name\"&gt;USA&lt;/span&gt;","formatted_address":"116 Texas Way, Fort Worth, TX 76106, USA","formatted_phone_number":"(817) 626-1376","geometry":{"location":{"lat":32.8259362,"lng":-97.3576642},"viewport":{"northeast":{"lat":32.8272452802915,"lng":-97.35626421970849},"southwest":{"lat":32.8245473197085,"lng":-97.3589621802915}}},"icon":"https://maps.gstatic.com/mapfiles/place_api/icons/v1/png_71/generic_business-71.png","id":null,"international_phone_number":"+1 817-626-1376","name":"Trimec Aviation","place_id":"ChIJAdI6PdR1ToYRQk2Y0NfNCkQ","rating":4.5,"reference":null,"reviews":[{"author_name":"Samukange Ncomo","author_url":"https://www.google.com/maps/contrib/111975699987681673657/reviews","language":"en","profile_photo_url":"https://lh3.googleusercontent.com/a-/AOh14GgLf7nGQQmhvlDlljO8uZKU13vrFUo-UPG9Z-6z6g=s128-c0x00000000-cc-rp-mo-ba2","rating":5,"relative_time_description":"8 months ago","text":"Great place with a superb staff","time":1620204402},{"author_name":"422dutch","author_url":"https://www.google.com/maps/contrib/104733650187783540327/reviews","language":"en","profile_photo_url":"https://lh3.googleusercontent.com/a/AATXAJyu5uQaHvua4ibYQdyDU5B2e6rpjnFBnbxr8LFB=s128-c0x00000000-cc-rp-mo","rating":5,"relative_time_description":"4 years ago","text":"Great group of guys.","time":1503423887},{"author_name":"Mr Ed","author_url":"https://www.google.com/maps/contrib/109423381391264437998/reviews","language":"en-US","profile_photo_url":"https://lh3.googleusercontent.com/a-/AOh14GiEYrOXupO2LGLPob7EacRppr59-a1e9wAZHjmDGw=s128-c0x00000000-cc-rp-mo-ba4","rating":4,"relative_time_description":"5 years ago","text":"Very good workshop And very good work environment ...","time":1468529007},{"author_name":"Lester Sanders","author_url":"https://www.google.com/maps/contrib/110264966900304795458/reviews","language":null,"profile_photo_url":"https://lh3.googleusercontent.com/a/AATXAJwXyMuGXbPhMIQWVVCmJF_ubgW-HJgh2OnQb7Kr=s128-c0x00000000-cc-rp-mo","rating":5,"relative_time_description":"a year ago","text":"","time":1591026589},{"author_name":"090386 Hernandez","author_url":"https://www.google.com/maps/contrib/117333786390313245531/reviews","language":null,"profile_photo_url":"https://lh3.googleusercontent.com/a-/AOh14Gg329fuWoLd4xTEeBdc5YBbr8-V0c6bUHL459LG=s128-c0x00000000-cc-rp-mo","rating":1,"relative_time_description":"5 months ago","text":"","time":1628342957}],"types":["point_of_interest","establishment"],"url":"https://maps.google.com/?cid=4902957471147511106","utc_offset":-360,"vicinity":"116 Texas Way, Fort Worth","website":"http://www.trimecaviation.com/"},"status":"OK"}</t>
  </si>
  <si>
    <t>&lt;span class="street-address"&gt;116 Texas Way&lt;/span&gt;, &lt;span class="locality"&gt;Fort Worth&lt;/span&gt;, &lt;span class="region"&gt;TX&lt;/span&gt; &lt;span class="postal-code"&gt;76106-2758&lt;/span&gt;, &lt;span class="country-name"&gt;USA&lt;/span&gt;</t>
  </si>
  <si>
    <t>+1 817-626-1376</t>
  </si>
  <si>
    <t>116 Texas Way, Fort Worth</t>
  </si>
  <si>
    <t>Triumph Aviation Services - NAAS Division</t>
  </si>
  <si>
    <t>11502 Jones Maltsberger Rd</t>
  </si>
  <si>
    <t>(210) 805-0049</t>
  </si>
  <si>
    <t>https://www.triumphgroup.com/product-locations/san-antonio-tx/</t>
  </si>
  <si>
    <t>https://maps.google.com/?cid=9587522899220742745</t>
  </si>
  <si>
    <t>ChIJDTXxr5mKXIYRWcL5q0e5DYU</t>
  </si>
  <si>
    <t>11502 Jones Maltsberger Rd, San Antonio, TX 78216, USA</t>
  </si>
  <si>
    <t>{"html_attributions":[],"result":{"address_components":[{"long_name":"11502","short_name":"11502","types":["street_number"]},{"long_name":"Jones Maltsberger Road","short_name":"Jones Maltsberger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class=\"street-address\"&gt;11502 Jones Maltsberger Rd&lt;/span&gt;, &lt;span class=\"locality\"&gt;San Antonio&lt;/span&gt;, &lt;span class=\"region\"&gt;TX&lt;/span&gt; &lt;span class=\"postal-code\"&gt;78216&lt;/span&gt;, &lt;span class=\"country-name\"&gt;USA&lt;/span&gt;","formatted_address":"11502 Jones Maltsberger Rd, San Antonio, TX 78216, USA","formatted_phone_number":"(210) 805-0049","geometry":{"location":{"lat":29.5449258,"lng":-98.4752328},"viewport":{"northeast":{"lat":29.5463872802915,"lng":-98.47403466970849},"southwest":{"lat":29.5436893197085,"lng":-98.4767326302915}}},"icon":"https://maps.gstatic.com/mapfiles/place_api/icons/v1/png_71/generic_business-71.png","id":null,"international_phone_number":"+1 210-805-0049","name":"Triumph Aviation Services - NAAS Division","place_id":"ChIJDTXxr5mKXIYRWcL5q0e5DYU","rating":3.7,"reference":null,"reviews":[{"author_name":"Desiree","author_url":"https://www.google.com/maps/contrib/115320984816374082580/reviews","language":"en","profile_photo_url":"https://lh3.googleusercontent.com/a-/AOh14Gg7YM22SH0DEATeedKQZwH6OaVKIAFWZguwV-29gxI=s128-c0x00000000-cc-rp-mo","rating":5,"relative_time_description":"2 years ago","text":"It is always a pleasure working with Triumph Aviation. Courteous and professional - and most important, helpful!!","time":1550612371},{"author_name":"Anthony Remines","author_url":"https://www.google.com/maps/contrib/117192529073158505713/reviews","language":"en","profile_photo_url":"https://lh3.googleusercontent.com/a/AATXAJyUwj9lr-UMaMcUNMG7luohBZw-18B0idfxKnj6=s128-c0x00000000-cc-rp-mo","rating":1,"relative_time_description":"2 years ago","text":"Terrible place to work and they do not care about their  Employees","time":1552173204},{"author_name":"Linda (Sophie)","author_url":"https://www.google.com/maps/contrib/101787761798469860634/reviews","language":null,"profile_photo_url":"https://lh3.googleusercontent.com/a-/AOh14GjaCEjhGdhmMR11clz-DHj4vSQP_R-deGVd40Rq6Q=s128-c0x00000000-cc-rp-mo-ba3","rating":5,"relative_time_description":"4 months ago","text":"","time":1630686331}],"types":["point_of_interest","establishment"],"url":"https://maps.google.com/?cid=9587522899220742745","utc_offset":-360,"vicinity":"11502 Jones Maltsberger Road, San Antonio","website":null},"status":"OK"}</t>
  </si>
  <si>
    <t>&lt;span class="street-address"&gt;11502 Jones Maltsberger Rd&lt;/span&gt;, &lt;span class="locality"&gt;San Antonio&lt;/span&gt;, &lt;span class="region"&gt;TX&lt;/span&gt; &lt;span class="postal-code"&gt;78216&lt;/span&gt;, &lt;span class="country-name"&gt;USA&lt;/span&gt;</t>
  </si>
  <si>
    <t>+1 210-805-0049</t>
  </si>
  <si>
    <t>11502 Jones Maltsberger Road, San Antonio</t>
  </si>
  <si>
    <t>Tropical Aviation Distributors</t>
  </si>
  <si>
    <t>13551 SW 132nd Ave</t>
  </si>
  <si>
    <t>(305) 255-5955</t>
  </si>
  <si>
    <t>http://www.tadistributors.com/</t>
  </si>
  <si>
    <t>https://maps.google.com/?cid=7976447394410158280</t>
  </si>
  <si>
    <t>ChIJ6xIq33nB2YgRyFho6aQIsm4</t>
  </si>
  <si>
    <t>13551 SW 132nd Ave, Miami, FL 33186, USA</t>
  </si>
  <si>
    <t>{"html_attributions":[],"result":{"address_components":[{"long_name":"13551","short_name":"13551","types":["street_number"]},{"long_name":"Southwest 132nd Avenue","short_name":"SW 132nd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class=\"street-address\"&gt;13551 SW 132nd Ave&lt;/span&gt;, &lt;span class=\"locality\"&gt;Miami&lt;/span&gt;, &lt;span class=\"region\"&gt;FL&lt;/span&gt; &lt;span class=\"postal-code\"&gt;33186&lt;/span&gt;, &lt;span class=\"country-name\"&gt;USA&lt;/span&gt;","formatted_address":"13551 SW 132nd Ave, Miami, FL 33186, USA","formatted_phone_number":"(305) 255-5955","geometry":{"location":{"lat":25.64221,"lng":-80.40637799999999},"viewport":{"northeast":{"lat":25.6434995302915,"lng":-80.40502626970849},"southwest":{"lat":25.6408015697085,"lng":-80.4077242302915}}},"icon":"https://maps.gstatic.com/mapfiles/place_api/icons/v1/png_71/generic_business-71.png","id":null,"international_phone_number":"+1 305-255-5955","name":"Tropical Aviation Distributors","place_id":"ChIJ6xIq33nB2YgRyFho6aQIsm4","rating":null,"reference":null,"reviews":null,"types":["point_of_interest","store","establishment"],"url":"https://maps.google.com/?cid=7976447394410158280","utc_offset":-300,"vicinity":"13551 Southwest 132nd Avenue, Miami","website":"http://www.tadistributors.com/"},"status":"OK"}</t>
  </si>
  <si>
    <t>&lt;span class="street-address"&gt;13551 SW 132nd Ave&lt;/span&gt;, &lt;span class="locality"&gt;Miami&lt;/span&gt;, &lt;span class="region"&gt;FL&lt;/span&gt; &lt;span class="postal-code"&gt;33186&lt;/span&gt;, &lt;span class="country-name"&gt;USA&lt;/span&gt;</t>
  </si>
  <si>
    <t>+1 305-255-5955</t>
  </si>
  <si>
    <t>13551 Southwest 132nd Avenue, Miami</t>
  </si>
  <si>
    <t>True Aviation Partners</t>
  </si>
  <si>
    <t>(972) 372-4415</t>
  </si>
  <si>
    <t>https://www.trueaviationpartners.com/</t>
  </si>
  <si>
    <t>https://maps.google.com/?cid=13629536031579437694</t>
  </si>
  <si>
    <t>CLOSED_PERMANENTLY</t>
  </si>
  <si>
    <t>ChIJt3QRWNR1ToYRfvqt787WJb0</t>
  </si>
  <si>
    <t>{"html_attributions":[],"result":{"address_components":[{"long_name":"201","short_name":"201","types":["street_number"]},{"long_name":"American Concourse","short_name":"American Concourse","types":["route"]},{"long_name":"Fort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class=\"street-address\"&gt;201 American Concourse&lt;/span&gt;, &lt;span class=\"locality\"&gt;Fort Worth&lt;/span&gt;, &lt;span class=\"region\"&gt;TX&lt;/span&gt; &lt;span class=\"postal-code\"&gt;76106&lt;/span&gt;, &lt;span class=\"country-name\"&gt;USA&lt;/span&gt;","formatted_address":"201 American Concourse, Fort Worth, TX 76106, USA","formatted_phone_number":"(972) 372-4415","geometry":{"location":{"lat":32.8207562,"lng":-97.35508999999999},"viewport":{"northeast":{"lat":32.8222270802915,"lng":-97.3538635197085},"southwest":{"lat":32.8195291197085,"lng":-97.3565614802915}}},"icon":"https://maps.gstatic.com/mapfiles/place_api/icons/v1/png_71/generic_business-71.png","id":null,"international_phone_number":"+1 972-372-4415","name":"True Aviation Partners","place_id":"ChIJt3QRWNR1ToYRfvqt787WJb0","rating":null,"reference":null,"reviews":null,"types":["point_of_interest","establishment"],"url":"https://maps.google.com/?cid=13629536031579437694","utc_offset":-360,"vicinity":"201 American Concourse, Fort Worth","website":"https://www.trueaviationpartners.com/"},"status":"OK"}</t>
  </si>
  <si>
    <t>+1 972-372-4415</t>
  </si>
  <si>
    <t>Tulsa Community College Aviation Center</t>
  </si>
  <si>
    <t>112 W Beechcraft Dr</t>
  </si>
  <si>
    <t>(918) 595-3717</t>
  </si>
  <si>
    <t>http://www.tulsacc.edu/</t>
  </si>
  <si>
    <t>https://maps.google.com/?cid=9718830300172600418</t>
  </si>
  <si>
    <t>ChIJXcz-Vf-TtocRYkQXWqo44IY</t>
  </si>
  <si>
    <t>112 W Beechcraft Dr, Tulsa, OK 74132, USA</t>
  </si>
  <si>
    <t>{"html_attributions":[],"result":{"address_components":[{"long_name":"112","short_name":"112","types":["street_number"]},{"long_name":"West Beechcraft Drive","short_name":"W Beechcraft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class=\"street-address\"&gt;112 W Beechcraft Dr&lt;/span&gt;, &lt;span class=\"locality\"&gt;Tulsa&lt;/span&gt;, &lt;span class=\"region\"&gt;OK&lt;/span&gt; &lt;span class=\"postal-code\"&gt;74132&lt;/span&gt;, &lt;span class=\"country-name\"&gt;USA&lt;/span&gt;","formatted_address":"112 W Beechcraft Dr, Tulsa, OK 74132, USA","formatted_phone_number":"(918) 595-3717","geometry":{"location":{"lat":36.033657,"lng":-95.99082179999999},"viewport":{"northeast":{"lat":36.0352155302915,"lng":-95.9899289697085},"southwest":{"lat":36.0325175697085,"lng":-95.99262693029151}}},"icon":"https://maps.gstatic.com/mapfiles/place_api/icons/v1/png_71/school-71.png","id":null,"international_phone_number":"+1 918-595-3717","name":"Tulsa Community College Aviation Center","place_id":"ChIJXcz-Vf-TtocRYkQXWqo44IY","rating":4.3,"reference":null,"reviews":[{"author_name":"Exodus Marketing Solutions","author_url":"https://www.google.com/maps/contrib/109334283335937612598/reviews","language":"en","profile_photo_url":"https://lh3.googleusercontent.com/a-/AOh14GjhOYRFSbFJ3D4SrJptB3cGcQGndVjVdD5s7Ir0=s128-c0x00000000-cc-rp-mo-ba3","rating":5,"relative_time_description":"7 months ago","text":"Great school for part 141 pilot training, air traffic control, and aircraft dispatch certification.","time":1622690775},{"author_name":"Jared Stoops","author_url":"https://www.google.com/maps/contrib/102246082217780256972/reviews","language":"en","profile_photo_url":"https://lh3.googleusercontent.com/a/AATXAJya8POjFw3YzEGxskH1x4F6BIiDaOMJehv_JLs=s128-c0x00000000-cc-rp-mo","rating":5,"relative_time_description":"4 years ago","text":"This is not a pilot factory every student knows his trade before graduation. The staff really puts their heart into this place and the instructors are willing to put in the extra time to anyone that asks for it.","time":1491230061},{"author_name":"Jacob Taylor","author_url":"https://www.google.com/maps/contrib/110476039157520760938/reviews","language":"en","profile_photo_url":"https://lh3.googleusercontent.com/a/AATXAJwOnGpu0EY9aD0_RvUKl413wVVXwTgxBi3Wh3U1=s128-c0x00000000-cc-rp-mo","rating":5,"relative_time_description":"5 years ago","text":"Best school for ATC Terminal Option!","time":1468707021},{"author_name":"Donna Abel","author_url":"https://www.google.com/maps/contrib/116474140559908879300/reviews","language":null,"profile_photo_url":"https://lh3.googleusercontent.com/a/AATXAJymH5-4YUGe_CBmIGJ4FKMtJeRxbepCfdzcIzqu=s128-c0x00000000-cc-rp-mo","rating":5,"relative_time_description":"10 months ago","text":"","time":1615219487},{"author_name":"Ben Griffin","author_url":"https://www.google.com/maps/contrib/117607802454199484131/reviews","language":null,"profile_photo_url":"https://lh3.googleusercontent.com/a-/AOh14GiTI9Ji0Dbf81vytsSFKmbd57sBnzoUZwiYMFyjYg=s128-c0x00000000-cc-rp-mo","rating":5,"relative_time_description":"4 years ago","text":"","time":1505170998}],"types":["university","point_of_interest","establishment"],"url":"https://maps.google.com/?cid=9718830300172600418","utc_offset":-360,"vicinity":"112 West Beechcraft Drive, Tulsa","website":"http://www.tulsacc.edu/"},"status":"OK"}</t>
  </si>
  <si>
    <t>&lt;span class="street-address"&gt;112 W Beechcraft Dr&lt;/span&gt;, &lt;span class="locality"&gt;Tulsa&lt;/span&gt;, &lt;span class="region"&gt;OK&lt;/span&gt; &lt;span class="postal-code"&gt;74132&lt;/span&gt;, &lt;span class="country-name"&gt;USA&lt;/span&gt;</t>
  </si>
  <si>
    <t>+1 918-595-3717</t>
  </si>
  <si>
    <t>112 West Beechcraft Drive, Tulsa</t>
  </si>
  <si>
    <t>Turbine Aviation</t>
  </si>
  <si>
    <t>1865 John Towers Ave</t>
  </si>
  <si>
    <t>92020-1148</t>
  </si>
  <si>
    <t>(619) 258-4214</t>
  </si>
  <si>
    <t>https://maps.google.com/?cid=11186083683060184723</t>
  </si>
  <si>
    <t>ChIJZ9UR2B5Y2YARk3aY5NfzPJs</t>
  </si>
  <si>
    <t>1865 John Towers Ave # A, El Cajon, CA 92020, USA</t>
  </si>
  <si>
    <t>{"html_attributions":[],"result":{"address_components":[{"long_name":"# A","short_name":"# A","types":["subpremise"]},{"long_name":"1865","short_name":"1865","types":["street_number"]},{"long_name":"John Towers Avenue","short_name":"John Towers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States","short_name":"US","types":["country","political"]},{"long_name":"92020","short_name":"92020","types":["postal_code"]},{"long_name":"1148","short_name":"1148","types":["postal_code_suffix"]}],"adr_address":"&lt;span class=\"street-address\"&gt;1865 John Towers Ave # A&lt;/span&gt;, &lt;span class=\"locality\"&gt;El Cajon&lt;/span&gt;, &lt;span class=\"region\"&gt;CA&lt;/span&gt; &lt;span class=\"postal-code\"&gt;92020-1148&lt;/span&gt;, &lt;span class=\"country-name\"&gt;USA&lt;/span&gt;","formatted_address":"1865 John Towers Ave # A, El Cajon, CA 92020, USA","formatted_phone_number":"(619) 258-4214","geometry":{"location":{"lat":32.8224656,"lng":-116.9798006},"viewport":{"northeast":{"lat":32.8237745802915,"lng":-116.9786609697085},"southwest":{"lat":32.8210766197085,"lng":-116.9813589302915}}},"icon":"https://maps.gstatic.com/mapfiles/place_api/icons/v1/png_71/generic_business-71.png","id":null,"international_phone_number":"+1 619-258-4214","name":"Turbine Aviation","place_id":"ChIJZ9UR2B5Y2YARk3aY5NfzPJs","rating":null,"reference":null,"reviews":null,"types":["point_of_interest","establishment"],"url":"https://maps.google.com/?cid=11186083683060184723","utc_offset":-480,"vicinity":"1865 John Towers Avenue # A, El Cajon","website":null},"status":"OK"}</t>
  </si>
  <si>
    <t>&lt;span class="street-address"&gt;1865 John Towers Ave # A&lt;/span&gt;, &lt;span class="locality"&gt;El Cajon&lt;/span&gt;, &lt;span class="region"&gt;CA&lt;/span&gt; &lt;span class="postal-code"&gt;92020-1148&lt;/span&gt;, &lt;span class="country-name"&gt;USA&lt;/span&gt;</t>
  </si>
  <si>
    <t>+1 619-258-4214</t>
  </si>
  <si>
    <t>1865 John Towers Avenue # A, El Cajon</t>
  </si>
  <si>
    <t>Turbine Engine Specialist</t>
  </si>
  <si>
    <t>3900 Falcon Way W</t>
  </si>
  <si>
    <t>(817) 625-6100</t>
  </si>
  <si>
    <t>http://www.tesservice.com/</t>
  </si>
  <si>
    <t>https://maps.google.com/?cid=15391914193648191351</t>
  </si>
  <si>
    <t>ChIJdYH43Ct0ToYRd4exxWgQm9U</t>
  </si>
  <si>
    <t>3900 Falcon Way W, Fort Worth, TX 76106, USA</t>
  </si>
  <si>
    <t>{"html_attributions":[],"result":{"address_components":[{"long_name":"3900","short_name":"3900","types":["street_number"]},{"long_name":"Falcon Way West","short_name":"Falcon Way W","types":["route"]},{"long_name":"Fort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class=\"street-address\"&gt;3900 Falcon Way W&lt;/span&gt;, &lt;span class=\"locality\"&gt;Fort Worth&lt;/span&gt;, &lt;span class=\"region\"&gt;TX&lt;/span&gt; &lt;span class=\"postal-code\"&gt;76106&lt;/span&gt;, &lt;span class=\"country-name\"&gt;USA&lt;/span&gt;","formatted_address":"3900 Falcon Way W, Fort Worth, TX 76106, USA","formatted_phone_number":"(817) 625-6100","geometry":{"location":{"lat":32.8136779,"lng":-97.3544927},"viewport":{"northeast":{"lat":32.8150259802915,"lng":-97.35290256970849},"southwest":{"lat":32.8123280197085,"lng":-97.3556005302915}}},"icon":"https://maps.gstatic.com/mapfiles/place_api/icons/v1/png_71/generic_business-71.png","id":null,"international_phone_number":"+1 817-625-6100","name":"Turbine Engine Specialist","place_id":"ChIJdYH43Ct0ToYRd4exxWgQm9U","rating":5.0,"reference":null,"reviews":[{"author_name":"derek bagley","author_url":"https://www.google.com/maps/contrib/107330003960818138181/reviews","language":"en","profile_photo_url":"https://lh3.googleusercontent.com/a/AATXAJxMRDgjlxCqfgogBaq0wcI3apmANv2v30tCR3M9=s128-c0x00000000-cc-rp-mo-ba2","rating":5,"relative_time_description":"6 months ago","text":"Great service!","time":1625072975},{"author_name":"Rustam Nikolaev","author_url":"https://www.google.com/maps/contrib/104122603324964163859/reviews","language":"en","profile_photo_url":"https://lh3.googleusercontent.com/a/AATXAJyzpT0nUnu3r9cSINiH7wgFCfTsua6q9uZ_Y9cq=s128-c0x00000000-cc-rp-mo","rating":5,"relative_time_description":"a year ago","text":"Good shipping","time":1609705303},{"author_name":"Gonzalo Cateriano Muñiz","author_url":"https://www.google.com/maps/contrib/115337477665278983734/reviews","language":"en","profile_photo_url":"https://lh3.googleusercontent.com/a-/AOh14GhIxU6nYaMe-O90EO6J_ar4N_-_yPUOH8Fe5XkwXs8=s128-c0x00000000-cc-rp-mo","rating":5,"relative_time_description":"8 months ago","text":"Excellent","time":1620163387},{"author_name":"Elzamudio Marquez","author_url":"https://www.google.com/maps/contrib/100394961673086008887/reviews","language":null,"profile_photo_url":"https://lh3.googleusercontent.com/a-/AOh14Gg_vUHNPbIVqD8VZ63BfFmR2YK1WLUMWL59L-63_A=s128-c0x00000000-cc-rp-mo-ba4","rating":5,"relative_time_description":"a year ago","text":"","time":1596126609},{"author_name":"Tom Williams","author_url":"https://www.google.com/maps/contrib/116474531504120956113/reviews","language":null,"profile_photo_url":"https://lh3.googleusercontent.com/a-/AOh14GjiHBBWuTOBu0t8EF36pHg05M4-JdKaj6DnjToxvg=s128-c0x00000000-cc-rp-mo-ba6","rating":5,"relative_time_description":"3 years ago","text":"","time":1532138158}],"types":["point_of_interest","establishment"],"url":"https://maps.google.com/?cid=15391914193648191351","utc_offset":-360,"vicinity":"3900 Falcon Way West, Fort Worth","website":"http://www.tesservice.com/"},"status":"OK"}</t>
  </si>
  <si>
    <t>&lt;span class="street-address"&gt;3900 Falcon Way W&lt;/span&gt;, &lt;span class="locality"&gt;Fort Worth&lt;/span&gt;, &lt;span class="region"&gt;TX&lt;/span&gt; &lt;span class="postal-code"&gt;76106&lt;/span&gt;, &lt;span class="country-name"&gt;USA&lt;/span&gt;</t>
  </si>
  <si>
    <t>+1 817-625-6100</t>
  </si>
  <si>
    <t>3900 Falcon Way West, Fort Worth</t>
  </si>
  <si>
    <t>Turbo Flight Professionals Inc</t>
  </si>
  <si>
    <t>92274-9484</t>
  </si>
  <si>
    <t>(760) 399-3260</t>
  </si>
  <si>
    <t>https://www.turboflightpros.com/website/</t>
  </si>
  <si>
    <t>https://maps.google.com/?cid=9957858931760596591</t>
  </si>
  <si>
    <t>ChIJmxirIxRZ2oARb4YKf_BrMYo</t>
  </si>
  <si>
    <t>{"html_attributions":[],"result":{"address_components":[{"long_name":"56850","short_name":"56850","types":["street_number"]},{"long_name":"Higgins Drive","short_name":"Higgins Dr","types":["route"]},{"long_name":"Thermal","short_name":"Thermal","types":["locality","political"]},{"long_name":"Riverside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States","short_name":"US","types":["country","political"]},{"long_name":"92274","short_name":"92274","types":["postal_code"]},{"long_name":"9484","short_name":"9484","types":["postal_code_suffix"]}],"adr_address":"&lt;span class=\"street-address\"&gt;56850 Higgins Dr&lt;/span&gt;, &lt;span class=\"locality\"&gt;Thermal&lt;/span&gt;, &lt;span class=\"region\"&gt;CA&lt;/span&gt; &lt;span class=\"postal-code\"&gt;92274-9484&lt;/span&gt;, &lt;span class=\"country-name\"&gt;USA&lt;/span&gt;","formatted_address":"56850 Higgins Dr, Thermal, CA 92274, USA","formatted_phone_number":"(760) 399-3260","geometry":{"location":{"lat":33.6355778,"lng":-116.1629794},"viewport":{"northeast":{"lat":33.6369253802915,"lng":-116.1619749697085},"southwest":{"lat":33.63422741970851,"lng":-116.1646729302915}}},"icon":"https://maps.gstatic.com/mapfiles/place_api/icons/v1/png_71/school-71.png","id":null,"international_phone_number":"+1 760-399-3260","name":"Turbo Flight Professionals Inc","place_id":"ChIJmxirIxRZ2oARb4YKf_BrMYo","rating":null,"reference":null,"reviews":null,"types":["university","point_of_interest","establishment"],"url":"https://maps.google.com/?cid=9957858931760596591","utc_offset":-480,"vicinity":"56850 Higgins Drive, Thermal","website":null},"status":"OK"}</t>
  </si>
  <si>
    <t>&lt;span class="street-address"&gt;56850 Higgins Dr&lt;/span&gt;, &lt;span class="locality"&gt;Thermal&lt;/span&gt;, &lt;span class="region"&gt;CA&lt;/span&gt; &lt;span class="postal-code"&gt;92274-9484&lt;/span&gt;, &lt;span class="country-name"&gt;USA&lt;/span&gt;</t>
  </si>
  <si>
    <t>+1 760-399-3260</t>
  </si>
  <si>
    <t>Txdot Flight Services</t>
  </si>
  <si>
    <t>10335 Golfcourse Rd</t>
  </si>
  <si>
    <t>78719-2366</t>
  </si>
  <si>
    <t>(512) 936-8900</t>
  </si>
  <si>
    <t>https://www.txdot.gov/inside-txdot/division/aviation/sharing.html</t>
  </si>
  <si>
    <t>GOV</t>
  </si>
  <si>
    <t>https://maps.google.com/?cid=6182942963960997197</t>
  </si>
  <si>
    <t>TxDOT Flight Services</t>
  </si>
  <si>
    <t>ChIJw1W8ftewRIYRTWVl-d05zlU</t>
  </si>
  <si>
    <t>10335 Golfcourse Rd, Austin, TX 78719, USA</t>
  </si>
  <si>
    <t>{"html_attributions":[],"result":{"address_components":[{"long_name":"10335","short_name":"10335","types":["street_number"]},{"long_name":"Golfcourse Road","short_name":"Golfcourse Rd","types":["route"]},{"long_name":"Austin","short_name":"Austin","types":["locality","political"]},{"long_name":"Travis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States","short_name":"US","types":["country","political"]},{"long_name":"78719","short_name":"78719","types":["postal_code"]},{"long_name":"2366","short_name":"2366","types":["postal_code_suffix"]}],"adr_address":"&lt;span class=\"street-address\"&gt;10335 Golfcourse Rd&lt;/span&gt;, &lt;span class=\"locality\"&gt;Austin&lt;/span&gt;, &lt;span class=\"region\"&gt;TX&lt;/span&gt; &lt;span class=\"postal-code\"&gt;78719-2366&lt;/span&gt;, &lt;span class=\"country-name\"&gt;USA&lt;/span&gt;","formatted_address":"10335 Golfcourse Rd, Austin, TX 78719, USA","formatted_phone_number":"(512) 936-8900","geometry":{"location":{"lat":30.2024043,"lng":-97.65380909999999},"viewport":{"northeast":{"lat":30.2034615302915,"lng":-97.65245446970847},"southwest":{"lat":30.20076356970851,"lng":-97.6551524302915}}},"icon":"https://maps.gstatic.com/mapfiles/place_api/icons/v1/png_71/civic_building-71.png","id":null,"international_phone_number":"+1 512-936-8900","name":"TxDOT Flight Services","place_id":"ChIJw1W8ftewRIYRTWVl-d05zlU","rating":4.6,"reference":null,"reviews":[{"author_name":"Nick Martin","author_url":"https://www.google.com/maps/contrib/106383818370171970571/reviews","language":"en","profile_photo_url":"https://lh3.googleusercontent.com/a/AATXAJzzdobPyYUIidmxKJW17C1j2uO8WcOV927fH7Rk=s128-c0x00000000-cc-rp-mo-ba4","rating":4,"relative_time_description":"2 years ago","text":"When learning to fly, we got to go on the governor's King Air. That was pretty cool.","time":1562543983},{"author_name":"Terry Nystrom","author_url":"https://www.google.com/maps/contrib/116478379975223972864/reviews","language":"en","profile_photo_url":"https://lh3.googleusercontent.com/a-/AOh14Gi5SUXg0p_pBP9xveEjNjOZyOAsh2Ev_VPU3Jr96g=s128-c0x00000000-cc-rp-mo-ba3","rating":5,"relative_time_description":"7 years ago","text":"Facilities are very nice - and friendly people!","time":1408464761},{"author_name":"justin ballenger","author_url":"https://www.google.com/maps/contrib/111939097500993157068/reviews","language":"en","profile_photo_url":"https://lh3.googleusercontent.com/a-/AOh14GjekNTTSfGtGTFo8gUIznqtMkCCpeFGH_Q80J9b8w=s128-c0x00000000-cc-rp-mo-ba3","rating":5,"relative_time_description":"3 years ago","text":"This one of the places I work","time":1516759972},{"author_name":"Joe Barce","author_url":"https://www.google.com/maps/contrib/111154401320597337175/reviews","language":null,"profile_photo_url":"https://lh3.googleusercontent.com/a/AATXAJzVcLtHMxwcP_oL9Aw-rBf5pjoMUi1JuyRseKjp=s128-c0x00000000-cc-rp-mo","rating":5,"relative_time_description":"2 weeks ago","text":"","time":1640395387},{"author_name":"Edward Newsom","author_url":"https://www.google.com/maps/contrib/105984344134678754581/reviews","language":null,"profile_photo_url":"https://lh3.googleusercontent.com/a-/AOh14GjELbzbYh_CNqzBGTmkU98_ZVxQ8LyxcVuWWorcCQ=s128-c0x00000000-cc-rp-mo","rating":5,"relative_time_description":"a year ago","text":"","time":1606016366}],"types":["local_government_office","point_of_interest","establishment"],"url":"https://maps.google.com/?cid=6182942963960997197","utc_offset":-360,"vicinity":"10335 Golfcourse Road, Austin","website":"https://www.txdot.gov/inside-txdot/division/aviation/sharing.html"},"status":"OK"}</t>
  </si>
  <si>
    <t>&lt;span class="street-address"&gt;10335 Golfcourse Rd&lt;/span&gt;, &lt;span class="locality"&gt;Austin&lt;/span&gt;, &lt;span class="region"&gt;TX&lt;/span&gt; &lt;span class="postal-code"&gt;78719-2366&lt;/span&gt;, &lt;span class="country-name"&gt;USA&lt;/span&gt;</t>
  </si>
  <si>
    <t>+1 512-936-8900</t>
  </si>
  <si>
    <t>10335 Golfcourse Road, Austin</t>
  </si>
  <si>
    <t>U.S. Private Jets</t>
  </si>
  <si>
    <t>1405 Stony Brook Rd</t>
  </si>
  <si>
    <t>Stony Brook</t>
  </si>
  <si>
    <t>11790-2214</t>
  </si>
  <si>
    <t>(877) 672-5387</t>
  </si>
  <si>
    <t>http://www.usprivatejets.com/</t>
  </si>
  <si>
    <t>https://maps.google.com/?cid=7283551746326243380</t>
  </si>
  <si>
    <t>ChIJf8kRj9w46IkRNKjzLrlfFGU</t>
  </si>
  <si>
    <t>1405 Stony Brook Rd, Stony Brook, NY 11790, USA</t>
  </si>
  <si>
    <t>{"html_attributions":[],"result":{"address_components":[{"long_name":"1405","short_name":"1405","types":["street_number"]},{"long_name":"Stony Brook Road","short_name":"Stony Brook Rd","types":["route"]},{"long_name":"Stony Brook","short_name":"Stony Brook","types":["locality","political"]},{"long_name":"Brookhaven","short_name":"Brookhaven","types":["administrative_area_level_3","political"]},{"long_name":"Suffolk County","short_name":"Suffolk County","types":["administrative_area_level_2","political"]},{"long_name":"New York","short_name":"NY","types":["administrative_area_level_1","political"]},{"long_name":"United States","short_name":"US","types":["country","political"]},{"long_name":"11790","short_name":"11790","types":["postal_code"]},{"long_name":"2214","short_name":"2214","types":["postal_code_suffix"]}],"adr_address":"&lt;span class=\"street-address\"&gt;1405 Stony Brook Rd&lt;/span&gt;, &lt;span class=\"locality\"&gt;Stony Brook&lt;/span&gt;, &lt;span class=\"region\"&gt;NY&lt;/span&gt; &lt;span class=\"postal-code\"&gt;11790-2214&lt;/span&gt;, &lt;span class=\"country-name\"&gt;USA&lt;/span&gt;","formatted_address":"1405 Stony Brook Rd, Stony Brook, NY 11790, USA","formatted_phone_number":"(877) 672-5387","geometry":{"location":{"lat":40.89029169999999,"lng":-73.125625},"viewport":{"northeast":{"lat":40.8915434802915,"lng":-73.1245491197085},"southwest":{"lat":40.8888455197085,"lng":-73.12724708029151}}},"icon":"https://maps.gstatic.com/mapfiles/place_api/icons/v1/png_71/generic_business-71.png","id":null,"international_phone_number":"+1 877-672-5387","name":"U.S. Private Jets","place_id":"ChIJf8kRj9w46IkRNKjzLrlfFGU","rating":null,"reference":null,"reviews":null,"types":["point_of_interest","establishment"],"url":"https://maps.google.com/?cid=7283551746326243380","utc_offset":-300,"vicinity":"1405 Stony Brook Road, Stony Brook","website":"http://www.usprivatejets.com/"},"status":"OK"}</t>
  </si>
  <si>
    <t>&lt;span class="street-address"&gt;1405 Stony Brook Rd&lt;/span&gt;, &lt;span class="locality"&gt;Stony Brook&lt;/span&gt;, &lt;span class="region"&gt;NY&lt;/span&gt; &lt;span class="postal-code"&gt;11790-2214&lt;/span&gt;, &lt;span class="country-name"&gt;USA&lt;/span&gt;</t>
  </si>
  <si>
    <t>+1 877-672-5387</t>
  </si>
  <si>
    <t>1405 Stony Brook Road, Stony Brook</t>
  </si>
  <si>
    <t>Ueta Aviation</t>
  </si>
  <si>
    <t>(210) 979-0789</t>
  </si>
  <si>
    <t>https://maps.google.com/?cid=5488056474650294231</t>
  </si>
  <si>
    <t>ChIJxVvrrh9gXIYR1zfQZkl-KUw</t>
  </si>
  <si>
    <t>{"html_attributions":[],"result":{"address_components":[{"long_name":"557","short_name":"557","types":["street_number"]},{"long_name":"Sandau Road","short_name":"Sandau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States","short_name":"US","types":["country","political"]},{"long_name":"78216","short_name":"78216","types":["postal_code"]},{"long_name":"3624","short_name":"3624","types":["postal_code_suffix"]}],"adr_address":"&lt;span class=\"street-address\"&gt;557 Sandau Rd&lt;/span&gt;, &lt;span class=\"locality\"&gt;San Antonio&lt;/span&gt;, &lt;span class=\"region\"&gt;TX&lt;/span&gt; &lt;span class=\"postal-code\"&gt;78216-3624&lt;/span&gt;, &lt;span class=\"country-name\"&gt;USA&lt;/span&gt;","formatted_address":"557 Sandau Rd, San Antonio, TX 78216, USA","formatted_phone_number":"(210) 979-0789","geometry":{"location":{"lat":29.5378497,"lng":-98.4851282},"viewport":{"northeast":{"lat":29.5390117302915,"lng":-98.4839716697085},"southwest":{"lat":29.5363137697085,"lng":-98.4866696302915}}},"icon":"https://maps.gstatic.com/mapfiles/place_api/icons/v1/png_71/generic_business-71.png","id":null,"international_phone_number":"+1 210-979-0789","name":"Ueta Aviation","place_id":"ChIJxVvrrh9gXIYR1zfQZkl-KUw","rating":null,"reference":null,"reviews":null,"types":["point_of_interest","establishment"],"url":"https://maps.google.com/?cid=5488056474650294231","utc_offset":-360,"vicinity":"557 Sandau Road, San Antonio","website":null},"status":"OK"}</t>
  </si>
  <si>
    <t>+1 210-979-0789</t>
  </si>
  <si>
    <t>Ultralight Flight Introduction</t>
  </si>
  <si>
    <t>7548 W Alexandria Way</t>
  </si>
  <si>
    <t>85381-8548</t>
  </si>
  <si>
    <t>(623) 670-1313</t>
  </si>
  <si>
    <t>https://maps.google.com/?cid=17490024632294475395</t>
  </si>
  <si>
    <t>ChIJR7f-4OlpK4cRg4a-qLwMufI</t>
  </si>
  <si>
    <t>7548 W Alexandria Way, Peoria, AZ 85381, USA</t>
  </si>
  <si>
    <t>{"html_attributions":[],"result":{"address_components":[{"long_name":"7548","short_name":"7548","types":["street_number"]},{"long_name":"West Alexandria Way","short_name":"W Alexandria Way","types":["route"]},{"long_name":"Crosswinds","short_name":"Crosswinds","types":["neighborhood","political"]},{"long_name":"Peoria","short_name":"Peoria","types":["locality","political"]},{"long_name":"Maricopa County","short_name":"Maricopa County","types":["administrative_area_level_2","political"]},{"long_name":"Arizona","short_name":"AZ","types":["administrative_area_level_1","political"]},{"long_name":"United States","short_name":"US","types":["country","political"]},{"long_name":"85381","short_name":"85381","types":["postal_code"]},{"long_name":"8548","short_name":"8548","types":["postal_code_suffix"]}],"adr_address":"&lt;span class=\"street-address\"&gt;7548 W Alexandria Way&lt;/span&gt;, &lt;span class=\"locality\"&gt;Peoria&lt;/span&gt;, &lt;span class=\"region\"&gt;AZ&lt;/span&gt; &lt;span class=\"postal-code\"&gt;85381-8548&lt;/span&gt;, &lt;span class=\"country-name\"&gt;USA&lt;/span&gt;","formatted_address":"7548 W Alexandria Way, Peoria, AZ 85381, USA","formatted_phone_number":"(623) 670-1313","geometry":{"location":{"lat":33.60755899999999,"lng":-112.221843},"viewport":{"northeast":{"lat":33.6087916802915,"lng":-112.2204615197085},"southwest":{"lat":33.6060937197085,"lng":-112.2231594802915}}},"icon":"https://maps.gstatic.com/mapfiles/place_api/icons/v1/png_71/school-71.png","id":null,"international_phone_number":"+1 623-670-1313","name":"Ultralight Flight Introduction","place_id":"ChIJR7f-4OlpK4cRg4a-qLwMufI","rating":null,"reference":null,"reviews":null,"types":["university","point_of_interest","establishment"],"url":"https://maps.google.com/?cid=17490024632294475395","utc_offset":-420,"vicinity":"7548 West Alexandria Way, Peoria","website":null},"status":"OK"}</t>
  </si>
  <si>
    <t>&lt;span class="street-address"&gt;7548 W Alexandria Way&lt;/span&gt;, &lt;span class="locality"&gt;Peoria&lt;/span&gt;, &lt;span class="region"&gt;AZ&lt;/span&gt; &lt;span class="postal-code"&gt;85381-8548&lt;/span&gt;, &lt;span class="country-name"&gt;USA&lt;/span&gt;</t>
  </si>
  <si>
    <t>+1 623-670-1313</t>
  </si>
  <si>
    <t>7548 West Alexandria Way, Peoria</t>
  </si>
  <si>
    <t>Unical Aviation</t>
  </si>
  <si>
    <t>85383</t>
  </si>
  <si>
    <t>(623) 266-4720</t>
  </si>
  <si>
    <t>https://maps.google.com/?cid=17806043833350143042</t>
  </si>
  <si>
    <t>ChIJAQAAwCQSK4cRQrzepYbGG_c</t>
  </si>
  <si>
    <t>Peoria, AZ 85383, USA</t>
  </si>
  <si>
    <t>{"html_attributions":[],"result":{"address_components":[{"long_name":"Peoria","short_name":"Peoria","types":["locality","political"]},{"long_name":"Old Town Peoria","short_name":"Old Town Peoria","types":["neighborhood","political"]},{"long_name":"Maricopa County","short_name":"Maricopa County","types":["administrative_area_level_2","political"]},{"long_name":"Arizona","short_name":"AZ","types":["administrative_area_level_1","political"]},{"long_name":"United States","short_name":"US","types":["country","political"]},{"long_name":"85383","short_name":"85383","types":["postal_code"]}],"adr_address":"&lt;span class=\"locality\"&gt;Peoria&lt;/span&gt;, &lt;span class=\"region\"&gt;AZ&lt;/span&gt; &lt;span class=\"postal-code\"&gt;85383&lt;/span&gt;, &lt;span class=\"country-name\"&gt;USA&lt;/span&gt;","formatted_address":"Peoria, AZ 85383, USA","formatted_phone_number":"(623) 266-4720","geometry":{"location":{"lat":33.58059549999999,"lng":-112.2373779},"viewport":{"northeast":{"lat":33.5819796802915,"lng":-112.2360789697085},"southwest":{"lat":33.5792817197085,"lng":-112.2387769302915}}},"icon":"https://maps.gstatic.com/mapfiles/place_api/icons/v1/png_71/school-71.png","id":null,"international_phone_number":"+1 623-266-4720","name":"Unical Aviation","place_id":"ChIJAQAAwCQSK4cRQrzepYbGG_c","rating":null,"reference":null,"reviews":null,"types":["university","point_of_interest","establishment"],"url":"https://maps.google.com/?cid=17806043833350143042","utc_offset":-420,"vicinity":"Peoria","website":null},"status":"OK"}</t>
  </si>
  <si>
    <t>&lt;span class="locality"&gt;Peoria&lt;/span&gt;, &lt;span class="region"&gt;AZ&lt;/span&gt; &lt;span class="postal-code"&gt;85383&lt;/span&gt;, &lt;span class="country-name"&gt;USA&lt;/span&gt;</t>
  </si>
  <si>
    <t>+1 623-266-4720</t>
  </si>
  <si>
    <t>Unicorn Aviation</t>
  </si>
  <si>
    <t>9320 W 74th Ave</t>
  </si>
  <si>
    <t>Arvada</t>
  </si>
  <si>
    <t>80005-4107</t>
  </si>
  <si>
    <t>(303) 421-5993</t>
  </si>
  <si>
    <t>http://unicornaerospace.com/</t>
  </si>
  <si>
    <t>ChIJF1wl2umIa4cRr3LaMD-0iNo</t>
  </si>
  <si>
    <t>UNILODE Aviation Solutions</t>
  </si>
  <si>
    <t>12912 Chadron Ave</t>
  </si>
  <si>
    <t>90250</t>
  </si>
  <si>
    <t>(310) 970-9986</t>
  </si>
  <si>
    <t>http://www.unilode.com/</t>
  </si>
  <si>
    <t>https://maps.google.com/?cid=3756343602038830158</t>
  </si>
  <si>
    <t>ChIJGTf-aNu1woARTvTVpZo2ITQ</t>
  </si>
  <si>
    <t>12912 Chadron Ave, Hawthorne, CA 90250, USA</t>
  </si>
  <si>
    <t>{"html_attributions":[],"result":{"address_components":[{"long_name":"12912","short_name":"12912","types":["street_number"]},{"long_name":"Chadron Avenue","short_name":"Chadron Ave","types":["route"]},{"long_name":"Hawthorne","short_name":"Hawthorne","types":["locality","political"]},{"long_name":"Los Angeles County","short_name":"Los Angeles County","types":["administrative_area_level_2","political"]},{"long_name":"California","short_name":"CA","types":["administrative_area_level_1","political"]},{"long_name":"United States","short_name":"US","types":["country","political"]},{"long_name":"90250","short_name":"90250","types":["postal_code"]}],"adr_address":"&lt;span class=\"street-address\"&gt;12912 Chadron Ave&lt;/span&gt;, &lt;span class=\"locality\"&gt;Hawthorne&lt;/span&gt;, &lt;span class=\"region\"&gt;CA&lt;/span&gt; &lt;span class=\"postal-code\"&gt;90250&lt;/span&gt;, &lt;span class=\"country-name\"&gt;USA&lt;/span&gt;","formatted_address":"12912 Chadron Ave, Hawthorne, CA 90250, USA","formatted_phone_number":"(310) 970-9986","geometry":{"location":{"lat":33.91470140000001,"lng":-118.3295539},"viewport":{"northeast":{"lat":33.9160505302915,"lng":-118.3282706697085},"southwest":{"lat":33.9133525697085,"lng":-118.3309686302915}}},"icon":"https://maps.gstatic.com/mapfiles/place_api/icons/v1/png_71/generic_business-71.png","id":null,"international_phone_number":"+1 310-970-9986","name":"UNILODE Aviation Solutions","place_id":"ChIJGTf-aNu1woARTvTVpZo2ITQ","rating":null,"reference":null,"reviews":null,"types":["point_of_interest","establishment"],"url":"https://maps.google.com/?cid=3756343602038830158","utc_offset":-480,"vicinity":"12912 Chadron Avenue, Hawthorne","website":"http://www.unilode.com/"},"status":"OK"}</t>
  </si>
  <si>
    <t>&lt;span class="street-address"&gt;12912 Chadron Ave&lt;/span&gt;, &lt;span class="locality"&gt;Hawthorne&lt;/span&gt;, &lt;span class="region"&gt;CA&lt;/span&gt; &lt;span class="postal-code"&gt;90250&lt;/span&gt;, &lt;span class="country-name"&gt;USA&lt;/span&gt;</t>
  </si>
  <si>
    <t>+1 310-970-9986</t>
  </si>
  <si>
    <t>12912 Chadron Avenue, Hawthorne</t>
  </si>
  <si>
    <t>Unipak Aviation Corporation</t>
  </si>
  <si>
    <t>2049 9th Ave</t>
  </si>
  <si>
    <t>11779-6254</t>
  </si>
  <si>
    <t>(631) 471-9801</t>
  </si>
  <si>
    <t>http://www.unipakaviation.net/</t>
  </si>
  <si>
    <t>https://maps.google.com/?cid=12305189127044489480</t>
  </si>
  <si>
    <t>ChIJX4jN2AM36IkRCGF8u1DQxKo</t>
  </si>
  <si>
    <t>2049 9th Ave, Ronkonkoma, NY 11779, USA</t>
  </si>
  <si>
    <t>{"html_attributions":[],"result":{"address_components":[{"long_name":"2049","short_name":"2049","types":["street_number"]},{"long_name":"9th Avenue","short_name":"9th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States","short_name":"US","types":["country","political"]},{"long_name":"11779","short_name":"11779","types":["postal_code"]},{"long_name":"6254","short_name":"6254","types":["postal_code_suffix"]}],"adr_address":"&lt;span class=\"street-address\"&gt;2049 9th Ave&lt;/span&gt;, &lt;span class=\"locality\"&gt;Ronkonkoma&lt;/span&gt;, &lt;span class=\"region\"&gt;NY&lt;/span&gt; &lt;span class=\"postal-code\"&gt;11779-6254&lt;/span&gt;, &lt;span class=\"country-name\"&gt;USA&lt;/span&gt;","formatted_address":"2049 9th Ave, Ronkonkoma, NY 11779, USA","formatted_phone_number":"(631) 471-9801","geometry":{"location":{"lat":40.79342,"lng":-73.1409989},"viewport":{"northeast":{"lat":40.7947332802915,"lng":-73.14007291970849},"southwest":{"lat":40.7920353197085,"lng":-73.1427708802915}}},"icon":"https://maps.gstatic.com/mapfiles/place_api/icons/v1/png_71/generic_business-71.png","id":null,"international_phone_number":"+1 631-471-9801","name":"Unipak Aviation Corporation","place_id":"ChIJX4jN2AM36IkRCGF8u1DQxKo","rating":5.0,"reference":null,"reviews":[{"author_name":"James Irwin","author_url":"https://www.google.com/maps/contrib/100784889490571956305/reviews","language":null,"profile_photo_url":"https://lh3.googleusercontent.com/a/AATXAJyZe68ROSNphEzewE4K5xlZRFAMHgtVng8QFD5m=s128-c0x00000000-cc-rp-mo","rating":5,"relative_time_description":"a month ago","text":"","time":1636997244},{"author_name":"Jade_Star","author_url":"https://www.google.com/maps/contrib/107121139837269755146/reviews","language":null,"profile_photo_url":"https://lh3.googleusercontent.com/a-/AOh14GjJhfSD9dHgp8iozb0r0MdxUOdDVvWpaAhBr72zQg=s128-c0x00000000-cc-rp-mo-ba4","rating":5,"relative_time_description":"4 years ago","text":"","time":1496333200}],"types":["point_of_interest","establishment"],"url":"https://maps.google.com/?cid=12305189127044489480","utc_offset":-300,"vicinity":"2049 9th Avenue, Ronkonkoma","website":"http://www.unipakaviation.net/"},"status":"OK"}</t>
  </si>
  <si>
    <t>&lt;span class="street-address"&gt;2049 9th Ave&lt;/span&gt;, &lt;span class="locality"&gt;Ronkonkoma&lt;/span&gt;, &lt;span class="region"&gt;NY&lt;/span&gt; &lt;span class="postal-code"&gt;11779-6254&lt;/span&gt;, &lt;span class="country-name"&gt;USA&lt;/span&gt;</t>
  </si>
  <si>
    <t>+1 631-471-9801</t>
  </si>
  <si>
    <t>2049 9th Avenue, Ronkonkoma</t>
  </si>
  <si>
    <t>Universal Jet</t>
  </si>
  <si>
    <t>(561) 702-4167</t>
  </si>
  <si>
    <t>http://www.flyujet.com/</t>
  </si>
  <si>
    <t>https://maps.google.com/?cid=8635303971277625620</t>
  </si>
  <si>
    <t>ChIJeahiZBge2YgRFNmFxzXD1nc</t>
  </si>
  <si>
    <t>{"html_attributions":[],"result":{"address_components":[{"long_name":"3700","short_name":"3700","types":["street_number"]},{"long_name":"Airport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class=\"street-address\"&gt;3700 Airport Rd&lt;/span&gt;, &lt;span class=\"locality\"&gt;Boca Raton&lt;/span&gt;, &lt;span class=\"region\"&gt;FL&lt;/span&gt; &lt;span class=\"postal-code\"&gt;33431&lt;/span&gt;, &lt;span class=\"country-name\"&gt;USA&lt;/span&gt;","formatted_address":"3700 Airport Rd, Boca Raton, FL 33431, USA","formatted_phone_number":"(561) 702-4167","geometry":{"location":{"lat":26.383234,"lng":-80.1060257},"viewport":{"northeast":{"lat":26.3846573802915,"lng":-80.1047811697085},"southwest":{"lat":26.3819594197085,"lng":-80.10747913029151}}},"icon":"https://maps.gstatic.com/mapfiles/place_api/icons/v1/png_71/generic_business-71.png","id":null,"international_phone_number":"+1 561-702-4167","name":"Universal Jet","place_id":"ChIJeahiZBge2YgRFNmFxzXD1nc","rating":5.0,"reference":null,"reviews":[{"author_name":"Darren Littman","author_url":"https://www.google.com/maps/contrib/112183536509281420811/reviews","language":"en","profile_photo_url":"https://lh3.googleusercontent.com/a-/AOh14GgStMQtvkGK_bTCVB3EyN6_AxgQhHjcb5QKIs-FRQ=s128-c0x00000000-cc-rp-mo","rating":5,"relative_time_description":"a year ago","text":"Couldn't recommend them more for a few reasons-\nFirst of all, I called two companies to get two quotes to compare, and I'm glad I did! The other company came in $10k higher than Universal Jet. I told the other company I was waiting for a quote from another broker, and they came down $5k, then later another $3k, then finally another $2k and they were still $1,000 more than Universal Jet was from the beginning. Universal Jet gave me the best available price right from the start, while the other company tried to make as much commission on the same flight as possible.\nNext, when we there was an issue with the plane (the a/c went out), Christian at Universal quickly found us a replacement plane, and only a better class of plane was available, so he upgraded the plane at no additional cost to us! We were traveling to attend a funeral, and Christian knew it, so I can't say he would do the same in any situation, but he certainly took good care of us!\nLastly, we have never taken a private jet before, but because we had to go quickly and didn't want to fly commercial during COVID we decided to splurge a little, and we were so glad that we did! The whole experience is amazing. You arrive just a few minutes before your flight, pull your car right up to the plane so they can load your luggage and a valet takes your car and has it waiting for you when you get back. The flight take off is so much smoother and faster than a regular commercial plane, and quieter during flight too. We brought our two dogs with us, and because you pay per plane instead of per seat, we brought a friend along with us too for no additional cost. I get why people fly private all the time if they can afford to- cause it's the best way to travel! And if we decide to splurge again, I'm definitely calling Universal Jet first next time!","time":1593730454},{"author_name":"sabra gambino","author_url":"https://www.google.com/maps/contrib/113387875937649184253/reviews","language":"en","profile_photo_url":"https://lh3.googleusercontent.com/a-/AOh14GiLaNsi1rxCZJyRoY5dCXIfhXSfN_7qacMEfztPkg=s128-c0x00000000-cc-rp-mo","rating":5,"relative_time_description":"a year ago","text":"WOW! My company got the best rate along with five start customer service.  U-Jet is our only choice for all our upcoming private jet charter trips.  I highly recommend them!  Ask for Christian.  He's extremely professional and gives us the best prices by far.","time":1579036346},{"author_name":"Daniela Matteis","author_url":"https://www.google.com/maps/contrib/104420858214439761292/reviews","language":"en","profile_photo_url":"https://lh3.googleusercontent.com/a-/AOh14GizhQUhXPFI1T30xojft757GgU9daAvQumj0hyLkw=s128-c0x00000000-cc-rp-mo","rating":5,"relative_time_description":"a year ago","text":"24-7 amazing trustworthy service we experienced.\nWe received the best price  compared to all other jet companies we called and a beautiful new jet and professional crew with only a few hours notice\nWe highly recommend Universal Jet ! 5 stars\n\nDaniela M.\nDaidone Electric","time":1579040493},{"author_name":"Chad Ruggiere","author_url":"https://www.google.com/maps/contrib/102078315580939109159/reviews","language":"en","profile_photo_url":"https://lh3.googleusercontent.com/a-/AOh14GhDSGjvgmJg6GApw3d3JSqwqCr0_fLk4jyNBejN7Q=s128-c0x00000000-cc-rp-mo","rating":5,"relative_time_description":"a year ago","text":"Absolutely one of the best experiences of my life flying with Universal Jet/UJet.  The luxury of travel along with impeccable customer service and amenities from the CEO Christian Matteis down to the Pilots and even their grounds crew.\n\nLife is good when Flying with UJet!!","time":1579037496},{"author_name":"Dana Rhinesmith","author_url":"https://www.google.com/maps/contrib/108324939238062510752/reviews","language":"en","profile_photo_url":"https://lh3.googleusercontent.com/a/AATXAJzSbO3ZcaaWaFZNQtFdXyMxZotevpXLT7_V69dm=s128-c0x00000000-cc-rp-mo","rating":5,"relative_time_description":"5 years ago","text":"great service and pricing","time":1482807047}],"types":["point_of_interest","establishment"],"url":"https://maps.google.com/?cid=8635303971277625620","utc_offset":-300,"vicinity":"3700 Airport Road, Boca Raton","website":"http://www.flyujet.com/"},"status":"OK"}</t>
  </si>
  <si>
    <t>+1 561-702-4167</t>
  </si>
  <si>
    <t>US Air Traffic Control</t>
  </si>
  <si>
    <t>7108 NE Airport Way</t>
  </si>
  <si>
    <t>97218-1014</t>
  </si>
  <si>
    <t>(503) 493-7500</t>
  </si>
  <si>
    <t>http://www.fly.faa.gov/</t>
  </si>
  <si>
    <t>https://maps.google.com/?cid=14051877741563277567</t>
  </si>
  <si>
    <t>ChIJBTuvMzuklVQR__AYHVtMAsM</t>
  </si>
  <si>
    <t>7108 NE Airport Way, Portland, OR 97218, USA</t>
  </si>
  <si>
    <t>{"html_attributions":[],"result":{"address_components":[{"long_name":"7108","short_name":"7108","types":["street_number"]},{"long_name":"Northeast Airport Way","short_name":"NE Airport Way","types":["route"]},{"long_name":"Northeast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States","short_name":"US","types":["country","political"]},{"long_name":"97218","short_name":"97218","types":["postal_code"]},{"long_name":"1014","short_name":"1014","types":["postal_code_suffix"]}],"adr_address":"&lt;span class=\"street-address\"&gt;7108 NE Airport Way&lt;/span&gt;, &lt;span class=\"locality\"&gt;Portland&lt;/span&gt;, &lt;span class=\"region\"&gt;OR&lt;/span&gt; &lt;span class=\"postal-code\"&gt;97218-1014&lt;/span&gt;, &lt;span class=\"country-name\"&gt;USA&lt;/span&gt;","formatted_address":"7108 NE Airport Way, Portland, OR 97218, USA","formatted_phone_number":"(503) 493-7500","geometry":{"location":{"lat":45.5877171,"lng":-122.5891638},"viewport":{"northeast":{"lat":45.5889375302915,"lng":-122.5877904697085},"southwest":{"lat":45.5862395697085,"lng":-122.5904884302915}}},"icon":"https://maps.gstatic.com/mapfiles/place_api/icons/v1/png_71/civic_building-71.png","id":null,"international_phone_number":"+1 503-493-7500","name":"US Air Traffic Control","place_id":"ChIJBTuvMzuklVQR__AYHVtMAsM","rating":3.0,"reference":null,"reviews":[{"author_name":"Joseph Ngabo","author_url":"https://www.google.com/maps/contrib/111940868335762082552/reviews","language":null,"profile_photo_url":"https://lh3.googleusercontent.com/a/AATXAJzyHSuF226FM-akyBlqXsdn5gnJlfrWm_DETtt0=s128-c0x00000000-cc-rp-mo","rating":5,"relative_time_description":"6 months ago","text":"","time":1625640685},{"author_name":"Telena Carrasco","author_url":"https://www.google.com/maps/contrib/107547462629592568527/reviews","language":null,"profile_photo_url":"https://lh3.googleusercontent.com/a/AATXAJxp-IfwWG6nYPu4JoTAUMDnPK881RuRgfkaMh4a=s128-c0x00000000-cc-rp-mo-ba2","rating":1,"relative_time_description":"8 months ago","text":"","time":1620022601}],"types":["local_government_office","point_of_interest","establishment"],"url":"https://maps.google.com/?cid=14051877741563277567","utc_offset":-480,"vicinity":"7108 Northeast Airport Way, Portland","website":"http://www.fly.faa.gov/"},"status":"OK"}</t>
  </si>
  <si>
    <t>&lt;span class="street-address"&gt;7108 NE Airport Way&lt;/span&gt;, &lt;span class="locality"&gt;Portland&lt;/span&gt;, &lt;span class="region"&gt;OR&lt;/span&gt; &lt;span class="postal-code"&gt;97218-1014&lt;/span&gt;, &lt;span class="country-name"&gt;USA&lt;/span&gt;</t>
  </si>
  <si>
    <t>+1 503-493-7500</t>
  </si>
  <si>
    <t>7108 Northeast Airport Way, Portland</t>
  </si>
  <si>
    <t>US Aviation</t>
  </si>
  <si>
    <t>365 Miron Dr</t>
  </si>
  <si>
    <t>76092-7830</t>
  </si>
  <si>
    <t>(817) 424-2447</t>
  </si>
  <si>
    <t>https://maps.google.com/?cid=14718557225439625577</t>
  </si>
  <si>
    <t>ChIJZaGeBfLUTYYRaYGWdNDRQsw</t>
  </si>
  <si>
    <t>365 Miron Dr, Southlake, TX 76092, USA</t>
  </si>
  <si>
    <t>{"html_attributions":[],"result":{"address_components":[{"long_name":"365","short_name":"365","types":["street_number"]},{"long_name":"Miron Drive","short_name":"Miron Dr","types":["route"]},{"long_name":"Southlake","short_name":"Southlake","types":["locality","political"]},{"long_name":"Tarrant County","short_name":"Tarrant County","types":["administrative_area_level_2","political"]},{"long_name":"Texas","short_name":"TX","types":["administrative_area_level_1","political"]},{"long_name":"United States","short_name":"US","types":["country","political"]},{"long_name":"76092","short_name":"76092","types":["postal_code"]},{"long_name":"7830","short_name":"7830","types":["postal_code_suffix"]}],"adr_address":"&lt;span class=\"street-address\"&gt;365 Miron Dr&lt;/span&gt;, &lt;span class=\"locality\"&gt;Southlake&lt;/span&gt;, &lt;span class=\"region\"&gt;TX&lt;/span&gt; &lt;span class=\"postal-code\"&gt;76092-7830&lt;/span&gt;, &lt;span class=\"country-name\"&gt;USA&lt;/span&gt;","formatted_address":"365 Miron Dr, Southlake, TX 76092, USA","formatted_phone_number":"(817) 424-2447","geometry":{"location":{"lat":32.938369,"lng":-97.125658},"viewport":{"northeast":{"lat":32.9399143302915,"lng":-97.1243151197085},"southwest":{"lat":32.9372163697085,"lng":-97.1270130802915}}},"icon":"https://maps.gstatic.com/mapfiles/place_api/icons/v1/png_71/generic_business-71.png","id":null,"international_phone_number":"+1 817-424-2447","name":"US Aviation","place_id":"ChIJZaGeBfLUTYYRaYGWdNDRQsw","rating":null,"reference":null,"reviews":null,"types":["point_of_interest","establishment"],"url":"https://maps.google.com/?cid=14718557225439625577","utc_offset":-360,"vicinity":"365 Miron Drive, Southlake","website":null},"status":"OK"}</t>
  </si>
  <si>
    <t>&lt;span class="street-address"&gt;365 Miron Dr&lt;/span&gt;, &lt;span class="locality"&gt;Southlake&lt;/span&gt;, &lt;span class="region"&gt;TX&lt;/span&gt; &lt;span class="postal-code"&gt;76092-7830&lt;/span&gt;, &lt;span class="country-name"&gt;USA&lt;/span&gt;</t>
  </si>
  <si>
    <t>+1 817-424-2447</t>
  </si>
  <si>
    <t>365 Miron Drive, Southlake</t>
  </si>
  <si>
    <t>US Aviation services</t>
  </si>
  <si>
    <t>9712 Recycle Center Rd</t>
  </si>
  <si>
    <t>32824</t>
  </si>
  <si>
    <t>(407) 970-0191</t>
  </si>
  <si>
    <t>http://www.usaviationservices.com/contact.html</t>
  </si>
  <si>
    <t>https://maps.google.com/?cid=16939600418314571256</t>
  </si>
  <si>
    <t>ChIJQRMSCQt954gR-M2yotSMFes</t>
  </si>
  <si>
    <t>9712 Recycle Center Rd, Orlando, FL 32824, USA</t>
  </si>
  <si>
    <t>{"html_attributions":[],"result":{"address_components":[{"long_name":"9712","short_name":"9712","types":["street_number"]},{"long_name":"Recycle Center Road","short_name":"Recycle Center Rd","types":["route"]},{"long_name":"Orlando","short_name":"Orlando","types":["locality","political"]},{"long_name":"Orange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States","short_name":"US","types":["country","political"]},{"long_name":"32824","short_name":"32824","types":["postal_code"]}],"adr_address":"&lt;span class=\"street-address\"&gt;9712 Recycle Center Rd&lt;/span&gt;, &lt;span class=\"locality\"&gt;Orlando&lt;/span&gt;, &lt;span class=\"region\"&gt;FL&lt;/span&gt; &lt;span class=\"postal-code\"&gt;32824&lt;/span&gt;, &lt;span class=\"country-name\"&gt;USA&lt;/span&gt;","formatted_address":"9712 Recycle Center Rd, Orlando, FL 32824, USA","formatted_phone_number":"(407) 970-0191","geometry":{"location":{"lat":28.4258505,"lng":-81.3802554},"viewport":{"northeast":{"lat":28.4271313802915,"lng":-81.3787771197085},"southwest":{"lat":28.4244334197085,"lng":-81.38147508029151}}},"icon":"https://maps.gstatic.com/mapfiles/place_api/icons/v1/png_71/generic_business-71.png","id":null,"international_phone_number":"+1 407-970-0191","name":"US Aviation services","place_id":"ChIJQRMSCQt954gR-M2yotSMFes","rating":null,"reference":null,"reviews":null,"types":["point_of_interest","establishment"],"url":"https://maps.google.com/?cid=16939600418314571256","utc_offset":-300,"vicinity":"9712 Recycle Center Road, Orlando","website":"http://www.usaviationservices.com/contact.html"},"status":"OK"}</t>
  </si>
  <si>
    <t>&lt;span class="street-address"&gt;9712 Recycle Center Rd&lt;/span&gt;, &lt;span class="locality"&gt;Orlando&lt;/span&gt;, &lt;span class="region"&gt;FL&lt;/span&gt; &lt;span class="postal-code"&gt;32824&lt;/span&gt;, &lt;span class="country-name"&gt;USA&lt;/span&gt;</t>
  </si>
  <si>
    <t>+1 407-970-0191</t>
  </si>
  <si>
    <t>9712 Recycle Center Road, Orlando</t>
  </si>
  <si>
    <t>US FAA</t>
  </si>
  <si>
    <t>12 District Ave</t>
  </si>
  <si>
    <t>01803-5212</t>
  </si>
  <si>
    <t>(404) 305-5156</t>
  </si>
  <si>
    <t>https://maps.google.com/?cid=11066004388941442677</t>
  </si>
  <si>
    <t>ChIJ-dlj3zae44kRda7EjVxYkpk</t>
  </si>
  <si>
    <t>12 District Ave, Burlington, MA 01803, USA</t>
  </si>
  <si>
    <t>{"html_attributions":[],"result":{"address_components":[{"long_name":"12","short_name":"12","types":["street_number"]},{"long_name":"District Avenue","short_name":"District Ave","types":["route"]},{"long_name":"Burlington","short_name":"Burlington","types":["locality","political"]},{"long_name":"Middlesex County","short_name":"Middlesex County","types":["administrative_area_level_2","political"]},{"long_name":"Massachusetts","short_name":"MA","types":["administrative_area_level_1","political"]},{"long_name":"United States","short_name":"US","types":["country","political"]},{"long_name":"01803","short_name":"01803","types":["postal_code"]},{"long_name":"5212","short_name":"5212","types":["postal_code_suffix"]}],"adr_address":"&lt;span class=\"street-address\"&gt;12 District Ave&lt;/span&gt;, &lt;span class=\"locality\"&gt;Burlington&lt;/span&gt;, &lt;span class=\"region\"&gt;MA&lt;/span&gt; &lt;span class=\"postal-code\"&gt;01803-5212&lt;/span&gt;, &lt;span class=\"country-name\"&gt;USA&lt;/span&gt;","formatted_address":"12 District Ave, Burlington, MA 01803, USA","formatted_phone_number":"(404) 305-5156","geometry":{"location":{"lat":42.4835897,"lng":-71.2096461},"viewport":{"northeast":{"lat":42.48473318029149,"lng":-71.20827411970849},"southwest":{"lat":42.4820352197085,"lng":-71.2109720802915}}},"icon":"https://maps.gstatic.com/mapfiles/place_api/icons/v1/png_71/civic_building-71.png","id":null,"international_phone_number":"+1 404-305-5156","name":"US FAA","place_id":"ChIJ-dlj3zae44kRda7EjVxYkpk","rating":null,"reference":null,"reviews":null,"types":["local_government_office","point_of_interest","establishment"],"url":"https://maps.google.com/?cid=11066004388941442677","utc_offset":-300,"vicinity":"12 District Avenue, Burlington","website":"http://www.faa.gov/"},"status":"OK"}</t>
  </si>
  <si>
    <t>&lt;span class="street-address"&gt;12 District Ave&lt;/span&gt;, &lt;span class="locality"&gt;Burlington&lt;/span&gt;, &lt;span class="region"&gt;MA&lt;/span&gt; &lt;span class="postal-code"&gt;01803-5212&lt;/span&gt;, &lt;span class="country-name"&gt;USA&lt;/span&gt;</t>
  </si>
  <si>
    <t>+1 404-305-5156</t>
  </si>
  <si>
    <t>12 District Avenue, Burlington</t>
  </si>
  <si>
    <t>20305 Skywest Dr</t>
  </si>
  <si>
    <t>(510) 785-5248</t>
  </si>
  <si>
    <t>https://maps.google.com/?cid=10141616962626434847</t>
  </si>
  <si>
    <t>ChIJZwuFLwWRj4ARH7dsGeVCvow</t>
  </si>
  <si>
    <t>20305 Skywest Dr, Hayward, CA 94541, USA</t>
  </si>
  <si>
    <t>{"html_attributions":[],"result":{"address_components":[{"long_name":"20305","short_name":"20305","types":["street_number"]},{"long_name":"Skywest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States","short_name":"US","types":["country","political"]},{"long_name":"94541","short_name":"94541","types":["postal_code"]},{"long_name":"4639","short_name":"4639","types":["postal_code_suffix"]}],"adr_address":"&lt;span class=\"street-address\"&gt;20305 Skywest Dr&lt;/span&gt;, &lt;span class=\"locality\"&gt;Hayward&lt;/span&gt;, &lt;span class=\"region\"&gt;CA&lt;/span&gt; &lt;span class=\"postal-code\"&gt;94541-4639&lt;/span&gt;, &lt;span class=\"country-name\"&gt;USA&lt;/span&gt;","formatted_address":"20305 Skywest Dr, Hayward, CA 94541, USA","formatted_phone_number":"(510) 785-5248","geometry":{"location":{"lat":37.66448949999999,"lng":-122.1202432},"viewport":{"northeast":{"lat":37.6658455302915,"lng":-122.1189284197085},"southwest":{"lat":37.6631475697085,"lng":-122.1216263802915}}},"icon":"https://maps.gstatic.com/mapfiles/place_api/icons/v1/png_71/civic_building-71.png","id":null,"international_phone_number":"+1 510-785-5248","name":"Us FAA","place_id":"ChIJZwuFLwWRj4ARH7dsGeVCvow","rating":null,"reference":null,"reviews":null,"types":["local_government_office","point_of_interest","establishment"],"url":"https://maps.google.com/?cid=10141616962626434847","utc_offset":-480,"vicinity":"20305 Skywest Drive, Hayward","website":null},"status":"OK"}</t>
  </si>
  <si>
    <t>&lt;span class="street-address"&gt;20305 Skywest Dr&lt;/span&gt;, &lt;span class="locality"&gt;Hayward&lt;/span&gt;, &lt;span class="region"&gt;CA&lt;/span&gt; &lt;span class="postal-code"&gt;94541-4639&lt;/span&gt;, &lt;span class="country-name"&gt;USA&lt;/span&gt;</t>
  </si>
  <si>
    <t>+1 510-785-5248</t>
  </si>
  <si>
    <t>20305 Skywest Drive, Hayward</t>
  </si>
  <si>
    <t>1130 S Archibald Ave</t>
  </si>
  <si>
    <t>91761-7652</t>
  </si>
  <si>
    <t>(909) 605-1966</t>
  </si>
  <si>
    <t>https://maps.google.com/?cid=12141100699312346448</t>
  </si>
  <si>
    <t>ChIJDXFt2Rw1w4ARUFXCfMLafag</t>
  </si>
  <si>
    <t>1130 S Archibald Ave, Ontario, CA 91761, USA</t>
  </si>
  <si>
    <t>{"html_attributions":[],"result":{"address_components":[{"long_name":"1130","short_name":"1130","types":["street_number"]},{"long_name":"South Archibald Avenue","short_name":"S Archibald Ave","types":["route"]},{"long_name":"Ontario","short_name":"Ontario","types":["locality","political"]},{"long_name":"San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States","short_name":"US","types":["country","political"]},{"long_name":"91761","short_name":"91761","types":["postal_code"]},{"long_name":"7652","short_name":"7652","types":["postal_code_suffix"]}],"adr_address":"&lt;span class=\"street-address\"&gt;1130 S Archibald Ave&lt;/span&gt;, &lt;span class=\"locality\"&gt;Ontario&lt;/span&gt;, &lt;span class=\"region\"&gt;CA&lt;/span&gt; &lt;span class=\"postal-code\"&gt;91761-7652&lt;/span&gt;, &lt;span class=\"country-name\"&gt;USA&lt;/span&gt;","formatted_address":"1130 S Archibald Ave, Ontario, CA 91761, USA","formatted_phone_number":"(909) 605-1966","geometry":{"location":{"lat":34.05242500000001,"lng":-117.5933392},"viewport":{"northeast":{"lat":34.0537739302915,"lng":-117.5919973197085},"southwest":{"lat":34.0510759697085,"lng":-117.5946952802915}}},"icon":"https://maps.gstatic.com/mapfiles/place_api/icons/v1/png_71/civic_building-71.png","id":null,"international_phone_number":"+1 909-605-1966","name":"Us FAA","place_id":"ChIJDXFt2Rw1w4ARUFXCfMLafag","rating":1.0,"reference":null,"reviews":[{"author_name":"bob haz","author_url":"https://www.google.com/maps/contrib/104288740471165662223/reviews","language":"en","profile_photo_url":"https://lh3.googleusercontent.com/a/AATXAJxAgwogiUDsb-JC2kc3l6LMdYkTZvX0cvpOOLLX=s128-c0x00000000-cc-rp-mo","rating":1,"relative_time_description":"3 years ago","text":"I think you have more important things to concentrate on then drones start helping people that are actually dying no one's ever died from a drone stop representing Amazon and start representing the general people","time":1544013647}],"types":["local_government_office","point_of_interest","establishment"],"url":"https://maps.google.com/?cid=12141100699312346448","utc_offset":-480,"vicinity":"1130 South Archibald Avenue, Ontario","website":"https://www.faa.gov/"},"status":"OK"}</t>
  </si>
  <si>
    <t>&lt;span class="street-address"&gt;1130 S Archibald Ave&lt;/span&gt;, &lt;span class="locality"&gt;Ontario&lt;/span&gt;, &lt;span class="region"&gt;CA&lt;/span&gt; &lt;span class="postal-code"&gt;91761-7652&lt;/span&gt;, &lt;span class="country-name"&gt;USA&lt;/span&gt;</t>
  </si>
  <si>
    <t>+1 909-605-1966</t>
  </si>
  <si>
    <t>1130 South Archibald Avenue, Ontario</t>
  </si>
  <si>
    <t>31385 Bryan Cir</t>
  </si>
  <si>
    <t>(719) 948-3374</t>
  </si>
  <si>
    <t>https://maps.google.com/?cid=2932246536122936489</t>
  </si>
  <si>
    <t>ChIJS5Q3KnOlE4cRqSx6W7BusSg</t>
  </si>
  <si>
    <t>31385 Bryan Cir, Pueblo, CO 81001, USA</t>
  </si>
  <si>
    <t>{"html_attributions":[],"result":{"address_components":[{"long_name":"31385","short_name":"31385","types":["street_number"]},{"long_name":"Bryan Circle","short_name":"Bryan Cir","types":["route"]},{"long_name":"Pueblo","short_name":"Pueblo","types":["locality","political"]},{"long_name":"Pueblo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States","short_name":"US","types":["country","political"]},{"long_name":"81001","short_name":"81001","types":["postal_code"]},{"long_name":"4807","short_name":"4807","types":["postal_code_suffix"]}],"adr_address":"&lt;span class=\"street-address\"&gt;31385 Bryan Cir&lt;/span&gt;, &lt;span class=\"locality\"&gt;Pueblo&lt;/span&gt;, &lt;span class=\"region\"&gt;CO&lt;/span&gt; &lt;span class=\"postal-code\"&gt;81001-4807&lt;/span&gt;, &lt;span class=\"country-name\"&gt;USA&lt;/span&gt;","formatted_address":"31385 Bryan Cir, Pueblo, CO 81001, USA","formatted_phone_number":"(719) 948-3374","geometry":{"location":{"lat":38.2838333,"lng":-104.4943753},"viewport":{"northeast":{"lat":38.28511168029151,"lng":-104.4930218197085},"southwest":{"lat":38.28241371970851,"lng":-104.4957197802915}}},"icon":"https://maps.gstatic.com/mapfiles/place_api/icons/v1/png_71/civic_building-71.png","id":null,"international_phone_number":"+1 719-948-3374","name":"Us FAA","place_id":"ChIJS5Q3KnOlE4cRqSx6W7BusSg","rating":null,"reference":null,"reviews":null,"types":["local_government_office","point_of_interest","establishment"],"url":"https://maps.google.com/?cid=2932246536122936489","utc_offset":-420,"vicinity":"31385 Bryan Circle, Pueblo","website":null},"status":"OK"}</t>
  </si>
  <si>
    <t>&lt;span class="street-address"&gt;31385 Bryan Cir&lt;/span&gt;, &lt;span class="locality"&gt;Pueblo&lt;/span&gt;, &lt;span class="region"&gt;CO&lt;/span&gt; &lt;span class="postal-code"&gt;81001-4807&lt;/span&gt;, &lt;span class="country-name"&gt;USA&lt;/span&gt;</t>
  </si>
  <si>
    <t>+1 719-948-3374</t>
  </si>
  <si>
    <t>31385 Bryan Circle, Pueblo</t>
  </si>
  <si>
    <t>8801 S Jack Bates Ave</t>
  </si>
  <si>
    <t>74132-4004</t>
  </si>
  <si>
    <t>(918) 299-6355</t>
  </si>
  <si>
    <t>https://maps.google.com/?cid=14536346377538951128</t>
  </si>
  <si>
    <t>ChIJ1SWkpQWUtocR2Nc-dQN6u8k</t>
  </si>
  <si>
    <t>8801 S Jack Bates Ave, Tulsa, OK 74132, USA</t>
  </si>
  <si>
    <t>{"html_attributions":[],"result":{"address_components":[{"long_name":"8801","short_name":"8801","types":["street_number"]},{"long_name":"South Jack Bates Avenue","short_name":"S Jack Bates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States","short_name":"US","types":["country","political"]},{"long_name":"74132","short_name":"74132","types":["postal_code"]},{"long_name":"4004","short_name":"4004","types":["postal_code_suffix"]}],"adr_address":"&lt;span class=\"street-address\"&gt;8801 S Jack Bates Ave&lt;/span&gt;, &lt;span class=\"locality\"&gt;Tulsa&lt;/span&gt;, &lt;span class=\"region\"&gt;OK&lt;/span&gt; &lt;span class=\"postal-code\"&gt;74132-4004&lt;/span&gt;, &lt;span class=\"country-name\"&gt;USA&lt;/span&gt;","formatted_address":"8801 S Jack Bates Ave, Tulsa, OK 74132, USA","formatted_phone_number":"(918) 299-6355","geometry":{"location":{"lat":36.0358085,"lng":-95.9907207},"viewport":{"northeast":{"lat":36.0371537802915,"lng":-95.98935206970849},"southwest":{"lat":36.0344558197085,"lng":-95.9920500302915}}},"icon":"https://maps.gstatic.com/mapfiles/place_api/icons/v1/png_71/civic_building-71.png","id":null,"international_phone_number":"+1 918-299-6355","name":"Us FAA","place_id":"ChIJ1SWkpQWUtocR2Nc-dQN6u8k","rating":2.0,"reference":null,"reviews":[{"author_name":"Old Man","author_url":"https://www.google.com/maps/contrib/106799250097109595833/reviews","language":"en","profile_photo_url":"https://lh3.googleusercontent.com/a/AATXAJxOuvZa03mdnBGWh8Gfg6nIjkvBfFjl_m9ssGd9=s128-c0x00000000-cc-rp-mo-ba5","rating":1,"relative_time_description":"2 years ago","text":"I was there with some friends. We were making videos of the aircraft and the FFA control tower. The men in the control tower came out and screamed and yelled saying it was Federal property and it is a crime to video the tower and the people.\n\nThe first Amendment protects our right to video anything we can see from a public place. These men were lieing and making up new laws in their minds. It's a shame that our public servants can't tell the truth.\n\nOne man said several times that he was calling the police and that we were going to jail.  I said \"call the police and be educated\". He finally went in and the police never arrived.","time":1562005060},{"author_name":"London Odem","author_url":"https://www.google.com/maps/contrib/110183652363384569016/reviews","language":null,"profile_photo_url":"https://lh3.googleusercontent.com/a/AATXAJy-PyZt_Nv1ya-sWOloViXFg3uo6VomOTYwCpTU=s128-c0x00000000-cc-rp-mo","rating":3,"relative_time_description":"a week ago","text":"","time":1640564954}],"types":["local_government_office","point_of_interest","establishment"],"url":"https://maps.google.com/?cid=14536346377538951128","utc_offset":-360,"vicinity":"8801 South Jack Bates Avenue, Tulsa","website":"https://www.faa.gov/"},"status":"OK"}</t>
  </si>
  <si>
    <t>&lt;span class="street-address"&gt;8801 S Jack Bates Ave&lt;/span&gt;, &lt;span class="locality"&gt;Tulsa&lt;/span&gt;, &lt;span class="region"&gt;OK&lt;/span&gt; &lt;span class="postal-code"&gt;74132-4004&lt;/span&gt;, &lt;span class="country-name"&gt;USA&lt;/span&gt;</t>
  </si>
  <si>
    <t>+1 918-299-6355</t>
  </si>
  <si>
    <t>8801 South Jack Bates Avenue, Tulsa</t>
  </si>
  <si>
    <t>1411 Continental St</t>
  </si>
  <si>
    <t>https://maps.google.com/?cid=17285445031830342167</t>
  </si>
  <si>
    <t>ChIJPVBt2R9G2YARF8rJmqw84u8</t>
  </si>
  <si>
    <t>1411 Continental St, San Diego, CA 92154, USA</t>
  </si>
  <si>
    <t>{"html_attributions":[],"result":{"address_components":[{"long_name":"1411","short_name":"1411","types":["street_number"]},{"long_name":"Continental Street","short_name":"Continental St","types":["route"]},{"long_name":"Otay Mesa","short_name":"Otay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States","short_name":"US","types":["country","political"]},{"long_name":"92154","short_name":"92154","types":["postal_code"]},{"long_name":"5707","short_name":"5707","types":["postal_code_suffix"]}],"adr_address":"&lt;span class=\"street-address\"&gt;1411 Continental St&lt;/span&gt;, &lt;span class=\"locality\"&gt;San Diego&lt;/span&gt;, &lt;span class=\"region\"&gt;CA&lt;/span&gt; &lt;span class=\"postal-code\"&gt;92154-5707&lt;/span&gt;, &lt;span class=\"country-name\"&gt;USA&lt;/span&gt;","formatted_address":"1411 Continental St, San Diego, CA 92154, USA","formatted_phone_number":"(866) 835-5322","geometry":{"location":{"lat":32.5691255,"lng":-116.9849433},"viewport":{"northeast":{"lat":32.5704847302915,"lng":-116.9836413197085},"southwest":{"lat":32.5677867697085,"lng":-116.9863392802915}}},"icon":"https://maps.gstatic.com/mapfiles/place_api/icons/v1/png_71/civic_building-71.png","id":null,"international_phone_number":"+1 866-835-5322","name":"Us FAA","place_id":"ChIJPVBt2R9G2YARF8rJmqw84u8","rating":1.0,"reference":null,"reviews":[{"author_name":"will ack","author_url":"https://www.google.com/maps/contrib/113533613098288911445/reviews","language":"en","profile_photo_url":"https://lh3.googleusercontent.com/a/AATXAJznrsLXGbdI47vDjWrhD76Bcnl4U4LiT-dUu-4=s128-c0x00000000-cc-rp-mo","rating":1,"relative_time_description":"5 months ago","text":"I wanted to report a buzzing by a two propeller aircraft from Brown Field about 12:20 P.M. Wednesday 8-4-21 putting people in danger. They buzzed Eggers Horse Ranch on Saturn Blvd. while people were riding and working with their horses. The horses and people were very frightened by the extreme noise and vision of the aircraft coming down upon them. I called Brown Field, but they said to contact FCC. I found that a joke—no one to talk to there!! I hope someone reads this that can stop this joker! He has done it before. Luckily no one was hurt this time.","time":1628118555}],"types":["local_government_office","point_of_interest","establishment"],"url":"https://maps.google.com/?cid=17285445031830342167","utc_offset":-480,"vicinity":"1411 Continental Street, San Diego","website":null},"status":"OK"}</t>
  </si>
  <si>
    <t>&lt;span class="street-address"&gt;1411 Continental St&lt;/span&gt;, &lt;span class="locality"&gt;San Diego&lt;/span&gt;, &lt;span class="region"&gt;CA&lt;/span&gt; &lt;span class="postal-code"&gt;92154-5707&lt;/span&gt;, &lt;span class="country-name"&gt;USA&lt;/span&gt;</t>
  </si>
  <si>
    <t>1411 Continental Street, San Diego</t>
  </si>
  <si>
    <t>747 Control Tower Ln</t>
  </si>
  <si>
    <t>(407) 330-9816</t>
  </si>
  <si>
    <t>https://maps.google.com/?cid=245364133738127312</t>
  </si>
  <si>
    <t>ChIJZQQat6gU54gR0B8VMGG1ZwM</t>
  </si>
  <si>
    <t>747 Control Tower Ln, Sanford, FL 32773, USA</t>
  </si>
  <si>
    <t>{"html_attributions":[],"result":{"address_components":[{"long_name":"747","short_name":"747","types":["street_number"]},{"long_name":"Control Tower Lane","short_name":"Control Tower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class=\"street-address\"&gt;747 Control Tower Ln&lt;/span&gt;, &lt;span class=\"locality\"&gt;Sanford&lt;/span&gt;, &lt;span class=\"region\"&gt;FL&lt;/span&gt; &lt;span class=\"postal-code\"&gt;32773&lt;/span&gt;, &lt;span class=\"country-name\"&gt;USA&lt;/span&gt;","formatted_address":"747 Control Tower Ln, Sanford, FL 32773, USA","formatted_phone_number":"(407) 330-9816","geometry":{"location":{"lat":28.77575,"lng":-81.23851839999999},"viewport":{"northeast":{"lat":28.7771564302915,"lng":-81.2371071197085},"southwest":{"lat":28.7744584697085,"lng":-81.2398050802915}}},"icon":"https://maps.gstatic.com/mapfiles/place_api/icons/v1/png_71/civic_building-71.png","id":null,"international_phone_number":"+1 407-330-9816","name":"Us FAA","place_id":"ChIJZQQat6gU54gR0B8VMGG1ZwM","rating":5.0,"reference":null,"reviews":[{"author_name":"Nicholas Brown","author_url":"https://www.google.com/maps/contrib/118430395394403996276/reviews","language":"en","profile_photo_url":"https://lh3.googleusercontent.com/a-/AOh14GjouJbZoW_pXLP7ACNUXrf2qErZLe2n4anhTOtp4g=s128-c0x00000000-cc-rp-mo","rating":5,"relative_time_description":"2 months ago","text":"Great place to drink !","time":1634338919},{"author_name":"Andrew M","author_url":"https://www.google.com/maps/contrib/100698951772144715769/reviews","language":"en-US","profile_photo_url":"https://lh3.googleusercontent.com/a/AATXAJxXVgyQN36yUDyBkRIL93FYAoxV0M6g3c0S600V=s128-c0x00000000-cc-rp-mo-ba2","rating":5,"relative_time_description":"10 months ago","text":"Caw caw","time":1614473318},{"author_name":"Viviana Laguna","author_url":"https://www.google.com/maps/contrib/115647550337606857533/reviews","language":null,"profile_photo_url":"https://lh3.googleusercontent.com/a-/AOh14GinslUEIliNxs7WNvxYinDtNiPkZh5Mis37ZpuI=s128-c0x00000000-cc-rp-mo-ba3","rating":5,"relative_time_description":"2 months ago","text":"","time":1634929618}],"types":["local_government_office","point_of_interest","establishment"],"url":"https://maps.google.com/?cid=245364133738127312","utc_offset":-300,"vicinity":"747 Control Tower Lane, Sanford","website":null},"status":"OK"}</t>
  </si>
  <si>
    <t>&lt;span class="street-address"&gt;747 Control Tower Ln&lt;/span&gt;, &lt;span class="locality"&gt;Sanford&lt;/span&gt;, &lt;span class="region"&gt;FL&lt;/span&gt; &lt;span class="postal-code"&gt;32773&lt;/span&gt;, &lt;span class="country-name"&gt;USA&lt;/span&gt;</t>
  </si>
  <si>
    <t>+1 407-330-9816</t>
  </si>
  <si>
    <t>747 Control Tower Lane, Sanford</t>
  </si>
  <si>
    <t>14744 SW 128th St</t>
  </si>
  <si>
    <t>33196-2002</t>
  </si>
  <si>
    <t>(305) 256-0632</t>
  </si>
  <si>
    <t>https://maps.google.com/?cid=17868570895972166224</t>
  </si>
  <si>
    <t>ChIJj7btaZHB2YgRUOpN4o7q-fc</t>
  </si>
  <si>
    <t>14744 SW 128th St, Miami, FL 33196, USA</t>
  </si>
  <si>
    <t>{"html_attributions":[],"result":{"address_components":[{"long_name":"14744","short_name":"14744","types":["street_number"]},{"long_name":"Southwest 128th Street","short_name":"SW 128th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States","short_name":"US","types":["country","political"]},{"long_name":"33196","short_name":"33196","types":["postal_code"]},{"long_name":"2002","short_name":"2002","types":["postal_code_suffix"]}],"adr_address":"&lt;span class=\"street-address\"&gt;14744 SW 128th St&lt;/span&gt;, &lt;span class=\"locality\"&gt;Miami&lt;/span&gt;, &lt;span class=\"region\"&gt;FL&lt;/span&gt; &lt;span class=\"postal-code\"&gt;33196-2002&lt;/span&gt;, &lt;span class=\"country-name\"&gt;USA&lt;/span&gt;","formatted_address":"14744 SW 128th St, Miami, FL 33196, USA","formatted_phone_number":"(305) 256-0632","geometry":{"location":{"lat":25.648437,"lng":-80.432362},"viewport":{"northeast":{"lat":25.6497851802915,"lng":-80.43094701970848},"southwest":{"lat":25.6470872197085,"lng":-80.4336449802915}}},"icon":"https://maps.gstatic.com/mapfiles/place_api/icons/v1/png_71/civic_building-71.png","id":null,"international_phone_number":"+1 305-256-0632","name":"Us FAA","place_id":"ChIJj7btaZHB2YgRUOpN4o7q-fc","rating":null,"reference":null,"reviews":null,"types":["local_government_office","point_of_interest","establishment"],"url":"https://maps.google.com/?cid=17868570895972166224","utc_offset":-300,"vicinity":"14744 Southwest 128th Street, Miami","website":"https://www.faa.gov/"},"status":"OK"}</t>
  </si>
  <si>
    <t>&lt;span class="street-address"&gt;14744 SW 128th St&lt;/span&gt;, &lt;span class="locality"&gt;Miami&lt;/span&gt;, &lt;span class="region"&gt;FL&lt;/span&gt; &lt;span class="postal-code"&gt;33196-2002&lt;/span&gt;, &lt;span class="country-name"&gt;USA&lt;/span&gt;</t>
  </si>
  <si>
    <t>+1 305-256-0632</t>
  </si>
  <si>
    <t>14744 Southwest 128th Street, Miami</t>
  </si>
  <si>
    <t>400 Fuller Wiser Rd</t>
  </si>
  <si>
    <t># 224</t>
  </si>
  <si>
    <t>Euless</t>
  </si>
  <si>
    <t>76039-3856</t>
  </si>
  <si>
    <t>(817) 354-2610</t>
  </si>
  <si>
    <t>https://maps.google.com/?cid=18140131407758411294</t>
  </si>
  <si>
    <t>ChIJV78_XGeAToYRHsZYomexvvs</t>
  </si>
  <si>
    <t>400 Fuller Wiser Rd # 224, Euless, TX 76039, USA</t>
  </si>
  <si>
    <t>{"html_attributions":[],"result":{"address_components":[{"long_name":"# 224","short_name":"# 224","types":["subpremise"]},{"long_name":"400","short_name":"400","types":["street_number"]},{"long_name":"Fuller Wiser Road","short_name":"Fuller Wiser Rd","types":["route"]},{"long_name":"Euless","short_name":"Euless","types":["locality","political"]},{"long_name":"Tarrant County","short_name":"Tarrant County","types":["administrative_area_level_2","political"]},{"long_name":"Texas","short_name":"TX","types":["administrative_area_level_1","political"]},{"long_name":"United States","short_name":"US","types":["country","political"]},{"long_name":"76039","short_name":"76039","types":["postal_code"]},{"long_name":"3856","short_name":"3856","types":["postal_code_suffix"]}],"adr_address":"&lt;span class=\"street-address\"&gt;400 Fuller Wiser Rd # 224&lt;/span&gt;, &lt;span class=\"locality\"&gt;Euless&lt;/span&gt;, &lt;span class=\"region\"&gt;TX&lt;/span&gt; &lt;span class=\"postal-code\"&gt;76039-3856&lt;/span&gt;, &lt;span class=\"country-name\"&gt;USA&lt;/span&gt;","formatted_address":"400 Fuller Wiser Rd # 224, Euless, TX 76039, USA","formatted_phone_number":"(817) 354-2610","geometry":{"location":{"lat":32.84098699999999,"lng":-97.071771},"viewport":{"northeast":{"lat":32.8423388802915,"lng":-97.0707868197085},"southwest":{"lat":32.8396409197085,"lng":-97.07348478029151}}},"icon":"https://maps.gstatic.com/mapfiles/place_api/icons/v1/png_71/civic_building-71.png","id":null,"international_phone_number":"+1 817-354-2610","name":"Us FAA","place_id":"ChIJV78_XGeAToYRHsZYomexvvs","rating":null,"reference":null,"reviews":null,"types":["local_government_office","point_of_interest","establishment"],"url":"https://maps.google.com/?cid=18140131407758411294","utc_offset":-360,"vicinity":"400 Fuller Wiser Road # 224, Euless","website":null},"status":"OK"}</t>
  </si>
  <si>
    <t>&lt;span class="street-address"&gt;400 Fuller Wiser Rd # 224&lt;/span&gt;, &lt;span class="locality"&gt;Euless&lt;/span&gt;, &lt;span class="region"&gt;TX&lt;/span&gt; &lt;span class="postal-code"&gt;76039-3856&lt;/span&gt;, &lt;span class="country-name"&gt;USA&lt;/span&gt;</t>
  </si>
  <si>
    <t>+1 817-354-2610</t>
  </si>
  <si>
    <t>400 Fuller Wiser Road # 224, Euless</t>
  </si>
  <si>
    <t>US Federal Aviation Administration</t>
  </si>
  <si>
    <t>8700 S Freeport Pkwy</t>
  </si>
  <si>
    <t>75063-2697</t>
  </si>
  <si>
    <t>(214) 277-8857</t>
  </si>
  <si>
    <t>https://maps.google.com/?cid=15606185544113434750</t>
  </si>
  <si>
    <t>ChIJi2wgOCsqTIYRfrC3NxFPlNg</t>
  </si>
  <si>
    <t>8700 S Freeport Pkwy #2, Irving, TX 75063, USA</t>
  </si>
  <si>
    <t>{"html_attributions":[],"result":{"address_components":[{"long_name":"2","short_name":"2","types":["subpremise"]},{"long_name":"8700","short_name":"8700","types":["street_number"]},{"long_name":"South Freeport Parkway","short_name":"S Freeport Pkwy","types":["route"]},{"long_name":"Las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States","short_name":"US","types":["country","political"]},{"long_name":"75063","short_name":"75063","types":["postal_code"]},{"long_name":"2697","short_name":"2697","types":["postal_code_suffix"]}],"adr_address":"&lt;span class=\"street-address\"&gt;8700 S Freeport Pkwy #2&lt;/span&gt;, &lt;span class=\"locality\"&gt;Irving&lt;/span&gt;, &lt;span class=\"region\"&gt;TX&lt;/span&gt; &lt;span class=\"postal-code\"&gt;75063-2697&lt;/span&gt;, &lt;span class=\"country-name\"&gt;USA&lt;/span&gt;","formatted_address":"8700 S Freeport Pkwy #2, Irving, TX 75063, USA","formatted_phone_number":"(214) 277-8857","geometry":{"location":{"lat":32.9267484,"lng":-97.01125569999999},"viewport":{"northeast":{"lat":32.9281027802915,"lng":-97.0100008197085},"southwest":{"lat":32.9254048197085,"lng":-97.0126987802915}}},"icon":"https://maps.gstatic.com/mapfiles/place_api/icons/v1/png_71/civic_building-71.png","id":null,"international_phone_number":"+1 214-277-8857","name":"US Federal Aviation Administration","place_id":"ChIJi2wgOCsqTIYRfrC3NxFPlNg","rating":3.7,"reference":null,"reviews":[{"author_name":"Ameer Khan","author_url":"https://www.google.com/maps/contrib/110327509489093256211/reviews","language":"en","profile_photo_url":"https://lh3.googleusercontent.com/a-/AOh14GiKY12pxvqklfrkQAsPG83MVBNYQDG2d-oIb8aObg=s128-c0x00000000-cc-rp-mo-ba5","rating":4,"relative_time_description":"a year ago","text":"Nice looking bldg.","time":1601678763},{"author_name":"Michael Boutte","author_url":"https://www.google.com/maps/contrib/112074657994631640311/reviews","language":null,"profile_photo_url":"https://lh3.googleusercontent.com/a/AATXAJx7V8Hsg2x0jvQz9ycd_bOZ_NmIFyOqTyXu7-gP=s128-c0x00000000-cc-rp-mo-ba2","rating":2,"relative_time_description":"2 months ago","text":"","time":1635305477},{"author_name":"KatCameron MizzAngelz","author_url":"https://www.google.com/maps/contrib/102084262036305573719/reviews","language":null,"profile_photo_url":"https://lh3.googleusercontent.com/a-/AOh14GgkpPkwFmf6JdyDDEyiBWwmVUyEw_HN0uvCXORJ=s128-c0x00000000-cc-rp-mo-ba3","rating":5,"relative_time_description":"7 months ago","text":"","time":1621627813}],"types":["local_government_office","point_of_interest","establishment"],"url":"https://maps.google.com/?cid=15606185544113434750","utc_offset":-360,"vicinity":"8700 South Freeport Parkway #2, Irving","website":null},"status":"OK"}</t>
  </si>
  <si>
    <t>&lt;span class="street-address"&gt;8700 S Freeport Pkwy #2&lt;/span&gt;, &lt;span class="locality"&gt;Irving&lt;/span&gt;, &lt;span class="region"&gt;TX&lt;/span&gt; &lt;span class="postal-code"&gt;75063-2697&lt;/span&gt;, &lt;span class="country-name"&gt;USA&lt;/span&gt;</t>
  </si>
  <si>
    <t>+1 214-277-8857</t>
  </si>
  <si>
    <t>8700 South Freeport Parkway #2, Irving</t>
  </si>
  <si>
    <t>(631) 755-1300</t>
  </si>
  <si>
    <t>https://maps.google.com/?cid=7206293220553989995</t>
  </si>
  <si>
    <t>ChIJTw7vg9kq6IkRax9t5oDlAWQ</t>
  </si>
  <si>
    <t>{"html_attributions":[],"result":{"address_components":[{"long_name":"7150","short_name":"7150","types":["street_number"]},{"long_name":"Republic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States","short_name":"US","types":["country","political"]},{"long_name":"11735","short_name":"11735","types":["postal_code"]},{"long_name":"3999","short_name":"3999","types":["postal_code_suffix"]}],"adr_address":"&lt;span class=\"street-address\"&gt;7150 Republic Airport&lt;/span&gt;, &lt;span class=\"locality\"&gt;Farmingdale&lt;/span&gt;, &lt;span class=\"region\"&gt;NY&lt;/span&gt; &lt;span class=\"postal-code\"&gt;11735-3999&lt;/span&gt;, &lt;span class=\"country-name\"&gt;USA&lt;/span&gt;","formatted_address":"7150 Republic Airport, Farmingdale, NY 11735, USA","formatted_phone_number":"(631) 755-1300","geometry":{"location":{"lat":40.72617939999999,"lng":-73.4167882},"viewport":{"northeast":{"lat":40.7275265802915,"lng":-73.4156015197085},"southwest":{"lat":40.7248286197085,"lng":-73.41829948029151}}},"icon":"https://maps.gstatic.com/mapfiles/place_api/icons/v1/png_71/civic_building-71.png","id":null,"international_phone_number":"+1 631-755-1300","name":"US Federal Aviation Administration","place_id":"ChIJTw7vg9kq6IkRax9t5oDlAWQ","rating":3.0,"reference":null,"reviews":[{"author_name":"James McCarthy","author_url":"https://www.google.com/maps/contrib/103420416617016784678/reviews","language":"en","profile_photo_url":"https://lh3.googleusercontent.com/a/AATXAJyitXQMxl0TSeLYwttMA0aFr9K4acnajycVgAY6=s128-c0x00000000-cc-rp-mo","rating":1,"relative_time_description":"a month ago","text":"Phone number has changed but the website does not show new number.….. What’s the point?","time":1638383063},{"author_name":"Nick","author_url":"https://www.google.com/maps/contrib/107501453273294525751/reviews","language":"en","profile_photo_url":"https://lh3.googleusercontent.com/a-/AOh14GgP3HiESE8gVRArBinbJtJyFSISpaKUqxswVqYHW4Q=s128-c0x00000000-cc-rp-mo-ba4","rating":1,"relative_time_description":"a year ago","text":"Remote ID will destroy an industry and a hobby","time":1580489415},{"author_name":"Ori Gross","author_url":"https://www.google.com/maps/contrib/110845249766486875597/reviews","language":null,"profile_photo_url":"https://lh3.googleusercontent.com/a-/AOh14GjGV5KxwuIs_IRfa4SXzFKQxk-Zh-689ywtswDKoA=s128-c0x00000000-cc-rp-mo-ba4","rating":5,"relative_time_description":"a year ago","text":"","time":1580766389},{"author_name":"Chris Tzavelis","author_url":"https://www.google.com/maps/contrib/115220382007210079551/reviews","language":null,"profile_photo_url":"https://lh3.googleusercontent.com/a-/AOh14Gisi2zXKMLNgqR2JzO0YQ_3XMveYOuCz4bPMFT2Rw=s128-c0x00000000-cc-rp-mo-ba4","rating":5,"relative_time_description":"4 years ago","text":"","time":1509100708}],"types":["local_government_office","point_of_interest","establishment"],"url":"https://maps.google.com/?cid=7206293220553989995","utc_offset":-300,"vicinity":"7150 Republic Airport, Farmingdale","website":"https://www.faa.gov/"},"status":"OK"}</t>
  </si>
  <si>
    <t>+1 631-755-1300</t>
  </si>
  <si>
    <t>(310) 646-2297</t>
  </si>
  <si>
    <t>https://maps.google.com/?cid=13004638797151251523</t>
  </si>
  <si>
    <t>ChIJ_____9uwwoARQ6x2oBXCebQ</t>
  </si>
  <si>
    <t>Los Angeles, CA 90045, USA</t>
  </si>
  <si>
    <t>{"html_attributions":[],"result":{"address_components":[{"long_name":"Los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States","short_name":"US","types":["country","political"]},{"long_name":"90045","short_name":"90045","types":["postal_code"]}],"adr_address":"&lt;span class=\"locality\"&gt;Los Angeles&lt;/span&gt;, &lt;span class=\"region\"&gt;CA&lt;/span&gt; &lt;span class=\"postal-code\"&gt;90045&lt;/span&gt;, &lt;span class=\"country-name\"&gt;USA&lt;/span&gt;","formatted_address":"Los Angeles, CA 90045, USA","formatted_phone_number":"(310) 646-2297","geometry":{"location":{"lat":33.9516114,"lng":-118.3875775},"viewport":{"northeast":{"lat":33.9529601302915,"lng":-118.3862461697085},"southwest":{"lat":33.9502621697085,"lng":-118.3889441302915}}},"icon":"https://maps.gstatic.com/mapfiles/place_api/icons/v1/png_71/civic_building-71.png","id":null,"international_phone_number":"+1 310-646-2297","name":"US Federal Aviation Administration","place_id":"ChIJ_____9uwwoARQ6x2oBXCebQ","rating":null,"reference":null,"reviews":null,"types":["local_government_office","point_of_interest","establishment"],"url":"https://maps.google.com/?cid=13004638797151251523","utc_offset":-480,"vicinity":"Los Angeles","website":"http://www.faa.gov/"},"status":"OK"}</t>
  </si>
  <si>
    <t>&lt;span class="locality"&gt;Los Angeles&lt;/span&gt;, &lt;span class="region"&gt;CA&lt;/span&gt; &lt;span class="postal-code"&gt;90045&lt;/span&gt;, &lt;span class="country-name"&gt;USA&lt;/span&gt;</t>
  </si>
  <si>
    <t>+1 310-646-2297</t>
  </si>
  <si>
    <t>Us Flight Standards</t>
  </si>
  <si>
    <t>2250 W Imperial Hwy</t>
  </si>
  <si>
    <t>90245-3546</t>
  </si>
  <si>
    <t>(310) 215-2150</t>
  </si>
  <si>
    <t>https://www.faa.gov/about/office_org/field_offices/fsdo/</t>
  </si>
  <si>
    <t>https://maps.google.com/?cid=2084530557109357702</t>
  </si>
  <si>
    <t>ChIJEz7vK8i2woARhkzzU3-97Rw</t>
  </si>
  <si>
    <t>2250 W Imperial Hwy # 140, El Segundo, CA 90245, USA</t>
  </si>
  <si>
    <t>{"html_attributions":[],"result":{"address_components":[{"long_name":"# 140","short_name":"# 140","types":["subpremise"]},{"long_name":"2250","short_name":"2250","types":["street_number"]},{"long_name":"West Imperial Highway","short_name":"W Imperial Hwy","types":["route"]},{"long_name":"El Segundo","short_name":"El Segundo","types":["locality","political"]},{"long_name":"Los Angeles County","short_name":"Los Angeles County","types":["administrative_area_level_2","political"]},{"long_name":"California","short_name":"CA","types":["administrative_area_level_1","political"]},{"long_name":"United States","short_name":"US","types":["country","political"]},{"long_name":"90245","short_name":"90245","types":["postal_code"]},{"long_name":"3546","short_name":"3546","types":["postal_code_suffix"]}],"adr_address":"&lt;span class=\"street-address\"&gt;2250 W Imperial Hwy # 140&lt;/span&gt;, &lt;span class=\"locality\"&gt;El Segundo&lt;/span&gt;, &lt;span class=\"region\"&gt;CA&lt;/span&gt; &lt;span class=\"postal-code\"&gt;90245-3546&lt;/span&gt;, &lt;span class=\"country-name\"&gt;USA&lt;/span&gt;","formatted_address":"2250 W Imperial Hwy # 140, El Segundo, CA 90245, USA","formatted_phone_number":"(310) 215-2150","geometry":{"location":{"lat":33.9304813,"lng":-118.3844045},"viewport":{"northeast":{"lat":33.9320183302915,"lng":-118.3830575697085},"southwest":{"lat":33.9293203697085,"lng":-118.3857555302915}}},"icon":"https://maps.gstatic.com/mapfiles/place_api/icons/v1/png_71/generic_business-71.png","id":null,"international_phone_number":"+1 310-215-2150","name":"Us Flight Standards","place_id":"ChIJEz7vK8i2woARhkzzU3-97Rw","rating":null,"reference":null,"reviews":null,"types":["point_of_interest","establishment"],"url":"https://maps.google.com/?cid=2084530557109357702","utc_offset":-480,"vicinity":"2250 West Imperial Highway # 140, El Segundo","website":"https://www.faa.gov/about/office_org/field_offices/fsdo/"},"status":"OK"}</t>
  </si>
  <si>
    <t>&lt;span class="street-address"&gt;2250 W Imperial Hwy # 140&lt;/span&gt;, &lt;span class="locality"&gt;El Segundo&lt;/span&gt;, &lt;span class="region"&gt;CA&lt;/span&gt; &lt;span class="postal-code"&gt;90245-3546&lt;/span&gt;, &lt;span class="country-name"&gt;USA&lt;/span&gt;</t>
  </si>
  <si>
    <t>+1 310-215-2150</t>
  </si>
  <si>
    <t>2250 West Imperial Highway # 140, El Segundo</t>
  </si>
  <si>
    <t>US Flight Standards District Office</t>
  </si>
  <si>
    <t>1420 Harbor Bay Pkwy</t>
  </si>
  <si>
    <t>94502-7083</t>
  </si>
  <si>
    <t>(510) 748-0122</t>
  </si>
  <si>
    <t>http://www.faa.gov</t>
  </si>
  <si>
    <t>https://maps.google.com/?cid=710843715134410353</t>
  </si>
  <si>
    <t>ChIJhdJoZEOEj4ARcc5nu5ds3Qk</t>
  </si>
  <si>
    <t>1420 Harbor Bay Pkwy # 280, Alameda, CA 94502, USA</t>
  </si>
  <si>
    <t>{"html_attributions":[],"result":{"address_components":[{"long_name":"# 280","short_name":"# 280","types":["subpremise"]},{"long_name":"1420","short_name":"1420","types":["street_number"]},{"long_name":"Harbor Bay Parkway","short_name":"Harbor Bay Pkwy","types":["route"]},{"long_name":"Alameda","short_name":"Alameda","types":["locality","political"]},{"long_name":"Alameda County","short_name":"Alameda County","types":["administrative_area_level_2","political"]},{"long_name":"California","short_name":"CA","types":["administrative_area_level_1","political"]},{"long_name":"United States","short_name":"US","types":["country","political"]},{"long_name":"94502","short_name":"94502","types":["postal_code"]},{"long_name":"7083","short_name":"7083","types":["postal_code_suffix"]}],"adr_address":"&lt;span class=\"street-address\"&gt;1420 Harbor Bay Pkwy # 280&lt;/span&gt;, &lt;span class=\"locality\"&gt;Alameda&lt;/span&gt;, &lt;span class=\"region\"&gt;CA&lt;/span&gt; &lt;span class=\"postal-code\"&gt;94502-7083&lt;/span&gt;, &lt;span class=\"country-name\"&gt;USA&lt;/span&gt;","formatted_address":"1420 Harbor Bay Pkwy # 280, Alameda, CA 94502, USA","formatted_phone_number":"(510) 748-0122","geometry":{"location":{"lat":37.7239279,"lng":-122.2375589},"viewport":{"northeast":{"lat":37.7251395802915,"lng":-122.2364804697085},"southwest":{"lat":37.7224416197085,"lng":-122.2391784302915}}},"icon":"https://maps.gstatic.com/mapfiles/place_api/icons/v1/png_71/civic_building-71.png","id":null,"international_phone_number":"+1 510-748-0122","name":"US Flight Standards District Office","place_id":"ChIJhdJoZEOEj4ARcc5nu5ds3Qk","rating":3.4,"reference":null,"reviews":[{"author_name":"Juan Pablo Merino","author_url":"https://www.google.com/maps/contrib/116203628342864501443/reviews","language":"en","profile_photo_url":"https://lh3.googleusercontent.com/a-/AOh14Gho5FOD0JwsxZEk7Xw2JOepIRRrvCtLCFnW3LZKJw=s128-c0x00000000-cc-rp-mo","rating":1,"relative_time_description":"a month ago","text":"Nobody answers the calls or emails!!!! Frustrating as a foreign pilot who needs to do some business in this office","time":1638474433},{"author_name":"寺田晶洋","author_url":"https://www.google.com/maps/contrib/106140394098014299783/reviews","language":"en-US","profile_photo_url":"https://lh3.googleusercontent.com/a-/AOh14Gjisfj29sfc03ks71CvLbZve31WIh4wx28FPM2Q6w=s128-c0x00000000-cc-rp-mo-ba2","rating":2,"relative_time_description":"8 years ago","text":"FAA の オ ー ク ラ ド 事務所","time":1359698405},{"author_name":"Cheng Kevin","author_url":"https://www.google.com/maps/contrib/106376854853015024947/reviews","language":null,"profile_photo_url":"https://lh3.googleusercontent.com/a-/AOh14GgN8RGE3FToJm02Ef391jbYS18NEquxBfR8PpaxKA=s128-c0x00000000-cc-rp-mo","rating":5,"relative_time_description":"5 years ago","text":"","time":1461559622},{"author_name":"Jonathan F","author_url":"https://www.google.com/maps/contrib/117497030446752508163/reviews","language":null,"profile_photo_url":"https://lh3.googleusercontent.com/a/AATXAJzB14WiTUtTWpPfc0hxlMJCWa4E1Zxiuxy0bs9-II8=s128-c0x00000000-cc-rp-mo-ba3","rating":5,"relative_time_description":"a year ago","text":"","time":1607557475},{"author_name":"Peter Alam-Carey","author_url":"https://www.google.com/maps/contrib/115216799737506929409/reviews","language":null,"profile_photo_url":"https://lh3.googleusercontent.com/a-/AOh14Gjf7ajwNZ0cVx-5L0iqiGCjl19O32uRAyenJz2osmI=s128-c0x00000000-cc-rp-mo","rating":4,"relative_time_description":"7 years ago","text":"","time":1398700517}],"types":["local_government_office","point_of_interest","establishment"],"url":"https://maps.google.com/?cid=710843715134410353","utc_offset":-480,"vicinity":"1420 Harbor Bay Parkway # 280, Alameda","website":"http://www.faa.gov"},"status":"OK"}</t>
  </si>
  <si>
    <t>&lt;span class="street-address"&gt;1420 Harbor Bay Pkwy # 280&lt;/span&gt;, &lt;span class="locality"&gt;Alameda&lt;/span&gt;, &lt;span class="region"&gt;CA&lt;/span&gt; &lt;span class="postal-code"&gt;94502-7083&lt;/span&gt;, &lt;span class="country-name"&gt;USA&lt;/span&gt;</t>
  </si>
  <si>
    <t>+1 510-748-0122</t>
  </si>
  <si>
    <t>1420 Harbor Bay Parkway # 280, Alameda</t>
  </si>
  <si>
    <t>USC Aviation Safety and Security Program</t>
  </si>
  <si>
    <t>90003-4602</t>
  </si>
  <si>
    <t>(310) 342-1345</t>
  </si>
  <si>
    <t>http://viterbi.usc.edu/aviation/contact_aviation.htm</t>
  </si>
  <si>
    <t>https://maps.google.com/?cid=7696363803432598607</t>
  </si>
  <si>
    <t>ChIJ1UZFYdS2woARTzzGJRr6zmo</t>
  </si>
  <si>
    <t>6033 W Century Blvd, Los Angeles, CA 90003, USA</t>
  </si>
  <si>
    <t>{"html_attributions":[],"result":{"address_components":[{"long_name":"6033","short_name":"6033","types":["street_number"]},{"long_name":"West Century Boulevard","short_name":"W Century Blvd","types":["route"]},{"long_name":"Los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States","short_name":"US","types":["country","political"]},{"long_name":"90003","short_name":"90003","types":["postal_code"]},{"long_name":"4602","short_name":"4602","types":["postal_code_suffix"]}],"adr_address":"&lt;span class=\"street-address\"&gt;6033 W Century Blvd&lt;/span&gt;, &lt;span class=\"locality\"&gt;Los Angeles&lt;/span&gt;, &lt;span class=\"region\"&gt;CA&lt;/span&gt; &lt;span class=\"postal-code\"&gt;90003-4602&lt;/span&gt;, &lt;span class=\"country-name\"&gt;USA&lt;/span&gt;","formatted_address":"6033 W Century Blvd, Los Angeles, CA 90003, USA","formatted_phone_number":"(310) 342-1345","geometry":{"location":{"lat":33.945896,"lng":-118.3897555},"viewport":{"northeast":{"lat":33.94745468029149,"lng":-118.3885931697085},"southwest":{"lat":33.9447567197085,"lng":-118.3912911302915}}},"icon":"https://maps.gstatic.com/mapfiles/place_api/icons/v1/png_71/school-71.png","id":null,"international_phone_number":"+1 310-342-1345","name":"USC Aviation Safety and Security Program","place_id":"ChIJ1UZFYdS2woARTzzGJRr6zmo","rating":5.0,"reference":null,"reviews":[{"author_name":"Mishal Alrushoud","author_url":"https://www.google.com/maps/contrib/106491374368995758016/reviews","language":"en","profile_photo_url":"https://lh3.googleusercontent.com/a-/AOh14GhiLw9cg9BfxrVzBedE-YC9QHD2CYIf8brFHrPtKmg=s128-c0x00000000-cc-rp-mo-ba5","rating":5,"relative_time_description":"3 years ago","text":"Good training and nice people there","time":1541608154},{"author_name":"Daniel Scalese","author_url":"https://www.google.com/maps/contrib/113774003338810678381/reviews","language":null,"profile_photo_url":"https://lh3.googleusercontent.com/a/AATXAJwM9Jn8hMeEoPZh_N1wugHyH_8YcUtVLJMeOR4=s128-c0x00000000-cc-rp-mo-ba5","rating":5,"relative_time_description":"2 years ago","text":"","time":1554931556}],"types":["school","point_of_interest","establishment"],"url":"https://maps.google.com/?cid=7696363803432598607","utc_offset":-480,"vicinity":"6033 West Century Boulevard, Los Angeles","website":"http://viterbi.usc.edu/aviation/contact_aviation.htm"},"status":"OK"}</t>
  </si>
  <si>
    <t>&lt;span class="street-address"&gt;6033 W Century Blvd&lt;/span&gt;, &lt;span class="locality"&gt;Los Angeles&lt;/span&gt;, &lt;span class="region"&gt;CA&lt;/span&gt; &lt;span class="postal-code"&gt;90003-4602&lt;/span&gt;, &lt;span class="country-name"&gt;USA&lt;/span&gt;</t>
  </si>
  <si>
    <t>+1 310-342-1345</t>
  </si>
  <si>
    <t>6033 West Century Boulevard, Los Angeles</t>
  </si>
  <si>
    <t>UTC Aerospace Systems</t>
  </si>
  <si>
    <t>50 William White Blvd</t>
  </si>
  <si>
    <t>81001-4856</t>
  </si>
  <si>
    <t>(719) 948-3500</t>
  </si>
  <si>
    <t>https://www.collinsaerospace.com/</t>
  </si>
  <si>
    <t>https://maps.google.com/?cid=11034054847101400128</t>
  </si>
  <si>
    <t>ChIJD_cvwRylE4cRQPSnKWzWIJk</t>
  </si>
  <si>
    <t>50 William White Blvd, Pueblo, CO 81001, USA</t>
  </si>
  <si>
    <t>{"html_attributions":[],"result":{"address_components":[{"long_name":"50","short_name":"50","types":["street_number"]},{"long_name":"William White Boulevard","short_name":"William White Blvd","types":["route"]},{"long_name":"Pueblo","short_name":"Pueblo","types":["locality","political"]},{"long_name":"Pueblo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States","short_name":"US","types":["country","political"]},{"long_name":"81001","short_name":"81001","types":["postal_code"]},{"long_name":"4856","short_name":"4856","types":["postal_code_suffix"]}],"adr_address":"&lt;span class=\"street-address\"&gt;50 William White Blvd&lt;/span&gt;, &lt;span class=\"locality\"&gt;Pueblo&lt;/span&gt;, &lt;span class=\"region\"&gt;CO&lt;/span&gt; &lt;span class=\"postal-code\"&gt;81001-4856&lt;/span&gt;, &lt;span class=\"country-name\"&gt;USA&lt;/span&gt;","formatted_address":"50 William White Blvd, Pueblo, CO 81001, USA","formatted_phone_number":"(719) 948-3500","geometry":{"location":{"lat":38.2784385,"lng":-104.515007},"viewport":{"northeast":{"lat":38.2802411802915,"lng":-104.5136806697085},"southwest":{"lat":38.2775432197085,"lng":-104.5163786302915}}},"icon":"https://maps.gstatic.com/mapfiles/place_api/icons/v1/png_71/generic_business-71.png","id":null,"international_phone_number":"+1 719-948-3500","name":"UTC Aerospace Systems","place_id":"ChIJD_cvwRylE4cRQPSnKWzWIJk","rating":4.3,"reference":null,"reviews":[{"author_name":"Elvis Kaiser","author_url":"https://www.google.com/maps/contrib/111364868185932586474/reviews","language":"en","profile_photo_url":"https://lh3.googleusercontent.com/a-/AOh14GidAlZ-VbrVM5K4FE7rdVdfK9q-q4KBxYKTK5WwX60=s128-c0x00000000-cc-rp-mo-ba4","rating":5,"relative_time_description":"3 months ago","text":"Only.have one dock. But the shipping folks are the best. They insure freight weight was correct by weighing each.piece going on trailer. Grest place to pickup at.","time":1632614638},{"author_name":"Randall Miller","author_url":"https://www.google.com/maps/contrib/106603201716566512270/reviews","language":"en","profile_photo_url":"https://lh3.googleusercontent.com/a/AATXAJzvEFMIudqo1eKwe-4I4utcDnhJRpFxaKMJoMsG=s128-c0x00000000-cc-rp-mo-ba2","rating":3,"relative_time_description":"5 months ago","text":"They make carbon fiber disc breaks for planes","time":1627513212},{"author_name":"Ann M.","author_url":"https://www.google.com/maps/contrib/102489538978451906435/reviews","language":"en","profile_photo_url":"https://lh3.googleusercontent.com/a-/AOh14Ghmp21kyY-pJM5Scuxb7V5E4iKPRz_QseiMIbhDBg=s128-c0x00000000-cc-rp-mo-ba4","rating":5,"relative_time_description":"2 years ago","text":"I can't remember going here in my be the aircraft Museum.  Is bigger than you think and it's a nice thing to see.","time":1558660451},{"author_name":"Kisi Thompson","author_url":"https://www.google.com/maps/contrib/101205081738231836469/reviews","language":"en","profile_photo_url":"https://lh3.googleusercontent.com/a/AATXAJy1rUnRU2N_m2Vp0KeCcHHI4A1l9XEoxdJ1gYNH=s128-c0x00000000-cc-rp-mo-ba4","rating":5,"relative_time_description":"2 years ago","text":"Too notch quality, safety and manufacturing. Dedicated people!","time":1566015694},{"author_name":"Wyatt “Anti_Sora_KH3” Martinez","author_url":"https://www.google.com/maps/contrib/100794513190385463120/reviews","language":"en","profile_photo_url":"https://lh3.googleusercontent.com/a-/AOh14GjincyTqBFFiZTGtqKhb_rb-_71W2yuveL5eSemOg=s128-c0x00000000-cc-rp-mo-ba4","rating":5,"relative_time_description":"4 years ago","text":"Great company that treats their employees and interns very well. I gained a lot of wisdom and insight during my internship here.","time":1504653465}],"types":["point_of_interest","establishment"],"url":"https://maps.google.com/?cid=11034054847101400128","utc_offset":-420,"vicinity":"50 William White Boulevard, Pueblo","website":"https://www.collinsaerospace.com/"},"status":"OK"}</t>
  </si>
  <si>
    <t>&lt;span class="street-address"&gt;50 William White Blvd&lt;/span&gt;, &lt;span class="locality"&gt;Pueblo&lt;/span&gt;, &lt;span class="region"&gt;CO&lt;/span&gt; &lt;span class="postal-code"&gt;81001-4856&lt;/span&gt;, &lt;span class="country-name"&gt;USA&lt;/span&gt;</t>
  </si>
  <si>
    <t>+1 719-948-3500</t>
  </si>
  <si>
    <t>50 William White Boulevard, Pueblo</t>
  </si>
  <si>
    <t>850 Lagoon Dr</t>
  </si>
  <si>
    <t>91910-2001</t>
  </si>
  <si>
    <t>(619) 691-4111</t>
  </si>
  <si>
    <t>http://collinsaerospace.com/</t>
  </si>
  <si>
    <t>https://maps.google.com/?cid=16584278430255186167</t>
  </si>
  <si>
    <t>ChIJuepwY_JN2YAR94CIc10xJ-Y</t>
  </si>
  <si>
    <t>850 Lagoon Dr, Chula Vista, CA 91910, USA</t>
  </si>
  <si>
    <t>{"html_attributions":[],"result":{"address_components":[{"long_name":"850","short_name":"850","types":["street_number"]},{"long_name":"Lagoon Drive","short_name":"Lagoon Dr","types":["route"]},{"long_name":"Mid-Bayfront","short_name":"Mid-Bayfront","types":["neighborhood","political"]},{"long_name":"Chula Vista","short_name":"Chula Vista","types":["locality","political"]},{"long_name":"San Diego County","short_name":"San Diego County","types":["administrative_area_level_2","political"]},{"long_name":"California","short_name":"CA","types":["administrative_area_level_1","political"]},{"long_name":"United States","short_name":"US","types":["country","political"]},{"long_name":"91910","short_name":"91910","types":["postal_code"]},{"long_name":"2001","short_name":"2001","types":["postal_code_suffix"]}],"adr_address":"&lt;span class=\"street-address\"&gt;850 Lagoon Dr&lt;/span&gt;, &lt;span class=\"locality\"&gt;Chula Vista&lt;/span&gt;, &lt;span class=\"region\"&gt;CA&lt;/span&gt; &lt;span class=\"postal-code\"&gt;91910-2001&lt;/span&gt;, &lt;span class=\"country-name\"&gt;USA&lt;/span&gt;","formatted_address":"850 Lagoon Dr, Chula Vista, CA 91910, USA","formatted_phone_number":"(619) 691-4111","geometry":{"location":{"lat":32.63513040000001,"lng":-117.1014425},"viewport":{"northeast":{"lat":32.6364892802915,"lng":-117.1000565197085},"southwest":{"lat":32.6337913197085,"lng":-117.1027544802915}}},"icon":"https://maps.gstatic.com/mapfiles/place_api/icons/v1/png_71/generic_business-71.png","id":null,"international_phone_number":"+1 619-691-4111","name":"UTC Aerospace Systems","place_id":"ChIJuepwY_JN2YAR94CIc10xJ-Y","rating":4.3,"reference":null,"reviews":[{"author_name":"Terry Owens","author_url":"https://www.google.com/maps/contrib/112442886892807983043/reviews","language":"en","profile_photo_url":"https://lh3.googleusercontent.com/a/AATXAJwaLuqFfVEeDGa40ovfFTOK5mP2moV0PjLBhwB8=s128-c0x00000000-cc-rp-mo","rating":5,"relative_time_description":"3 months ago","text":"23 years and counting …. I’m so blessed to have this job…wonderful pay …fabulous people….yea we’ve gone through changes…but the memories ahhhh🙃","time":1632868089},{"author_name":"Andrew Lowe","author_url":"https://www.google.com/maps/contrib/115492718191897008650/reviews","language":"en","profile_photo_url":"https://lh3.googleusercontent.com/a-/AOh14Gi8Eju3hkmI6nUNQDwrmjDGGXzbaKpezGF6hutRaQ=s128-c0x00000000-cc-rp-mo-ba3","rating":5,"relative_time_description":"6 months ago","text":"Love this place.  I heard they are redeveloping some parts for public use.","time":1624778020},{"author_name":"Jitender Sharma","author_url":"https://www.google.com/maps/contrib/112176305400964238737/reviews","language":"en","profile_photo_url":"https://lh3.googleusercontent.com/a/AATXAJxhXTSeOfh45Cf3N3F-13ZLxec1tLWyIoS12BM=s128-c0x00000000-cc-rp-mo","rating":5,"relative_time_description":"2 months ago","text":"Good place to work","time":1635684587},{"author_name":"Johnny Cardoza","author_url":"https://www.google.com/maps/contrib/108547593741298648426/reviews","language":"en","profile_photo_url":"https://lh3.googleusercontent.com/a-/AOh14GhNrJ60mGDTjxezPiCs56UjqHIFWHZ2yiXB2nHUqA=s128-c0x00000000-cc-rp-mo","rating":2,"relative_time_description":"a year ago","text":"It was a good run,thanks to rohr,not utc,they just brought misery","time":1600197681},{"author_name":"adedotun edun","author_url":"https://www.google.com/maps/contrib/102468520876099388869/reviews","language":"en","profile_photo_url":"https://lh3.googleusercontent.com/a/AATXAJzHUqB1i-KLVaUP28gvJA55Uhl32UK78qczslmV=s128-c0x00000000-cc-rp-mo-ba4","rating":5,"relative_time_description":"5 months ago","text":"Good","time":1628029292}],"types":["point_of_interest","establishment"],"url":"https://maps.google.com/?cid=16584278430255186167","utc_offset":-480,"vicinity":"850 Lagoon Drive, Chula Vista","website":"http://collinsaerospace.com/"},"status":"OK"}</t>
  </si>
  <si>
    <t>&lt;span class="street-address"&gt;850 Lagoon Dr&lt;/span&gt;, &lt;span class="locality"&gt;Chula Vista&lt;/span&gt;, &lt;span class="region"&gt;CA&lt;/span&gt; &lt;span class="postal-code"&gt;91910-2001&lt;/span&gt;, &lt;span class="country-name"&gt;USA&lt;/span&gt;</t>
  </si>
  <si>
    <t>+1 619-691-4111</t>
  </si>
  <si>
    <t>850 Lagoon Drive, Chula Vista</t>
  </si>
  <si>
    <t>V1 Rotate Consultancy</t>
  </si>
  <si>
    <t>708 Chaucer Ct</t>
  </si>
  <si>
    <t>(817) 239-8691</t>
  </si>
  <si>
    <t>http://www.v1rotateconsultancy.com/</t>
  </si>
  <si>
    <t>https://maps.google.com/?cid=429111679038331623</t>
  </si>
  <si>
    <t>ChIJ__-vw-XUTYYR5xoNbsyC9AU</t>
  </si>
  <si>
    <t>708 Chaucer Ct, Southlake, TX 76092, USA</t>
  </si>
  <si>
    <t>{"html_attributions":[],"result":{"address_components":[{"long_name":"708","short_name":"708","types":["street_number"]},{"long_name":"Chaucer Court","short_name":"Chaucer Ct","types":["route"]},{"long_name":"Southlake","short_name":"Southlake","types":["locality","political"]},{"long_name":"Tarrant County","short_name":"Tarrant County","types":["administrative_area_level_2","political"]},{"long_name":"Texas","short_name":"TX","types":["administrative_area_level_1","political"]},{"long_name":"United States","short_name":"US","types":["country","political"]},{"long_name":"76092","short_name":"76092","types":["postal_code"]}],"adr_address":"&lt;span class=\"street-address\"&gt;708 Chaucer Ct&lt;/span&gt;, &lt;span class=\"locality\"&gt;Southlake&lt;/span&gt;, &lt;span class=\"region\"&gt;TX&lt;/span&gt; &lt;span class=\"postal-code\"&gt;76092&lt;/span&gt;, &lt;span class=\"country-name\"&gt;USA&lt;/span&gt;","formatted_address":"708 Chaucer Ct, Southlake, TX 76092, USA","formatted_phone_number":"(817) 239-8691","geometry":{"location":{"lat":32.93079350000001,"lng":-97.12066980000002},"viewport":{"northeast":{"lat":32.93214623029149,"lng":-97.1191621697085},"southwest":{"lat":32.9294482697085,"lng":-97.12186013029151}}},"icon":"https://maps.gstatic.com/mapfiles/place_api/icons/v1/png_71/generic_business-71.png","id":null,"international_phone_number":"+1 817-239-8691","name":"V1 Rotate Consultancy","place_id":"ChIJ__-vw-XUTYYR5xoNbsyC9AU","rating":null,"reference":null,"reviews":null,"types":["point_of_interest","establishment"],"url":"https://maps.google.com/?cid=429111679038331623","utc_offset":-360,"vicinity":"708 Chaucer Court, Southlake","website":"http://www.v1rotateconsultancy.com/"},"status":"OK"}</t>
  </si>
  <si>
    <t>&lt;span class="street-address"&gt;708 Chaucer Ct&lt;/span&gt;, &lt;span class="locality"&gt;Southlake&lt;/span&gt;, &lt;span class="region"&gt;TX&lt;/span&gt; &lt;span class="postal-code"&gt;76092&lt;/span&gt;, &lt;span class="country-name"&gt;USA&lt;/span&gt;</t>
  </si>
  <si>
    <t>+1 817-239-8691</t>
  </si>
  <si>
    <t>708 Chaucer Court, Southlake</t>
  </si>
  <si>
    <t>Valkyrie Aero</t>
  </si>
  <si>
    <t>(480) 256-8253</t>
  </si>
  <si>
    <t>http://www.valkyrieaero.com/</t>
  </si>
  <si>
    <t>https://maps.google.com/?cid=993934291297638605</t>
  </si>
  <si>
    <t>ChIJ46pFaQmlK4cRzRjgyvgpyw0</t>
  </si>
  <si>
    <t>4562 E Mallory Cir #104, Mesa, AZ 85215, USA</t>
  </si>
  <si>
    <t>{"html_attributions":[],"result":{"address_components":[{"long_name":"104","short_name":"104","types":["subpremise"]},{"long_name":"4562","short_name":"4562","types":["street_number"]},{"long_name":"East Mallory Circle","short_name":"E Mallory Cir","types":["route"]},{"long_name":"Mesa","short_name":"Mesa","types":["locality","political"]},{"long_name":"Maricopa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class=\"street-address\"&gt;4562 E Mallory Cir #104&lt;/span&gt;, &lt;span class=\"locality\"&gt;Mesa&lt;/span&gt;, &lt;span class=\"region\"&gt;AZ&lt;/span&gt; &lt;span class=\"postal-code\"&gt;85215&lt;/span&gt;, &lt;span class=\"country-name\"&gt;USA&lt;/span&gt;","formatted_address":"4562 E Mallory Cir #104, Mesa, AZ 85215, USA","formatted_phone_number":"(480) 256-8253","geometry":{"location":{"lat":33.4639898,"lng":-111.7321513},"viewport":{"northeast":{"lat":33.4649347302915,"lng":-111.7306491697085},"southwest":{"lat":33.4622367697085,"lng":-111.7333471302915}}},"icon":"https://maps.gstatic.com/mapfiles/place_api/icons/v1/png_71/generic_business-71.png","id":null,"international_phone_number":"+1 480-256-8253","name":"Valkyrie Aero","place_id":"ChIJ46pFaQmlK4cRzRjgyvgpyw0","rating":5.0,"reference":null,"reviews":[{"author_name":"Erica McCutchan","author_url":"https://www.google.com/maps/contrib/114316125917768406943/reviews","language":null,"profile_photo_url":"https://lh3.googleusercontent.com/a/AATXAJx1VygMrfl-J5JL5HyLI8KqpDd4V_h9tsk2f5wUzA=s128-c0x00000000-cc-rp-mo-ba2","rating":5,"relative_time_description":"3 years ago","text":"","time":1538244458},{"author_name":"Steve Fields","author_url":"https://www.google.com/maps/contrib/106194475948331054870/reviews","language":null,"profile_photo_url":"https://lh3.googleusercontent.com/a-/AOh14GiwQdqp1-RW_OIYMXOyI8I3n7ROhZbFXQP9X5iCnQ=s128-c0x00000000-cc-rp-mo","rating":5,"relative_time_description":"2 years ago","text":"","time":1574884437}],"types":["point_of_interest","establishment"],"url":"https://maps.google.com/?cid=993934291297638605","utc_offset":-420,"vicinity":"4562 East Mallory Circle #104, Mesa","website":"http://www.valkyrieaero.com/"},"status":"OK"}</t>
  </si>
  <si>
    <t>&lt;span class="street-address"&gt;4562 E Mallory Cir #104&lt;/span&gt;, &lt;span class="locality"&gt;Mesa&lt;/span&gt;, &lt;span class="region"&gt;AZ&lt;/span&gt; &lt;span class="postal-code"&gt;85215&lt;/span&gt;, &lt;span class="country-name"&gt;USA&lt;/span&gt;</t>
  </si>
  <si>
    <t>+1 480-256-8253</t>
  </si>
  <si>
    <t>4562 East Mallory Circle #104, Mesa</t>
  </si>
  <si>
    <t>Valley Aerospace</t>
  </si>
  <si>
    <t>2618 N Ogden</t>
  </si>
  <si>
    <t>(480) 534-8152</t>
  </si>
  <si>
    <t>http://www.valley.aero/</t>
  </si>
  <si>
    <t>https://maps.google.com/?cid=6706017174601452488</t>
  </si>
  <si>
    <t>ChIJhVcKpPOlK4cRyMvJHRePEF0</t>
  </si>
  <si>
    <t>2618 N Ogden #103, Mesa, AZ 85215, USA</t>
  </si>
  <si>
    <t>{"html_attributions":[],"result":{"address_components":[{"long_name":"103","short_name":"103","types":["subpremise"]},{"long_name":"2618","short_name":"2618","types":["street_number"]},{"long_name":"North Ogden","short_name":"N Ogden","types":["route"]},{"long_name":"Mesa","short_name":"Mesa","types":["locality","political"]},{"long_name":"Maricopa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class=\"street-address\"&gt;2618 N Ogden #103&lt;/span&gt;, &lt;span class=\"locality\"&gt;Mesa&lt;/span&gt;, &lt;span class=\"region\"&gt;AZ&lt;/span&gt; &lt;span class=\"postal-code\"&gt;85215&lt;/span&gt;, &lt;span class=\"country-name\"&gt;USA&lt;/span&gt;","formatted_address":"2618 N Ogden #103, Mesa, AZ 85215, USA","formatted_phone_number":"(480) 534-8152","geometry":{"location":{"lat":33.46336340000001,"lng":-111.7392959},"viewport":{"northeast":{"lat":33.4647123802915,"lng":-111.7379469197085},"southwest":{"lat":33.46201441970851,"lng":-111.7406448802915}}},"icon":"https://maps.gstatic.com/mapfiles/place_api/icons/v1/png_71/generic_business-71.png","id":null,"international_phone_number":"+1 480-534-8152","name":"Valley Aerospace","place_id":"ChIJhVcKpPOlK4cRyMvJHRePEF0","rating":null,"reference":null,"reviews":null,"types":["point_of_interest","store","establishment"],"url":"https://maps.google.com/?cid=6706017174601452488","utc_offset":-420,"vicinity":"2618 North Ogden #103, Mesa","website":"http://www.valley.aero/"},"status":"OK"}</t>
  </si>
  <si>
    <t>&lt;span class="street-address"&gt;2618 N Ogden #103&lt;/span&gt;, &lt;span class="locality"&gt;Mesa&lt;/span&gt;, &lt;span class="region"&gt;AZ&lt;/span&gt; &lt;span class="postal-code"&gt;85215&lt;/span&gt;, &lt;span class="country-name"&gt;USA&lt;/span&gt;</t>
  </si>
  <si>
    <t>+1 480-534-8152</t>
  </si>
  <si>
    <t>2618 North Ogden #103, Mesa</t>
  </si>
  <si>
    <t>Van Horn Aviation</t>
  </si>
  <si>
    <t>1510 W Drake Dr</t>
  </si>
  <si>
    <t>85283-4346</t>
  </si>
  <si>
    <t>(480) 483-4202</t>
  </si>
  <si>
    <t>http://www.vanhornaviation.com/</t>
  </si>
  <si>
    <t>https://maps.google.com/?cid=9015994491309284594</t>
  </si>
  <si>
    <t>ChIJPU3PdOsIK4cR8lxelzg_H30</t>
  </si>
  <si>
    <t>1510 W Drake Dr, Tempe, AZ 85283, USA</t>
  </si>
  <si>
    <t>{"html_attributions":[],"result":{"address_components":[{"long_name":"1510","short_name":"1510","types":["street_number"]},{"long_name":"West Drake Drive","short_name":"W Drake Dr","types":["route"]},{"long_name":"South Tempe","short_name":"South Tempe","types":["neighborhood","political"]},{"long_name":"Tempe","short_name":"Tempe","types":["locality","political"]},{"long_name":"Maricopa County","short_name":"Maricopa County","types":["administrative_area_level_2","political"]},{"long_name":"Arizona","short_name":"AZ","types":["administrative_area_level_1","political"]},{"long_name":"United States","short_name":"US","types":["country","political"]},{"long_name":"85283","short_name":"85283","types":["postal_code"]},{"long_name":"4346","short_name":"4346","types":["postal_code_suffix"]}],"adr_address":"&lt;span class=\"street-address\"&gt;1510 W Drake Dr&lt;/span&gt;, &lt;span class=\"locality\"&gt;Tempe&lt;/span&gt;, &lt;span class=\"region\"&gt;AZ&lt;/span&gt; &lt;span class=\"postal-code\"&gt;85283-4346&lt;/span&gt;, &lt;span class=\"country-name\"&gt;USA&lt;/span&gt;","formatted_address":"1510 W Drake Dr, Tempe, AZ 85283, USA","formatted_phone_number":"(480) 483-4202","geometry":{"location":{"lat":33.35554499999999,"lng":-111.9644165},"viewport":{"northeast":{"lat":33.35696523029149,"lng":-111.9629267197085},"southwest":{"lat":33.35426726970849,"lng":-111.9656246802915}}},"icon":"https://maps.gstatic.com/mapfiles/place_api/icons/v1/png_71/generic_business-71.png","id":null,"international_phone_number":"+1 480-483-4202","name":"Van Horn Aviation","place_id":"ChIJPU3PdOsIK4cR8lxelzg_H30","rating":3.0,"reference":null,"reviews":[{"author_name":"steelfanaz","author_url":"https://www.google.com/maps/contrib/110399929893351232609/reviews","language":"en","profile_photo_url":"https://lh3.googleusercontent.com/a/AATXAJxSbU4Aza5SN4ousQMc6sav4DHLER612424TIoA=s128-c0x00000000-cc-rp-mo","rating":1,"relative_time_description":"10 months ago","text":"Due to drinking on the job by many. Programmer Josh Anderson leaves a lot to be desired. Blames people running machines for his short comings. Untrustworthy.","time":1614978859},{"author_name":"Tre M","author_url":"https://www.google.com/maps/contrib/104083954349478632650/reviews","language":null,"profile_photo_url":"https://lh3.googleusercontent.com/a-/AOh14GgPSd9yYiY-mtyDfBtzn8BIfZLrFLLdb7upnkZzLA=s128-c0x00000000-cc-rp-mo","rating":5,"relative_time_description":"3 years ago","text":"","time":1518446472}],"types":["point_of_interest","establishment"],"url":"https://maps.google.com/?cid=9015994491309284594","utc_offset":-420,"vicinity":"1510 West Drake Drive, Tempe","website":"http://www.vanhornaviation.com/"},"status":"OK"}</t>
  </si>
  <si>
    <t>&lt;span class="street-address"&gt;1510 W Drake Dr&lt;/span&gt;, &lt;span class="locality"&gt;Tempe&lt;/span&gt;, &lt;span class="region"&gt;AZ&lt;/span&gt; &lt;span class="postal-code"&gt;85283-4346&lt;/span&gt;, &lt;span class="country-name"&gt;USA&lt;/span&gt;</t>
  </si>
  <si>
    <t>+1 480-483-4202</t>
  </si>
  <si>
    <t>1510 West Drake Drive, Tempe</t>
  </si>
  <si>
    <t>Vantage IC, LLC</t>
  </si>
  <si>
    <t>665 Union Ave</t>
  </si>
  <si>
    <t>Holtsville</t>
  </si>
  <si>
    <t>11742</t>
  </si>
  <si>
    <t>(631) 648-9040</t>
  </si>
  <si>
    <t>http://www.vantage-ic.com/</t>
  </si>
  <si>
    <t>https://maps.google.com/?cid=5080665097085549262</t>
  </si>
  <si>
    <t>ChIJbYvZvHRJ6IkRznqCvvwlgkY</t>
  </si>
  <si>
    <t>665 Union Ave, Holtsville, NY 11742, USA</t>
  </si>
  <si>
    <t>{"html_attributions":[],"result":{"address_components":[{"long_name":"665","short_name":"665","types":["street_number"]},{"long_name":"Union Avenue","short_name":"Union Ave","types":["route"]},{"long_name":"Holtsville","short_name":"Holtsville","types":["locality","political"]},{"long_name":"Brookhaven","short_name":"Brookhaven","types":["administrative_area_level_3","political"]},{"long_name":"Suffolk County","short_name":"Suffolk County","types":["administrative_area_level_2","political"]},{"long_name":"New York","short_name":"NY","types":["administrative_area_level_1","political"]},{"long_name":"United States","short_name":"US","types":["country","political"]},{"long_name":"11742","short_name":"11742","types":["postal_code"]}],"adr_address":"&lt;span class=\"street-address\"&gt;665 Union Ave&lt;/span&gt;, &lt;span class=\"locality\"&gt;Holtsville&lt;/span&gt;, &lt;span class=\"region\"&gt;NY&lt;/span&gt; &lt;span class=\"postal-code\"&gt;11742&lt;/span&gt;, &lt;span class=\"country-name\"&gt;USA&lt;/span&gt;","formatted_address":"665 Union Ave, Holtsville, NY 11742, USA","formatted_phone_number":"(631) 648-9040","geometry":{"location":{"lat":40.81562479999999,"lng":-73.0543854},"viewport":{"northeast":{"lat":40.8171117802915,"lng":-73.0531062197085},"southwest":{"lat":40.8144138197085,"lng":-73.0558041802915}}},"icon":"https://maps.gstatic.com/mapfiles/place_api/icons/v1/png_71/generic_business-71.png","id":null,"international_phone_number":"+1 631-648-9040","name":"Vantage IC, LLC","place_id":"ChIJbYvZvHRJ6IkRznqCvvwlgkY","rating":null,"reference":null,"reviews":null,"types":["point_of_interest","establishment"],"url":"https://maps.google.com/?cid=5080665097085549262","utc_offset":-300,"vicinity":"665 Union Avenue, Holtsville","website":"http://www.vantage-ic.com/"},"status":"OK"}</t>
  </si>
  <si>
    <t>&lt;span class="street-address"&gt;665 Union Ave&lt;/span&gt;, &lt;span class="locality"&gt;Holtsville&lt;/span&gt;, &lt;span class="region"&gt;NY&lt;/span&gt; &lt;span class="postal-code"&gt;11742&lt;/span&gt;, &lt;span class="country-name"&gt;USA&lt;/span&gt;</t>
  </si>
  <si>
    <t>+1 631-648-9040</t>
  </si>
  <si>
    <t>665 Union Avenue, Holtsville</t>
  </si>
  <si>
    <t>VAS Aero Services, LLC</t>
  </si>
  <si>
    <t>645 Park of Commerce Way</t>
  </si>
  <si>
    <t>33487-8204</t>
  </si>
  <si>
    <t>(561) 998-9330</t>
  </si>
  <si>
    <t>http://www.vas.aero/</t>
  </si>
  <si>
    <t>https://maps.google.com/?cid=14132677055915287346</t>
  </si>
  <si>
    <t>ChIJ2XpqatTh2IgRMuMke-daIcQ</t>
  </si>
  <si>
    <t>645 Park of Commerce Way, Boca Raton, FL 33487, USA</t>
  </si>
  <si>
    <t>{"html_attributions":[],"result":{"address_components":[{"long_name":"645","short_name":"645","types":["street_number"]},{"long_name":"Park of Commerce Way","short_name":"Park of Commerce Way","types":["route"]},{"long_name":"Boca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States","short_name":"US","types":["country","political"]},{"long_name":"33487","short_name":"33487","types":["postal_code"]},{"long_name":"8204","short_name":"8204","types":["postal_code_suffix"]}],"adr_address":"&lt;span class=\"street-address\"&gt;645 Park of Commerce Way&lt;/span&gt;, &lt;span class=\"locality\"&gt;Boca Raton&lt;/span&gt;, &lt;span class=\"region\"&gt;FL&lt;/span&gt; &lt;span class=\"postal-code\"&gt;33487-8204&lt;/span&gt;, &lt;span class=\"country-name\"&gt;USA&lt;/span&gt;","formatted_address":"645 Park of Commerce Way, Boca Raton, FL 33487, USA","formatted_phone_number":"(561) 998-9330","geometry":{"location":{"lat":26.4011751,"lng":-80.0938391},"viewport":{"northeast":{"lat":26.4022046302915,"lng":-80.09261991970848},"southwest":{"lat":26.39950666970849,"lng":-80.09531788029149}}},"icon":"https://maps.gstatic.com/mapfiles/place_api/icons/v1/png_71/generic_business-71.png","id":null,"international_phone_number":"+1 561-998-9330","name":"VAS Aero Services, LLC","place_id":"ChIJ2XpqatTh2IgRMuMke-daIcQ","rating":4.5,"reference":null,"reviews":[{"author_name":"Jeremy Cohen","author_url":"https://www.google.com/maps/contrib/116673690269767337322/reviews","language":"en","profile_photo_url":"https://lh3.googleusercontent.com/a-/AOh14GjWT70zwVdCZ6HEymGm8MQytQKlvzNE3d5T-yLA=s128-c0x00000000-cc-rp-mo","rating":5,"relative_time_description":"9 months ago","text":"Great company! Came through big for me in a pinch, and exceeded our expectations!","time":1615917842},{"author_name":"Romey Clarke","author_url":"https://www.google.com/maps/contrib/111210800015721893349/reviews","language":"en","profile_photo_url":"https://lh3.googleusercontent.com/a-/AOh14GjdQqyAcff0lox4khO4vdciY0o09GsQfFv0hQ0HJA=s128-c0x00000000-cc-rp-mo-ba2","rating":5,"relative_time_description":"3 years ago","text":"Amazing just beautiful amazing workplace nice people","time":1528313784},{"author_name":"Marie Fajardo","author_url":"https://www.google.com/maps/contrib/109879788255150472423/reviews","language":"en","profile_photo_url":"https://lh3.googleusercontent.com/a/AATXAJy9gMa0EgNjxVUwadyCHT9Q2rf4Zsj6FPpxqTP0=s128-c0x00000000-cc-rp-mo-ba4","rating":5,"relative_time_description":"3 years ago","text":"Everything there","time":1526836327},{"author_name":"dottydots2011","author_url":"https://www.google.com/maps/contrib/112026179362586194907/reviews","language":null,"profile_photo_url":"https://lh3.googleusercontent.com/a-/AOh14Gi-7OQHc-U1JC9-nWEwcMjiHFM1DXzu1JL0iGeyrQ=s128-c0x00000000-cc-rp-mo-ba3","rating":5,"relative_time_description":"2 years ago","text":"","time":1574232769},{"author_name":"Dee Chase","author_url":"https://www.google.com/maps/contrib/113905267931959749921/reviews","language":null,"profile_photo_url":"https://lh3.googleusercontent.com/a-/AOh14GhEQHZc1sSHdk1mrlyFO0l2EHuMOSmZa9Nwy89ziw=s128-c0x00000000-cc-rp-mo","rating":1,"relative_time_description":"a year ago","text":"","time":1584056126}],"types":["point_of_interest","establishment"],"url":"https://maps.google.com/?cid=14132677055915287346","utc_offset":-300,"vicinity":"645 Park of Commerce Way, Boca Raton","website":"http://www.vas.aero/"},"status":"OK"}</t>
  </si>
  <si>
    <t>&lt;span class="street-address"&gt;645 Park of Commerce Way&lt;/span&gt;, &lt;span class="locality"&gt;Boca Raton&lt;/span&gt;, &lt;span class="region"&gt;FL&lt;/span&gt; &lt;span class="postal-code"&gt;33487-8204&lt;/span&gt;, &lt;span class="country-name"&gt;USA&lt;/span&gt;</t>
  </si>
  <si>
    <t>+1 561-998-9330</t>
  </si>
  <si>
    <t>645 Park of Commerce Way, Boca Raton</t>
  </si>
  <si>
    <t>Vault Aviation</t>
  </si>
  <si>
    <t>750 North St. Paul Street</t>
  </si>
  <si>
    <t>#1825</t>
  </si>
  <si>
    <t>(866) 325-4569</t>
  </si>
  <si>
    <t>https://vaultjet.com/</t>
  </si>
  <si>
    <t>https://maps.google.com/?cid=16599336357192054900</t>
  </si>
  <si>
    <t>ChIJm3m1LCGfToYRdLioRXiwXOY</t>
  </si>
  <si>
    <t>750 North St. Paul Street #1825, Dallas, TX 75201, USA</t>
  </si>
  <si>
    <t>{"html_attributions":[],"result":{"address_components":[{"long_name":"#1825","short_name":"#1825","types":["subpremise"]},{"long_name":"750","short_name":"750","types":["street_number"]},{"long_name":"North Saint Paul Street","short_name":"North St. Paul Street","types":["route"]},{"long_name":"Dallas Downtown Historic District","short_name":"Dallas Downtown Historic District","types":["neighborhood","political"]},{"long_name":"Dallas","short_name":"Dallas","types":["locality","political"]},{"long_name":"Dallas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States","short_name":"US","types":["country","political"]},{"long_name":"75201","short_name":"75201","types":["postal_code"]}],"adr_address":"&lt;span class=\"street-address\"&gt;750 North St. Paul Street #1825&lt;/span&gt;, &lt;span class=\"locality\"&gt;Dallas&lt;/span&gt;, &lt;span class=\"region\"&gt;TX&lt;/span&gt; &lt;span class=\"postal-code\"&gt;75201&lt;/span&gt;, &lt;span class=\"country-name\"&gt;USA&lt;/span&gt;","formatted_address":"750 North St. Paul Street #1825, Dallas, TX 75201, USA","formatted_phone_number":"(866) 325-4569","geometry":{"location":{"lat":32.7860104,"lng":-96.79972389999999},"viewport":{"northeast":{"lat":32.7872861802915,"lng":-96.79846971970849},"southwest":{"lat":32.7845882197085,"lng":-96.8011676802915}}},"icon":"https://maps.gstatic.com/mapfiles/place_api/icons/v1/png_71/generic_business-71.png","id":null,"international_phone_number":"+1 866-325-4569","name":"Vault Aviation","place_id":"ChIJm3m1LCGfToYRdLioRXiwXOY","rating":5.0,"reference":null,"reviews":[{"author_name":"Coby DuBose","author_url":"https://www.google.com/maps/contrib/117433887421987613644/reviews","language":"en","profile_photo_url":"https://lh3.googleusercontent.com/a/AATXAJxPj1rtbaEYV8CjKmAit8rYKM3l89wq0U2nssgf=s128-c0x00000000-cc-rp-mo","rating":5,"relative_time_description":"3 years ago","text":"Hardest working guys in the private jet industry. They work hard to get the best planes at the best prices. Preferred charter broker for Super Bowl MVPs, MLB Hall of Famers, and community champions.","time":1546477184},{"author_name":"brady bowers","author_url":"https://www.google.com/maps/contrib/116418163448890013040/reviews","language":null,"profile_photo_url":"https://lh3.googleusercontent.com/a-/AOh14Ghy_y6asWKwpdfgg2xnyMUW3i0oCW0F5CM5vIXQmA=s128-c0x00000000-cc-rp-mo","rating":5,"relative_time_description":"4 years ago","text":"","time":1504840692}],"types":["point_of_interest","establishment"],"url":"https://maps.google.com/?cid=16599336357192054900","utc_offset":-360,"vicinity":"750 North Saint Paul Street #1825, Dallas","website":"https://vaultjet.com/"},"status":"OK"}</t>
  </si>
  <si>
    <t>&lt;span class="street-address"&gt;750 North St. Paul Street #1825&lt;/span&gt;, &lt;span class="locality"&gt;Dallas&lt;/span&gt;, &lt;span class="region"&gt;TX&lt;/span&gt; &lt;span class="postal-code"&gt;75201&lt;/span&gt;, &lt;span class="country-name"&gt;USA&lt;/span&gt;</t>
  </si>
  <si>
    <t>+1 866-325-4569</t>
  </si>
  <si>
    <t>750 North Saint Paul Street #1825, Dallas</t>
  </si>
  <si>
    <t>Vector Air</t>
  </si>
  <si>
    <t>395 Airport Dr</t>
  </si>
  <si>
    <t>80516-8145</t>
  </si>
  <si>
    <t>(303) 664-0633</t>
  </si>
  <si>
    <t>http://www.vectorair.net/</t>
  </si>
  <si>
    <t>https://maps.google.com/?cid=17342745435358019497</t>
  </si>
  <si>
    <t>ChIJdaRBhnb1a4cRqb-KcBbPrfA</t>
  </si>
  <si>
    <t>395 Airport Dr, Erie, CO 80516, USA</t>
  </si>
  <si>
    <t>{"html_attributions":[],"result":{"address_components":[{"long_name":"395","short_name":"395","types":["street_number"]},{"long_name":"Airport Drive","short_name":"Airport Dr","types":["route"]},{"long_name":"Erie","short_name":"Erie","types":["locality","political"]},{"long_name":"Weld County","short_name":"Weld County","types":["administrative_area_level_2","political"]},{"long_name":"Colorado","short_name":"CO","types":["administrative_area_level_1","political"]},{"long_name":"United States","short_name":"US","types":["country","political"]},{"long_name":"80516","short_name":"80516","types":["postal_code"]},{"long_name":"8145","short_name":"8145","types":["postal_code_suffix"]}],"adr_address":"&lt;span class=\"street-address\"&gt;395 Airport Dr&lt;/span&gt;, &lt;span class=\"locality\"&gt;Erie&lt;/span&gt;, &lt;span class=\"region\"&gt;CO&lt;/span&gt; &lt;span class=\"postal-code\"&gt;80516-8145&lt;/span&gt;, &lt;span class=\"country-name\"&gt;USA&lt;/span&gt;","formatted_address":"395 Airport Dr, Erie, CO 80516, USA","formatted_phone_number":"(303) 664-0633","geometry":{"location":{"lat":40.00920479999999,"lng":-105.0495452},"viewport":{"northeast":{"lat":40.01001649999999,"lng":-105.0488511697085},"southwest":{"lat":40.0067697,"lng":-105.0515491302915}}},"icon":"https://maps.gstatic.com/mapfiles/place_api/icons/v1/png_71/school-71.png","id":null,"international_phone_number":"+1 303-664-0633","name":"Vector Air","place_id":"ChIJdaRBhnb1a4cRqb-KcBbPrfA","rating":4.5,"reference":null,"reviews":[{"author_name":"Mike Schillinger","author_url":"https://www.google.com/maps/contrib/115914014407135652650/reviews","language":"en","profile_photo_url":"https://lh3.googleusercontent.com/a/AATXAJx1dzUB_HSOoxlEbii52KfV1ACRb8m5RA5iTrGT=s128-c0x00000000-cc-rp-mo","rating":5,"relative_time_description":"a month ago","text":"Rented a nice Cessna 172. Had a good flight!","time":1636817008},{"author_name":"Jamie Dear","author_url":"https://www.google.com/maps/contrib/100094858071609690931/reviews","language":"en","profile_photo_url":"https://lh3.googleusercontent.com/a-/AOh14GivGAFgqtJhcYz1bADpu3Qg7rSuURcTzQ_7g3HgXg=s128-c0x00000000-cc-rp-mo-ba2","rating":5,"relative_time_description":"2 months ago","text":"Nice flight school and airplanes. Recently completed my BFR and now working on my IPC. Tyler was an awesome instructor!","time":1634069347},{"author_name":"Justin Brandenburg","author_url":"https://www.google.com/maps/contrib/100161272803201103908/reviews","language":"en","profile_photo_url":"https://lh3.googleusercontent.com/a-/AOh14GiJr8tdxacer9RJ4e_pUA6bYpkN1UOIfjBGklt2hQ=s128-c0x00000000-cc-rp-mo-ba4","rating":5,"relative_time_description":"11 months ago","text":"Great people.","time":1611768154},{"author_name":"Kevin Urbanek","author_url":"https://www.google.com/maps/contrib/114249942205067506666/reviews","language":"en","profile_photo_url":"https://lh3.googleusercontent.com/a-/AOh14Gg3XG3J74samWiplnk-t9B8FfjQ8iJh7-uvnm_pMg=s128-c0x00000000-cc-rp-mo","rating":5,"relative_time_description":"a year ago","text":"My son started flying here when he was 11, he is now 15 and we absolutely love Vector Air. He has flown with multiple Instructors. In a variety of planes. The instructions and trainers are top notch. Highly reccomend.","time":1580304889},{"author_name":"Austin Lewis","author_url":"https://www.google.com/maps/contrib/115870418971974827324/reviews","language":"en","profile_photo_url":"https://lh3.googleusercontent.com/a-/AOh14GjFOkUydYvkH0nD_0ltInSwveKe-OMhKUC6fXgP=s128-c0x00000000-cc-rp-mo","rating":5,"relative_time_description":"2 years ago","text":"Of the many places I have rented aircraft from, Vector is the best. Great staff, fantastic service, and aircraft are in great shape. Erie is a very relaxed and fun airport to fly out of. You wont be spending much time on the ground here!","time":1576197430}],"types":["university","point_of_interest","establishment"],"url":"https://maps.google.com/?cid=17342745435358019497","utc_offset":-420,"vicinity":"395 Airport Drive, Erie","website":"http://www.vectorair.net/"},"status":"OK"}</t>
  </si>
  <si>
    <t>&lt;span class="street-address"&gt;395 Airport Dr&lt;/span&gt;, &lt;span class="locality"&gt;Erie&lt;/span&gt;, &lt;span class="region"&gt;CO&lt;/span&gt; &lt;span class="postal-code"&gt;80516-8145&lt;/span&gt;, &lt;span class="country-name"&gt;USA&lt;/span&gt;</t>
  </si>
  <si>
    <t>+1 303-664-0633</t>
  </si>
  <si>
    <t>395 Airport Drive, Erie</t>
  </si>
  <si>
    <t>Vector Management, LLC</t>
  </si>
  <si>
    <t>(206) 719-3969</t>
  </si>
  <si>
    <t>https://vectormanagementllc.com/contact/</t>
  </si>
  <si>
    <t>https://maps.google.com/?cid=18445654297560331138</t>
  </si>
  <si>
    <t>ChIJq6rqExhCkFQRgrO9t9og_P8</t>
  </si>
  <si>
    <t>{"html_attributions":[],"result":{"address_components":[{"long_name":"8285","short_name":"8285","types":["street_number"]},{"long_name":"Perimeter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class=\"street-address\"&gt;8285 Perimeter Rd S&lt;/span&gt;, &lt;span class=\"locality\"&gt;Seattle&lt;/span&gt;, &lt;span class=\"region\"&gt;WA&lt;/span&gt; &lt;span class=\"postal-code\"&gt;98108&lt;/span&gt;, &lt;span class=\"country-name\"&gt;USA&lt;/span&gt;","formatted_address":"8285 Perimeter Rd S, Seattle, WA 98108, USA","formatted_phone_number":"(206) 719-3969","geometry":{"location":{"lat":47.5278112,"lng":-122.2962699},"viewport":{"northeast":{"lat":47.5290472302915,"lng":-122.2944843197085},"southwest":{"lat":47.5263492697085,"lng":-122.2971822802915}}},"icon":"https://maps.gstatic.com/mapfiles/place_api/icons/v1/png_71/generic_business-71.png","id":null,"international_phone_number":"+1 206-719-3969","name":"Vector Management, LLC","place_id":"ChIJq6rqExhCkFQRgrO9t9og_P8","rating":null,"reference":null,"reviews":null,"types":["point_of_interest","establishment"],"url":"https://maps.google.com/?cid=18445654297560331138","utc_offset":-480,"vicinity":"8285 Perimeter Road South, Seattle","website":"https://vectormanagementllc.com/contact/"},"status":"OK"}</t>
  </si>
  <si>
    <t>+1 206-719-3969</t>
  </si>
  <si>
    <t>Velo Aviation</t>
  </si>
  <si>
    <t>4202 Sorrento Valley Blvd</t>
  </si>
  <si>
    <t>ste o</t>
  </si>
  <si>
    <t>(619) 356-2116</t>
  </si>
  <si>
    <t>http://www.veloaviation.com/</t>
  </si>
  <si>
    <t>https://maps.google.com/?cid=15706385265590369491</t>
  </si>
  <si>
    <t>ChIJmwUU-gMH3IAR03zx3C5K-Nk</t>
  </si>
  <si>
    <t>4202 Sorrento Valley Blvd ste o, San Diego, CA 92121, USA</t>
  </si>
  <si>
    <t>{"html_attributions":[],"result":{"address_components":[{"long_name":"ste o","short_name":"ste o","types":["subpremise"]},{"long_name":"4202","short_name":"4202","types":["street_number"]},{"long_name":"Sorrento Valley Boulevard","short_name":"Sorrento Valley Blvd","types":["route"]},{"long_name":"Sorrento Mesa","short_name":"Sorrento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States","short_name":"US","types":["country","political"]},{"long_name":"92121","short_name":"92121","types":["postal_code"]}],"adr_address":"&lt;span class=\"street-address\"&gt;4202 Sorrento Valley Blvd ste o&lt;/span&gt;, &lt;span class=\"locality\"&gt;San Diego&lt;/span&gt;, &lt;span class=\"region\"&gt;CA&lt;/span&gt; &lt;span class=\"postal-code\"&gt;92121&lt;/span&gt;, &lt;span class=\"country-name\"&gt;USA&lt;/span&gt;","formatted_address":"4202 Sorrento Valley Blvd ste o, San Diego, CA 92121, USA","formatted_phone_number":"(619) 356-2116","geometry":{"location":{"lat":32.9050943,"lng":-117.215136},"viewport":{"northeast":{"lat":32.9063880802915,"lng":-117.2139001697085},"southwest":{"lat":32.9036901197085,"lng":-117.2165981302915}}},"icon":"https://maps.gstatic.com/mapfiles/place_api/icons/v1/png_71/generic_business-71.png","id":null,"international_phone_number":"+1 619-356-2116","name":"Velo Aviation","place_id":"ChIJmwUU-gMH3IAR03zx3C5K-Nk","rating":null,"reference":null,"reviews":null,"types":["point_of_interest","establishment"],"url":"https://maps.google.com/?cid=15706385265590369491","utc_offset":-480,"vicinity":"4202 Sorrento Valley Boulevard ste o, San Diego","website":"http://www.veloaviation.com/"},"status":"OK"}</t>
  </si>
  <si>
    <t>&lt;span class="street-address"&gt;4202 Sorrento Valley Blvd ste o&lt;/span&gt;, &lt;span class="locality"&gt;San Diego&lt;/span&gt;, &lt;span class="region"&gt;CA&lt;/span&gt; &lt;span class="postal-code"&gt;92121&lt;/span&gt;, &lt;span class="country-name"&gt;USA&lt;/span&gt;</t>
  </si>
  <si>
    <t>+1 619-356-2116</t>
  </si>
  <si>
    <t>4202 Sorrento Valley Boulevard ste o, San Diego</t>
  </si>
  <si>
    <t>Ventura Air Services</t>
  </si>
  <si>
    <t>11735-3324</t>
  </si>
  <si>
    <t>(631) 756-5500</t>
  </si>
  <si>
    <t>http://www.ventura.aero/</t>
  </si>
  <si>
    <t>https://maps.google.com/?cid=10613890422467102322</t>
  </si>
  <si>
    <t>ChIJk8-_4Ccr6IkRcoYSvBodTJM</t>
  </si>
  <si>
    <t>{"html_attributions":[],"result":{"address_components":[{"long_name":"8100","short_name":"8100","types":["street_number"]},{"long_name":"Republic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States","short_name":"US","types":["country","political"]},{"long_name":"11735","short_name":"11735","types":["postal_code"]},{"long_name":"3324","short_name":"3324","types":["postal_code_suffix"]}],"adr_address":"&lt;span class=\"street-address\"&gt;8100 Republic Airport&lt;/span&gt;, &lt;span class=\"locality\"&gt;Farmingdale&lt;/span&gt;, &lt;span class=\"region\"&gt;NY&lt;/span&gt; &lt;span class=\"postal-code\"&gt;11735-3324&lt;/span&gt;, &lt;span class=\"country-name\"&gt;USA&lt;/span&gt;","formatted_address":"8100 Republic Airport, Farmingdale, NY 11735, USA","formatted_phone_number":"(631) 756-5500","geometry":{"location":{"lat":40.722803,"lng":-73.416631},"viewport":{"northeast":{"lat":40.7242960802915,"lng":-73.41576086970849},"southwest":{"lat":40.7215981197085,"lng":-73.41845883029151}}},"icon":"https://maps.gstatic.com/mapfiles/place_api/icons/v1/png_71/generic_business-71.png","id":null,"international_phone_number":"+1 631-756-5500","name":"Ventura Air Services","place_id":"ChIJk8-_4Ccr6IkRcoYSvBodTJM","rating":4.0,"reference":null,"reviews":[{"author_name":"Et R","author_url":"https://www.google.com/maps/contrib/113740942399839284812/reviews","language":"en","profile_photo_url":"https://lh3.googleusercontent.com/a/AATXAJycWWxGGAskXURUkLmV-WivdQkUatscd-5PWJeo=s128-c0x00000000-cc-rp-mo","rating":4,"relative_time_description":"8 months ago","text":"Nice Avionics shop. Nothing bad to say.","time":1620090956},{"author_name":"Ashley Dizon","author_url":"https://www.google.com/maps/contrib/104284697356094367518/reviews","language":"en","profile_photo_url":"https://lh3.googleusercontent.com/a/AATXAJzE5xSSVmKY8buYgqTDZnp0mFJtVamQoNnUd2Yt=s128-c0x00000000-cc-rp-mo","rating":5,"relative_time_description":"5 years ago","text":"I needed to book a very last-minute private charter flight (less than 24 hours notice), and Ventura Air Services went above and beyond to help me make this trip possible. They maintained constant communication with me as we went through the booking process and were able to accommodate our multiple last-minute changes. When the weather took a turn for the worse just an hour before the scheduled departure, they exhausted every possible option to find nearby airports and alternate routes--and this was all happening between 11 pm - 1 am on a Friday! I truly can't say enough great things about Steven and Maureen at Ventura Air Services considering their exceptional customer service. I would gladly book all of my future travel with them!","time":1477524401},{"author_name":"paolo polizzy","author_url":"https://www.google.com/maps/contrib/113539442713372936191/reviews","language":"en","profile_photo_url":"https://lh3.googleusercontent.com/a-/AOh14Gh-HGCJUAc55skwQU-boBFYFKg1o7UZ7Z9Q3sD4pXE=s128-c0x00000000-cc-rp-mo-ba6","rating":5,"relative_time_description":"2 years ago","text":"Absolutely the BEST crew on the field .","time":1573353581},{"author_name":"Phil Coniglio","author_url":"https://www.google.com/maps/contrib/112522146665043910132/reviews","language":"en","profile_photo_url":"https://lh3.googleusercontent.com/a/AATXAJwMnKSREv8tKqf5tY-dA0ZMhXEOId1496ti3g9U=s128-c0x00000000-cc-rp-mo","rating":5,"relative_time_description":"4 years ago","text":"Great experience.  Very knowledgeable instructor Max. Highly recommend this company for an amazing experience","time":1497551239},{"author_name":"Dom Provo","author_url":"https://www.google.com/maps/contrib/112741982389930568505/reviews","language":"en","profile_photo_url":"https://lh3.googleusercontent.com/a/AATXAJyMEoVpKx7KTkmiuAdclWtq5CZhnBtNZRe6lEaO=s128-c0x00000000-cc-rp-mo","rating":1,"relative_time_description":"3 years ago","text":"Dangerous","time":1526225423}],"types":["point_of_interest","establishment"],"url":"https://maps.google.com/?cid=10613890422467102322","utc_offset":-300,"vicinity":"8100 Republic Airport, Farmingdale","website":"http://www.ventura.aero/"},"status":"OK"}</t>
  </si>
  <si>
    <t>&lt;span class="street-address"&gt;8100 Republic Airport&lt;/span&gt;, &lt;span class="locality"&gt;Farmingdale&lt;/span&gt;, &lt;span class="region"&gt;NY&lt;/span&gt; &lt;span class="postal-code"&gt;11735-3324&lt;/span&gt;, &lt;span class="country-name"&gt;USA&lt;/span&gt;</t>
  </si>
  <si>
    <t>+1 631-756-5500</t>
  </si>
  <si>
    <t>Ventura Aviation Maintenance and Avionics</t>
  </si>
  <si>
    <t>https://maps.google.com/?cid=5726923483693309660</t>
  </si>
  <si>
    <t>ChIJEwE04Scr6IkR3N5h3ZAeek8</t>
  </si>
  <si>
    <t>{"html_attributions":[],"result":{"address_components":[{"long_name":"8100","short_name":"8100","types":["street_number"]},{"long_name":"Republic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States","short_name":"US","types":["country","political"]},{"long_name":"11735","short_name":"11735","types":["postal_code"]},{"long_name":"3324","short_name":"3324","types":["postal_code_suffix"]}],"adr_address":"&lt;span class=\"street-address\"&gt;8100 Republic Airport&lt;/span&gt;, &lt;span class=\"locality\"&gt;Farmingdale&lt;/span&gt;, &lt;span class=\"region\"&gt;NY&lt;/span&gt; &lt;span class=\"postal-code\"&gt;11735-3324&lt;/span&gt;, &lt;span class=\"country-name\"&gt;USA&lt;/span&gt;","formatted_address":"8100 Republic Airport, Farmingdale, NY 11735, USA","formatted_phone_number":"(631) 756-5500","geometry":{"location":{"lat":40.7229199,"lng":-73.4187117},"viewport":{"northeast":{"lat":40.7243984802915,"lng":-73.41729591970848},"southwest":{"lat":40.72170051970851,"lng":-73.4199938802915}}},"icon":"https://maps.gstatic.com/mapfiles/place_api/icons/v1/png_71/generic_business-71.png","id":null,"international_phone_number":"+1 631-756-5500","name":"Ventura Aviation Maintenance and Avionics","place_id":"ChIJEwE04Scr6IkR3N5h3ZAeek8","rating":4.6,"reference":null,"reviews":[{"author_name":"Cassandra Thompson","author_url":"https://www.google.com/maps/contrib/103749506581598117982/reviews","language":"en","profile_photo_url":"https://lh3.googleusercontent.com/a/AATXAJzNimHxhUz8yFCc54tH2LxFBzZfg6G6hqWwy3DK=s128-c0x00000000-cc-rp-mo","rating":5,"relative_time_description":"5 years ago","text":"Great experience ever. My boyfriend surprised me for my birthday and I was 4 months pregnant with our second child. It was the best birthday gift ever.","time":1464759273},{"author_name":"Amy Hagler","author_url":"https://www.google.com/maps/contrib/104688644093417163165/reviews","language":"en","profile_photo_url":"https://lh3.googleusercontent.com/a-/AOh14GjAojGgI_3fzuIoOdOn9duhTPkUgXEgzYhiR1OJ=s128-c0x00000000-cc-rp-mo","rating":5,"relative_time_description":"4 years ago","text":"Today was a big day in my life . I have been terrified of flying for 22 years! With the help of Stephanie and the instructor pilot Max today I was able to start to conquer the fear . I never could have done it without them . They explained everything to me with patience and told me they can stop taking off whenever I wanted . We soared and now I am soaring ! I would recommend this place to anyone who is fearful ! They are amazing !","time":1498614938},{"author_name":"Janice Mejia","author_url":"https://www.google.com/maps/contrib/101679743644949523688/reviews","language":"en","profile_photo_url":"https://lh3.googleusercontent.com/a/AATXAJzGKtEJ40RrStdECB35jvnwqQDkZLQBNRNQW5WB=s128-c0x00000000-cc-rp-mo","rating":5,"relative_time_description":"5 years ago","text":"Took my fiancé today for his first flight lesson and I am so glad I did! Roland was such a great instructor, is very knowledgeable and has a great personality. Thank you Ventura and especially Roland for such an unforgettable experience!","time":1479012747},{"author_name":"Chris Hellberg","author_url":"https://www.google.com/maps/contrib/108222607710076104122/reviews","language":"en","profile_photo_url":"https://lh3.googleusercontent.com/a/AATXAJygleB0mt21iRTYQu_oFAaWwPCvQVtDImWxtAnB=s128-c0x00000000-cc-rp-mo","rating":5,"relative_time_description":"4 years ago","text":"Started flying on a semi-regular basis with Ventura a couple of years ago. Helpful and friendly staff and a good selection of airplanes. They have mostly Piper warriors although although they have a few higher end aircraft too (cirrus, arrows, jets, etc).","time":1499697655},{"author_name":"Я","author_url":"https://www.google.com/maps/contrib/115296514098358461980/reviews","language":"en","profile_photo_url":"https://lh3.googleusercontent.com/a-/AOh14GiFT38ZSFgJ7cc5Biz2FIqGHijwuuFgXp7PXW6jfv8=s128-c0x00000000-cc-rp-mo-ba3","rating":5,"relative_time_description":"5 years ago","text":"Great experience. Nice instructors. Full adrenaline rush. Amazing views of Manhattan","time":1463888444}],"types":["point_of_interest","establishment"],"url":"https://maps.google.com/?cid=5726923483693309660","utc_offset":-300,"vicinity":"8100 Republic Airport, Farmingdale","website":"http://www.ventura.aero/"},"status":"OK"}</t>
  </si>
  <si>
    <t>Venture Aviation Inc</t>
  </si>
  <si>
    <t>47 Mystic St</t>
  </si>
  <si>
    <t># 3C</t>
  </si>
  <si>
    <t>Arlington</t>
  </si>
  <si>
    <t>02474-1100</t>
  </si>
  <si>
    <t>(781) 646-9379</t>
  </si>
  <si>
    <t>https://maps.google.com/?cid=13877252218519121509</t>
  </si>
  <si>
    <t>ChIJ_UwkH1p244kRZW5VL17nlcA</t>
  </si>
  <si>
    <t>47 Mystic St # 3C, Arlington, MA 02474, USA</t>
  </si>
  <si>
    <t>{"html_attributions":[],"result":{"address_components":[{"long_name":"# 3C","short_name":"# 3C","types":["subpremise"]},{"long_name":"47","short_name":"47","types":["street_number"]},{"long_name":"Mystic Street","short_name":"Mystic St","types":["route"]},{"long_name":"Arlington","short_name":"Arlington","types":["locality","political"]},{"long_name":"Middlesex County","short_name":"Middlesex County","types":["administrative_area_level_2","political"]},{"long_name":"Massachusetts","short_name":"MA","types":["administrative_area_level_1","political"]},{"long_name":"United States","short_name":"US","types":["country","political"]},{"long_name":"02474","short_name":"02474","types":["postal_code"]},{"long_name":"1100","short_name":"1100","types":["postal_code_suffix"]}],"adr_address":"&lt;span class=\"street-address\"&gt;47 Mystic St # 3C&lt;/span&gt;, &lt;span class=\"locality\"&gt;Arlington&lt;/span&gt;, &lt;span class=\"region\"&gt;MA&lt;/span&gt; &lt;span class=\"postal-code\"&gt;02474-1100&lt;/span&gt;, &lt;span class=\"country-name\"&gt;USA&lt;/span&gt;","formatted_address":"47 Mystic St # 3C, Arlington, MA 02474, USA","formatted_phone_number":"(781) 646-9379","geometry":{"location":{"lat":42.4167977,"lng":-71.15076479999999},"viewport":{"northeast":{"lat":42.41816428029149,"lng":-71.1495646197085},"southwest":{"lat":42.4154663197085,"lng":-71.1522625802915}}},"icon":"https://maps.gstatic.com/mapfiles/place_api/icons/v1/png_71/generic_business-71.png","id":null,"international_phone_number":"+1 781-646-9379","name":"Venture Aviation Inc","place_id":"ChIJ_UwkH1p244kRZW5VL17nlcA","rating":null,"reference":null,"reviews":null,"types":["point_of_interest","establishment"],"url":"https://maps.google.com/?cid=13877252218519121509","utc_offset":-300,"vicinity":"47 Mystic Street # 3C, Arlington","website":null},"status":"OK"}</t>
  </si>
  <si>
    <t>&lt;span class="street-address"&gt;47 Mystic St # 3C&lt;/span&gt;, &lt;span class="locality"&gt;Arlington&lt;/span&gt;, &lt;span class="region"&gt;MA&lt;/span&gt; &lt;span class="postal-code"&gt;02474-1100&lt;/span&gt;, &lt;span class="country-name"&gt;USA&lt;/span&gt;</t>
  </si>
  <si>
    <t>+1 781-646-9379</t>
  </si>
  <si>
    <t>47 Mystic Street # 3C, Arlington</t>
  </si>
  <si>
    <t>Venture West LLC</t>
  </si>
  <si>
    <t>(480) 828-8313</t>
  </si>
  <si>
    <t>https://venturewestaviation.com/</t>
  </si>
  <si>
    <t>https://maps.google.com/?cid=14973033016608312802</t>
  </si>
  <si>
    <t>ChIJga50caClK4cR4k0itTLmys8</t>
  </si>
  <si>
    <t>4711 E Falcon Dr Suite # 101, Mesa, AZ 85215, USA</t>
  </si>
  <si>
    <t>{"html_attributions":[],"result":{"address_components":[{"long_name":"Mesa","short_name":"Mesa","types":["locality","political"]},{"long_name":"Maricopa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States","short_name":"US","types":["country","political"]},{"long_name":"85215","short_name":"85215","types":["postal_code"]}],"adr_address":"4711 E Falcon Dr Suite # 101, &lt;span class=\"locality\"&gt;Mesa&lt;/span&gt;, &lt;span class=\"region\"&gt;AZ&lt;/span&gt; &lt;span class=\"postal-code\"&gt;85215&lt;/span&gt;, &lt;span class=\"country-name\"&gt;USA&lt;/span&gt;","formatted_address":"4711 E Falcon Dr Suite # 101, Mesa, AZ 85215, USA","formatted_phone_number":"(480) 828-8313","geometry":{"location":{"lat":33.453648,"lng":-111.727802},"viewport":{"northeast":{"lat":33.4549990302915,"lng":-111.7266571197085},"southwest":{"lat":33.4523010697085,"lng":-111.7293550802915}}},"icon":"https://maps.gstatic.com/mapfiles/place_api/icons/v1/png_71/school-71.png","id":null,"international_phone_number":"+1 480-828-8313","name":"Venture West LLC","place_id":"ChIJga50caClK4cR4k0itTLmys8","rating":5.0,"reference":null,"reviews":[{"author_name":"Lacy Nevitt","author_url":"https://www.google.com/maps/contrib/115029185205351359429/reviews","language":"en","profile_photo_url":"https://lh3.googleusercontent.com/a/AATXAJydb4B10F19iVVXOsCx0l7yyAduzmXhFGM8B7jC=s128-c0x00000000-cc-rp-mo","rating":5,"relative_time_description":"10 months ago","text":"I can't recommend Venture West Aviation enough! What I love about Venture West as opposed to other flight schools is the atmosphere and culture here is all about the students and helping the students earn their licenses.\n\nThe instructors go above and beyond and are all very knowledgeable. They demonstrate vast ground knowledge regarding all aspects of aviation and the industry in general. They always makes me feel confident in my abilities when flying and comfortable learning new techniques and procedures. My path is a little different than some, as I am not going to get all my licenses, but they still prioritize me as a student.\n\nVenture West Aviation is incredibly affordable.  The plane has state of the art technology.  The owners are very friendly and always willing to answer any questions, even outside of operating hours. I highly recommend flight training at Venture West Aviation.","time":1614543898},{"author_name":"Bob Johnson","author_url":"https://www.google.com/maps/contrib/100832389100851091395/reviews","language":"en","profile_photo_url":"https://lh3.googleusercontent.com/a/AATXAJwBCwIJTv9jatTdDnJPEoN1qUFjP9r30vMgVw2V=s128-c0x00000000-cc-rp-mo","rating":5,"relative_time_description":"10 months ago","text":"I flew with Tyler in a really nice plane that was recently upgraded with all new instruments. Tyler was very professional as an instructor and gave instruction in plain language that was easy to understand and follow.  The goals for the days flight were laid out in advance and everything that followed was set up to accomplish those goals. Well organized great instructions easy to interact with.   I look forward to continuing my flight training with this company.","time":1614545960},{"author_name":"Brock Goates","author_url":"https://www.google.com/maps/contrib/118359481289378543432/reviews","language":"en","profile_photo_url":"https://lh3.googleusercontent.com/a/AATXAJxp0TVnDN9VcQHXyS9YoXGPLR-dPB-MFGKmsQnm=s128-c0x00000000-cc-rp-mo","rating":5,"relative_time_description":"10 months ago","text":"I’ve had a few instructors at a different flight schools and Venture West has the best of the best. Top of the line planes, instruments and pricing. Tyler is the BEST instructor I’ve had and always puts my education first. Love this school! I would recommend anyone who is interested in to come take a look and see what they’ve got!","time":1614537973},{"author_name":"Jordan Lemieux","author_url":"https://www.google.com/maps/contrib/105133536426214029204/reviews","language":"en","profile_photo_url":"https://lh3.googleusercontent.com/a/AATXAJyo5IUYrDJjuoH2c4BAU8MmYzCytrvKJTq1y-Ia=s128-c0x00000000-cc-rp-mo","rating":5,"relative_time_description":"10 months ago","text":"Venture West Aviation is a great flight school. Whether you are just wanting to get your Private Pilot License or you’re wanting to take it all the way to Commercial or even CFII, Venture West is the way to go. They are much more affordable than the other flight schools around the Valley, and they have a great plane with some up to date avionics equipment that make flying easy and fun. The instructors know what they’re talking about, and work with you at a pace that works for you. They make sure you are as prepared as you can be for your check rides and give you the confidence you need to be a pilot. If you want to get the most for your money, choose Venture West Aviation!","time":1614712596},{"author_name":"Sara Johnson","author_url":"https://www.google.com/maps/contrib/112269470078395141690/reviews","language":"en","profile_photo_url":"https://lh3.googleusercontent.com/a/AATXAJyhFvTUlsDWeaLbL8z_iLyyeVluQzXJCKNIdYof=s128-c0x00000000-cc-rp-mo","rating":5,"relative_time_description":"10 months ago","text":"Venture West aviation has done some amazing upgrades that you won’t find anywhere else! They provide great instruction and made me feel comfortable and confident in my ability to fly and pass a check ride. They definitely focus on the finer  details that most schools don’t touch on. I will definitely be furthering my education in aviation with Venture West!","time":1614523864}],"types":["university","point_of_interest","establishment"],"url":"https://maps.google.com/?cid=14973033016608312802","utc_offset":-420,"vicinity":"4711 E Falcon Dr Suite # 101, Mesa","website":"https://venturewestaviation.com/"},"status":"OK"}</t>
  </si>
  <si>
    <t>4711 E Falcon Dr Suite # 101, &lt;span class="locality"&gt;Mesa&lt;/span&gt;, &lt;span class="region"&gt;AZ&lt;/span&gt; &lt;span class="postal-code"&gt;85215&lt;/span&gt;, &lt;span class="country-name"&gt;USA&lt;/span&gt;</t>
  </si>
  <si>
    <t>+1 480-828-8313</t>
  </si>
  <si>
    <t>4711 E Falcon Dr Suite # 101, Mesa</t>
  </si>
  <si>
    <t>Vertical Aviation LLC</t>
  </si>
  <si>
    <t>(210) 314-5470</t>
  </si>
  <si>
    <t>http://vertical-aviation.net/</t>
  </si>
  <si>
    <t>https://maps.google.com/?cid=7933122900348633544</t>
  </si>
  <si>
    <t>ChIJvcPDJ91jXIYRyAHMEj8dGG4</t>
  </si>
  <si>
    <t>{"html_attributions":[],"result":{"address_components":[{"long_name":"1770","short_name":"1770","types":["street_number"]},{"long_name":"Skyplace Boulevard","short_name":"Skyplace Blvd","types":["route"]},{"long_name":"Stone Oak","short_name":"Stone Oak","types":["neighborhood","political"]},{"long_name":"San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States","short_name":"US","types":["country","political"]},{"long_name":"78216","short_name":"78216","types":["postal_code"]},{"long_name":"2869","short_name":"2869","types":["postal_code_suffix"]}],"adr_address":"&lt;span class=\"street-address\"&gt;1770 Skyplace Blvd&lt;/span&gt;, &lt;span class=\"locality\"&gt;San Antonio&lt;/span&gt;, &lt;span class=\"region\"&gt;TX&lt;/span&gt; &lt;span class=\"postal-code\"&gt;78216-2869&lt;/span&gt;, &lt;span class=\"country-name\"&gt;USA&lt;/span&gt;","formatted_address":"1770 Skyplace Blvd, San Antonio, TX 78216, USA","formatted_phone_number":"(210) 314-5470","geometry":{"location":{"lat":29.6141669,"lng":-98.4845824},"viewport":{"northeast":{"lat":29.6155174302915,"lng":-98.4832602697085},"southwest":{"lat":29.6128194697085,"lng":-98.4859582302915}}},"icon":"https://maps.gstatic.com/mapfiles/place_api/icons/v1/png_71/generic_business-71.png","id":null,"international_phone_number":"+1 210-314-5470","name":"Vertical Aviation LLC","place_id":"ChIJvcPDJ91jXIYRyAHMEj8dGG4","rating":null,"reference":null,"reviews":null,"types":["airport","health","point_of_interest","establishment"],"url":"https://maps.google.com/?cid=7933122900348633544","utc_offset":-360,"vicinity":"1770 Skyplace Boulevard, San Antonio","website":null},"status":"OK"}</t>
  </si>
  <si>
    <t>+1 210-314-5470</t>
  </si>
  <si>
    <t>airport,health,point_of_interest,establishment</t>
  </si>
  <si>
    <t>Vertical Aviation Technologies</t>
  </si>
  <si>
    <t>1609 Hangar Rd</t>
  </si>
  <si>
    <t>32773-6826</t>
  </si>
  <si>
    <t>(407) 322-9488</t>
  </si>
  <si>
    <t>http://vertical-aviation.com/</t>
  </si>
  <si>
    <t>https://maps.google.com/?cid=18045351039762259661</t>
  </si>
  <si>
    <t>ChIJhW5DIKYU54gRzV5BjCn3bfo</t>
  </si>
  <si>
    <t>1609 Hangar Rd, Sanford, FL 32773, USA</t>
  </si>
  <si>
    <t>{"html_attributions":[],"result":{"address_components":[{"long_name":"1609","short_name":"1609","types":["street_number"]},{"long_name":"Hangar Road","short_name":"Hangar Rd","types":["route"]},{"long_name":"Sanford","short_name":"Sanford","types":["locality","political"]},{"long_name":"Seminole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States","short_name":"US","types":["country","political"]},{"long_name":"32773","short_name":"32773","types":["postal_code"]},{"long_name":"6826","short_name":"6826","types":["postal_code_suffix"]}],"adr_address":"&lt;span class=\"street-address\"&gt;1609 Hangar Rd&lt;/span&gt;, &lt;span class=\"locality\"&gt;Sanford&lt;/span&gt;, &lt;span class=\"region\"&gt;FL&lt;/span&gt; &lt;span class=\"postal-code\"&gt;32773-6826&lt;/span&gt;, &lt;span class=\"country-name\"&gt;USA&lt;/span&gt;","formatted_address":"1609 Hangar Rd, Sanford, FL 32773, USA","formatted_phone_number":"(407) 322-9488","geometry":{"location":{"lat":28.77271,"lng":-81.249029},"viewport":{"northeast":{"lat":28.7741190302915,"lng":-81.24774691970849},"southwest":{"lat":28.7714210697085,"lng":-81.25044488029151}}},"icon":"https://maps.gstatic.com/mapfiles/place_api/icons/v1/png_71/generic_business-71.png","id":null,"international_phone_number":"+1 407-322-9488","name":"Vertical Aviation Technologies","place_id":"ChIJhW5DIKYU54gRzV5BjCn3bfo","rating":null,"reference":null,"reviews":null,"types":["travel_agency","point_of_interest","establishment"],"url":"https://maps.google.com/?cid=18045351039762259661","utc_offset":-300,"vicinity":"1609 Hangar Road, Sanford","website":"http://vertical-aviation.com/"},"status":"OK"}</t>
  </si>
  <si>
    <t>&lt;span class="street-address"&gt;1609 Hangar Rd&lt;/span&gt;, &lt;span class="locality"&gt;Sanford&lt;/span&gt;, &lt;span class="region"&gt;FL&lt;/span&gt; &lt;span class="postal-code"&gt;32773-6826&lt;/span&gt;, &lt;span class="country-name"&gt;USA&lt;/span&gt;</t>
  </si>
  <si>
    <t>+1 407-322-9488</t>
  </si>
  <si>
    <t>1609 Hangar Road, Sanford</t>
  </si>
  <si>
    <t>Viman Aviation, Inc</t>
  </si>
  <si>
    <t>5890 Pacific Center Blvd</t>
  </si>
  <si>
    <t>(866) 858-3118</t>
  </si>
  <si>
    <t>http://vimanaviation.com/contact-us.html</t>
  </si>
  <si>
    <t>https://maps.google.com/?cid=12508931192723905736</t>
  </si>
  <si>
    <t>ChIJ9SDk420H3IARyJwcBqWmmK0</t>
  </si>
  <si>
    <t>5890 Pacific Center Blvd, San Diego, CA 92121, USA</t>
  </si>
  <si>
    <t>{"html_attributions":[],"result":{"address_components":[{"long_name":"5890","short_name":"5890","types":["street_number"]},{"long_name":"Pacific Center Boulevard","short_name":"Pacific Center Blvd","types":["route"]},{"long_name":"Sorrento Mesa","short_name":"Sorrento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States","short_name":"US","types":["country","political"]},{"long_name":"92121","short_name":"92121","types":["postal_code"]}],"adr_address":"&lt;span class=\"street-address\"&gt;5890 Pacific Center Blvd&lt;/span&gt;, &lt;span class=\"locality\"&gt;San Diego&lt;/span&gt;, &lt;span class=\"region\"&gt;CA&lt;/span&gt; &lt;span class=\"postal-code\"&gt;92121&lt;/span&gt;, &lt;span class=\"country-name\"&gt;USA&lt;/span&gt;","formatted_address":"5890 Pacific Center Blvd, San Diego, CA 92121, USA","formatted_phone_number":"(866) 858-3118","geometry":{"location":{"lat":32.905064,"lng":-117.191474},"viewport":{"northeast":{"lat":32.90618748029149,"lng":-117.1901027197085},"southwest":{"lat":32.90348951970849,"lng":-117.1928006802915}}},"icon":"https://maps.gstatic.com/mapfiles/place_api/icons/v1/png_71/generic_business-71.png","id":null,"international_phone_number":"+1 866-858-3118","name":"Viman Aviation, Inc","place_id":"ChIJ9SDk420H3IARyJwcBqWmmK0","rating":4.0,"reference":null,"reviews":[{"author_name":"Navaneeth","author_url":"https://www.google.com/maps/contrib/113429708738239204684/reviews","language":null,"profile_photo_url":"https://lh3.googleusercontent.com/a-/AOh14GjKpVAKs0PlMZpMcxwIFtMcig8_vyvYCCcgIT2KDQ=s128-c0x00000000-cc-rp-mo-ba7","rating":4,"relative_time_description":"4 years ago","text":"","time":1489616208}],"types":["point_of_interest","establishment"],"url":"https://maps.google.com/?cid=12508931192723905736","utc_offset":-480,"vicinity":"5890 Pacific Center Boulevard, San Diego","website":"http://vimanaviation.com/contact-us.html"},"status":"OK"}</t>
  </si>
  <si>
    <t>&lt;span class="street-address"&gt;5890 Pacific Center Blvd&lt;/span&gt;, &lt;span class="locality"&gt;San Diego&lt;/span&gt;, &lt;span class="region"&gt;CA&lt;/span&gt; &lt;span class="postal-code"&gt;92121&lt;/span&gt;, &lt;span class="country-name"&gt;USA&lt;/span&gt;</t>
  </si>
  <si>
    <t>+1 866-858-3118</t>
  </si>
  <si>
    <t>5890 Pacific Center Boulevard, San Diego</t>
  </si>
  <si>
    <t>Vitol Aviation Co</t>
  </si>
  <si>
    <t># 315</t>
  </si>
  <si>
    <t>90245-5043</t>
  </si>
  <si>
    <t>(310) 416-9180</t>
  </si>
  <si>
    <t>https://maps.google.com/?cid=3018968014725860178</t>
  </si>
  <si>
    <t>ChIJ72DbYbK2woARUksACmqH5Sk</t>
  </si>
  <si>
    <t>300 Continental Blvd # 315, El Segundo, CA 90245, USA</t>
  </si>
  <si>
    <t>{"html_attributions":[],"result":{"address_components":[{"long_name":"# 315","short_name":"# 315","types":["subpremise"]},{"long_name":"300","short_name":"300","types":["street_number"]},{"long_name":"Continental Boulevard","short_name":"Continental Blvd","types":["route"]},{"long_name":"El Segundo","short_name":"El Segundo","types":["locality","political"]},{"long_name":"Los Angeles County","short_name":"Los Angeles County","types":["administrative_area_level_2","political"]},{"long_name":"California","short_name":"CA","types":["administrative_area_level_1","political"]},{"long_name":"United States","short_name":"US","types":["country","political"]},{"long_name":"90245","short_name":"90245","types":["postal_code"]},{"long_name":"5043","short_name":"5043","types":["postal_code_suffix"]}],"adr_address":"&lt;span class=\"street-address\"&gt;300 Continental Blvd # 315&lt;/span&gt;, &lt;span class=\"locality\"&gt;El Segundo&lt;/span&gt;, &lt;span class=\"region\"&gt;CA&lt;/span&gt; &lt;span class=\"postal-code\"&gt;90245-5043&lt;/span&gt;, &lt;span class=\"country-name\"&gt;USA&lt;/span&gt;","formatted_address":"300 Continental Blvd # 315, El Segundo, CA 90245, USA","formatted_phone_number":"(310) 416-9180","geometry":{"location":{"lat":33.9200985,"lng":-118.3900026},"viewport":{"northeast":{"lat":33.9213884802915,"lng":-118.3884466197085},"southwest":{"lat":33.91869051970851,"lng":-118.3911445802915}}},"icon":"https://maps.gstatic.com/mapfiles/place_api/icons/v1/png_71/generic_business-71.png","id":null,"international_phone_number":"+1 310-416-9180","name":"Vitol Aviation Co","place_id":"ChIJ72DbYbK2woARUksACmqH5Sk","rating":null,"reference":null,"reviews":null,"types":["point_of_interest","establishment"],"url":"https://maps.google.com/?cid=3018968014725860178","utc_offset":-480,"vicinity":"300 Continental Boulevard # 315, El Segundo","website":null},"status":"OK"}</t>
  </si>
  <si>
    <t>&lt;span class="street-address"&gt;300 Continental Blvd # 315&lt;/span&gt;, &lt;span class="locality"&gt;El Segundo&lt;/span&gt;, &lt;span class="region"&gt;CA&lt;/span&gt; &lt;span class="postal-code"&gt;90245-5043&lt;/span&gt;, &lt;span class="country-name"&gt;USA&lt;/span&gt;</t>
  </si>
  <si>
    <t>+1 310-416-9180</t>
  </si>
  <si>
    <t>300 Continental Boulevard # 315, El Segundo</t>
  </si>
  <si>
    <t>Volarent Aerospace</t>
  </si>
  <si>
    <t>1401 Lavaca St</t>
  </si>
  <si>
    <t>522</t>
  </si>
  <si>
    <t>(512) 764-9525</t>
  </si>
  <si>
    <t>http://volarent.aero/</t>
  </si>
  <si>
    <t>https://maps.google.com/?cid=9969931883181092048</t>
  </si>
  <si>
    <t>ChIJbYMVBeC1RIYR0KzZizlQXIo</t>
  </si>
  <si>
    <t>1401 Lavaca St #522, Austin, TX 78701, USA</t>
  </si>
  <si>
    <t>{"html_attributions":[],"result":{"address_components":[{"long_name":"522","short_name":"522","types":["subpremise"]},{"long_name":"1401","short_name":"1401","types":["street_number"]},{"long_name":"Lavaca Street","short_name":"Lavaca St","types":["route"]},{"long_name":"Downtown Austin","short_name":"Downtown Austin","types":["neighborhood","political"]},{"long_name":"Austin","short_name":"Austin","types":["locality","political"]},{"long_name":"Travis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States","short_name":"US","types":["country","political"]},{"long_name":"78701","short_name":"78701","types":["postal_code"]}],"adr_address":"&lt;span class=\"street-address\"&gt;1401 Lavaca St #522&lt;/span&gt;, &lt;span class=\"locality\"&gt;Austin&lt;/span&gt;, &lt;span class=\"region\"&gt;TX&lt;/span&gt; &lt;span class=\"postal-code\"&gt;78701&lt;/span&gt;, &lt;span class=\"country-name\"&gt;USA&lt;/span&gt;","formatted_address":"1401 Lavaca St #522, Austin, TX 78701, USA","formatted_phone_number":"(512) 764-9525","geometry":{"location":{"lat":30.2767442,"lng":-97.742027},"viewport":{"northeast":{"lat":30.2781186802915,"lng":-97.74077616970848},"southwest":{"lat":30.2754207197085,"lng":-97.7434741302915}}},"icon":"https://maps.gstatic.com/mapfiles/place_api/icons/v1/png_71/generic_business-71.png","id":null,"international_phone_number":"+1 512-764-9525","name":"Volarent Aerospace","place_id":"ChIJbYMVBeC1RIYR0KzZizlQXIo","rating":null,"reference":null,"reviews":null,"types":["point_of_interest","establishment"],"url":"https://maps.google.com/?cid=9969931883181092048","utc_offset":-360,"vicinity":"1401 Lavaca Street #522, Austin","website":"http://volarent.aero/"},"status":"OK"}</t>
  </si>
  <si>
    <t>&lt;span class="street-address"&gt;1401 Lavaca St #522&lt;/span&gt;, &lt;span class="locality"&gt;Austin&lt;/span&gt;, &lt;span class="region"&gt;TX&lt;/span&gt; &lt;span class="postal-code"&gt;78701&lt;/span&gt;, &lt;span class="country-name"&gt;USA&lt;/span&gt;</t>
  </si>
  <si>
    <t>+1 512-764-9525</t>
  </si>
  <si>
    <t>1401 Lavaca Street #522, Austin</t>
  </si>
  <si>
    <t>Volusia Aviation Inc</t>
  </si>
  <si>
    <t>923 Beville Rd</t>
  </si>
  <si>
    <t>South Daytona</t>
  </si>
  <si>
    <t>(386) 767-6763</t>
  </si>
  <si>
    <t>https://maps.google.com/?cid=17740903128518292441</t>
  </si>
  <si>
    <t>ChIJ4XUN8qXZ5ogR2fPyaWZZNPY</t>
  </si>
  <si>
    <t>923 Beville Rd, South Daytona, FL 32119, USA</t>
  </si>
  <si>
    <t>{"html_attributions":[],"result":{"address_components":[{"long_name":"923","short_name":"923","types":["street_number"]},{"long_name":"Beville Road","short_name":"Beville Rd","types":["route"]},{"long_name":"Town Of Blake","short_name":"Town Of Blake","types":["neighborhood","political"]},{"long_name":"South Daytona","short_name":"South Daytona","types":["locality","political"]},{"long_name":"Volusia County","short_name":"Volusia County","types":["administrative_area_level_2","political"]},{"long_name":"Florida","short_name":"FL","types":["administrative_area_level_1","political"]},{"long_name":"United States","short_name":"US","types":["country","political"]},{"long_name":"32119","short_name":"32119","types":["postal_code"]}],"adr_address":"&lt;span class=\"street-address\"&gt;923 Beville Rd&lt;/span&gt;, &lt;span class=\"locality\"&gt;South Daytona&lt;/span&gt;, &lt;span class=\"region\"&gt;FL&lt;/span&gt; &lt;span class=\"postal-code\"&gt;32119&lt;/span&gt;, &lt;span class=\"country-name\"&gt;USA&lt;/span&gt;","formatted_address":"923 Beville Rd, South Daytona, FL 32119, USA","formatted_phone_number":"(386) 767-6763","geometry":{"location":{"lat":29.1751652,"lng":-81.0247153},"viewport":{"northeast":{"lat":29.1768287302915,"lng":-81.0233745197085},"southwest":{"lat":29.1741307697085,"lng":-81.0260724802915}}},"icon":"https://maps.gstatic.com/mapfiles/place_api/icons/v1/png_71/generic_business-71.png","id":null,"international_phone_number":"+1 386-767-6763","name":"Volusia Aviation Inc","place_id":"ChIJ4XUN8qXZ5ogR2fPyaWZZNPY","rating":null,"reference":null,"reviews":null,"types":["point_of_interest","establishment"],"url":"https://maps.google.com/?cid=17740903128518292441","utc_offset":-300,"vicinity":"923 Beville Road, South Daytona","website":null},"status":"OK"}</t>
  </si>
  <si>
    <t>&lt;span class="street-address"&gt;923 Beville Rd&lt;/span&gt;, &lt;span class="locality"&gt;South Daytona&lt;/span&gt;, &lt;span class="region"&gt;FL&lt;/span&gt; &lt;span class="postal-code"&gt;32119&lt;/span&gt;, &lt;span class="country-name"&gt;USA&lt;/span&gt;</t>
  </si>
  <si>
    <t>+1 386-767-6763</t>
  </si>
  <si>
    <t>923 Beville Road, South Daytona</t>
  </si>
  <si>
    <t>VT DRB Aviation Consultants</t>
  </si>
  <si>
    <t>9800 JOHN SAUNDERS</t>
  </si>
  <si>
    <t>(210) 293-3720</t>
  </si>
  <si>
    <t>https://maps.google.com/?cid=12787118118462516066</t>
  </si>
  <si>
    <t>ChIJL-sNxqeKXIYRYmvr_y34dLE</t>
  </si>
  <si>
    <t>9800 JOHN SAUNDERS, San Antonio, TX 78216, USA</t>
  </si>
  <si>
    <t>{"html_attributions":[],"result":{"address_components":[{"long_name":"9800","short_name":"9800","types":["street_number"]},{"long_name":"JOHN SAUNDERS","short_name":"JOHN SAUNDERS","types":["route"]},{"long_name":"Uptown","short_name":"Uptown","types":["neighborhood","political"]},{"long_name":"San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class=\"street-address\"&gt;9800 JOHN SAUNDERS&lt;/span&gt;, &lt;span class=\"locality\"&gt;San Antonio&lt;/span&gt;, &lt;span class=\"region\"&gt;TX&lt;/span&gt; &lt;span class=\"postal-code\"&gt;78216&lt;/span&gt;, &lt;span class=\"country-name\"&gt;USA&lt;/span&gt;","formatted_address":"9800 JOHN SAUNDERS, San Antonio, TX 78216, USA","formatted_phone_number":"(210) 293-3720","geometry":{"location":{"lat":29.5274919,"lng":-98.4795759},"viewport":{"northeast":{"lat":29.5288359302915,"lng":-98.4784687697085},"southwest":{"lat":29.5261379697085,"lng":-98.4811667302915}}},"icon":"https://maps.gstatic.com/mapfiles/place_api/icons/v1/png_71/generic_business-71.png","id":null,"international_phone_number":"+1 210-293-3720","name":"VT DRB Aviation Consultants","place_id":"ChIJL-sNxqeKXIYRYmvr_y34dLE","rating":3.5,"reference":null,"reviews":[{"author_name":"Sam spoto","author_url":"https://www.google.com/maps/contrib/110634013227512930590/reviews","language":"en","profile_photo_url":"https://lh3.googleusercontent.com/a-/AOh14GgafNITvjKk5hKUkO9wTaLxil9jy6KAlly_MDSluQ=s128-c0x00000000-cc-rp-mo-ba3","rating":1,"relative_time_description":"3 years ago","text":"Worst aviation experience ever, with shady work ethics. Wouldn't recommend to anyone with an A&amp;P license.","time":1544040743},{"author_name":"Andrew Richter","author_url":"https://www.google.com/maps/contrib/101470884423617867960/reviews","language":"en","profile_photo_url":"https://lh3.googleusercontent.com/a/AATXAJy50EfG6U3m1Ly4AsTmQOH4eHl2ghHgM9QXHNnM=s128-c0x00000000-cc-rp-mo","rating":3,"relative_time_description":"3 years ago","text":"Dock Clerk is 20% paperwork and 80% idle time. Day shift is the opposite. Personnel coming and going can delay planes.","time":1529978453},{"author_name":"Celice Ramirez","author_url":"https://www.google.com/maps/contrib/103286359972260215858/reviews","language":"en","profile_photo_url":"https://lh3.googleusercontent.com/a-/AOh14Gh0hkLFKkdBi7117kcH-H_bjX2rw6ls6XOb45QCUXg=s128-c0x00000000-cc-rp-mo","rating":5,"relative_time_description":"5 years ago","text":"Work","time":1462038128},{"author_name":"Devin Molock","author_url":"https://www.google.com/maps/contrib/114701042766441285495/reviews","language":"en","profile_photo_url":"https://lh3.googleusercontent.com/a-/AOh14GjuxPqVr4XLiU6tyC3hWWi8jV49D64_WhirZCiRge8=s128-c0x00000000-cc-rp-mo-ba2","rating":1,"relative_time_description":"3 years ago","text":"Unorganized","time":1539688769},{"author_name":"PsyopDeath Death","author_url":"https://www.google.com/maps/contrib/118328827851648032657/reviews","language":null,"profile_photo_url":"https://lh3.googleusercontent.com/a/AATXAJyj_PIX5lLfpMTz468WIzlbbtaaaLArXkI7JM78=s128-c0x00000000-cc-rp-mo","rating":1,"relative_time_description":"2 years ago","text":"","time":1549978681}],"types":["point_of_interest","establishment"],"url":"https://maps.google.com/?cid=12787118118462516066","utc_offset":-360,"vicinity":"9800 JOHN SAUNDERS, San Antonio","website":null},"status":"OK"}</t>
  </si>
  <si>
    <t>&lt;span class="street-address"&gt;9800 JOHN SAUNDERS&lt;/span&gt;, &lt;span class="locality"&gt;San Antonio&lt;/span&gt;, &lt;span class="region"&gt;TX&lt;/span&gt; &lt;span class="postal-code"&gt;78216&lt;/span&gt;, &lt;span class="country-name"&gt;USA&lt;/span&gt;</t>
  </si>
  <si>
    <t>+1 210-293-3720</t>
  </si>
  <si>
    <t>9800 JOHN SAUNDERS, San Antonio</t>
  </si>
  <si>
    <t>Vxperts Aviation</t>
  </si>
  <si>
    <t>(844) 489-7378</t>
  </si>
  <si>
    <t>http://vxperts.net/</t>
  </si>
  <si>
    <t>https://maps.google.com/?cid=14388331576348471088</t>
  </si>
  <si>
    <t>ChIJI8eZGCEr6IkRMG_JBlafrcc</t>
  </si>
  <si>
    <t>9100 Republic Airport #109, Farmingdale, NY 11735, USA</t>
  </si>
  <si>
    <t>{"html_attributions":[],"result":{"address_components":[{"long_name":"109","short_name":"109","types":["subpremise"]},{"long_name":"9100","short_name":"9100","types":["street_number"]},{"long_name":"Republic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class=\"street-address\"&gt;9100 Republic Airport #109&lt;/span&gt;, &lt;span class=\"locality\"&gt;Farmingdale&lt;/span&gt;, &lt;span class=\"region\"&gt;NY&lt;/span&gt; &lt;span class=\"postal-code\"&gt;11735&lt;/span&gt;, &lt;span class=\"country-name\"&gt;USA&lt;/span&gt;","formatted_address":"9100 Republic Airport #109, Farmingdale, NY 11735, USA","formatted_phone_number":"(844) 489-7378","geometry":{"location":{"lat":40.7284706,"lng":-73.4145985},"viewport":{"northeast":{"lat":40.72980388029151,"lng":-73.41295475},"southwest":{"lat":40.72710591970851,"lng":-73.41952975}}},"icon":"https://maps.gstatic.com/mapfiles/place_api/icons/v1/png_71/school-71.png","id":null,"international_phone_number":"+1 844-489-7378","name":"Vxperts Aviation","place_id":"ChIJI8eZGCEr6IkRMG_JBlafrcc","rating":null,"reference":null,"reviews":null,"types":["university","point_of_interest","establishment"],"url":"https://maps.google.com/?cid=14388331576348471088","utc_offset":-300,"vicinity":"9100 Republic Airport #109, Farmingdale","website":"http://vxperts.net/"},"status":"OK"}</t>
  </si>
  <si>
    <t>&lt;span class="street-address"&gt;9100 Republic Airport #109&lt;/span&gt;, &lt;span class="locality"&gt;Farmingdale&lt;/span&gt;, &lt;span class="region"&gt;NY&lt;/span&gt; &lt;span class="postal-code"&gt;11735&lt;/span&gt;, &lt;span class="country-name"&gt;USA&lt;/span&gt;</t>
  </si>
  <si>
    <t>+1 844-489-7378</t>
  </si>
  <si>
    <t>9100 Republic Airport #109, Farmingdale</t>
  </si>
  <si>
    <t>Wa67</t>
  </si>
  <si>
    <t>5530 NE 199th Ave</t>
  </si>
  <si>
    <t>https://maps.google.com/?cid=16227490231239126230</t>
  </si>
  <si>
    <t>ChIJL9Z8RWS6lVQR1iwhbWOgM-E</t>
  </si>
  <si>
    <t>5530 NE 199th Ave, Vancouver, WA 98682, USA</t>
  </si>
  <si>
    <t>{"html_attributions":[],"result":{"address_components":[{"long_name":"5530","short_name":"5530","types":["street_number"]},{"long_name":"Northeast 199th Avenue","short_name":"NE 199th Ave","types":["route"]},{"long_name":"Vancouver","short_name":"Vancouver","types":["locality","political"]},{"long_name":"Clark County","short_name":"Clark County","types":["administrative_area_level_2","political"]},{"long_name":"Washington","short_name":"WA","types":["administrative_area_level_1","political"]},{"long_name":"United States","short_name":"US","types":["country","political"]},{"long_name":"98682","short_name":"98682","types":["postal_code"]}],"adr_address":"&lt;span class=\"street-address\"&gt;5530 NE 199th Ave&lt;/span&gt;, &lt;span class=\"locality\"&gt;Vancouver&lt;/span&gt;, &lt;span class=\"region\"&gt;WA&lt;/span&gt; &lt;span class=\"postal-code\"&gt;98682&lt;/span&gt;, &lt;span class=\"country-name\"&gt;USA&lt;/span&gt;","formatted_address":"5530 NE 199th Ave, Vancouver, WA 98682, USA","formatted_phone_number":null,"geometry":{"location":{"lat":45.66303,"lng":-122.473106},"viewport":{"northeast":{"lat":45.66439503029149,"lng":-122.4717548197085},"southwest":{"lat":45.6616970697085,"lng":-122.4744527802915}}},"icon":"https://maps.gstatic.com/mapfiles/place_api/icons/v1/png_71/airport-71.png","id":null,"international_phone_number":null,"name":"Wa67","place_id":"ChIJL9Z8RWS6lVQR1iwhbWOgM-E","rating":5.0,"reference":null,"reviews":[{"author_name":"Tom Clark","author_url":"https://www.google.com/maps/contrib/100840192964503365392/reviews","language":null,"profile_photo_url":"https://lh3.googleusercontent.com/a/AATXAJyXyXfeKeJHPVdmjkb0a8i_grTewrN6XNUMUKCq=s128-c0x00000000-cc-rp-mo","rating":5,"relative_time_description":"2 years ago","text":"","time":1562769032}],"types":["airport","point_of_interest","establishment"],"url":"https://maps.google.com/?cid=16227490231239126230","utc_offset":-480,"vicinity":"5530 Northeast 199th Avenue, Vancouver","website":null},"status":"OK"}</t>
  </si>
  <si>
    <t>&lt;span class="street-address"&gt;5530 NE 199th Ave&lt;/span&gt;, &lt;span class="locality"&gt;Vancouver&lt;/span&gt;, &lt;span class="region"&gt;WA&lt;/span&gt; &lt;span class="postal-code"&gt;98682&lt;/span&gt;, &lt;span class="country-name"&gt;USA&lt;/span&gt;</t>
  </si>
  <si>
    <t>5530 Northeast 199th Avenue, Vancouver</t>
  </si>
  <si>
    <t>Wallace Aviation- CFI / Pilot services (Independent Flight Instructor)</t>
  </si>
  <si>
    <t>4171 S St Louis Ave</t>
  </si>
  <si>
    <t>74105-4013</t>
  </si>
  <si>
    <t>(918) 550-3620</t>
  </si>
  <si>
    <t>https://maps.google.com/?cid=2034664733690684146</t>
  </si>
  <si>
    <t>ChIJZT3280KTtocR8uKlkMuUPBw</t>
  </si>
  <si>
    <t>4171 S St Louis Ave, Tulsa, OK 74105, USA</t>
  </si>
  <si>
    <t>{"html_attributions":[],"result":{"address_components":[{"long_name":"4171","short_name":"4171","types":["street_number"]},{"long_name":"South Saint Louis Avenue","short_name":"S St Louis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States","short_name":"US","types":["country","political"]},{"long_name":"74105","short_name":"74105","types":["postal_code"]},{"long_name":"4013","short_name":"4013","types":["postal_code_suffix"]}],"adr_address":"&lt;span class=\"street-address\"&gt;4171 S St Louis Ave&lt;/span&gt;, &lt;span class=\"locality\"&gt;Tulsa&lt;/span&gt;, &lt;span class=\"region\"&gt;OK&lt;/span&gt; &lt;span class=\"postal-code\"&gt;74105-4013&lt;/span&gt;, &lt;span class=\"country-name\"&gt;USA&lt;/span&gt;","formatted_address":"4171 S St Louis Ave, Tulsa, OK 74105, USA","formatted_phone_number":"(918) 550-3620","geometry":{"location":{"lat":36.10178529999999,"lng":-95.9695236},"viewport":{"northeast":{"lat":36.1031257302915,"lng":-95.9683190197085},"southwest":{"lat":36.1004277697085,"lng":-95.97101698029151}}},"icon":"https://maps.gstatic.com/mapfiles/place_api/icons/v1/png_71/school-71.png","id":null,"international_phone_number":"+1 918-550-3620","name":"Wallace Aviation- CFI / Pilot services (Independent Flight Instructor)","place_id":"ChIJZT3280KTtocR8uKlkMuUPBw","rating":5.0,"reference":null,"reviews":[{"author_name":"Joshua Terry","author_url":"https://www.google.com/maps/contrib/115887100804725950706/reviews","language":null,"profile_photo_url":"https://lh3.googleusercontent.com/a-/AOh14GjxNOfBKDPj7FLpb4WW2njEIrS_tC-KTzXv4LGmew=s128-c0x00000000-cc-rp-mo","rating":5,"relative_time_description":"5 months ago","text":"","time":1628724599}],"types":["university","point_of_interest","establishment"],"url":"https://maps.google.com/?cid=2034664733690684146","utc_offset":-360,"vicinity":"4171 South Saint Louis Avenue, Tulsa","website":null},"status":"OK"}</t>
  </si>
  <si>
    <t>&lt;span class="street-address"&gt;4171 S St Louis Ave&lt;/span&gt;, &lt;span class="locality"&gt;Tulsa&lt;/span&gt;, &lt;span class="region"&gt;OK&lt;/span&gt; &lt;span class="postal-code"&gt;74105-4013&lt;/span&gt;, &lt;span class="country-name"&gt;USA&lt;/span&gt;</t>
  </si>
  <si>
    <t>+1 918-550-3620</t>
  </si>
  <si>
    <t>4171 South Saint Louis Avenue, Tulsa</t>
  </si>
  <si>
    <t>Waltzing Matilda Aviation LLC</t>
  </si>
  <si>
    <t>(855) 962-3591</t>
  </si>
  <si>
    <t>http://www.waltzingmatildaaviation.org/contact/</t>
  </si>
  <si>
    <t>https://maps.google.com/?cid=2016353323110822098</t>
  </si>
  <si>
    <t>ChIJq6p61f6b44kR0vCyDaqG-xs</t>
  </si>
  <si>
    <t>{"html_attributions":[],"result":{"address_components":[{"long_name":"180","short_name":"180","types":["street_number"]},{"long_name":"Hanscom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States","short_name":"US","types":["country","political"]},{"long_name":"01730","short_name":"01730","types":["postal_code"]},{"long_name":"2630","short_name":"2630","types":["postal_code_suffix"]}],"adr_address":"&lt;span class=\"street-address\"&gt;180 Hanscom Dr&lt;/span&gt;, &lt;span class=\"locality\"&gt;Bedford&lt;/span&gt;, &lt;span class=\"region\"&gt;MA&lt;/span&gt; &lt;span class=\"postal-code\"&gt;01730-2630&lt;/span&gt;, &lt;span class=\"country-name\"&gt;USA&lt;/span&gt;","formatted_address":"180 Hanscom Dr, Bedford, MA 01730, USA","formatted_phone_number":"(855) 962-3591","geometry":{"location":{"lat":42.4630806,"lng":-71.2904369},"viewport":{"northeast":{"lat":42.4642834302915,"lng":-71.28922676970849},"southwest":{"lat":42.4615854697085,"lng":-71.2919247302915}}},"icon":"https://maps.gstatic.com/mapfiles/place_api/icons/v1/png_71/generic_business-71.png","id":null,"international_phone_number":"+1 855-962-3591","name":"Waltzing Matilda Aviation LLC","place_id":"ChIJq6p61f6b44kR0vCyDaqG-xs","rating":null,"reference":null,"reviews":null,"types":["point_of_interest","establishment"],"url":"https://maps.google.com/?cid=2016353323110822098","utc_offset":-300,"vicinity":"180 Hanscom Drive, Bedford","website":"http://www.waltzingmatildaaviation.org/contact/"},"status":"OK"}</t>
  </si>
  <si>
    <t>&lt;span class="street-address"&gt;180 Hanscom Dr&lt;/span&gt;, &lt;span class="locality"&gt;Bedford&lt;/span&gt;, &lt;span class="region"&gt;MA&lt;/span&gt; &lt;span class="postal-code"&gt;01730-2630&lt;/span&gt;, &lt;span class="country-name"&gt;USA&lt;/span&gt;</t>
  </si>
  <si>
    <t>+1 855-962-3591</t>
  </si>
  <si>
    <t>Wayatt Aerospace</t>
  </si>
  <si>
    <t>1135 N McQueen Rd</t>
  </si>
  <si>
    <t>STE 131</t>
  </si>
  <si>
    <t>85233-2337</t>
  </si>
  <si>
    <t>(602) 635-1955</t>
  </si>
  <si>
    <t>https://www.wyattaerospace.com/about-us/</t>
  </si>
  <si>
    <t>https://maps.google.com/?cid=4295974967038461461</t>
  </si>
  <si>
    <t>ChIJuVjJBU-oK4cRFUZMsnhenjs</t>
  </si>
  <si>
    <t>1135 N McQueen Rd STE 131, Gilbert, AZ 85233, USA</t>
  </si>
  <si>
    <t>{"html_attributions":[],"result":{"address_components":[{"long_name":"STE 131","short_name":"STE 131","types":["subpremise"]},{"long_name":"1135","short_name":"1135","types":["street_number"]},{"long_name":"North McQueen Road","short_name":"N McQueen Rd","types":["route"]},{"long_name":"Gilbert","short_name":"Gilbert","types":["locality","political"]},{"long_name":"Maricopa County","short_name":"Maricopa County","types":["administrative_area_level_2","political"]},{"long_name":"Arizona","short_name":"AZ","types":["administrative_area_level_1","political"]},{"long_name":"United States","short_name":"US","types":["country","political"]},{"long_name":"85233","short_name":"85233","types":["postal_code"]},{"long_name":"2337","short_name":"2337","types":["postal_code_suffix"]}],"adr_address":"&lt;span class=\"street-address\"&gt;1135 N McQueen Rd STE 131&lt;/span&gt;, &lt;span class=\"locality\"&gt;Gilbert&lt;/span&gt;, &lt;span class=\"region\"&gt;AZ&lt;/span&gt; &lt;span class=\"postal-code\"&gt;85233-2337&lt;/span&gt;, &lt;span class=\"country-name\"&gt;USA&lt;/span&gt;","formatted_address":"1135 N McQueen Rd STE 131, Gilbert, AZ 85233, USA","formatted_phone_number":"(602) 635-1955","geometry":{"location":{"lat":33.3695945,"lng":-111.82349},"viewport":{"northeast":{"lat":33.3710804302915,"lng":-111.8220392697085},"southwest":{"lat":33.3683824697085,"lng":-111.8247372302915}}},"icon":"https://maps.gstatic.com/mapfiles/place_api/icons/v1/png_71/generic_business-71.png","id":null,"international_phone_number":"+1 602-635-1955","name":"Wayatt Aerospace","place_id":"ChIJuVjJBU-oK4cRFUZMsnhenjs","rating":null,"reference":null,"reviews":null,"types":["point_of_interest","establishment"],"url":"https://maps.google.com/?cid=4295974967038461461","utc_offset":-420,"vicinity":"1135 North McQueen Road STE 131, Gilbert","website":"https://www.wyattaerospace.com/about-us/"},"status":"OK"}</t>
  </si>
  <si>
    <t>&lt;span class="street-address"&gt;1135 N McQueen Rd STE 131&lt;/span&gt;, &lt;span class="locality"&gt;Gilbert&lt;/span&gt;, &lt;span class="region"&gt;AZ&lt;/span&gt; &lt;span class="postal-code"&gt;85233-2337&lt;/span&gt;, &lt;span class="country-name"&gt;USA&lt;/span&gt;</t>
  </si>
  <si>
    <t>+1 602-635-1955</t>
  </si>
  <si>
    <t>1135 North McQueen Road STE 131, Gilbert</t>
  </si>
  <si>
    <t>Wayne's Aircraft Maintenance</t>
  </si>
  <si>
    <t>14300 SW 129th St</t>
  </si>
  <si>
    <t>(305) 458-4882</t>
  </si>
  <si>
    <t>http://www.waynesaircraft.com/</t>
  </si>
  <si>
    <t>https://maps.google.com/?cid=4014925484244474702</t>
  </si>
  <si>
    <t>ChIJ8zGODpHB2YgRThsOuHThtzc</t>
  </si>
  <si>
    <t>14300 SW 129th St, Miami, FL 33186, USA</t>
  </si>
  <si>
    <t>{"html_attributions":[],"result":{"address_components":[{"long_name":"14300","short_name":"14300","types":["street_number"]},{"long_name":"Southwest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class=\"street-address\"&gt;14300 SW 129th St&lt;/span&gt;, &lt;span class=\"locality\"&gt;Miami&lt;/span&gt;, &lt;span class=\"region\"&gt;FL&lt;/span&gt; &lt;span class=\"postal-code\"&gt;33186&lt;/span&gt;, &lt;span class=\"country-name\"&gt;USA&lt;/span&gt;","formatted_address":"14300 SW 129th St, Miami, FL 33186, USA","formatted_phone_number":"(305) 458-4882","geometry":{"location":{"lat":25.6469191,"lng":-80.42653709999999},"viewport":{"northeast":{"lat":25.6482888802915,"lng":-80.42528941970849},"southwest":{"lat":25.6455909197085,"lng":-80.42798738029151}}},"icon":"https://maps.gstatic.com/mapfiles/place_api/icons/v1/png_71/generic_business-71.png","id":null,"international_phone_number":"+1 305-458-4882","name":"Wayne's Aircraft Maintenance","place_id":"ChIJ8zGODpHB2YgRThsOuHThtzc","rating":5.0,"reference":null,"reviews":[{"author_name":"Braeden's Flying Adventures","author_url":"https://www.google.com/maps/contrib/114469657739062918884/reviews","language":"en","profile_photo_url":"https://lh3.googleusercontent.com/a-/AOh14GhXTaT-wyAlc208btH3PuNqoNsaMWZoJGHRXH6qibI=s128-c0x00000000-cc-rp-mo","rating":5,"relative_time_description":"5 months ago","text":"I highly recommend Wayne’s Aircraft. Everyone at Wayne’s is extremely friendly and knowledgeable. I have used them for maintenance on everything from a Cessna 172 to a Cheyenne, and have always felt that the airplane was leaving safer than when it came in and that whatever I was being charged was justified work and a fair price.\nWayne’s is a family business that makes you feel like part of the family. 10/10 would recommend.","time":1628713471},{"author_name":"Jake Jacobs","author_url":"https://www.google.com/maps/contrib/103217299741542298299/reviews","language":"en","profile_photo_url":"https://lh3.googleusercontent.com/a/AATXAJw3q_VwkqRi1LU4alaNSmQnW458QURO_xowoLfT=s128-c0x00000000-cc-rp-mo","rating":5,"relative_time_description":"2 months ago","text":"Wayne’s Aircraft exceeded all my expectations. They performed a Pre Purchase Inspection for me.  Cory was very helpful throughout the process and was able to make this inspection happen without a lot of notice. Being out of state, Cory made sure to give daily updates, including texting me videos and pictures of the process. We had them fix a few items as well before we flew it across the states. Cory made sure to have everything ready for our trip so we didn’t have an delays. I highly recommend Wayne’s Aircraft Maintenance. Cory and his father, Wayne, made you feel like you are part of their aviation family.","time":1634057587},{"author_name":"andviation7","author_url":"https://www.google.com/maps/contrib/101106228105635747904/reviews","language":"en","profile_photo_url":"https://lh3.googleusercontent.com/a/AATXAJzFXOxLXF_Rqjjho-f8b5U1oV8ycz2b3746-qZv=s128-c0x00000000-cc-rp-mo","rating":5,"relative_time_description":"a month ago","text":"After personally purchasing an aircraft without experience that turned out to be in much worse consition than disclosed, Wayne’s Aircraft saved my life by properly diagnosing, planning, rebuilding and performing outstanding professional work in many areas and components.\nI am simply impressed of the extend of their knowledge and capability to produce amazing results in an efficient timelime.\n\nFamily owned and operated with a direct owner to costumer relationship approach, and wether it might be a simple pre buy inspection to reconstructing a whole aircraft, Wayne’s is simply the best place I can recommend any person who wants things done right!","time":1636776117},{"author_name":"Alex Salazar","author_url":"https://www.google.com/maps/contrib/105916502704323595519/reviews","language":"en","profile_photo_url":"https://lh3.googleusercontent.com/a/AATXAJyikKpKoI_Z6BHjP5dPN43jpAEq2jgJ6E0hY3Gm=s128-c0x00000000-cc-rp-mo","rating":5,"relative_time_description":"3 months ago","text":"Very professional and customer service oriented, highly recommend their services to anyone looking for honest and knowledgeable aircraft maintenance.","time":1633536722},{"author_name":"Edgar McKee","author_url":"https://www.google.com/maps/contrib/101766720895577210936/reviews","language":"en","profile_photo_url":"https://lh3.googleusercontent.com/a/AATXAJw4nQjw-3pUatNhsi_RI040htaOxoCR8qn95xD-=s128-c0x00000000-cc-rp-mo","rating":5,"relative_time_description":"7 years ago","text":"very helpful","time":1414183516}],"types":["point_of_interest","establishment"],"url":"https://maps.google.com/?cid=4014925484244474702","utc_offset":-300,"vicinity":"14300 Southwest 129th Street, Miami","website":"http://www.waynesaircraft.com/"},"status":"OK"}</t>
  </si>
  <si>
    <t>&lt;span class="street-address"&gt;14300 SW 129th St&lt;/span&gt;, &lt;span class="locality"&gt;Miami&lt;/span&gt;, &lt;span class="region"&gt;FL&lt;/span&gt; &lt;span class="postal-code"&gt;33186&lt;/span&gt;, &lt;span class="country-name"&gt;USA&lt;/span&gt;</t>
  </si>
  <si>
    <t>+1 305-458-4882</t>
  </si>
  <si>
    <t>14300 Southwest 129th Street, Miami</t>
  </si>
  <si>
    <t>WE SELL YOUR JET</t>
  </si>
  <si>
    <t>(210) 867-9898</t>
  </si>
  <si>
    <t>https://www.wesellyourjet.com/</t>
  </si>
  <si>
    <t>https://maps.google.com/?cid=4823554153720280560</t>
  </si>
  <si>
    <t>ChIJFRtwHA1hXIYR8HVbT_K08EI</t>
  </si>
  <si>
    <t>477 Sandau Rd Hangar G, San Antonio, TX 78216, USA</t>
  </si>
  <si>
    <t>{"html_attributions":[],"result":{"address_components":[{"long_name":"San Antonio","short_name":"San Antonio","types":["locality","political"]},{"long_name":"Uptown","short_name":"Uptown","types":["neighborhood","political"]},{"long_name":"Bexar County","short_name":"Bexar County","types":["administrative_area_level_2","political"]},{"long_name":"Texas","short_name":"TX","types":["administrative_area_level_1","political"]},{"long_name":"United States","short_name":"US","types":["country","political"]},{"long_name":"78216","short_name":"78216","types":["postal_code"]}],"adr_address":"477 Sandau Rd Hangar G, &lt;span class=\"locality\"&gt;San Antonio&lt;/span&gt;, &lt;span class=\"region\"&gt;TX&lt;/span&gt; &lt;span class=\"postal-code\"&gt;78216&lt;/span&gt;, &lt;span class=\"country-name\"&gt;USA&lt;/span&gt;","formatted_address":"477 Sandau Rd Hangar G, San Antonio, TX 78216, USA","formatted_phone_number":"(210) 867-9898","geometry":{"location":{"lat":29.5389424,"lng":-98.4869269},"viewport":{"northeast":{"lat":29.5401899802915,"lng":-98.4856822697085},"southwest":{"lat":29.53749201970851,"lng":-98.48838023029151}}},"icon":"https://maps.gstatic.com/mapfiles/place_api/icons/v1/png_71/generic_business-71.png","id":null,"international_phone_number":"+1 210-867-9898","name":"WE SELL YOUR JET","place_id":"ChIJFRtwHA1hXIYR8HVbT_K08EI","rating":null,"reference":null,"reviews":null,"types":["point_of_interest","establishment"],"url":"https://maps.google.com/?cid=4823554153720280560","utc_offset":-360,"vicinity":"477 Sandau Rd Hangar G, San Antonio","website":"https://www.wesellyourjet.com/"},"status":"OK"}</t>
  </si>
  <si>
    <t>477 Sandau Rd Hangar G, &lt;span class="locality"&gt;San Antonio&lt;/span&gt;, &lt;span class="region"&gt;TX&lt;/span&gt; &lt;span class="postal-code"&gt;78216&lt;/span&gt;, &lt;span class="country-name"&gt;USA&lt;/span&gt;</t>
  </si>
  <si>
    <t>+1 210-867-9898</t>
  </si>
  <si>
    <t>477 Sandau Rd Hangar G, San Antonio</t>
  </si>
  <si>
    <t>Weber Aviation Inc</t>
  </si>
  <si>
    <t>6225 Shady Oaks Ln</t>
  </si>
  <si>
    <t>34119-1241</t>
  </si>
  <si>
    <t>(239) 566-1724</t>
  </si>
  <si>
    <t>https://maps.google.com/?cid=13030608316894623746</t>
  </si>
  <si>
    <t>ChIJnefy7ooc24gRAjjBnzkF1rQ</t>
  </si>
  <si>
    <t>6225 Shady Oaks Ln, Naples, FL 34119, USA</t>
  </si>
  <si>
    <t>{"html_attributions":[],"result":{"address_components":[{"long_name":"6225","short_name":"6225","types":["street_number"]},{"long_name":"Shady Oaks Lane","short_name":"Shady Oaks Ln","types":["route"]},{"long_name":"Urban Estates","short_name":"Urban Estates","types":["neighborhood","political"]},{"long_name":"Naples","short_name":"Naples","types":["locality","political"]},{"long_name":"Collier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States","short_name":"US","types":["country","political"]},{"long_name":"34119","short_name":"34119","types":["postal_code"]},{"long_name":"1241","short_name":"1241","types":["postal_code_suffix"]}],"adr_address":"&lt;span class=\"street-address\"&gt;6225 Shady Oaks Ln&lt;/span&gt;, &lt;span class=\"locality\"&gt;Naples&lt;/span&gt;, &lt;span class=\"region\"&gt;FL&lt;/span&gt; &lt;span class=\"postal-code\"&gt;34119-1241&lt;/span&gt;, &lt;span class=\"country-name\"&gt;USA&lt;/span&gt;","formatted_address":"6225 Shady Oaks Ln, Naples, FL 34119, USA","formatted_phone_number":"(239) 566-1724","geometry":{"location":{"lat":26.2542029,"lng":-81.7330281},"viewport":{"northeast":{"lat":26.2552215802915,"lng":-81.73167471970851},"southwest":{"lat":26.2525236197085,"lng":-81.73437268029151}}},"icon":"https://maps.gstatic.com/mapfiles/place_api/icons/v1/png_71/school-71.png","id":null,"international_phone_number":"+1 239-566-1724","name":"Weber Aviation Inc","place_id":"ChIJnefy7ooc24gRAjjBnzkF1rQ","rating":null,"reference":null,"reviews":null,"types":["point_of_interest","establishment"],"url":"https://maps.google.com/?cid=13030608316894623746","utc_offset":-300,"vicinity":"6225 Shady Oaks Lane, Naples","website":null},"status":"OK"}</t>
  </si>
  <si>
    <t>&lt;span class="street-address"&gt;6225 Shady Oaks Ln&lt;/span&gt;, &lt;span class="locality"&gt;Naples&lt;/span&gt;, &lt;span class="region"&gt;FL&lt;/span&gt; &lt;span class="postal-code"&gt;34119-1241&lt;/span&gt;, &lt;span class="country-name"&gt;USA&lt;/span&gt;</t>
  </si>
  <si>
    <t>+1 239-566-1724</t>
  </si>
  <si>
    <t>6225 Shady Oaks Lane, Naples</t>
  </si>
  <si>
    <t>WEBRO, LLC</t>
  </si>
  <si>
    <t>ChIJ-QMTwmq1RIYRJFtdqcmAlJE</t>
  </si>
  <si>
    <t>Wesco Aircraft</t>
  </si>
  <si>
    <t>505 S 48th St</t>
  </si>
  <si>
    <t>85281-2323</t>
  </si>
  <si>
    <t>(661) 802-5132</t>
  </si>
  <si>
    <t>https://www.incora.com/</t>
  </si>
  <si>
    <t>https://maps.google.com/?cid=4837183699203279399</t>
  </si>
  <si>
    <t>ChIJVSOYtuAOK4cRJ0pSKPIgIUM</t>
  </si>
  <si>
    <t>505 S 48th St #103, Tempe, AZ 85281, USA</t>
  </si>
  <si>
    <t>{"html_attributions":[],"result":{"address_components":[{"long_name":"103","short_name":"103","types":["subpremise"]},{"long_name":"505","short_name":"505","types":["street_number"]},{"long_name":"South 48th Street","short_name":"S 48th St","types":["route"]},{"long_name":"Tempe","short_name":"Tempe","types":["locality","political"]},{"long_name":"Maricopa County","short_name":"Maricopa County","types":["administrative_area_level_2","political"]},{"long_name":"Arizona","short_name":"AZ","types":["administrative_area_level_1","political"]},{"long_name":"United States","short_name":"US","types":["country","political"]},{"long_name":"85281","short_name":"85281","types":["postal_code"]},{"long_name":"2323","short_name":"2323","types":["postal_code_suffix"]}],"adr_address":"&lt;span class=\"street-address\"&gt;505 S 48th St #103&lt;/span&gt;, &lt;span class=\"locality\"&gt;Tempe&lt;/span&gt;, &lt;span class=\"region\"&gt;AZ&lt;/span&gt; &lt;span class=\"postal-code\"&gt;85281-2323&lt;/span&gt;, &lt;span class=\"country-name\"&gt;USA&lt;/span&gt;","formatted_address":"505 S 48th St #103, Tempe, AZ 85281, USA","formatted_phone_number":"(661) 802-5132","geometry":{"location":{"lat":33.4241805,"lng":-111.9763825},"viewport":{"northeast":{"lat":33.42555478029151,"lng":-111.9750582697085},"southwest":{"lat":33.42285681970851,"lng":-111.9777562302915}}},"icon":"https://maps.gstatic.com/mapfiles/place_api/icons/v1/png_71/shopping-71.png","id":null,"international_phone_number":"+1 661-802-5132","name":"Wesco Aircraft","place_id":"ChIJVSOYtuAOK4cRJ0pSKPIgIUM","rating":null,"reference":null,"reviews":null,"types":["point_of_interest","store","establishment"],"url":"https://maps.google.com/?cid=4837183699203279399","utc_offset":-420,"vicinity":"505 South 48th Street #103, Tempe","website":"https://www.incora.com/"},"status":"OK"}</t>
  </si>
  <si>
    <t>&lt;span class="street-address"&gt;505 S 48th St #103&lt;/span&gt;, &lt;span class="locality"&gt;Tempe&lt;/span&gt;, &lt;span class="region"&gt;AZ&lt;/span&gt; &lt;span class="postal-code"&gt;85281-2323&lt;/span&gt;, &lt;span class="country-name"&gt;USA&lt;/span&gt;</t>
  </si>
  <si>
    <t>+1 661-802-5132</t>
  </si>
  <si>
    <t>505 South 48th Street #103, Tempe</t>
  </si>
  <si>
    <t>West Coast Husky</t>
  </si>
  <si>
    <t>https://maps.google.com/?cid=3077945530490653424</t>
  </si>
  <si>
    <t>ChIJO9mpjQSRj4AR8Irl_iYPtyo</t>
  </si>
  <si>
    <t>{"html_attributions":[],"result":{"address_components":[{"long_name":"19990","short_name":"19990","types":["street_number"]},{"long_name":"Skywest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States","short_name":"US","types":["country","political"]},{"long_name":"94541","short_name":"94541","types":["postal_code"]},{"long_name":"4601","short_name":"4601","types":["postal_code_suffix"]}],"adr_address":"&lt;span class=\"street-address\"&gt;19990 Skywest Dr&lt;/span&gt;, &lt;span class=\"locality\"&gt;Hayward&lt;/span&gt;, &lt;span class=\"region\"&gt;CA&lt;/span&gt; &lt;span class=\"postal-code\"&gt;94541-4601&lt;/span&gt;, &lt;span class=\"country-name\"&gt;USA&lt;/span&gt;","formatted_address":"19990 Skywest Dr, Hayward, CA 94541, USA","formatted_phone_number":"(510) 732-6033","geometry":{"location":{"lat":37.6643229,"lng":-122.1223931},"viewport":{"northeast":{"lat":37.6656163802915,"lng":-122.1210028197085},"southwest":{"lat":37.6629184197085,"lng":-122.1237007802915}}},"icon":"https://maps.gstatic.com/mapfiles/place_api/icons/v1/png_71/generic_business-71.png","id":null,"international_phone_number":"+1 510-732-6033","name":"West Coast Husky","place_id":"ChIJO9mpjQSRj4AR8Irl_iYPtyo","rating":null,"reference":null,"reviews":null,"types":["point_of_interest","establishment"],"url":"https://maps.google.com/?cid=3077945530490653424","utc_offset":-480,"vicinity":"19990 Skywest Drive, Hayward","website":null},"status":"OK"}</t>
  </si>
  <si>
    <t>West Palm Private Jets</t>
  </si>
  <si>
    <t>(888) 507-8582</t>
  </si>
  <si>
    <t>https://westpalmjetcharter.com/?utm_source=Google&amp;utm_medium=Yext&amp;y_source=1_MTY5MDU0ODMtNzE1LWxvY2F0aW9uLmdvb2dsZV93ZWJzaXRlX292ZXJyaWRl</t>
  </si>
  <si>
    <t>https://maps.google.com/?cid=409578615170341013</t>
  </si>
  <si>
    <t>ChIJq6rahTJl54gRlRjTmJQdrwU</t>
  </si>
  <si>
    <t>{"html_attributions":[],"result":{"address_components":[{"long_name":"400","short_name":"400","types":["street_number"]},{"long_name":"Herndon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class=\"street-address\"&gt;400 Herndon Ave&lt;/span&gt;, &lt;span class=\"locality\"&gt;Orlando&lt;/span&gt;, &lt;span class=\"region\"&gt;FL&lt;/span&gt; &lt;span class=\"postal-code\"&gt;32803&lt;/span&gt;, &lt;span class=\"country-name\"&gt;USA&lt;/span&gt;","formatted_address":"400 Herndon Ave, Orlando, FL 32803, USA","formatted_phone_number":"(888) 507-8582","geometry":{"location":{"lat":28.5485095,"lng":-81.3375779},"viewport":{"northeast":{"lat":28.5499677802915,"lng":-81.33627806970848},"southwest":{"lat":28.5472698197085,"lng":-81.3389760302915}}},"icon":"https://maps.gstatic.com/mapfiles/place_api/icons/v1/png_71/generic_business-71.png","id":null,"international_phone_number":"+1 888-507-8582","name":"West Palm Private Jets","place_id":"ChIJq6rahTJl54gRlRjTmJQdrwU","rating":4.9,"reference":null,"reviews":[{"author_name":"Derrick Mcdaniel","author_url":"https://www.google.com/maps/contrib/100977725891782994206/reviews","language":"en","profile_photo_url":"https://lh3.googleusercontent.com/a-/AOh14GjXqjiYfJ3anXb_zDDD83oAQL-x87HkaWz5uUXA=s128-c0x00000000-cc-rp-mo","rating":5,"relative_time_description":"2 years ago","text":"We always booked with West Palm Jets for all of my vacations. The staff took care of us and was very detailed in all aspects. They always booked us to the best hotel available and everything runs smooth and sound throughout the trip.","time":1578041374},{"author_name":"Carmela Lee Parkhurst","author_url":"https://www.google.com/maps/contrib/101506928669478677255/reviews","language":"en","profile_photo_url":"https://lh3.googleusercontent.com/a-/AOh14GhqNqd2v0rwGRfMSXVKGdqLDZhG8E7NPNP16Ihs=s128-c0x00000000-cc-rp-mo","rating":5,"relative_time_description":"3 years ago","text":"We visited their office in Orlando and the staff was friendly, helpful and helped us book a short break to Key West next year for our wedding. All I can say is what a lovely team! Everyone is warm and approachable. They gave us recommendations on the best hotels at a great price. Our flights were arranged on time. Thanks guys!","time":1543015834},{"author_name":"Krystal Norman","author_url":"https://www.google.com/maps/contrib/104066717981201886778/reviews","language":"en","profile_photo_url":"https://lh3.googleusercontent.com/a-/AOh14GhItkBYpV8a_n-287juScCU3q9me_wumgJVr04m=s128-c0x00000000-cc-rp-mo","rating":5,"relative_time_description":"a year ago","text":"West Palm Jets is setting the standards on what customer service should be! Their commitment to providing the best customer experience was incomparable. They always take care of our needs in an orderly manner. Highly recommended!!","time":1578960070},{"author_name":"Denise Cobb","author_url":"https://www.google.com/maps/contrib/117720418132978786921/reviews","language":"en","profile_photo_url":"https://lh3.googleusercontent.com/a-/AOh14Gj4OL4lfdF3dmycNChYquGdj5TrSXCfp5AZrBTb=s128-c0x00000000-cc-rp-mo","rating":5,"relative_time_description":"2 years ago","text":"What an awesome trip that we had with West Palm Jets! It was our first chartered trip with my family and we enjoy every moment until we went back home. It was probably the best choice I ever made. No delays, no hidden charges and the most important is the hassle-free experience!","time":1567602663},{"author_name":"Sarah Bright","author_url":"https://www.google.com/maps/contrib/102937440215385604944/reviews","language":"en","profile_photo_url":"https://lh3.googleusercontent.com/a-/AOh14GgHw7JDbzI8fPes2sldBuZFKg6r6qptpWGwZ5H5=s128-c0x00000000-cc-rp-mo","rating":5,"relative_time_description":"2 years ago","text":"West Palm Jets has set the standard for me these past years. I have worked with many corporate agencies that vary from small to large. Their response time is quick and their attention to detail is highly remarkable. They have competitive fares and they definitely go the extra mile by recommending places for us to stay or activities to try out. We ended up more than satisfied with our trips with them. The most important thing is that they are not just knowledgeable but they are so much fun to work with! Thank you so much guys!","time":1552885483}],"types":["point_of_interest","establishment"],"url":"https://maps.google.com/?cid=409578615170341013","utc_offset":-300,"vicinity":"400 Herndon Avenue, Orlando","website":"https://westpalmjetcharter.com/?utm_source=Google&amp;utm_medium=Yext&amp;y_source=1_MTY5MDU0ODMtNzE1LWxvY2F0aW9uLmdvb2dsZV93ZWJzaXRlX292ZXJyaWRl"},"status":"OK"}</t>
  </si>
  <si>
    <t>&lt;span class="street-address"&gt;400 Herndon Ave&lt;/span&gt;, &lt;span class="locality"&gt;Orlando&lt;/span&gt;, &lt;span class="region"&gt;FL&lt;/span&gt; &lt;span class="postal-code"&gt;32803&lt;/span&gt;, &lt;span class="country-name"&gt;USA&lt;/span&gt;</t>
  </si>
  <si>
    <t>+1 888-507-8582</t>
  </si>
  <si>
    <t>West Star Aviation</t>
  </si>
  <si>
    <t>12 W Airport Rd</t>
  </si>
  <si>
    <t>81611-3532</t>
  </si>
  <si>
    <t>(970) 925-2528</t>
  </si>
  <si>
    <t>http://www.weststaraviation.com/locations/aspen/</t>
  </si>
  <si>
    <t>https://maps.google.com/?cid=17643292962360707540</t>
  </si>
  <si>
    <t>ChIJ4W7QNs05QIcR1MmomXiR2fQ</t>
  </si>
  <si>
    <t>12 W Airport Rd, Aspen, CO 81611, USA</t>
  </si>
  <si>
    <t>{"html_attributions":[],"result":{"address_components":[{"long_name":"12","short_name":"12","types":["street_number"]},{"long_name":"West Airport Road","short_name":"W 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States","short_name":"US","types":["country","political"]},{"long_name":"81611","short_name":"81611","types":["postal_code"]},{"long_name":"3532","short_name":"3532","types":["postal_code_suffix"]}],"adr_address":"&lt;span class=\"street-address\"&gt;12 W Airport Rd&lt;/span&gt;, &lt;span class=\"locality\"&gt;Aspen&lt;/span&gt;, &lt;span class=\"region\"&gt;CO&lt;/span&gt; &lt;span class=\"postal-code\"&gt;81611-3532&lt;/span&gt;, &lt;span class=\"country-name\"&gt;USA&lt;/span&gt;","formatted_address":"12 W Airport Rd, Aspen, CO 81611, USA","formatted_phone_number":"(970) 925-2528","geometry":{"location":{"lat":39.221392,"lng":-106.864799},"viewport":{"northeast":{"lat":39.2226912802915,"lng":-106.8633608197085},"southwest":{"lat":39.2199933197085,"lng":-106.8660587802915}}},"icon":"https://maps.gstatic.com/mapfiles/place_api/icons/v1/png_71/shopping-71.png","id":null,"international_phone_number":"+1 970-925-2528","name":"West Star Aviation","place_id":"ChIJ4W7QNs05QIcR1MmomXiR2fQ","rating":null,"reference":null,"reviews":null,"types":["point_of_interest","store","establishment"],"url":"https://maps.google.com/?cid=17643292962360707540","utc_offset":-420,"vicinity":"12 West Airport Road, Aspen","website":"http://www.weststaraviation.com/locations/aspen/"},"status":"OK"}</t>
  </si>
  <si>
    <t>&lt;span class="street-address"&gt;12 W Airport Rd&lt;/span&gt;, &lt;span class="locality"&gt;Aspen&lt;/span&gt;, &lt;span class="region"&gt;CO&lt;/span&gt; &lt;span class="postal-code"&gt;81611-3532&lt;/span&gt;, &lt;span class="country-name"&gt;USA&lt;/span&gt;</t>
  </si>
  <si>
    <t>+1 970-925-2528</t>
  </si>
  <si>
    <t>12 West Airport Road, Aspen</t>
  </si>
  <si>
    <t>796 Heritage Way</t>
  </si>
  <si>
    <t>(800) 255-4193</t>
  </si>
  <si>
    <t>http://www.weststaraviation.com/locations/grand-junction/</t>
  </si>
  <si>
    <t>P145PN</t>
  </si>
  <si>
    <t>https://maps.google.com/?cid=17072778197315778798</t>
  </si>
  <si>
    <t>ChIJH5Sf-eEdR4cR7ngKpFCx7uw</t>
  </si>
  <si>
    <t>796 Heritage Way, Grand Junction, CO 81506, USA</t>
  </si>
  <si>
    <t>{"html_attributions":[],"result":{"address_components":[{"long_name":"796","short_name":"796","types":["street_number"]},{"long_name":"Heritage Way","short_name":"Heritage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States","short_name":"US","types":["country","political"]},{"long_name":"81506","short_name":"81506","types":["postal_code"]}],"adr_address":"&lt;span class=\"street-address\"&gt;796 Heritage Way&lt;/span&gt;, &lt;span class=\"locality\"&gt;Grand Junction&lt;/span&gt;, &lt;span class=\"region\"&gt;CO&lt;/span&gt; &lt;span class=\"postal-code\"&gt;81506&lt;/span&gt;, &lt;span class=\"country-name\"&gt;USA&lt;/span&gt;","formatted_address":"796 Heritage Way, Grand Junction, CO 81506, USA","formatted_phone_number":"(800) 255-4193","geometry":{"location":{"lat":39.11893329999999,"lng":-108.5239675},"viewport":{"northeast":{"lat":39.1203401802915,"lng":-108.5227236697085},"southwest":{"lat":39.1176422197085,"lng":-108.5254216302915}}},"icon":"https://maps.gstatic.com/mapfiles/place_api/icons/v1/png_71/generic_business-71.png","id":null,"international_phone_number":"+1 800-255-4193","name":"West Star Aviation","place_id":"ChIJH5Sf-eEdR4cR7ngKpFCx7uw","rating":4.4,"reference":null,"reviews":[{"author_name":"Joshua Kryzsko","author_url":"https://www.google.com/maps/contrib/103145640184779020643/reviews","language":"en","profile_photo_url":"https://lh3.googleusercontent.com/a/AATXAJxNso3gLYvENxbj1ExEEzY6KrQxqOjUmVPHlvTy=s128-c0x00000000-cc-rp-mo","rating":5,"relative_time_description":"4 years ago","text":"You guys do an excellent job keeping up with the tanker fueling needs. I work at Neptune and your fueling is fast and effiencient. Exactly what we need when turning on the fires. Employees are always nice and hard-working! Way to go and thank you!","time":1499492171},{"author_name":"Dariusz Gordon","author_url":"https://www.google.com/maps/contrib/114982332330488166786/reviews","language":"en","profile_photo_url":"https://lh3.googleusercontent.com/a-/AOh14Gi8xAQd2MNHdDJVQnRMuKN4Uhi0f7-3M81bvPa1Mm0=s128-c0x00000000-cc-rp-mo-ba4","rating":5,"relative_time_description":"3 years ago","text":"Great customer service and price for fuel and oil.","time":1544114520},{"author_name":"Nathan McGuire","author_url":"https://www.google.com/maps/contrib/109138757011569141865/reviews","language":"en","profile_photo_url":"https://lh3.googleusercontent.com/a-/AOh14GgvsS6QFqi5OKlImS2iaOgBeGzp5aMCvV9zNEI=s128-c0x00000000-cc-rp-mo","rating":5,"relative_time_description":"a year ago","text":"Came in on a \"Pilots N Paws\" mission.  The two customer service reps were great with the two dogs, and showed us a frontcourt lawn for them to play in while waiting for pickup.  The FBO lobby is extremely nice and well maintained.  Fuel prices are a little on the steep side but its a premium FBO in colorado, so I knew what to expect coming in.","time":1582515705},{"author_name":"Brian Ruddick","author_url":"https://www.google.com/maps/contrib/110218747804238038275/reviews","language":"en","profile_photo_url":"https://lh3.googleusercontent.com/a-/AOh14GiQT_DX_zT72psbzwvcUSbrUMi2fgiD8ie0thMDUw=s128-c0x00000000-cc-rp-mo-ba4","rating":5,"relative_time_description":"5 years ago","text":"The way these guys treat their customers is why we keep coming back.  Every level of service is completely transparent and open.  You know exactly what is going on with your aircraft at all times.  Up front the service is beyond amazing.  Everybody at the front desk will bend over backwards for you.  This is a place we will continue to return to for the lifetime of the aircraft.","time":1478660831},{"author_name":"Aaron Cook","author_url":"https://www.google.com/maps/contrib/110403951489944597526/reviews","language":"en","profile_photo_url":"https://lh3.googleusercontent.com/a-/AOh14GgitNPGDoPiTvhkX8BjWBLwmejnlSHN65wdPMQB=s128-c0x00000000-cc-rp-mo-ba3","rating":1,"relative_time_description":"5 years ago","text":"This is a revolving door for contract labor. West Starvation holds a skeleton crew and relies on abusing contractor mechanics to hurry airplanes out the door. I consider their business practices and their monopoly of airport property to be shady, at best.","time":1467839270}],"types":["point_of_interest","establishment"],"url":"https://maps.google.com/?cid=17072778197315778798","utc_offset":-420,"vicinity":"796 Heritage Way, Grand Junction","website":"http://www.weststaraviation.com/locations/grand-junction/"},"status":"OK"}</t>
  </si>
  <si>
    <t>&lt;span class="street-address"&gt;796 Heritage Way&lt;/span&gt;, &lt;span class="locality"&gt;Grand Junction&lt;/span&gt;, &lt;span class="region"&gt;CO&lt;/span&gt; &lt;span class="postal-code"&gt;81506&lt;/span&gt;, &lt;span class="country-name"&gt;USA&lt;/span&gt;</t>
  </si>
  <si>
    <t>+1 800-255-4193</t>
  </si>
  <si>
    <t>796 Heritage Way, Grand Junction</t>
  </si>
  <si>
    <t>Western Air Flight Academy</t>
  </si>
  <si>
    <t>(303) 466-6998</t>
  </si>
  <si>
    <t>http://www.westernairflightacademy.com/</t>
  </si>
  <si>
    <t>https://maps.google.com/?cid=900543524165553218</t>
  </si>
  <si>
    <t>ChIJDSHMU5eLa4cRQoyqXpBffww</t>
  </si>
  <si>
    <t>{"html_attributions":[],"result":{"address_components":[{"long_name":"11915","short_name":"11915","types":["street_number"]},{"long_name":"Airport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States","short_name":"US","types":["country","political"]},{"long_name":"80021","short_name":"80021","types":["postal_code"]},{"long_name":"2547","short_name":"2547","types":["postal_code_suffix"]}],"adr_address":"&lt;span class=\"street-address\"&gt;11915 Airport Way&lt;/span&gt;, &lt;span class=\"locality\"&gt;Broomfield&lt;/span&gt;, &lt;span class=\"region\"&gt;CO&lt;/span&gt; &lt;span class=\"postal-code\"&gt;80021-2547&lt;/span&gt;, &lt;span class=\"country-name\"&gt;USA&lt;/span&gt;","formatted_address":"11915 Airport Way, Broomfield, CO 80021, USA","formatted_phone_number":"(303) 466-6998","geometry":{"location":{"lat":39.912419,"lng":-105.1091623},"viewport":{"northeast":{"lat":39.91373008029149,"lng":-105.1076392197085},"southwest":{"lat":39.91103211970849,"lng":-105.1103371802915}}},"icon":"https://maps.gstatic.com/mapfiles/place_api/icons/v1/png_71/school-71.png","id":null,"international_phone_number":"+1 303-466-6998","name":"Western Air Flight Academy","place_id":"ChIJDSHMU5eLa4cRQoyqXpBffww","rating":4.3,"reference":null,"reviews":[{"author_name":"Jeff","author_url":"https://www.google.com/maps/contrib/100385794765709068953/reviews","language":"en","profile_photo_url":"https://lh3.googleusercontent.com/a-/AOh14GgHz66539tRSr3J7L-cWJ0ZsVJOxZEEoLQ-JVhSgpA=s128-c0x00000000-cc-rp-mo-ba3","rating":5,"relative_time_description":"5 months ago","text":"Took my daughter on a discovery flight which we both enjoyed. Instructor did a great job of explaining things and was very nice","time":1628268167},{"author_name":"Alex Roetter","author_url":"https://www.google.com/maps/contrib/106592849311139150914/reviews","language":"en","profile_photo_url":"https://lh3.googleusercontent.com/a-/AOh14Gh56dUZ-OVB1olxPz8xpmJ72V9LuChAXnX_nhyJGg=s128-c0x00000000-cc-rp-mo","rating":1,"relative_time_description":"6 months ago","text":"If I could give a 5 for the flight school, and a 1 for the instructor Trimbi Szabo, that's what I would do.\n\nI was supposed to rent a plane just now, I got a text from Trimbi who was teaching a lesson due to end right before I had the plane. She was running late, which was okay. Since that text though, she flew right over the airport while I was waiting, and continued for another hour on her prior lesson. When she finally landed over an hour late (forcing me to not be able to do my planned flightmission), I expected her to be very apologetic. Basically she told me her flight was more important than mine, so her \"sorry\" was totally meaningless.\n\nAside from the fact that texting in mid air while instructing is poor judgement, and in fact, texting in the air while on an instrument flight plan is illegal, her callous disregard for other customers was appauling. Assuming she is disciplined by the school, I'll change this back to 5-star. The school itself and everyone else I've interacted with there is great. But I have never seen anything like this from an instructor in my 15 years flying.","time":1625850690},{"author_name":"Gabriel-Cat DiFelice","author_url":"https://www.google.com/maps/contrib/100362851294184690774/reviews","language":"en","profile_photo_url":"https://lh3.googleusercontent.com/a-/AOh14GisxFThy1rxR3LjhQZw5sO2JzW2BnEERvNvufUcvA=s128-c0x00000000-cc-rp-mo-ba2","rating":5,"relative_time_description":"a year ago","text":"Had a great time getting a discovery flight- James P is a very knowledgeable and great teacher; it was worth the money and time.","time":1605823482},{"author_name":"Alex House","author_url":"https://www.google.com/maps/contrib/100801416931902464665/reviews","language":"en","profile_photo_url":"https://lh3.googleusercontent.com/a-/AOh14GgH-JVDj3fIReJgYhTdJ0GTEQcCx-G8O4wwLcEafg=s128-c0x00000000-cc-rp-mo-ba4","rating":5,"relative_time_description":"9 months ago","text":"Nice planes and great instructors.","time":1617641995},{"author_name":"Christian Chiapel","author_url":"https://www.google.com/maps/contrib/108628686346926587905/reviews","language":"en","profile_photo_url":"https://lh3.googleusercontent.com/a/AATXAJzH-i0ACHwBE9sfSP25RKAiGkpCdevbldTrjiUJ=s128-c0x00000000-cc-rp-mo","rating":5,"relative_time_description":"a year ago","text":"The best place to learn to fly! I was able to start my flight training here a few months ago and the instructors, staff, and management have been a tremendous help with the process. Each time I come to fly, my instructor and the whole staff have a welcoming smile that makes me want to keep coming. I was initially intimidated by flight training in general but each instructor has been more then helpful in understanding this.The planes are well maintained and have reasonable rates that are affordable!","time":1581696361}],"types":["university","point_of_interest","establishment"],"url":"https://maps.google.com/?cid=900543524165553218","utc_offset":-420,"vicinity":"11915 Airport Way, Broomfield","website":"http://www.westernairflightacademy.com/"},"status":"OK"}</t>
  </si>
  <si>
    <t>+1 303-466-6998</t>
  </si>
  <si>
    <t>Western Air International</t>
  </si>
  <si>
    <t>1239 W San Pedro St</t>
  </si>
  <si>
    <t>85233-2406</t>
  </si>
  <si>
    <t>(480) 966-4999</t>
  </si>
  <si>
    <t>https://www.waiaog.com/</t>
  </si>
  <si>
    <t>https://maps.google.com/?cid=13625588290713195875</t>
  </si>
  <si>
    <t>ChIJU6Qn21OoK4cRY5Wu41vQF70</t>
  </si>
  <si>
    <t>1239 W San Pedro St, Gilbert, AZ 85233, USA</t>
  </si>
  <si>
    <t>{"html_attributions":[],"result":{"address_components":[{"long_name":"1239","short_name":"1239","types":["street_number"]},{"long_name":"West San Pedro Street","short_name":"W San Pedro St","types":["route"]},{"long_name":"Gilbert","short_name":"Gilbert","types":["locality","political"]},{"long_name":"Maricopa County","short_name":"Maricopa County","types":["administrative_area_level_2","political"]},{"long_name":"Arizona","short_name":"AZ","types":["administrative_area_level_1","political"]},{"long_name":"United States","short_name":"US","types":["country","political"]},{"long_name":"85233","short_name":"85233","types":["postal_code"]},{"long_name":"2406","short_name":"2406","types":["postal_code_suffix"]}],"adr_address":"&lt;span class=\"street-address\"&gt;1239 W San Pedro St&lt;/span&gt;, &lt;span class=\"locality\"&gt;Gilbert&lt;/span&gt;, &lt;span class=\"region\"&gt;AZ&lt;/span&gt; &lt;span class=\"postal-code\"&gt;85233-2406&lt;/span&gt;, &lt;span class=\"country-name\"&gt;USA&lt;/span&gt;","formatted_address":"1239 W San Pedro St, Gilbert, AZ 85233, USA","formatted_phone_number":"(480) 966-4999","geometry":{"location":{"lat":33.3680924,"lng":-111.8170315},"viewport":{"northeast":{"lat":33.3695056302915,"lng":-111.8157824697085},"southwest":{"lat":33.3668076697085,"lng":-111.8184804302915}}},"icon":"https://maps.gstatic.com/mapfiles/place_api/icons/v1/png_71/shopping-71.png","id":null,"international_phone_number":"+1 480-966-4999","name":"Western Air International","place_id":"ChIJU6Qn21OoK4cRY5Wu41vQF70","rating":5.0,"reference":null,"reviews":[{"author_name":"Grace Gill","author_url":"https://www.google.com/maps/contrib/101889538724831792490/reviews","language":null,"profile_photo_url":"https://lh3.googleusercontent.com/a-/AOh14Gj2HAiFJAh1Z50_D0zIlhPwwhKVcBfO4jrQpJPADA=s128-c0x00000000-cc-rp-mo-ba2","rating":5,"relative_time_description":"5 years ago","text":"","time":1483149853},{"author_name":"William Gosney","author_url":"https://www.google.com/maps/contrib/100272521770921705823/reviews","language":null,"profile_photo_url":"https://lh3.googleusercontent.com/a/AATXAJwBSkCGhjN9xdPCaN64msJSJn1Id7r5zSNQH6k=s128-c0x00000000-cc-rp-mo","rating":5,"relative_time_description":"2 years ago","text":"","time":1569438117}],"types":["point_of_interest","store","establishment"],"url":"https://maps.google.com/?cid=13625588290713195875","utc_offset":-420,"vicinity":"1239 West San Pedro Street, Gilbert","website":"https://www.waiaog.com/"},"status":"OK"}</t>
  </si>
  <si>
    <t>&lt;span class="street-address"&gt;1239 W San Pedro St&lt;/span&gt;, &lt;span class="locality"&gt;Gilbert&lt;/span&gt;, &lt;span class="region"&gt;AZ&lt;/span&gt; &lt;span class="postal-code"&gt;85233-2406&lt;/span&gt;, &lt;span class="country-name"&gt;USA&lt;/span&gt;</t>
  </si>
  <si>
    <t>+1 480-966-4999</t>
  </si>
  <si>
    <t>1239 West San Pedro Street, Gilbert</t>
  </si>
  <si>
    <t>Western Airways, LLC</t>
  </si>
  <si>
    <t>100 Jim Davidson Dr</t>
  </si>
  <si>
    <t>(281) 565-9700</t>
  </si>
  <si>
    <t>http://www.westernairways.com/</t>
  </si>
  <si>
    <t>https://maps.google.com/?cid=12718833225403744074</t>
  </si>
  <si>
    <t>ChIJhXgJc9HgQIYRSj-gZW5fgrA</t>
  </si>
  <si>
    <t>100 Jim Davidson Dr, Sugar Land, TX 77498, USA</t>
  </si>
  <si>
    <t>{"html_attributions":[],"result":{"address_components":[{"long_name":"100","short_name":"100","types":["street_number"]},{"long_name":"Jim Davidson Drive","short_name":"Jim Davidson Dr","types":["route"]},{"long_name":"Sugar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States","short_name":"US","types":["country","political"]},{"long_name":"77498","short_name":"77498","types":["postal_code"]}],"adr_address":"&lt;span class=\"street-address\"&gt;100 Jim Davidson Dr&lt;/span&gt;, &lt;span class=\"locality\"&gt;Sugar Land&lt;/span&gt;, &lt;span class=\"region\"&gt;TX&lt;/span&gt; &lt;span class=\"postal-code\"&gt;77498&lt;/span&gt;, &lt;span class=\"country-name\"&gt;USA&lt;/span&gt;","formatted_address":"100 Jim Davidson Dr, Sugar Land, TX 77498, USA","formatted_phone_number":"(281) 565-9700","geometry":{"location":{"lat":29.6292349,"lng":-95.6528098},"viewport":{"northeast":{"lat":29.6305891802915,"lng":-95.65137366970849},"southwest":{"lat":29.6278912197085,"lng":-95.65407163029151}}},"icon":"https://maps.gstatic.com/mapfiles/place_api/icons/v1/png_71/generic_business-71.png","id":null,"international_phone_number":"+1 281-565-9700","name":"Western Airways, LLC","place_id":"ChIJhXgJc9HgQIYRSj-gZW5fgrA","rating":4.6,"reference":null,"reviews":[{"author_name":"Pierre Melcher","author_url":"https://www.google.com/maps/contrib/103058222002700069102/reviews","language":"en","profile_photo_url":"https://lh3.googleusercontent.com/a-/AOh14Gi2FRcebT69OPLPwiiSvZtHzZrnD9wpLC-3t7I2wQ=s128-c0x00000000-cc-rp-mo","rating":5,"relative_time_description":"5 months ago","text":"When I first met with Western regarding them doing the annual on my Cessna 185, they said that they could but that they might not be the least expensive option. I fly the plane in IMC and at night. I wanted to learn about any issues on the ground and during the day. Their mechanic, Nick, was astounding. Whether it was airworthiness item or not, he found it. Further, Western helped me tremendously with the squawks that had to be addressed. I found them very organized and competent. You don't get that everywhere these days.","time":1628002790},{"author_name":"Glen Priddy","author_url":"https://www.google.com/maps/contrib/114035639721337880168/reviews","language":"en","profile_photo_url":"https://lh3.googleusercontent.com/a/AATXAJzYS4skKte2j2J6icty6UfbzcF6NCJIXq9muKh2=s128-c0x00000000-cc-rp-mo","rating":5,"relative_time_description":"6 months ago","text":"Our Lear 45 experienced some issues with our landing gear during a trip. I called them to see if they could get our aircraft in the next week so it could be looked at. They responded to my request and worked us into their schedule. They found our issue with the Landing Gear and several other items that were coming due so we could make our next scheduled trips. Great Job! We will be taking our Lear back to them in the future.","time":1624308246},{"author_name":"Christopher Cotton","author_url":"https://www.google.com/maps/contrib/109493800361309541892/reviews","language":"en","profile_photo_url":"https://lh3.googleusercontent.com/a-/AOh14GgWLOFOMRIjGsVcsETcw4yElTtad0SUgQ0X5FrlAg=s128-c0x00000000-cc-rp-mo","rating":5,"relative_time_description":"10 months ago","text":"Westerns Avionics Shop did a fantastic job cleaning up a previous installation by another shop! They have been great to work with, very responsive and excellent on updating. I do not have a jet just a nice vintage single but they treated me like I was bringing them a G6!\n\nEven had them install the new GTN750XI best choice I could have made. They have it all together there whereas others are not. Even had them do some custom interior lighting, awesome job!\n\nThanks for the great work guys!\n\nCan see video on YouTube Comanche Flyer","time":1613825470},{"author_name":"John Hobbs","author_url":"https://www.google.com/maps/contrib/115605289978076353814/reviews","language":"en","profile_photo_url":"https://lh3.googleusercontent.com/a-/AOh14GiDb5gq9zzS_1lSL4KdUhl-XnjlMIxerhFW2Jeb2Yg=s128-c0x00000000-cc-rp-mo-ba4","rating":5,"relative_time_description":"2 years ago","text":"Very responsive to our needs when a 5-6 hour drive wouldn't work for us. Justin took the bull by the horns and made it happen - fast. I highly recommend Western Airways and Justin for all your charter needs.","time":1577044966},{"author_name":"Andy Haw","author_url":"https://www.google.com/maps/contrib/100876002819700453305/reviews","language":"en","profile_photo_url":"https://lh3.googleusercontent.com/a-/AOh14GiQrCM77xthhTdz5DsThIDAO1lTGRFSBvBB2YB2hw=s128-c0x00000000-cc-rp-mo","rating":5,"relative_time_description":"5 years ago","text":"Great People - The management, office staff, pilots, mechanics, and line staff were always of the highest quality during my dealings with them.  I was very satisfied as a customer with our Lear jet.  Thank you!","time":1475459239}],"types":["point_of_interest","establishment"],"url":"https://maps.google.com/?cid=12718833225403744074","utc_offset":-360,"vicinity":"100 Jim Davidson Drive, Sugar Land","website":"http://www.westernairways.com/"},"status":"OK"}</t>
  </si>
  <si>
    <t>&lt;span class="street-address"&gt;100 Jim Davidson Dr&lt;/span&gt;, &lt;span class="locality"&gt;Sugar Land&lt;/span&gt;, &lt;span class="region"&gt;TX&lt;/span&gt; &lt;span class="postal-code"&gt;77498&lt;/span&gt;, &lt;span class="country-name"&gt;USA&lt;/span&gt;</t>
  </si>
  <si>
    <t>+1 281-565-9700</t>
  </si>
  <si>
    <t>100 Jim Davidson Drive, Sugar Land</t>
  </si>
  <si>
    <t>Western Aviation</t>
  </si>
  <si>
    <t>15500 Voss Rd</t>
  </si>
  <si>
    <t>Ste 218</t>
  </si>
  <si>
    <t>(281) 391-2510</t>
  </si>
  <si>
    <t>http://www.westernaviation.com/</t>
  </si>
  <si>
    <t>https://maps.google.com/?cid=321468303687108238</t>
  </si>
  <si>
    <t>ChIJbfzrRMnYQIYRjkbRD7gVdgQ</t>
  </si>
  <si>
    <t>15500 Voss Rd Ste 218, Sugar Land, TX 77498, USA</t>
  </si>
  <si>
    <t>{"html_attributions":[],"result":{"address_components":[{"long_name":"Ste 218","short_name":"Ste 218","types":["subpremise"]},{"long_name":"15500","short_name":"15500","types":["street_number"]},{"long_name":"Voss Road","short_name":"Voss Rd","types":["route"]},{"long_name":"Sugar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States","short_name":"US","types":["country","political"]},{"long_name":"77498","short_name":"77498","types":["postal_code"]}],"adr_address":"&lt;span class=\"street-address\"&gt;15500 Voss Rd Ste 218&lt;/span&gt;, &lt;span class=\"locality\"&gt;Sugar Land&lt;/span&gt;, &lt;span class=\"region\"&gt;TX&lt;/span&gt; &lt;span class=\"postal-code\"&gt;77498&lt;/span&gt;, &lt;span class=\"country-name\"&gt;USA&lt;/span&gt;","formatted_address":"15500 Voss Rd Ste 218, Sugar Land, TX 77498, USA","formatted_phone_number":"(281) 391-2510","geometry":{"location":{"lat":29.6451378,"lng":-95.6571027},"viewport":{"northeast":{"lat":29.64649343029149,"lng":-95.65571641970848},"southwest":{"lat":29.6437954697085,"lng":-95.6584143802915}}},"icon":"https://maps.gstatic.com/mapfiles/place_api/icons/v1/png_71/shopping-71.png","id":null,"international_phone_number":"+1 281-391-2510","name":"Western Aviation","place_id":"ChIJbfzrRMnYQIYRjkbRD7gVdgQ","rating":5.0,"reference":null,"reviews":[{"author_name":"Ezekiel Portillo","author_url":"https://www.google.com/maps/contrib/105919529655970426821/reviews","language":"en","profile_photo_url":"https://lh3.googleusercontent.com/a-/AOh14GgA6vYxb9_8YCMou42aA7T58gorqEQv1kvfEQ8Qog=s128-c0x00000000-cc-rp-mo","rating":5,"relative_time_description":"4 years ago","text":"That's a really great place about awesome traveling on airways it's nice, but not for me because I am not rich jejejeje","time":1509204855},{"author_name":"Alek Schott","author_url":"https://www.google.com/maps/contrib/106737963905268846645/reviews","language":"en","profile_photo_url":"https://lh3.googleusercontent.com/a-/AOh14GhZ1NV2JCt4GPP1Fy9za6gurU3znOTet6P_Ed6SxxY=s128-c0x00000000-cc-rp-mo-ba6","rating":5,"relative_time_description":"5 years ago","text":"Two thumbs up","time":1467145766},{"author_name":"James “They Call Me Mr James” Arnold","author_url":"https://www.google.com/maps/contrib/105740871243775563388/reviews","language":null,"profile_photo_url":"https://lh3.googleusercontent.com/a-/AOh14GiOCEXbsWQSb7adliRg-27UZcrh27HYtf0LnnmWZ_U=s128-c0x00000000-cc-rp-mo-ba5","rating":5,"relative_time_description":"2 years ago","text":"","time":1577672224}],"types":["finance","point_of_interest","store","establishment"],"url":"https://maps.google.com/?cid=321468303687108238","utc_offset":-360,"vicinity":"15500 Voss Road Ste 218, Sugar Land","website":"http://www.westernaviation.com/"},"status":"OK"}</t>
  </si>
  <si>
    <t>&lt;span class="street-address"&gt;15500 Voss Rd Ste 218&lt;/span&gt;, &lt;span class="locality"&gt;Sugar Land&lt;/span&gt;, &lt;span class="region"&gt;TX&lt;/span&gt; &lt;span class="postal-code"&gt;77498&lt;/span&gt;, &lt;span class="country-name"&gt;USA&lt;/span&gt;</t>
  </si>
  <si>
    <t>+1 281-391-2510</t>
  </si>
  <si>
    <t>finance,point_of_interest,store,establishment</t>
  </si>
  <si>
    <t>15500 Voss Road Ste 218, Sugar Land</t>
  </si>
  <si>
    <t>Western Jet Aviation</t>
  </si>
  <si>
    <t>16101 Saticoy St</t>
  </si>
  <si>
    <t>91406-2915</t>
  </si>
  <si>
    <t>(818) 785-2250</t>
  </si>
  <si>
    <t>https://westernjetaviation.com/</t>
  </si>
  <si>
    <t>https://maps.google.com/?cid=12850794935166578726</t>
  </si>
  <si>
    <t>ChIJeydpylWXwoARJjD-N-gxV7I</t>
  </si>
  <si>
    <t>16101 Saticoy St, Van Nuys, CA 91406, USA</t>
  </si>
  <si>
    <t>{"html_attributions":[],"result":{"address_components":[{"long_name":"16101","short_name":"16101","types":["street_number"]},{"long_name":"Saticoy Street","short_name":"Saticoy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States","short_name":"US","types":["country","political"]},{"long_name":"91406","short_name":"91406","types":["postal_code"]},{"long_name":"2915","short_name":"2915","types":["postal_code_suffix"]}],"adr_address":"&lt;span class=\"street-address\"&gt;16101 Saticoy St&lt;/span&gt;, &lt;span class=\"locality\"&gt;Van Nuys&lt;/span&gt;, &lt;span class=\"region\"&gt;CA&lt;/span&gt; &lt;span class=\"postal-code\"&gt;91406-2915&lt;/span&gt;, &lt;span class=\"country-name\"&gt;USA&lt;/span&gt;","formatted_address":"16101 Saticoy St, Van Nuys, CA 91406, USA","formatted_phone_number":"(818) 785-2250","geometry":{"location":{"lat":34.2095917,"lng":-118.4859476},"viewport":{"northeast":{"lat":34.2107029302915,"lng":-118.4845957197085},"southwest":{"lat":34.2080049697085,"lng":-118.4872936802915}}},"icon":"https://maps.gstatic.com/mapfiles/place_api/icons/v1/png_71/generic_business-71.png","id":null,"international_phone_number":"+1 818-785-2250","name":"Western Jet Aviation","place_id":"ChIJeydpylWXwoARJjD-N-gxV7I","rating":4.4,"reference":null,"reviews":[{"author_name":"zarir nozar","author_url":"https://www.google.com/maps/contrib/104432948472738230639/reviews","language":"en","profile_photo_url":"https://lh3.googleusercontent.com/a/AATXAJw2ZYclRmdPtTWQx03R40arGDNJJRkTK21ekHkh=s128-c0x00000000-cc-rp-mo","rating":5,"relative_time_description":"7 months ago","text":"Great Company, Very Professional Employees and Friendly environment from a floor Technician to the President/CEO Jim Hansen.","time":1621296265},{"author_name":"Alicia Gonzalez","author_url":"https://www.google.com/maps/contrib/111976545699914791284/reviews","language":"en","profile_photo_url":"https://lh3.googleusercontent.com/a/AATXAJyiG9zFPsVATh528y0gQp2wZMVWDpGia6VSacWu=s128-c0x00000000-cc-rp-mo","rating":4,"relative_time_description":"4 months ago","text":"Exceptional customer service.","time":1628836033},{"author_name":"Tom Cirieco","author_url":"https://www.google.com/maps/contrib/115597457851429340585/reviews","language":"en","profile_photo_url":"https://lh3.googleusercontent.com/a-/AOh14Gj8M3RDW_cLt8V8WsBMFIJKR4XKIngDibAd-P-0yA=s128-c0x00000000-cc-rp-mo-ba3","rating":1,"relative_time_description":"a year ago","text":"Very badd place to work ! nothing but bullies work there On your   Jet engines  And avionics","time":1600231938},{"author_name":"Justin Ihm","author_url":"https://www.google.com/maps/contrib/109512016819361589443/reviews","language":"en","profile_photo_url":"https://lh3.googleusercontent.com/a-/AOh14Ghf_R-1YrErkf6bJLj0TGNxv-gB3llm_p4d4Q4sXiE=s128-c0x00000000-cc-rp-mo-ba4","rating":5,"relative_time_description":"a year ago","text":"Great place to store your plane, amazing and very helpful staff. Extremely professional and always ready to help. Thanks for a great experience every time!","time":1594092492},{"author_name":"Scott Holm","author_url":"https://www.google.com/maps/contrib/118374496419604013871/reviews","language":"en","profile_photo_url":"https://lh3.googleusercontent.com/a/AATXAJw4iZlz_8t70wdXtaqhc8zF3apjgWmQXuTlKfrM=s128-c0x00000000-cc-rp-mo-ba4","rating":5,"relative_time_description":"a year ago","text":"Jim Hansen the owner is one of the best Gulfstream guys in the industry.  Van Nuys is lucky to have Jim and Western jet.","time":1587648044}],"types":["point_of_interest","establishment"],"url":"https://maps.google.com/?cid=12850794935166578726","utc_offset":-480,"vicinity":"16101 Saticoy Street, Van Nuys","website":"https://westernjetaviation.com/"},"status":"OK"}</t>
  </si>
  <si>
    <t>&lt;span class="street-address"&gt;16101 Saticoy St&lt;/span&gt;, &lt;span class="locality"&gt;Van Nuys&lt;/span&gt;, &lt;span class="region"&gt;CA&lt;/span&gt; &lt;span class="postal-code"&gt;91406-2915&lt;/span&gt;, &lt;span class="country-name"&gt;USA&lt;/span&gt;</t>
  </si>
  <si>
    <t>+1 818-785-2250</t>
  </si>
  <si>
    <t>16101 Saticoy Street, Van Nuys</t>
  </si>
  <si>
    <t>Westford Regency Heliport</t>
  </si>
  <si>
    <t>Westford</t>
  </si>
  <si>
    <t>01886</t>
  </si>
  <si>
    <t>https://maps.google.com/?cid=7259617916488388234</t>
  </si>
  <si>
    <t>ChIJ1ZMGaCuW44kRig5aLQhYv2Q</t>
  </si>
  <si>
    <t>Westford, MA 01886, USA</t>
  </si>
  <si>
    <t>{"html_attributions":[],"result":{"address_components":[{"long_name":"Westford","short_name":"Westford","types":["locality","political"]},{"long_name":"Middlesex County","short_name":"Middlesex County","types":["administrative_area_level_2","political"]},{"long_name":"Massachusetts","short_name":"MA","types":["administrative_area_level_1","political"]},{"long_name":"United States","short_name":"US","types":["country","political"]},{"long_name":"01886","short_name":"01886","types":["postal_code"]}],"adr_address":"&lt;span class=\"locality\"&gt;Westford&lt;/span&gt;, &lt;span class=\"region\"&gt;MA&lt;/span&gt; &lt;span class=\"postal-code\"&gt;01886&lt;/span&gt;, &lt;span class=\"country-name\"&gt;USA&lt;/span&gt;","formatted_address":"Westford, MA 01886, USA","formatted_phone_number":null,"geometry":{"location":{"lat":42.5633163,"lng":-71.4322552},"viewport":{"northeast":{"lat":42.5646822802915,"lng":-71.43093026970848},"southwest":{"lat":42.5619843197085,"lng":-71.4336282302915}}},"icon":"https://maps.gstatic.com/mapfiles/place_api/icons/v1/png_71/airport-71.png","id":null,"international_phone_number":null,"name":"Westford Regency Heliport","place_id":"ChIJ1ZMGaCuW44kRig5aLQhYv2Q","rating":null,"reference":null,"reviews":null,"types":["airport","point_of_interest","establishment"],"url":"https://maps.google.com/?cid=7259617916488388234","utc_offset":-300,"vicinity":"Westford","website":null},"status":"OK"}</t>
  </si>
  <si>
    <t>&lt;span class="locality"&gt;Westford&lt;/span&gt;, &lt;span class="region"&gt;MA&lt;/span&gt; &lt;span class="postal-code"&gt;01886&lt;/span&gt;, &lt;span class="country-name"&gt;USA&lt;/span&gt;</t>
  </si>
  <si>
    <t>Westways Aviation</t>
  </si>
  <si>
    <t>1987 N Marshall Ave</t>
  </si>
  <si>
    <t>STE 108</t>
  </si>
  <si>
    <t>92020-1112</t>
  </si>
  <si>
    <t>(619) 562-3040</t>
  </si>
  <si>
    <t>http://www.westwaysaviation.com/</t>
  </si>
  <si>
    <t>https://maps.google.com/?cid=6295365665219001487</t>
  </si>
  <si>
    <t>ChIJTaAfAyNY2YARj7yR3rehXVc</t>
  </si>
  <si>
    <t>1987 N Marshall Ave STE 108, El Cajon, CA 92020, USA</t>
  </si>
  <si>
    <t>{"html_attributions":[],"result":{"address_components":[{"long_name":"STE 108","short_name":"STE 108","types":["subpremise"]},{"long_name":"1987","short_name":"1987","types":["street_number"]},{"long_name":"North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States","short_name":"US","types":["country","political"]},{"long_name":"92020","short_name":"92020","types":["postal_code"]},{"long_name":"1112","short_name":"1112","types":["postal_code_suffix"]}],"adr_address":"&lt;span class=\"street-address\"&gt;1987 N Marshall Ave STE 108&lt;/span&gt;, &lt;span class=\"locality\"&gt;El Cajon&lt;/span&gt;, &lt;span class=\"region\"&gt;CA&lt;/span&gt; &lt;span class=\"postal-code\"&gt;92020-1112&lt;/span&gt;, &lt;span class=\"country-name\"&gt;USA&lt;/span&gt;","formatted_address":"1987 N Marshall Ave STE 108, El Cajon, CA 92020, USA","formatted_phone_number":"(619) 562-3040","geometry":{"location":{"lat":32.8250597,"lng":-116.9745482},"viewport":{"northeast":{"lat":32.8264739302915,"lng":-116.9734196197085},"southwest":{"lat":32.8237759697085,"lng":-116.9761175802915}}},"icon":"https://maps.gstatic.com/mapfiles/place_api/icons/v1/png_71/generic_business-71.png","id":null,"international_phone_number":"+1 619-562-3040","name":"Westways Aviation","place_id":"ChIJTaAfAyNY2YARj7yR3rehXVc","rating":5.0,"reference":null,"reviews":[{"author_name":"Carmen Rentfrow","author_url":"https://www.google.com/maps/contrib/109208536942138813583/reviews","language":"en","profile_photo_url":"https://lh3.googleusercontent.com/a/AATXAJy9kUXBGaxGG-G7n9Ai330m-4BIW8g2RQ4fQq2U=s128-c0x00000000-cc-rp-mo","rating":5,"relative_time_description":"5 years ago","text":"Awesome! Great customer service,friendly,helpful staff,laid back,but controlled atmosphere. The nearby cafe has delicious food, and the maintenance shop is knowledgeable and very helpful.\nThe hangars are well maintained and the business offices too! Good rates. An all around good experience. I give/get 5 stars! :)","time":1466188607},{"author_name":"Miguel leyva","author_url":"https://www.google.com/maps/contrib/106075210806600706109/reviews","language":"en","profile_photo_url":"https://lh3.googleusercontent.com/a/AATXAJxCiI2TN6hLjXud94uvRsmvcN_FTc0wCIa0FHKg=s128-c0x00000000-cc-rp-mo-ba4","rating":5,"relative_time_description":"3 years ago","text":"Love this place nice n clean","time":1535698973}],"types":["storage","point_of_interest","establishment"],"url":"https://maps.google.com/?cid=6295365665219001487","utc_offset":-480,"vicinity":"1987 North Marshall Avenue STE 108, El Cajon","website":"http://www.westwaysaviation.com/"},"status":"OK"}</t>
  </si>
  <si>
    <t>&lt;span class="street-address"&gt;1987 N Marshall Ave STE 108&lt;/span&gt;, &lt;span class="locality"&gt;El Cajon&lt;/span&gt;, &lt;span class="region"&gt;CA&lt;/span&gt; &lt;span class="postal-code"&gt;92020-1112&lt;/span&gt;, &lt;span class="country-name"&gt;USA&lt;/span&gt;</t>
  </si>
  <si>
    <t>+1 619-562-3040</t>
  </si>
  <si>
    <t>1987 North Marshall Avenue STE 108, El Cajon</t>
  </si>
  <si>
    <t>Westwind School of Aeronautics</t>
  </si>
  <si>
    <t>(623) 869-6973</t>
  </si>
  <si>
    <t>http://www.westwindaviation.com/</t>
  </si>
  <si>
    <t>https://maps.google.com/?cid=3438269717428621455</t>
  </si>
  <si>
    <t>ChIJmwNBgpBvK4cRj9BQXRcwty8</t>
  </si>
  <si>
    <t>{"html_attributions":[],"result":{"address_components":[{"long_name":"732","short_name":"732","types":["street_number"]},{"long_name":"West Deer Valley Road","short_name":"W Deer Valley Rd","types":["route"]},{"long_name":"Deer Valley","short_name":"Deer Valley","types":["neighborhood","political"]},{"long_name":"Phoenix","short_name":"Phoenix","types":["locality","political"]},{"long_name":"Maricopa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States","short_name":"US","types":["country","political"]},{"long_name":"85027","short_name":"85027","types":["postal_code"]}],"adr_address":"&lt;span class=\"street-address\"&gt;732 W Deer Valley Rd&lt;/span&gt;, &lt;span class=\"locality\"&gt;Phoenix&lt;/span&gt;, &lt;span class=\"region\"&gt;AZ&lt;/span&gt; &lt;span class=\"postal-code\"&gt;85027&lt;/span&gt;, &lt;span class=\"country-name\"&gt;USA&lt;/span&gt;","formatted_address":"732 W Deer Valley Rd, Phoenix, AZ 85027, USA","formatted_phone_number":"(623) 869-6973","geometry":{"location":{"lat":33.6845209,"lng":-112.0842101},"viewport":{"northeast":{"lat":33.6858734302915,"lng":-112.0826054197085},"southwest":{"lat":33.6831754697085,"lng":-112.0853033802915}}},"icon":"https://maps.gstatic.com/mapfiles/place_api/icons/v1/png_71/school-71.png","id":null,"international_phone_number":"+1 623-869-6973","name":"Westwind School of Aeronautics","place_id":"ChIJmwNBgpBvK4cRj9BQXRcwty8","rating":4.4,"reference":null,"reviews":[{"author_name":"Jeffrey Corona","author_url":"https://www.google.com/maps/contrib/113862659637108440313/reviews","language":"en","profile_photo_url":"https://lh3.googleusercontent.com/a/AATXAJzYW5-yOHSpJXZH70obAam6NwL147u89R9lRhrN=s128-c0x00000000-cc-rp-mo","rating":1,"relative_time_description":"7 months ago","text":"Maintenance Management is terrible. They are all about keeping down time for planes low at the cost of safety. During my time there I found multiple cracks and non airworthy aircraft. What the DOM doesn't understand is the maintenance department isn't there to generate money but to ensure all planes are fit for flight. They've had accident before and wonder why they keep planes go down for maintenance. Why rush a inspection because the schools needs planes only to fly for 5 hours because some lazy tech didn't do their job. They are a Part 145 but everyone thinks that doesn't apply to them. Their hanger, when I was there, had planes down that were in there prior for 100 hour or annual inspections. I've inspected planes that hadn't been fully open for inspection. \"Pencil whipping\", I do not recommend any student come here or A&amp;P until FAA insures that the DOM and Chief inspector and Day shift lead get investigated.\n\nAttached to this review is picture of what happens when maintenance gets rushed. Lucky the plane landed before any serious could happen or pilot knew what happened.","time":1621629189},{"author_name":"Chauncey Hill","author_url":"https://www.google.com/maps/contrib/104094778025332157606/reviews","language":"en","profile_photo_url":"https://lh3.googleusercontent.com/a-/AOh14Ggxap0ponbNRf7lEBmzul6C4M-NKZEUlsfpOQS7sw=s128-c0x00000000-cc-rp-mo","rating":5,"relative_time_description":"a year ago","text":"Came for a flight over the Grand Canyon for my sisters birthday.  Unfortunately it was very windy and we decided not to go; however they treated us with 1st class service STILL.  They hung a banner for my sister, took pics and treated us with the full experience. I highly recommend their services.  REALLY nice and welcoming people.  Best in class service.","time":1604760855},{"author_name":"Jeffrey Hawkes","author_url":"https://www.google.com/maps/contrib/111669851800091564504/reviews","language":"en","profile_photo_url":"https://lh3.googleusercontent.com/a-/AOh14GjXHkgLPA2f25oobgUdvPwXfU2oU1AKQo8HBBn5LA=s128-c0x00000000-cc-rp-mo","rating":5,"relative_time_description":"a year ago","text":"Great school, great instruction, great staff. Best flight school you will find anywhere.","time":1607659436},{"author_name":"Naman Bansal","author_url":"https://www.google.com/maps/contrib/117052643026904588194/reviews","language":"en","profile_photo_url":"https://lh3.googleusercontent.com/a-/AOh14GgHRnHdf9JcMjPu0PETr5fAFm_z6MYBw_08Ab-UnBU=s128-c0x00000000-cc-rp-mo-ba3","rating":5,"relative_time_description":"a year ago","text":"Best. Flying. School. Ever.\nGreat people, amazing instructors and awesome planes. Just the best place to start flying. The school not only makes you a good pilot, it gives you great exposure and experience. Very efficient and great place to train at.","time":1600751094},{"author_name":"Michael","author_url":"https://www.google.com/maps/contrib/109226568069954420806/reviews","language":"en","profile_photo_url":"https://lh3.googleusercontent.com/a-/AOh14GghVwrWz7hh9oiQVbL24RvZodShGK7pukJ7PvMXiuE=s128-c0x00000000-cc-rp-mo-ba4","rating":5,"relative_time_description":"a year ago","text":"Great place for flight training!","time":1596050079}],"types":["university","point_of_interest","establishment"],"url":"https://maps.google.com/?cid=3438269717428621455","utc_offset":-420,"vicinity":"732 West Deer Valley Road, Phoenix","website":"http://www.westwindaviation.com/"},"status":"OK"}</t>
  </si>
  <si>
    <t>&lt;span class="street-address"&gt;732 W Deer Valley Rd&lt;/span&gt;, &lt;span class="locality"&gt;Phoenix&lt;/span&gt;, &lt;span class="region"&gt;AZ&lt;/span&gt; &lt;span class="postal-code"&gt;85027&lt;/span&gt;, &lt;span class="country-name"&gt;USA&lt;/span&gt;</t>
  </si>
  <si>
    <t>+1 623-869-6973</t>
  </si>
  <si>
    <t>Whippany Actuation Systems</t>
  </si>
  <si>
    <t>110 Algonquin Pkwy</t>
  </si>
  <si>
    <t>07981-1602</t>
  </si>
  <si>
    <t>(973) 428-9898</t>
  </si>
  <si>
    <t>http://www.whipactsys.com/</t>
  </si>
  <si>
    <t>https://maps.google.com/?cid=483761707725951161</t>
  </si>
  <si>
    <t>ChIJ5Uruonuow4kRuRDxyLWqtgY</t>
  </si>
  <si>
    <t>110 Algonquin Pkwy, Whippany, NJ 07981, USA</t>
  </si>
  <si>
    <t>{"html_attributions":[],"result":{"address_components":[{"long_name":"110","short_name":"110","types":["street_number"]},{"long_name":"Algonquin Parkway","short_name":"Algonquin Pkwy","types":["route"]},{"long_name":"Whippany","short_name":"Whippany","types":["neighborhood","political"]},{"long_name":"Hanover","short_name":"Hanover","types":["locality","political"]},{"long_name":"Morris County","short_name":"Morris County","types":["administrative_area_level_2","political"]},{"long_name":"New Jersey","short_name":"NJ","types":["administrative_area_level_1","political"]},{"long_name":"United States","short_name":"US","types":["country","political"]},{"long_name":"07981","short_name":"07981","types":["postal_code"]},{"long_name":"1602","short_name":"1602","types":["postal_code_suffix"]}],"adr_address":"&lt;span class=\"street-address\"&gt;110 Algonquin Pkwy&lt;/span&gt;, &lt;span class=\"locality\"&gt;Whippany&lt;/span&gt;, &lt;span class=\"region\"&gt;NJ&lt;/span&gt; &lt;span class=\"postal-code\"&gt;07981-1602&lt;/span&gt;, &lt;span class=\"country-name\"&gt;USA&lt;/span&gt;","formatted_address":"110 Algonquin Pkwy, Whippany, NJ 07981, USA","formatted_phone_number":"(973) 428-9898","geometry":{"location":{"lat":40.8186931,"lng":-74.39755380000001},"viewport":{"northeast":{"lat":40.81994428029149,"lng":-74.3963289697085},"southwest":{"lat":40.8172463197085,"lng":-74.39902693029151}}},"icon":"https://maps.gstatic.com/mapfiles/place_api/icons/v1/png_71/shopping-71.png","id":null,"international_phone_number":"+1 973-428-9898","name":"Whippany Actuation Systems","place_id":"ChIJ5Uruonuow4kRuRDxyLWqtgY","rating":3.9,"reference":null,"reviews":[{"author_name":"Gary Esposito","author_url":"https://www.google.com/maps/contrib/105036485544943406454/reviews","language":"en","profile_photo_url":"https://lh3.googleusercontent.com/a-/AOh14GjQQscIHTZxh6JDG-jY9_hcJqu-cQZJRqIfsUpbMw=s128-c0x00000000-cc-rp-mo","rating":1,"relative_time_description":"a year ago","text":"For no good reason they terminated me after my first day of work.","time":1594149471},{"author_name":"PJ Tos","author_url":"https://www.google.com/maps/contrib/102802217720214649262/reviews","language":"en","profile_photo_url":"https://lh3.googleusercontent.com/a/AATXAJxhsCxpuXYDfwcvxkybPon9qMXvAtZ4mA_w5Ii4=s128-c0x00000000-cc-rp-mo-ba4","rating":5,"relative_time_description":"3 years ago","text":"These people are great!","time":1541511517},{"author_name":"Markus Platzdasch","author_url":"https://www.google.com/maps/contrib/111961923733596994510/reviews","language":"en","profile_photo_url":"https://lh3.googleusercontent.com/a/AATXAJyPIvWxt0Nit2ZsB_oC3fWOmJLkjIB_wtpEA-Tn=s128-c0x00000000-cc-rp-mo-ba3","rating":5,"relative_time_description":"4 years ago","text":"Awesome facility!","time":1487501690},{"author_name":"Ray Childers","author_url":"https://www.google.com/maps/contrib/106832449508093011548/reviews","language":"en","profile_photo_url":"https://lh3.googleusercontent.com/a/AATXAJwopfrZ_lQs2i_qsdQGkFo5P7Rr3_UYuOk9u2RV=s128-c0x00000000-cc-rp-mo","rating":5,"relative_time_description":"3 years ago","text":"Awesome technology","time":1527264555},{"author_name":"Stuart! They're in it with the aliens!","author_url":"https://www.google.com/maps/contrib/107070807073156963204/reviews","language":null,"profile_photo_url":"https://lh3.googleusercontent.com/a-/AOh14GjXtsnkXnSH5uv1SB-vnU6M-CKpiuD1-BXxuZNCh_U=s128-c0x00000000-cc-rp-mo-ba3","rating":4,"relative_time_description":"3 years ago","text":"","time":1538851103}],"types":["point_of_interest","store","establishment"],"url":"https://maps.google.com/?cid=483761707725951161","utc_offset":-300,"vicinity":"110 Algonquin Parkway, Whippany","website":"http://www.whipactsys.com/"},"status":"OK"}</t>
  </si>
  <si>
    <t>&lt;span class="street-address"&gt;110 Algonquin Pkwy&lt;/span&gt;, &lt;span class="locality"&gt;Whippany&lt;/span&gt;, &lt;span class="region"&gt;NJ&lt;/span&gt; &lt;span class="postal-code"&gt;07981-1602&lt;/span&gt;, &lt;span class="country-name"&gt;USA&lt;/span&gt;</t>
  </si>
  <si>
    <t>+1 973-428-9898</t>
  </si>
  <si>
    <t>110 Algonquin Parkway, Whippany</t>
  </si>
  <si>
    <t>Whish Aviation</t>
  </si>
  <si>
    <t>(850) 428-9682</t>
  </si>
  <si>
    <t>http://whishaviation.com/</t>
  </si>
  <si>
    <t>https://maps.google.com/?cid=9145119960890676251</t>
  </si>
  <si>
    <t>ChIJASbOuJdl54gRGxQ5ySb-6X4</t>
  </si>
  <si>
    <t>{"html_attributions":[],"result":{"address_components":[{"long_name":"400","short_name":"400","types":["street_number"]},{"long_name":"Herndon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class=\"street-address\"&gt;400 Herndon Ave&lt;/span&gt;, &lt;span class=\"locality\"&gt;Orlando&lt;/span&gt;, &lt;span class=\"region\"&gt;FL&lt;/span&gt; &lt;span class=\"postal-code\"&gt;32803&lt;/span&gt;, &lt;span class=\"country-name\"&gt;USA&lt;/span&gt;","formatted_address":"400 Herndon Ave, Orlando, FL 32803, USA","formatted_phone_number":"(850) 428-9682","geometry":{"location":{"lat":28.5484872,"lng":-81.3376346},"viewport":{"northeast":{"lat":28.5499566302915,"lng":-81.33630641970849},"southwest":{"lat":28.5472586697085,"lng":-81.3390043802915}}},"icon":"https://maps.gstatic.com/mapfiles/place_api/icons/v1/png_71/generic_business-71.png","id":null,"international_phone_number":"+1 850-428-9682","name":"Whish Aviation","place_id":"ChIJASbOuJdl54gRGxQ5ySb-6X4","rating":null,"reference":null,"reviews":null,"types":["point_of_interest","establishment"],"url":"https://maps.google.com/?cid=9145119960890676251","utc_offset":-300,"vicinity":"400 Herndon Avenue, Orlando","website":null},"status":"OK"}</t>
  </si>
  <si>
    <t>+1 850-428-9682</t>
  </si>
  <si>
    <t>Willdurness Aviation</t>
  </si>
  <si>
    <t>(850) 748-2560</t>
  </si>
  <si>
    <t>http://willdurness-aviation.com/</t>
  </si>
  <si>
    <t>https://maps.google.com/?cid=2625253162637824478</t>
  </si>
  <si>
    <t>ChIJGfux4lLY5ogR3pF_nNfFbiQ</t>
  </si>
  <si>
    <t>2090 S. Nova Rd, STE B220, South Daytona, FL 32119, South Daytona, FL 32119, USA</t>
  </si>
  <si>
    <t>{"html_attributions":[],"result":{"address_components":[{"long_name":"South Daytona","short_name":"South Daytona","types":["locality","political"]},{"long_name":"Town Of Blake","short_name":"Town Of Blake","types":["neighborhood","political"]},{"long_name":"Volusia County","short_name":"Volusia County","types":["administrative_area_level_2","political"]},{"long_name":"Florida","short_name":"FL","types":["administrative_area_level_1","political"]},{"long_name":"United States","short_name":"US","types":["country","political"]},{"long_name":"32119","short_name":"32119","types":["postal_code"]}],"adr_address":"2090 S. Nova Rd, STE B220, South Daytona, FL 32119, &lt;span class=\"locality\"&gt;South Daytona&lt;/span&gt;, &lt;span class=\"region\"&gt;FL&lt;/span&gt; &lt;span class=\"postal-code\"&gt;32119&lt;/span&gt;, &lt;span class=\"country-name\"&gt;USA&lt;/span&gt;","formatted_address":"2090 S. Nova Rd, STE B220, South Daytona, FL 32119, South Daytona, FL 32119, USA","formatted_phone_number":"(850) 748-2560","geometry":{"location":{"lat":29.161372,"lng":-81.024453},"viewport":{"northeast":{"lat":29.1627334302915,"lng":-81.02311081970849},"southwest":{"lat":29.1600354697085,"lng":-81.0258087802915}}},"icon":"https://maps.gstatic.com/mapfiles/place_api/icons/v1/png_71/generic_business-71.png","id":null,"international_phone_number":"+1 850-748-2560","name":"Willdurness Aviation","place_id":"ChIJGfux4lLY5ogR3pF_nNfFbiQ","rating":null,"reference":null,"reviews":null,"types":["point_of_interest","establishment"],"url":"https://maps.google.com/?cid=2625253162637824478","utc_offset":-300,"vicinity":"2090 S. Nova Rd, STE B220, South Daytona, FL 32119, South Daytona","website":"http://willdurness-aviation.com/"},"status":"OK"}</t>
  </si>
  <si>
    <t>2090 S. Nova Rd, STE B220, South Daytona, FL 32119, &lt;span class="locality"&gt;South Daytona&lt;/span&gt;, &lt;span class="region"&gt;FL&lt;/span&gt; &lt;span class="postal-code"&gt;32119&lt;/span&gt;, &lt;span class="country-name"&gt;USA&lt;/span&gt;</t>
  </si>
  <si>
    <t>+1 850-748-2560</t>
  </si>
  <si>
    <t>2090 S. Nova Rd, STE B220, South Daytona, FL 32119, South Daytona</t>
  </si>
  <si>
    <t>William G. Harger &amp; Associates, PLLC</t>
  </si>
  <si>
    <t>704 Main St</t>
  </si>
  <si>
    <t>77469-3429</t>
  </si>
  <si>
    <t>(281) 202-6000</t>
  </si>
  <si>
    <t>http://hargeraviationlaw.com/</t>
  </si>
  <si>
    <t>https://maps.google.com/?cid=6494383362597981186</t>
  </si>
  <si>
    <t>ChIJNzc8PMYfQYYRAgzcckKvIFo</t>
  </si>
  <si>
    <t>704 Main St, Richmond, TX 77469, USA</t>
  </si>
  <si>
    <t>{"html_attributions":[],"result":{"address_components":[{"long_name":"704","short_name":"704","types":["street_number"]},{"long_name":"Main Street","short_name":"Main St","types":["route"]},{"long_name":"Richmond","short_name":"Richmond","types":["locality","political"]},{"long_name":"Fort Bend County","short_name":"Fort Bend County","types":["administrative_area_level_2","political"]},{"long_name":"Texas","short_name":"TX","types":["administrative_area_level_1","political"]},{"long_name":"United States","short_name":"US","types":["country","political"]},{"long_name":"77469","short_name":"77469","types":["postal_code"]},{"long_name":"3429","short_name":"3429","types":["postal_code_suffix"]}],"adr_address":"&lt;span class=\"street-address\"&gt;704 Main St&lt;/span&gt;, &lt;span class=\"locality\"&gt;Richmond&lt;/span&gt;, &lt;span class=\"region\"&gt;TX&lt;/span&gt; &lt;span class=\"postal-code\"&gt;77469-3429&lt;/span&gt;, &lt;span class=\"country-name\"&gt;USA&lt;/span&gt;","formatted_address":"704 Main St, Richmond, TX 77469, USA","formatted_phone_number":"(281) 202-6000","geometry":{"location":{"lat":29.5789926,"lng":-95.76337339999999},"viewport":{"northeast":{"lat":29.5802444802915,"lng":-95.76197061970849},"southwest":{"lat":29.5775465197085,"lng":-95.7646685802915}}},"icon":"https://maps.gstatic.com/mapfiles/place_api/icons/v1/png_71/generic_business-71.png","id":null,"international_phone_number":"+1 281-202-6000","name":"William G. Harger &amp; Associates, PLLC","place_id":"ChIJNzc8PMYfQYYRAgzcckKvIFo","rating":5.0,"reference":null,"reviews":[{"author_name":"Mike Moore","author_url":"https://www.google.com/maps/contrib/107985151001485755241/reviews","language":"en","profile_photo_url":"https://lh3.googleusercontent.com/a-/AOh14Ggme3pTzCICFy85oFhkVaPfX2V0G2BjhThQv68TgA=s128-c0x00000000-cc-rp-mo-ba3","rating":5,"relative_time_description":"a year ago","text":"Offices legal firm focused on the Aviation industry. Is very well qualified to research / address causes and culpability of aviation accidents and represent client interests in court.","time":1580401890},{"author_name":"Aliento De Vida","author_url":"https://www.google.com/maps/contrib/117519922734007365998/reviews","language":null,"profile_photo_url":"https://lh3.googleusercontent.com/a-/AOh14Gi2nBZOW2NZr1sEKYu981pTpQX8i8doPocCTccIoA=s128-c0x00000000-cc-rp-mo","rating":5,"relative_time_description":"2 years ago","text":"","time":1560838196}],"types":["lawyer","point_of_interest","establishment"],"url":"https://maps.google.com/?cid=6494383362597981186","utc_offset":-360,"vicinity":"704 Main Street, Richmond","website":"http://hargeraviationlaw.com/"},"status":"OK"}</t>
  </si>
  <si>
    <t>&lt;span class="street-address"&gt;704 Main St&lt;/span&gt;, &lt;span class="locality"&gt;Richmond&lt;/span&gt;, &lt;span class="region"&gt;TX&lt;/span&gt; &lt;span class="postal-code"&gt;77469-3429&lt;/span&gt;, &lt;span class="country-name"&gt;USA&lt;/span&gt;</t>
  </si>
  <si>
    <t>+1 281-202-6000</t>
  </si>
  <si>
    <t>lawyer,point_of_interest,establishment</t>
  </si>
  <si>
    <t>704 Main Street, Richmond</t>
  </si>
  <si>
    <t>Williams Aviation</t>
  </si>
  <si>
    <t>3815 W Paradise Ln</t>
  </si>
  <si>
    <t>85053-3752</t>
  </si>
  <si>
    <t>(602) 978-0553</t>
  </si>
  <si>
    <t>http://www.sonoragraphics.com/williamsaviation/propslipring.html</t>
  </si>
  <si>
    <t>https://maps.google.com/?cid=13351545538288752511</t>
  </si>
  <si>
    <t>ChIJEYA1Ds1uK4cRfxcndO03Srk</t>
  </si>
  <si>
    <t>3815 W Paradise Ln, Phoenix, AZ 85053, USA</t>
  </si>
  <si>
    <t>{"html_attributions":[],"result":{"address_components":[{"long_name":"3815","short_name":"3815","types":["street_number"]},{"long_name":"West Paradise Lane","short_name":"W Paradise Ln","types":["route"]},{"long_name":"Deer Valley","short_name":"Deer Valley","types":["neighborhood","political"]},{"long_name":"Phoenix","short_name":"Phoenix","types":["locality","political"]},{"long_name":"Maricopa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States","short_name":"US","types":["country","political"]},{"long_name":"85053","short_name":"85053","types":["postal_code"]},{"long_name":"3752","short_name":"3752","types":["postal_code_suffix"]}],"adr_address":"&lt;span class=\"street-address\"&gt;3815 W Paradise Ln&lt;/span&gt;, &lt;span class=\"locality\"&gt;Phoenix&lt;/span&gt;, &lt;span class=\"region\"&gt;AZ&lt;/span&gt; &lt;span class=\"postal-code\"&gt;85053-3752&lt;/span&gt;, &lt;span class=\"country-name\"&gt;USA&lt;/span&gt;","formatted_address":"3815 W Paradise Ln, Phoenix, AZ 85053, USA","formatted_phone_number":"(602) 978-0553","geometry":{"location":{"lat":33.631814,"lng":-112.140693},"viewport":{"northeast":{"lat":33.6334543802915,"lng":-112.1393484697085},"southwest":{"lat":33.6307564197085,"lng":-112.1420464302915}}},"icon":"https://maps.gstatic.com/mapfiles/place_api/icons/v1/png_71/generic_business-71.png","id":null,"international_phone_number":"+1 602-978-0553","name":"Williams Aviation","place_id":"ChIJEYA1Ds1uK4cRfxcndO03Srk","rating":4.4,"reference":null,"reviews":[{"author_name":"Fred Kirkland","author_url":"https://www.google.com/maps/contrib/111332439503316452074/reviews","language":"en","profile_photo_url":"https://lh3.googleusercontent.com/a-/AOh14GiRZTVJBykNmvL7vmEz2X9RwuAWo-3EtP2ydpsZ=s128-c0x00000000-cc-rp-mo","rating":5,"relative_time_description":"a year ago","text":"Murle William's is an excellent source for all things Kitfox.","time":1599500812},{"author_name":"Damian Garcia","author_url":"https://www.google.com/maps/contrib/110872915466228133746/reviews","language":"en","profile_photo_url":"https://lh3.googleusercontent.com/a-/AOh14GjFk71Kjq3wfBM-7xReFj_qmKartkBF4WRjbmwgJLM=s128-c0x00000000-cc-rp-mo-ba3","rating":5,"relative_time_description":"6 years ago","text":"Great local shop. Family owned family run local business.","time":1447875588},{"author_name":"full circle racing team","author_url":"https://www.google.com/maps/contrib/115033595326162472559/reviews","language":null,"profile_photo_url":"https://lh3.googleusercontent.com/a-/AOh14GgVN2Lh0WjLf_FrrwNUQWTKlr_CQDMySgcR2NAQvQ=s128-c0x00000000-cc-rp-mo","rating":5,"relative_time_description":"10 months ago","text":"","time":1613879072},{"author_name":"rose deguisne","author_url":"https://www.google.com/maps/contrib/115517621042461951965/reviews","language":null,"profile_photo_url":"https://lh3.googleusercontent.com/a-/AOh14GgC7-Lgv5U2MuhZ0i5ZL4ypsPh79Vhd53VRoBHAfQ=s128-c0x00000000-cc-rp-mo-ba3","rating":5,"relative_time_description":"4 years ago","text":"","time":1502938742},{"author_name":"robert Gassert","author_url":"https://www.google.com/maps/contrib/109016571699714766343/reviews","language":null,"profile_photo_url":"https://lh3.googleusercontent.com/a/AATXAJx3KHuXELA9wS2RJplKV7ggIBXiEcf0buRlmgKD=s128-c0x00000000-cc-rp-mo-ba2","rating":2,"relative_time_description":"5 years ago","text":"","time":1472779491}],"types":["point_of_interest","establishment"],"url":"https://maps.google.com/?cid=13351545538288752511","utc_offset":-420,"vicinity":"3815 West Paradise Lane, Phoenix","website":"http://www.sonoragraphics.com/williamsaviation/propslipring.html"},"status":"OK"}</t>
  </si>
  <si>
    <t>&lt;span class="street-address"&gt;3815 W Paradise Ln&lt;/span&gt;, &lt;span class="locality"&gt;Phoenix&lt;/span&gt;, &lt;span class="region"&gt;AZ&lt;/span&gt; &lt;span class="postal-code"&gt;85053-3752&lt;/span&gt;, &lt;span class="country-name"&gt;USA&lt;/span&gt;</t>
  </si>
  <si>
    <t>+1 602-978-0553</t>
  </si>
  <si>
    <t>3815 West Paradise Lane, Phoenix</t>
  </si>
  <si>
    <t>Willis Aeronautical Services, Inc.</t>
  </si>
  <si>
    <t>4700 Lyons Technology Pkwy</t>
  </si>
  <si>
    <t>(561) 272-5402</t>
  </si>
  <si>
    <t>http://www.willisaero.com/history-of-willis-aero.aspx</t>
  </si>
  <si>
    <t>https://maps.google.com/?cid=11829954128094910762</t>
  </si>
  <si>
    <t>ChIJV_IxksrY2IgRKllDCppwLKQ</t>
  </si>
  <si>
    <t>4700 Lyons Technology Pkwy, Coconut Creek, FL 33073, USA</t>
  </si>
  <si>
    <t>{"html_attributions":[],"result":{"address_components":[{"long_name":"4700","short_name":"4700","types":["street_number"]},{"long_name":"Lyons Technology Parkway","short_name":"Lyons Technology Pkwy","types":["route"]},{"long_name":"Coconut Creek","short_name":"Coconut Creek","types":["locality","political"]},{"long_name":"Broward County","short_name":"Broward County","types":["administrative_area_level_2","political"]},{"long_name":"Florida","short_name":"FL","types":["administrative_area_level_1","political"]},{"long_name":"United States","short_name":"US","types":["country","political"]},{"long_name":"33073","short_name":"33073","types":["postal_code"]}],"adr_address":"&lt;span class=\"street-address\"&gt;4700 Lyons Technology Pkwy&lt;/span&gt;, &lt;span class=\"locality\"&gt;Coconut Creek&lt;/span&gt;, &lt;span class=\"region\"&gt;FL&lt;/span&gt; &lt;span class=\"postal-code\"&gt;33073&lt;/span&gt;, &lt;span class=\"country-name\"&gt;USA&lt;/span&gt;","formatted_address":"4700 Lyons Technology Pkwy, Coconut Creek, FL 33073, USA","formatted_phone_number":"(561) 272-5402","geometry":{"location":{"lat":26.3133409,"lng":-80.19124359999999},"viewport":{"northeast":{"lat":26.3146879302915,"lng":-80.1897124697085},"southwest":{"lat":26.3119899697085,"lng":-80.1924104302915}}},"icon":"https://maps.gstatic.com/mapfiles/place_api/icons/v1/png_71/generic_business-71.png","id":null,"international_phone_number":"+1 561-272-5402","name":"Willis Aeronautical Services, Inc.","place_id":"ChIJV_IxksrY2IgRKllDCppwLKQ","rating":4.5,"reference":null,"reviews":[{"author_name":"PETER MARTINS","author_url":"https://www.google.com/maps/contrib/109132866990856515074/reviews","language":null,"profile_photo_url":"https://lh3.googleusercontent.com/a/AATXAJwwKCl1ZT1_aZ3Bw5cxWbvAf_lj3uH2zTz9DrWHtVc=s128-c0x00000000-cc-rp-mo-ba7","rating":4,"relative_time_description":"4 years ago","text":"","time":1513075123},{"author_name":"Lazaro Montalvo","author_url":"https://www.google.com/maps/contrib/104937817212314609986/reviews","language":null,"profile_photo_url":"https://lh3.googleusercontent.com/a/AATXAJyX5JB89aHVmz3GVrXhN2CNYhxhm1gBNzyZqRly=s128-c0x00000000-cc-rp-mo-ba2","rating":5,"relative_time_description":"4 years ago","text":"","time":1502157664}],"types":["point_of_interest","establishment"],"url":"https://maps.google.com/?cid=11829954128094910762","utc_offset":-300,"vicinity":"4700 Lyons Technology Parkway, Coconut Creek","website":"http://www.willisaero.com/history-of-willis-aero.aspx"},"status":"OK"}</t>
  </si>
  <si>
    <t>&lt;span class="street-address"&gt;4700 Lyons Technology Pkwy&lt;/span&gt;, &lt;span class="locality"&gt;Coconut Creek&lt;/span&gt;, &lt;span class="region"&gt;FL&lt;/span&gt; &lt;span class="postal-code"&gt;33073&lt;/span&gt;, &lt;span class="country-name"&gt;USA&lt;/span&gt;</t>
  </si>
  <si>
    <t>+1 561-272-5402</t>
  </si>
  <si>
    <t>4700 Lyons Technology Parkway, Coconut Creek</t>
  </si>
  <si>
    <t>Wing Aviation - Addison Airport</t>
  </si>
  <si>
    <t>4555 Glenn Curtiss Dr</t>
  </si>
  <si>
    <t>75001-3244</t>
  </si>
  <si>
    <t>(972) 467-5521</t>
  </si>
  <si>
    <t>https://www.wingaviation.com/</t>
  </si>
  <si>
    <t>https://maps.google.com/?cid=7558050141716275676</t>
  </si>
  <si>
    <t>ChIJT74bmVIhTIYR3OGWQ4-W42g</t>
  </si>
  <si>
    <t>4555 Glenn Curtiss Dr, Addison, TX 75001, USA</t>
  </si>
  <si>
    <t>{"html_attributions":[],"result":{"address_components":[{"long_name":"4555","short_name":"4555","types":["street_number"]},{"long_name":"Glenn Curtiss Drive","short_name":"Glenn Curtiss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States","short_name":"US","types":["country","political"]},{"long_name":"75001","short_name":"75001","types":["postal_code"]},{"long_name":"3244","short_name":"3244","types":["postal_code_suffix"]}],"adr_address":"&lt;span class=\"street-address\"&gt;4555 Glenn Curtiss Dr&lt;/span&gt;, &lt;span class=\"locality\"&gt;Addison&lt;/span&gt;, &lt;span class=\"region\"&gt;TX&lt;/span&gt; &lt;span class=\"postal-code\"&gt;75001-3244&lt;/span&gt;, &lt;span class=\"country-name\"&gt;USA&lt;/span&gt;","formatted_address":"4555 Glenn Curtiss Dr, Addison, TX 75001, USA","formatted_phone_number":"(972) 467-5521","geometry":{"location":{"lat":32.97134099999999,"lng":-96.8335659},"viewport":{"northeast":{"lat":32.9726984802915,"lng":-96.83186596970849},"southwest":{"lat":32.9700005197085,"lng":-96.83456393029151}}},"icon":"https://maps.gstatic.com/mapfiles/place_api/icons/v1/png_71/generic_business-71.png","id":null,"international_phone_number":"+1 972-467-5521","name":"Wing Aviation - Addison Airport","place_id":"ChIJT74bmVIhTIYR3OGWQ4-W42g","rating":5.0,"reference":null,"reviews":[{"author_name":"Jose Perez","author_url":"https://www.google.com/maps/contrib/114373966288159004840/reviews","language":"en-US","profile_photo_url":"https://lh3.googleusercontent.com/a-/AOh14GhEUz8_9GEs2d9gZFgSsJj4mt9HdTFJS_t84vCe=s128-c0x00000000-cc-rp-mo-ba3","rating":5,"relative_time_description":"3 years ago","text":"Hangars of primere👌","time":1529296848},{"author_name":"Peter Michael Capani","author_url":"https://www.google.com/maps/contrib/116577258921245349636/reviews","language":null,"profile_photo_url":"https://lh3.googleusercontent.com/a-/AOh14GhDmWFPKuQ2TQT7nqWSHrnQnyBPO8cZ69O2tr5yb_8=s128-c0x00000000-cc-rp-mo-ba6","rating":5,"relative_time_description":"3 years ago","text":"","time":1526842474},{"author_name":"Ivan Pire","author_url":"https://www.google.com/maps/contrib/115854939665578367867/reviews","language":null,"profile_photo_url":"https://lh3.googleusercontent.com/a-/AOh14GhOvQOvTUez_v6Je6sH2RQZKWTh_ah0thqtbsch_h8=s128-c0x00000000-cc-rp-mo-ba3","rating":5,"relative_time_description":"2 years ago","text":"","time":1553370538},{"author_name":"Mark Foster","author_url":"https://www.google.com/maps/contrib/103883610550501402898/reviews","language":null,"profile_photo_url":"https://lh3.googleusercontent.com/a/AATXAJwdZ8y1qoKwqjUH7n1rX2kUCwjRSZI_3UBGaQVWMahC=s128-c0x00000000-cc-rp-mo-ba3","rating":5,"relative_time_description":"3 years ago","text":"","time":1537731946}],"types":["point_of_interest","establishment"],"url":"https://maps.google.com/?cid=7558050141716275676","utc_offset":-360,"vicinity":"4555 Glenn Curtiss Drive, Addison","website":"https://www.wingaviation.com/"},"status":"OK"}</t>
  </si>
  <si>
    <t>&lt;span class="street-address"&gt;4555 Glenn Curtiss Dr&lt;/span&gt;, &lt;span class="locality"&gt;Addison&lt;/span&gt;, &lt;span class="region"&gt;TX&lt;/span&gt; &lt;span class="postal-code"&gt;75001-3244&lt;/span&gt;, &lt;span class="country-name"&gt;USA&lt;/span&gt;</t>
  </si>
  <si>
    <t>+1 972-467-5521</t>
  </si>
  <si>
    <t>4555 Glenn Curtiss Drive, Addison</t>
  </si>
  <si>
    <t>Wing South Airpark</t>
  </si>
  <si>
    <t>3987 Skyway Dr</t>
  </si>
  <si>
    <t>http://wingsouth.org/wp/</t>
  </si>
  <si>
    <t>https://maps.google.com/?cid=9547466864998089316</t>
  </si>
  <si>
    <t>ChIJI0Z3pjvj2ogRZAIGcYdqf4Q</t>
  </si>
  <si>
    <t>3987 Skyway Dr, Naples, FL 34112, USA</t>
  </si>
  <si>
    <t>{"html_attributions":[],"result":{"address_components":[{"long_name":"3987","short_name":"3987","types":["street_number"]},{"long_name":"Skyway Drive","short_name":"Skyway Dr","types":["route"]},{"long_name":"South Naples","short_name":"South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States","short_name":"US","types":["country","political"]},{"long_name":"34112","short_name":"34112","types":["postal_code"]}],"adr_address":"&lt;span class=\"street-address\"&gt;3987 Skyway Dr&lt;/span&gt;, &lt;span class=\"locality\"&gt;Naples&lt;/span&gt;, &lt;span class=\"region\"&gt;FL&lt;/span&gt; &lt;span class=\"postal-code\"&gt;34112&lt;/span&gt;, &lt;span class=\"country-name\"&gt;USA&lt;/span&gt;","formatted_address":"3987 Skyway Dr, Naples, FL 34112, USA","formatted_phone_number":null,"geometry":{"location":{"lat":26.1162888,"lng":-81.7027718},"viewport":{"northeast":{"lat":26.11759178029151,"lng":-81.70162731970849},"southwest":{"lat":26.1148938197085,"lng":-81.7043252802915}}},"icon":"https://maps.gstatic.com/mapfiles/place_api/icons/v1/png_71/airport-71.png","id":null,"international_phone_number":null,"name":"Wing South Airpark","place_id":"ChIJI0Z3pjvj2ogRZAIGcYdqf4Q","rating":3.0,"reference":null,"reviews":[{"author_name":"Judy Peckham","author_url":"https://www.google.com/maps/contrib/111133730477071332362/reviews","language":null,"profile_photo_url":"https://lh3.googleusercontent.com/a/AATXAJw655dPSXYLrSEFzHdw7h4UPse6WbnYcSPR1tzF=s128-c0x00000000-cc-rp-mo","rating":3,"relative_time_description":"7 months ago","text":"","time":1622913336}],"types":["airport","point_of_interest","establishment"],"url":"https://maps.google.com/?cid=9547466864998089316","utc_offset":-300,"vicinity":"3987 Skyway Drive, Naples","website":"http://wingsouth.org/wp/"},"status":"OK"}</t>
  </si>
  <si>
    <t>&lt;span class="street-address"&gt;3987 Skyway Dr&lt;/span&gt;, &lt;span class="locality"&gt;Naples&lt;/span&gt;, &lt;span class="region"&gt;FL&lt;/span&gt; &lt;span class="postal-code"&gt;34112&lt;/span&gt;, &lt;span class="country-name"&gt;USA&lt;/span&gt;</t>
  </si>
  <si>
    <t>3987 Skyway Drive, Naples</t>
  </si>
  <si>
    <t>Wingover Aviation</t>
  </si>
  <si>
    <t>1830 Joe Crosson Dr</t>
  </si>
  <si>
    <t>92020-1292</t>
  </si>
  <si>
    <t>(619) 448-1596</t>
  </si>
  <si>
    <t>https://maps.google.com/?cid=4946839639525525801</t>
  </si>
  <si>
    <t>ChIJy2igiD1Y2YARKYm9UnG0pkQ</t>
  </si>
  <si>
    <t>1830 Joe Crosson Dr # B, El Cajon, CA 92020, USA</t>
  </si>
  <si>
    <t>{"html_attributions":[],"result":{"address_components":[{"long_name":"# B","short_name":"# B","types":["subpremise"]},{"long_name":"1830","short_name":"1830","types":["street_number"]},{"long_name":"Joe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States","short_name":"US","types":["country","political"]},{"long_name":"92020","short_name":"92020","types":["postal_code"]},{"long_name":"1292","short_name":"1292","types":["postal_code_suffix"]}],"adr_address":"&lt;span class=\"street-address\"&gt;1830 Joe Crosson Dr # B&lt;/span&gt;, &lt;span class=\"locality\"&gt;El Cajon&lt;/span&gt;, &lt;span class=\"region\"&gt;CA&lt;/span&gt; &lt;span class=\"postal-code\"&gt;92020-1292&lt;/span&gt;, &lt;span class=\"country-name\"&gt;USA&lt;/span&gt;","formatted_address":"1830 Joe Crosson Dr # B, El Cajon, CA 92020, USA","formatted_phone_number":"(619) 448-1596","geometry":{"location":{"lat":32.8208417,"lng":-116.9708469},"viewport":{"northeast":{"lat":32.8221901802915,"lng":-116.9689564197085},"southwest":{"lat":32.8194922197085,"lng":-116.9716543802915}}},"icon":"https://maps.gstatic.com/mapfiles/place_api/icons/v1/png_71/school-71.png","id":null,"international_phone_number":"+1 619-448-1596","name":"Wingover Aviation","place_id":"ChIJy2igiD1Y2YARKYm9UnG0pkQ","rating":null,"reference":null,"reviews":null,"types":["university","point_of_interest","establishment"],"url":"https://maps.google.com/?cid=4946839639525525801","utc_offset":-480,"vicinity":"1830 Joe Crosson Drive # B, El Cajon","website":null},"status":"OK"}</t>
  </si>
  <si>
    <t>&lt;span class="street-address"&gt;1830 Joe Crosson Dr # B&lt;/span&gt;, &lt;span class="locality"&gt;El Cajon&lt;/span&gt;, &lt;span class="region"&gt;CA&lt;/span&gt; &lt;span class="postal-code"&gt;92020-1292&lt;/span&gt;, &lt;span class="country-name"&gt;USA&lt;/span&gt;</t>
  </si>
  <si>
    <t>+1 619-448-1596</t>
  </si>
  <si>
    <t>1830 Joe Crosson Drive # B, El Cajon</t>
  </si>
  <si>
    <t>Wings Aviation</t>
  </si>
  <si>
    <t>4000 Execuair St</t>
  </si>
  <si>
    <t>32827-5324</t>
  </si>
  <si>
    <t>(407) 344-0202</t>
  </si>
  <si>
    <t>https://www.wingsaviation.aero/</t>
  </si>
  <si>
    <t>https://maps.google.com/?cid=10223940889362151247</t>
  </si>
  <si>
    <t>ChIJn48bF-yD3YgRT7cF8xG84o0</t>
  </si>
  <si>
    <t>4000 Execuair St, Orlando, FL 32827, USA</t>
  </si>
  <si>
    <t>{"html_attributions":[],"result":{"address_components":[{"long_name":"4000","short_name":"4000","types":["street_number"]},{"long_name":"Execuair Street","short_name":"Execuair St","types":["route"]},{"long_name":"Southeast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States","short_name":"US","types":["country","political"]},{"long_name":"32827","short_name":"32827","types":["postal_code"]},{"long_name":"5324","short_name":"5324","types":["postal_code_suffix"]}],"adr_address":"&lt;span class=\"street-address\"&gt;4000 Execuair St&lt;/span&gt;, &lt;span class=\"locality\"&gt;Orlando&lt;/span&gt;, &lt;span class=\"region\"&gt;FL&lt;/span&gt; &lt;span class=\"postal-code\"&gt;32827-5324&lt;/span&gt;, &lt;span class=\"country-name\"&gt;USA&lt;/span&gt;","formatted_address":"4000 Execuair St, Orlando, FL 32827, USA","formatted_phone_number":"(407) 344-0202","geometry":{"location":{"lat":28.4193694,"lng":-81.3334527},"viewport":{"northeast":{"lat":28.42077658029151,"lng":-81.33209796970849},"southwest":{"lat":28.4180786197085,"lng":-81.3347959302915}}},"icon":"https://maps.gstatic.com/mapfiles/place_api/icons/v1/png_71/generic_business-71.png","id":null,"international_phone_number":"+1 407-344-0202","name":"Wings Aviation","place_id":"ChIJn48bF-yD3YgRT7cF8xG84o0","rating":4.8,"reference":null,"reviews":[{"author_name":"Shannon Dennison","author_url":"https://www.google.com/maps/contrib/101990413241850037563/reviews","language":"en","profile_photo_url":"https://lh3.googleusercontent.com/a-/AOh14GgkZ4mYfTeNCDtcLGdbSVnfv4q274S8FM5Lf9of5Q=s128-c0x00000000-cc-rp-mo","rating":5,"relative_time_description":"7 months ago","text":"Amazing Staff!","time":1621293122},{"author_name":"Jim S.","author_url":"https://www.google.com/maps/contrib/103724754451801711467/reviews","language":"en","profile_photo_url":"https://lh3.googleusercontent.com/a/AATXAJw7IoNcpUhKqMYp6CY4LhQIsIHJiuDP1OIJWJwN=s128-c0x00000000-cc-rp-mo-ba5","rating":5,"relative_time_description":"6 months ago","text":"Great staff","time":1624550430},{"author_name":"Mark Geisler","author_url":"https://www.google.com/maps/contrib/107248589816761906996/reviews","language":"en","profile_photo_url":"https://lh3.googleusercontent.com/a/AATXAJzG32uP-LOKnbVgSweSGagWwZ4gqJIGyYNUJC0=s128-c0x00000000-cc-rp-mo-ba5","rating":4,"relative_time_description":"2 years ago","text":"Friendly staff","time":1572908853},{"author_name":"dave moriset","author_url":"https://www.google.com/maps/contrib/104062523293833729618/reviews","language":null,"profile_photo_url":"https://lh3.googleusercontent.com/a/AATXAJyawCkvLO1-F3GPqK-Ia4SHxQS5VzeQYITcMb7_=s128-c0x00000000-cc-rp-mo","rating":5,"relative_time_description":"7 months ago","text":"","time":1622584121},{"author_name":"ramon tejeda","author_url":"https://www.google.com/maps/contrib/109064063017257286627/reviews","language":null,"profile_photo_url":"https://lh3.googleusercontent.com/a/AATXAJzccJhZckVwbqUEGY56v6T6KKvcEoRhgdfpgU1e=s128-c0x00000000-cc-rp-mo-ba2","rating":5,"relative_time_description":"2 years ago","text":"","time":1575293499}],"types":["point_of_interest","establishment"],"url":"https://maps.google.com/?cid=10223940889362151247","utc_offset":-300,"vicinity":"4000 Execuair Street, Orlando","website":"https://www.wingsaviation.aero/"},"status":"OK"}</t>
  </si>
  <si>
    <t>&lt;span class="street-address"&gt;4000 Execuair St&lt;/span&gt;, &lt;span class="locality"&gt;Orlando&lt;/span&gt;, &lt;span class="region"&gt;FL&lt;/span&gt; &lt;span class="postal-code"&gt;32827-5324&lt;/span&gt;, &lt;span class="country-name"&gt;USA&lt;/span&gt;</t>
  </si>
  <si>
    <t>+1 407-344-0202</t>
  </si>
  <si>
    <t>4000 Execuair Street, Orlando</t>
  </si>
  <si>
    <t>Wings of Eagles Aircraft Leasing</t>
  </si>
  <si>
    <t>10241 Paintbrush Dr</t>
  </si>
  <si>
    <t>76244-6655</t>
  </si>
  <si>
    <t>(817) 999-8358</t>
  </si>
  <si>
    <t>https://maps.google.com/?cid=1449566007084657380</t>
  </si>
  <si>
    <t>ChIJpSV8_qbZTYYR5CrDcprkHRQ</t>
  </si>
  <si>
    <t>10241 Paintbrush Dr, Fort Worth, TX 76244, USA</t>
  </si>
  <si>
    <t>{"html_attributions":[],"result":{"address_components":[{"long_name":"10241","short_name":"10241","types":["street_number"]},{"long_name":"Paintbrush Drive","short_name":"Paintbrush Dr","types":["route"]},{"long_name":"Fort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States","short_name":"US","types":["country","political"]},{"long_name":"76244","short_name":"76244","types":["postal_code"]},{"long_name":"6655","short_name":"6655","types":["postal_code_suffix"]}],"adr_address":"&lt;span class=\"street-address\"&gt;10241 Paintbrush Dr&lt;/span&gt;, &lt;span class=\"locality\"&gt;Fort Worth&lt;/span&gt;, &lt;span class=\"region\"&gt;TX&lt;/span&gt; &lt;span class=\"postal-code\"&gt;76244-6655&lt;/span&gt;, &lt;span class=\"country-name\"&gt;USA&lt;/span&gt;","formatted_address":"10241 Paintbrush Dr, Fort Worth, TX 76244, USA","formatted_phone_number":"(817) 999-8358","geometry":{"location":{"lat":32.924864,"lng":-97.30560299999999},"viewport":{"northeast":{"lat":32.9260918302915,"lng":-97.3042540197085},"southwest":{"lat":32.9233938697085,"lng":-97.3069519802915}}},"icon":"https://maps.gstatic.com/mapfiles/place_api/icons/v1/png_71/generic_business-71.png","id":null,"international_phone_number":"+1 817-999-8358","name":"Wings of Eagles Aircraft Leasing","place_id":"ChIJpSV8_qbZTYYR5CrDcprkHRQ","rating":5.0,"reference":null,"reviews":[{"author_name":"Reginald Crocker","author_url":"https://www.google.com/maps/contrib/104307065100918065307/reviews","language":null,"profile_photo_url":"https://lh3.googleusercontent.com/a/AATXAJx4btPQioeBfFbJqtRzxZHjWltvcrgXVIoUb4QS=s128-c0x00000000-cc-rp-mo-ba2","rating":5,"relative_time_description":"3 years ago","text":"","time":1539060525}],"types":["point_of_interest","establishment"],"url":"https://maps.google.com/?cid=1449566007084657380","utc_offset":-360,"vicinity":"10241 Paintbrush Drive, Fort Worth","website":null},"status":"OK"}</t>
  </si>
  <si>
    <t>&lt;span class="street-address"&gt;10241 Paintbrush Dr&lt;/span&gt;, &lt;span class="locality"&gt;Fort Worth&lt;/span&gt;, &lt;span class="region"&gt;TX&lt;/span&gt; &lt;span class="postal-code"&gt;76244-6655&lt;/span&gt;, &lt;span class="country-name"&gt;USA&lt;/span&gt;</t>
  </si>
  <si>
    <t>+1 817-999-8358</t>
  </si>
  <si>
    <t>10241 Paintbrush Drive, Fort Worth</t>
  </si>
  <si>
    <t>Wings Of Flight Foundation</t>
  </si>
  <si>
    <t>4626 E Fighter Aces Dr</t>
  </si>
  <si>
    <t>(480) 788-0359</t>
  </si>
  <si>
    <t>https://www.wingsofflight.org/</t>
  </si>
  <si>
    <t>https://maps.google.com/?cid=731180831065482661</t>
  </si>
  <si>
    <t>ChIJVVXhp8WlK4cRpaU7hhetJQo</t>
  </si>
  <si>
    <t>4626 E Fighter Aces Dr, Mesa, AZ 85215, USA</t>
  </si>
  <si>
    <t>{"html_attributions":[],"result":{"address_components":[{"long_name":"4626","short_name":"4626","types":["street_number"]},{"long_name":"East Fighter Aces Drive","short_name":"E Fighter Aces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class=\"street-address\"&gt;4626 E Fighter Aces Dr&lt;/span&gt;, &lt;span class=\"locality\"&gt;Mesa&lt;/span&gt;, &lt;span class=\"region\"&gt;AZ&lt;/span&gt; &lt;span class=\"postal-code\"&gt;85215&lt;/span&gt;, &lt;span class=\"country-name\"&gt;USA&lt;/span&gt;","formatted_address":"4626 E Fighter Aces Dr, Mesa, AZ 85215, USA","formatted_phone_number":"(480) 788-0359","geometry":{"location":{"lat":33.4550675,"lng":-111.7310629},"viewport":{"northeast":{"lat":33.4562316802915,"lng":-111.7296896697085},"southwest":{"lat":33.4535337197085,"lng":-111.7323876302915}}},"icon":"https://maps.gstatic.com/mapfiles/place_api/icons/v1/png_71/school-71.png","id":null,"international_phone_number":"+1 480-788-0359","name":"Wings Of Flight Foundation","place_id":"ChIJVVXhp8WlK4cRpaU7hhetJQo","rating":null,"reference":null,"reviews":null,"types":["university","point_of_interest","establishment"],"url":"https://maps.google.com/?cid=731180831065482661","utc_offset":-420,"vicinity":"4626 East Fighter Aces Drive, Mesa","website":"https://www.wingsofflight.org/"},"status":"OK"}</t>
  </si>
  <si>
    <t>&lt;span class="street-address"&gt;4626 E Fighter Aces Dr&lt;/span&gt;, &lt;span class="locality"&gt;Mesa&lt;/span&gt;, &lt;span class="region"&gt;AZ&lt;/span&gt; &lt;span class="postal-code"&gt;85215&lt;/span&gt;, &lt;span class="country-name"&gt;USA&lt;/span&gt;</t>
  </si>
  <si>
    <t>+1 480-788-0359</t>
  </si>
  <si>
    <t>4626 East Fighter Aces Drive, Mesa</t>
  </si>
  <si>
    <t>Wings Over L.A. Aviation LLC</t>
  </si>
  <si>
    <t>Suite J-1</t>
  </si>
  <si>
    <t>91406-4591</t>
  </si>
  <si>
    <t>(818) 922-2449</t>
  </si>
  <si>
    <t>http://www.wingsoverla.net/</t>
  </si>
  <si>
    <t>https://maps.google.com/?cid=5757536570054862984</t>
  </si>
  <si>
    <t>ChIJtV_KJ9KbwoARiOhwdwHh5k8</t>
  </si>
  <si>
    <t>7900 Balboa Blvd Suite J-1, Van Nuys, CA 91406, USA</t>
  </si>
  <si>
    <t>{"html_attributions":[],"result":{"address_components":[{"long_name":"Suite J-1","short_name":"Suite J-1","types":["subpremise"]},{"long_name":"7900","short_name":"7900","types":["street_number"]},{"long_name":"Balboa Boulevard","short_name":"Balboa Blvd","types":["route"]},{"long_name":"Van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States","short_name":"US","types":["country","political"]},{"long_name":"91406","short_name":"91406","types":["postal_code"]},{"long_name":"4591","short_name":"4591","types":["postal_code_suffix"]}],"adr_address":"&lt;span class=\"street-address\"&gt;7900 Balboa Blvd Suite J-1&lt;/span&gt;, &lt;span class=\"locality\"&gt;Van Nuys&lt;/span&gt;, &lt;span class=\"region\"&gt;CA&lt;/span&gt; &lt;span class=\"postal-code\"&gt;91406-4591&lt;/span&gt;, &lt;span class=\"country-name\"&gt;USA&lt;/span&gt;","formatted_address":"7900 Balboa Blvd Suite J-1, Van Nuys, CA 91406, USA","formatted_phone_number":"(818) 922-2449","geometry":{"location":{"lat":34.2173304,"lng":-118.5006308},"viewport":{"northeast":{"lat":34.2186613302915,"lng":-118.4992810697085},"southwest":{"lat":34.2159633697085,"lng":-118.5019790302915}}},"icon":"https://maps.gstatic.com/mapfiles/place_api/icons/v1/png_71/school-71.png","id":null,"international_phone_number":"+1 818-922-2449","name":"Wings Over L.A. Aviation LLC","place_id":"ChIJtV_KJ9KbwoARiOhwdwHh5k8","rating":4.9,"reference":null,"reviews":[{"author_name":"Dan G","author_url":"https://www.google.com/maps/contrib/115742389216868819704/reviews","language":"en","profile_photo_url":"https://lh3.googleusercontent.com/a-/AOh14GgmPdziD93MHz31DKcULxTaxf30_FF5bcBgjvmY5g=s128-c0x00000000-cc-rp-mo","rating":5,"relative_time_description":"3 weeks ago","text":"Great place to get a scenic tour of the whole area. Jess was a nice guy and felt very safe flying with him 👍","time":1639349815},{"author_name":"Mark Lucatorto","author_url":"https://www.google.com/maps/contrib/103525009464104983867/reviews","language":"en","profile_photo_url":"https://lh3.googleusercontent.com/a-/AOh14GjThAElWS-swGaO0ULU3kYnEypFT_YIIX78nvPEKGE=s128-c0x00000000-cc-rp-mo-ba2","rating":5,"relative_time_description":"a month ago","text":"Wings Over L.A. is a great place to learn to fly. From the owner Jess, the office manager Shane, and all the instructors,  especially Marc Jay, I couldn't ask for anything more.","time":1637530978},{"author_name":"Eyal Laghaie","author_url":"https://www.google.com/maps/contrib/110661602792312112188/reviews","language":"en","profile_photo_url":"https://lh3.googleusercontent.com/a-/AOh14GjzNqVREaAdbbyClYRb7ckaejLfzVEYXk-Grt-EWA=s128-c0x00000000-cc-rp-mo-ba3","rating":4,"relative_time_description":"a year ago","text":"Lets be honest- you are going to be in a plane. Planes can be dangerous. At wings over la. Its not- they love what they do and they love who they do it for. They are responsible and just plain awesome to hang out around.\nTheir planes are all well kept and when you are dealing with something that could be bit out there as a hobby that does have risks you want to know you are in seriously good hands. The people I met so far are just the nicest people and are always there to answer any questions.\nI really am grateful to these guys and hope them the best","time":1609893935},{"author_name":"Ethan Ide","author_url":"https://www.google.com/maps/contrib/116078414987387743457/reviews","language":"en","profile_photo_url":"https://lh3.googleusercontent.com/a-/AOh14GjSCzY_-lRpVYgiapPPAMYpzmPT6_4CDj25YPZI=s128-c0x00000000-cc-rp-mo","rating":5,"relative_time_description":"9 months ago","text":"Just switched over to Wings Over LA, and I will never look back! They were super helpful with arranging for me to meet with some of their top-tier CFI's, and I now have an instructor that I love. Can't wait to get my private pilot license!","time":1618095016},{"author_name":"Jarreth Merz","author_url":"https://www.google.com/maps/contrib/117997515595369158248/reviews","language":"en","profile_photo_url":"https://lh3.googleusercontent.com/a/AATXAJyAeAx6hpbMn02Hi0oR4zNLjNolsAMfrTPw-43m=s128-c0x00000000-cc-rp-mo-ba2","rating":5,"relative_time_description":"a year ago","text":"\"You have come to the right place\", thats what I knew when I met the Wings over L.A. team! I had been looking for a place with highly skilled and professional instructors, a fleet of very well maintained planes to choose from for various budgets and ratings and a friendly and encouraging atmosphere. Since I started flying with the crew, I have become a better pilot and I am now training for my instrument rating. Jess, the owner and Shane the office manager make you always feel welcome and run operations like clockwork. Welcome to the family!","time":1606670018}],"types":["university","point_of_interest","establishment"],"url":"https://maps.google.com/?cid=5757536570054862984","utc_offset":-480,"vicinity":"7900 Balboa Boulevard Suite J-1, Van Nuys","website":"http://www.wingsoverla.net/"},"status":"OK"}</t>
  </si>
  <si>
    <t>&lt;span class="street-address"&gt;7900 Balboa Blvd Suite J-1&lt;/span&gt;, &lt;span class="locality"&gt;Van Nuys&lt;/span&gt;, &lt;span class="region"&gt;CA&lt;/span&gt; &lt;span class="postal-code"&gt;91406-4591&lt;/span&gt;, &lt;span class="country-name"&gt;USA&lt;/span&gt;</t>
  </si>
  <si>
    <t>+1 818-922-2449</t>
  </si>
  <si>
    <t>7900 Balboa Boulevard Suite J-1, Van Nuys</t>
  </si>
  <si>
    <t>WingSpan</t>
  </si>
  <si>
    <t>60 E Rio Salado Pkwy</t>
  </si>
  <si>
    <t>85281</t>
  </si>
  <si>
    <t>(480) 366-5835</t>
  </si>
  <si>
    <t>http://wingspancorp.com/</t>
  </si>
  <si>
    <t>https://maps.google.com/?cid=9468491863135704473</t>
  </si>
  <si>
    <t>ChIJAQDACCYJK4cRmVXh7C7XZoM</t>
  </si>
  <si>
    <t>60 E Rio Salado Pkwy, Tempe, AZ 85281, USA</t>
  </si>
  <si>
    <t>{"html_attributions":[],"result":{"address_components":[{"long_name":"60","short_name":"60","types":["street_number"]},{"long_name":"East Rio Salado Parkway","short_name":"E Rio Salado Pkwy","types":["route"]},{"long_name":"Tempe","short_name":"Tempe","types":["locality","political"]},{"long_name":"Maricopa County","short_name":"Maricopa County","types":["administrative_area_level_2","political"]},{"long_name":"Arizona","short_name":"AZ","types":["administrative_area_level_1","political"]},{"long_name":"United States","short_name":"US","types":["country","political"]},{"long_name":"85281","short_name":"85281","types":["postal_code"]}],"adr_address":"&lt;span class=\"street-address\"&gt;60 E Rio Salado Pkwy&lt;/span&gt;, &lt;span class=\"locality\"&gt;Tempe&lt;/span&gt;, &lt;span class=\"region\"&gt;AZ&lt;/span&gt; &lt;span class=\"postal-code\"&gt;85281&lt;/span&gt;, &lt;span class=\"country-name\"&gt;USA&lt;/span&gt;","formatted_address":"60 E Rio Salado Pkwy, Tempe, AZ 85281, USA","formatted_phone_number":"(480) 366-5835","geometry":{"location":{"lat":33.4312373,"lng":-111.939487},"viewport":{"northeast":{"lat":33.43236033029149,"lng":-111.9379158697085},"southwest":{"lat":33.4296623697085,"lng":-111.9406138302915}}},"icon":"https://maps.gstatic.com/mapfiles/place_api/icons/v1/png_71/generic_business-71.png","id":null,"international_phone_number":"+1 480-366-5835","name":"WingSpan","place_id":"ChIJAQDACCYJK4cRmVXh7C7XZoM","rating":null,"reference":null,"reviews":null,"types":["point_of_interest","establishment"],"url":"https://maps.google.com/?cid=9468491863135704473","utc_offset":-420,"vicinity":"60 East Rio Salado Parkway, Tempe","website":"http://wingspancorp.com/"},"status":"OK"}</t>
  </si>
  <si>
    <t>&lt;span class="street-address"&gt;60 E Rio Salado Pkwy&lt;/span&gt;, &lt;span class="locality"&gt;Tempe&lt;/span&gt;, &lt;span class="region"&gt;AZ&lt;/span&gt; &lt;span class="postal-code"&gt;85281&lt;/span&gt;, &lt;span class="country-name"&gt;USA&lt;/span&gt;</t>
  </si>
  <si>
    <t>+1 480-366-5835</t>
  </si>
  <si>
    <t>60 East Rio Salado Parkway, Tempe</t>
  </si>
  <si>
    <t>WINTERHAWK LLC</t>
  </si>
  <si>
    <t>3626 W Wescott Dr</t>
  </si>
  <si>
    <t>85308-2332</t>
  </si>
  <si>
    <t>(602) 989-2331</t>
  </si>
  <si>
    <t>https://maps.google.com/?cid=5511303717008528884</t>
  </si>
  <si>
    <t>ChIJr1Y30TNvK4cR9FWVzYcVfEw</t>
  </si>
  <si>
    <t>3626 W Wescott Dr, Glendale, AZ 85308, USA</t>
  </si>
  <si>
    <t>{"html_attributions":[],"result":{"address_components":[{"long_name":"3626","short_name":"3626","types":["street_number"]},{"long_name":"West Wescott Drive","short_name":"W Wescott Dr","types":["route"]},{"long_name":"Western Meadows","short_name":"Western Meadows","types":["neighborhood","political"]},{"long_name":"Glendale","short_name":"Glendale","types":["locality","political"]},{"long_name":"Maricopa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States","short_name":"US","types":["country","political"]},{"long_name":"85308","short_name":"85308","types":["postal_code"]},{"long_name":"2332","short_name":"2332","types":["postal_code_suffix"]}],"adr_address":"&lt;span class=\"street-address\"&gt;3626 W Wescott Dr&lt;/span&gt;, &lt;span class=\"locality\"&gt;Glendale&lt;/span&gt;, &lt;span class=\"region\"&gt;AZ&lt;/span&gt; &lt;span class=\"postal-code\"&gt;85308-2332&lt;/span&gt;, &lt;span class=\"country-name\"&gt;USA&lt;/span&gt;","formatted_address":"3626 W Wescott Dr, Glendale, AZ 85308, USA","formatted_phone_number":"(602) 989-2331","geometry":{"location":{"lat":33.6585958,"lng":-112.1374779},"viewport":{"northeast":{"lat":33.6598056802915,"lng":-112.1361275697085},"southwest":{"lat":33.6571077197085,"lng":-112.1388255302915}}},"icon":"https://maps.gstatic.com/mapfiles/place_api/icons/v1/png_71/generic_business-71.png","id":null,"international_phone_number":"+1 602-989-2331","name":"WINTERHAWK LLC","place_id":"ChIJr1Y30TNvK4cR9FWVzYcVfEw","rating":null,"reference":null,"reviews":null,"types":["point_of_interest","establishment"],"url":"https://maps.google.com/?cid=5511303717008528884","utc_offset":-420,"vicinity":"3626 West Wescott Drive, Glendale","website":null},"status":"OK"}</t>
  </si>
  <si>
    <t>&lt;span class="street-address"&gt;3626 W Wescott Dr&lt;/span&gt;, &lt;span class="locality"&gt;Glendale&lt;/span&gt;, &lt;span class="region"&gt;AZ&lt;/span&gt; &lt;span class="postal-code"&gt;85308-2332&lt;/span&gt;, &lt;span class="country-name"&gt;USA&lt;/span&gt;</t>
  </si>
  <si>
    <t>+1 602-989-2331</t>
  </si>
  <si>
    <t>3626 West Wescott Drive, Glendale</t>
  </si>
  <si>
    <t>World Trade Center Heliport</t>
  </si>
  <si>
    <t>97204</t>
  </si>
  <si>
    <t>https://maps.google.com/?cid=13616194702688402927</t>
  </si>
  <si>
    <t>ChIJXcG0aw8KlVQR7z1MvvBw9rw</t>
  </si>
  <si>
    <t>Portland, OR 97204, USA</t>
  </si>
  <si>
    <t>{"html_attributions":[],"result":{"address_components":[{"long_name":"Portland","short_name":"Portland","types":["locality","political"]},{"long_name":"Southwest Portland","short_name":"Southwest Portland","types":["neighborhood","political"]},{"long_name":"Multnomah County","short_name":"Multnomah County","types":["administrative_area_level_2","political"]},{"long_name":"Oregon","short_name":"OR","types":["administrative_area_level_1","political"]},{"long_name":"United States","short_name":"US","types":["country","political"]},{"long_name":"97204","short_name":"97204","types":["postal_code"]}],"adr_address":"&lt;span class=\"locality\"&gt;Portland&lt;/span&gt;, &lt;span class=\"region\"&gt;OR&lt;/span&gt; &lt;span class=\"postal-code\"&gt;97204&lt;/span&gt;, &lt;span class=\"country-name\"&gt;USA&lt;/span&gt;","formatted_address":"Portland, OR 97204, USA","formatted_phone_number":null,"geometry":{"location":{"lat":45.5162601,"lng":-122.6748586},"viewport":{"northeast":{"lat":45.5177338802915,"lng":-122.6734404197085},"southwest":{"lat":45.5150359197085,"lng":-122.6761383802915}}},"icon":"https://maps.gstatic.com/mapfiles/place_api/icons/v1/png_71/airport-71.png","id":null,"international_phone_number":null,"name":"World Trade Center Heliport","place_id":"ChIJXcG0aw8KlVQR7z1MvvBw9rw","rating":null,"reference":null,"reviews":null,"types":["airport","point_of_interest","establishment"],"url":"https://maps.google.com/?cid=13616194702688402927","utc_offset":-480,"vicinity":"Portland","website":null},"status":"OK"}</t>
  </si>
  <si>
    <t>&lt;span class="locality"&gt;Portland&lt;/span&gt;, &lt;span class="region"&gt;OR&lt;/span&gt; &lt;span class="postal-code"&gt;97204&lt;/span&gt;, &lt;span class="country-name"&gt;USA&lt;/span&gt;</t>
  </si>
  <si>
    <t>Worldwide Aviation Consultant Services</t>
  </si>
  <si>
    <t>130-21</t>
  </si>
  <si>
    <t>(404) 836-5139</t>
  </si>
  <si>
    <t>https://maps.google.com/?cid=11933986404678270072</t>
  </si>
  <si>
    <t>ChIJuR4B4FkI9YgReHww9WcJnqU</t>
  </si>
  <si>
    <t>1954 Airport Rd #130-21, Chamblee, GA 30341, USA</t>
  </si>
  <si>
    <t>{"html_attributions":[],"result":{"address_components":[{"long_name":"130-21","short_name":"130-21","types":["subpremise"]},{"long_name":"1954","short_name":"1954","types":["street_number"]},{"long_name":"Airport Road","short_name":"Airport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class=\"street-address\"&gt;1954 Airport Rd #130-21&lt;/span&gt;, &lt;span class=\"locality\"&gt;Chamblee&lt;/span&gt;, &lt;span class=\"region\"&gt;GA&lt;/span&gt; &lt;span class=\"postal-code\"&gt;30341&lt;/span&gt;, &lt;span class=\"country-name\"&gt;USA&lt;/span&gt;","formatted_address":"1954 Airport Rd #130-21, Chamblee, GA 30341, USA","formatted_phone_number":"(404) 836-5139","geometry":{"location":{"lat":33.8772492,"lng":-84.3081686},"viewport":{"northeast":{"lat":33.87842493029149,"lng":-84.3068196197085},"southwest":{"lat":33.8757269697085,"lng":-84.30951758029151}}},"icon":"https://maps.gstatic.com/mapfiles/place_api/icons/v1/png_71/generic_business-71.png","id":null,"international_phone_number":"+1 404-836-5139","name":"Worldwide Aviation Consultant Services","place_id":"ChIJuR4B4FkI9YgReHww9WcJnqU","rating":5.0,"reference":null,"reviews":[{"author_name":"MARVIN OWENS","author_url":"https://www.google.com/maps/contrib/111976882405598275931/reviews","language":null,"profile_photo_url":"https://lh3.googleusercontent.com/a-/AOh14GiONXc3m46l8MPfrjAPETSiFw-82A1_8Z2FYaaz=s128-c0x00000000-cc-rp-mo","rating":5,"relative_time_description":"2 years ago","text":"","time":1547655107}],"types":["point_of_interest","establishment"],"url":"https://maps.google.com/?cid=11933986404678270072","utc_offset":-300,"vicinity":"1954 Airport Road #130-21, Chamblee","website":null},"status":"OK"}</t>
  </si>
  <si>
    <t>&lt;span class="street-address"&gt;1954 Airport Rd #130-21&lt;/span&gt;, &lt;span class="locality"&gt;Chamblee&lt;/span&gt;, &lt;span class="region"&gt;GA&lt;/span&gt; &lt;span class="postal-code"&gt;30341&lt;/span&gt;, &lt;span class="country-name"&gt;USA&lt;/span&gt;</t>
  </si>
  <si>
    <t>+1 404-836-5139</t>
  </si>
  <si>
    <t>1954 Airport Road #130-21, Chamblee</t>
  </si>
  <si>
    <t>Worldwide Aviation Technical</t>
  </si>
  <si>
    <t>11266 Quivas Loop</t>
  </si>
  <si>
    <t>80234-2615</t>
  </si>
  <si>
    <t>(303) 736-8078</t>
  </si>
  <si>
    <t>https://maps.google.com/?cid=3257625530108671787</t>
  </si>
  <si>
    <t>ChIJAdxwVed1bIcRK_de9ShpNS0</t>
  </si>
  <si>
    <t>11266 Quivas Loop, Denver, CO 80234, USA</t>
  </si>
  <si>
    <t>{"html_attributions":[],"result":{"address_components":[{"long_name":"11266","short_name":"11266","types":["street_number"]},{"long_name":"Quivas Loop","short_name":"Quivas Loop","types":["route"]},{"long_name":"North Central Westminster","short_name":"North Central Westminster","types":["neighborhood","political"]},{"long_name":"Denver","short_name":"Denver","types":["locality","political"]},{"long_name":"Adams County","short_name":"Adams County","types":["administrative_area_level_2","political"]},{"long_name":"Colorado","short_name":"CO","types":["administrative_area_level_1","political"]},{"long_name":"United States","short_name":"US","types":["country","political"]},{"long_name":"80234","short_name":"80234","types":["postal_code"]},{"long_name":"2615","short_name":"2615","types":["postal_code_suffix"]}],"adr_address":"&lt;span class=\"street-address\"&gt;11266 Quivas Loop&lt;/span&gt;, &lt;span class=\"locality\"&gt;Denver&lt;/span&gt;, &lt;span class=\"region\"&gt;CO&lt;/span&gt; &lt;span class=\"postal-code\"&gt;80234-2615&lt;/span&gt;, &lt;span class=\"country-name\"&gt;USA&lt;/span&gt;","formatted_address":"11266 Quivas Loop, Denver, CO 80234, USA","formatted_phone_number":"(303) 736-8078","geometry":{"location":{"lat":39.901442,"lng":-105.009243},"viewport":{"northeast":{"lat":39.9028487302915,"lng":-105.0077871697085},"southwest":{"lat":39.9001507697085,"lng":-105.0104851302915}}},"icon":"https://maps.gstatic.com/mapfiles/place_api/icons/v1/png_71/generic_business-71.png","id":null,"international_phone_number":"+1 303-736-8078","name":"Worldwide Aviation Technical","place_id":"ChIJAdxwVed1bIcRK_de9ShpNS0","rating":4.0,"reference":null,"reviews":[{"author_name":"Luke Malone","author_url":"https://www.google.com/maps/contrib/106548892592187388585/reviews","language":"en","profile_photo_url":"https://lh3.googleusercontent.com/a-/AOh14GhHdBiEaxRe8brycz8ltTiqlyMXxOLY_3kQ0QZ351A=s128-c0x00000000-cc-rp-mo-ba5","rating":4,"relative_time_description":"5 years ago","text":"Looked at a house in this area. Clearly a nice neighborhood","time":1469726216}],"types":["point_of_interest","establishment"],"url":"https://maps.google.com/?cid=3257625530108671787","utc_offset":-420,"vicinity":"11266 Quivas Loop, Denver","website":null},"status":"OK"}</t>
  </si>
  <si>
    <t>&lt;span class="street-address"&gt;11266 Quivas Loop&lt;/span&gt;, &lt;span class="locality"&gt;Denver&lt;/span&gt;, &lt;span class="region"&gt;CO&lt;/span&gt; &lt;span class="postal-code"&gt;80234-2615&lt;/span&gt;, &lt;span class="country-name"&gt;USA&lt;/span&gt;</t>
  </si>
  <si>
    <t>+1 303-736-8078</t>
  </si>
  <si>
    <t>11266 Quivas Loop, Denver</t>
  </si>
  <si>
    <t>Worthington MRO Center</t>
  </si>
  <si>
    <t>5208 S 100th E Ave</t>
  </si>
  <si>
    <t>74146</t>
  </si>
  <si>
    <t>(918) 948-8927</t>
  </si>
  <si>
    <t>http://wavmro.com</t>
  </si>
  <si>
    <t>https://maps.google.com/?cid=528815036067704392</t>
  </si>
  <si>
    <t>ChIJVZImyBqNtocRSG6zOHm6Vgc</t>
  </si>
  <si>
    <t>5208 S 100th E Ave, Tulsa, OK 74146, USA</t>
  </si>
  <si>
    <t>{"html_attributions":[],"result":{"address_components":[{"long_name":"5208","short_name":"5208","types":["street_number"]},{"long_name":"South 100th East Avenue","short_name":"S 100th E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States","short_name":"US","types":["country","political"]},{"long_name":"74146","short_name":"74146","types":["postal_code"]}],"adr_address":"&lt;span class=\"street-address\"&gt;5208 S 100th E Ave&lt;/span&gt;, &lt;span class=\"locality\"&gt;Tulsa&lt;/span&gt;, &lt;span class=\"region\"&gt;OK&lt;/span&gt; &lt;span class=\"postal-code\"&gt;74146&lt;/span&gt;, &lt;span class=\"country-name\"&gt;USA&lt;/span&gt;","formatted_address":"5208 S 100th E Ave, Tulsa, OK 74146, USA","formatted_phone_number":"(918) 948-8927","geometry":{"location":{"lat":36.0877737,"lng":-95.8659034},"viewport":{"northeast":{"lat":36.0891238302915,"lng":-95.8641499197085},"southwest":{"lat":36.0864258697085,"lng":-95.8668478802915}}},"icon":"https://maps.gstatic.com/mapfiles/place_api/icons/v1/png_71/shopping-71.png","id":null,"international_phone_number":"+1 918-948-8927","name":"Worthington MRO Center","place_id":"ChIJVZImyBqNtocRSG6zOHm6Vgc","rating":5.0,"reference":null,"reviews":[{"author_name":"Glenda Prince","author_url":"https://www.google.com/maps/contrib/111187598403419413007/reviews","language":"en","profile_photo_url":"https://lh3.googleusercontent.com/a/AATXAJwxGjZ6p5v1IWishvX1Q9MgTxWdaVto6cXRNMcB=s128-c0x00000000-cc-rp-mo-ba4","rating":5,"relative_time_description":"5 years ago","text":"Great service","time":1479704095},{"author_name":"Daniel Hicks","author_url":"https://www.google.com/maps/contrib/104759948602163840433/reviews","language":null,"profile_photo_url":"https://lh3.googleusercontent.com/a/AATXAJyHqKMhgvh9lXAPCj8XEVhTG8BMByzf29bWtXV9=s128-c0x00000000-cc-rp-mo-ba3","rating":5,"relative_time_description":"3 years ago","text":"","time":1522757846},{"author_name":"Tim “SplitShot” Adams","author_url":"https://www.google.com/maps/contrib/114735377375636609786/reviews","language":null,"profile_photo_url":"https://lh3.googleusercontent.com/a-/AOh14GiT3flccaqe1H5fUgxTEz1_ynmwSPlQK8_2F-g7hUI=s128-c0x00000000-cc-rp-mo-ba3","rating":5,"relative_time_description":"3 years ago","text":"","time":1532576806}],"types":["point_of_interest","store","establishment"],"url":"https://maps.google.com/?cid=528815036067704392","utc_offset":-360,"vicinity":"5208 South 100th East Avenue, Tulsa","website":"http://wavmro.com"},"status":"OK"}</t>
  </si>
  <si>
    <t>&lt;span class="street-address"&gt;5208 S 100th E Ave&lt;/span&gt;, &lt;span class="locality"&gt;Tulsa&lt;/span&gt;, &lt;span class="region"&gt;OK&lt;/span&gt; &lt;span class="postal-code"&gt;74146&lt;/span&gt;, &lt;span class="country-name"&gt;USA&lt;/span&gt;</t>
  </si>
  <si>
    <t>+1 918-948-8927</t>
  </si>
  <si>
    <t>5208 South 100th East Avenue, Tulsa</t>
  </si>
  <si>
    <t>Wright Flight Aviation</t>
  </si>
  <si>
    <t>2550 W Union Hills Dr</t>
  </si>
  <si>
    <t>Ste 350</t>
  </si>
  <si>
    <t>(480) 798-5849</t>
  </si>
  <si>
    <t>http://wrightflighttraining.com/</t>
  </si>
  <si>
    <t>https://maps.google.com/?cid=5535569165959119819</t>
  </si>
  <si>
    <t>ChIJ06YA4htvK4cRy0OZ5tNK0kw</t>
  </si>
  <si>
    <t>2550 W Union Hills Dr Ste 350, Phoenix, AZ 85027, USA</t>
  </si>
  <si>
    <t>{"html_attributions":[],"result":{"address_components":[{"long_name":"Ste 350","short_name":"Ste 350","types":["subpremise"]},{"long_name":"2550","short_name":"2550","types":["street_number"]},{"long_name":"West Union Hills Drive","short_name":"W Union Hills Dr","types":["route"]},{"long_name":"Deer Valley","short_name":"Deer Valley","types":["neighborhood","political"]},{"long_name":"Phoenix","short_name":"Phoenix","types":["locality","political"]},{"long_name":"Maricopa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States","short_name":"US","types":["country","political"]},{"long_name":"85027","short_name":"85027","types":["postal_code"]}],"adr_address":"&lt;span class=\"street-address\"&gt;2550 W Union Hills Dr Ste 350&lt;/span&gt;, &lt;span class=\"locality\"&gt;Phoenix&lt;/span&gt;, &lt;span class=\"region\"&gt;AZ&lt;/span&gt; &lt;span class=\"postal-code\"&gt;85027&lt;/span&gt;, &lt;span class=\"country-name\"&gt;USA&lt;/span&gt;","formatted_address":"2550 W Union Hills Dr Ste 350, Phoenix, AZ 85027, USA","formatted_phone_number":"(480) 798-5849","geometry":{"location":{"lat":33.655717,"lng":-112.1132134},"viewport":{"northeast":{"lat":33.6570659802915,"lng":-112.1117531197085},"southwest":{"lat":33.6543680197085,"lng":-112.1144510802915}}},"icon":"https://maps.gstatic.com/mapfiles/place_api/icons/v1/png_71/school-71.png","id":null,"international_phone_number":"+1 480-798-5849","name":"Wright Flight Aviation","place_id":"ChIJ06YA4htvK4cRy0OZ5tNK0kw","rating":5.0,"reference":null,"reviews":[{"author_name":"Peter Bohling","author_url":"https://www.google.com/maps/contrib/114624893530269149710/reviews","language":"en","profile_photo_url":"https://lh3.googleusercontent.com/a/AATXAJyrT2EYJTdBbtHDIjmSkJQ7b4t7cVEpBt-44DvD=s128-c0x00000000-cc-rp-mo","rating":5,"relative_time_description":"3 years ago","text":"If you’re looking to learn to fly, refresh your flying skills, or just get re-educated, I highly suggest Wright Flight! Rob is a well versed and very knowledgeable instructor who makes the art of flying enjoyable! Great rates and top notch airplanes!","time":1544671453}],"types":["university","point_of_interest","establishment"],"url":"https://maps.google.com/?cid=5535569165959119819","utc_offset":-420,"vicinity":"2550 West Union Hills Drive Ste 350, Phoenix","website":"http://wrightflighttraining.com/"},"status":"OK"}</t>
  </si>
  <si>
    <t>&lt;span class="street-address"&gt;2550 W Union Hills Dr Ste 350&lt;/span&gt;, &lt;span class="locality"&gt;Phoenix&lt;/span&gt;, &lt;span class="region"&gt;AZ&lt;/span&gt; &lt;span class="postal-code"&gt;85027&lt;/span&gt;, &lt;span class="country-name"&gt;USA&lt;/span&gt;</t>
  </si>
  <si>
    <t>+1 480-798-5849</t>
  </si>
  <si>
    <t>2550 West Union Hills Drive Ste 350, Phoenix</t>
  </si>
  <si>
    <t>Wyatt Aerospace</t>
  </si>
  <si>
    <t>3344 N Delaware St</t>
  </si>
  <si>
    <t>85225</t>
  </si>
  <si>
    <t>https://www.wyattaerospace.com/</t>
  </si>
  <si>
    <t>https://maps.google.com/?cid=4257335636502428568</t>
  </si>
  <si>
    <t>ChIJKxSGb_OrK4cRmLtWfzQYFTs</t>
  </si>
  <si>
    <t>3344 N Delaware St, Chandler, AZ 85225, USA</t>
  </si>
  <si>
    <t>{"html_attributions":[],"result":{"address_components":[{"long_name":"3344","short_name":"3344","types":["street_number"]},{"long_name":"North Delaware Street","short_name":"N Delaware St","types":["route"]},{"long_name":"Chandler","short_name":"Chandler","types":["locality","political"]},{"long_name":"Maricopa County","short_name":"Maricopa County","types":["administrative_area_level_2","political"]},{"long_name":"Arizona","short_name":"AZ","types":["administrative_area_level_1","political"]},{"long_name":"United States","short_name":"US","types":["country","political"]},{"long_name":"85225","short_name":"85225","types":["postal_code"]}],"adr_address":"&lt;span class=\"street-address\"&gt;3344 N Delaware St&lt;/span&gt;, &lt;span class=\"locality\"&gt;Chandler&lt;/span&gt;, &lt;span class=\"region\"&gt;AZ&lt;/span&gt; &lt;span class=\"postal-code\"&gt;85225&lt;/span&gt;, &lt;span class=\"country-name\"&gt;USA&lt;/span&gt;","formatted_address":"3344 N Delaware St, Chandler, AZ 85225, USA","formatted_phone_number":"(602) 635-1955","geometry":{"location":{"lat":33.3539298,"lng":-111.836793},"viewport":{"northeast":{"lat":33.35524028029149,"lng":-111.8354105197085},"southwest":{"lat":33.35254231970849,"lng":-111.8381084802915}}},"icon":"https://maps.gstatic.com/mapfiles/place_api/icons/v1/png_71/generic_business-71.png","id":null,"international_phone_number":"+1 602-635-1955","name":"Wyatt Aerospace","place_id":"ChIJKxSGb_OrK4cRmLtWfzQYFTs","rating":null,"reference":null,"reviews":null,"types":["point_of_interest","establishment"],"url":"https://maps.google.com/?cid=4257335636502428568","utc_offset":-420,"vicinity":"3344 North Delaware Street, Chandler","website":"https://www.wyattaerospace.com/"},"status":"OK"}</t>
  </si>
  <si>
    <t>&lt;span class="street-address"&gt;3344 N Delaware St&lt;/span&gt;, &lt;span class="locality"&gt;Chandler&lt;/span&gt;, &lt;span class="region"&gt;AZ&lt;/span&gt; &lt;span class="postal-code"&gt;85225&lt;/span&gt;, &lt;span class="country-name"&gt;USA&lt;/span&gt;</t>
  </si>
  <si>
    <t>3344 North Delaware Street, Chandler</t>
  </si>
  <si>
    <t>Wynn Aviation</t>
  </si>
  <si>
    <t># B41</t>
  </si>
  <si>
    <t>74132-3628</t>
  </si>
  <si>
    <t>(918) 298-0816</t>
  </si>
  <si>
    <t>https://maps.google.com/?cid=7815374388546710156</t>
  </si>
  <si>
    <t>ChIJTQ433g-UtocRjCoDSJnJdWw</t>
  </si>
  <si>
    <t>8605 S Elwood Ave # B41, Tulsa, OK 74132, USA</t>
  </si>
  <si>
    <t>{"html_attributions":[],"result":{"address_components":[{"long_name":"# B41","short_name":"# B41","types":["subpremise"]},{"long_name":"8605","short_name":"8605","types":["street_number"]},{"long_name":"South Elwood Avenue","short_name":"S Elwood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States","short_name":"US","types":["country","political"]},{"long_name":"74132","short_name":"74132","types":["postal_code"]},{"long_name":"3628","short_name":"3628","types":["postal_code_suffix"]}],"adr_address":"&lt;span class=\"street-address\"&gt;8605 S Elwood Ave # B41&lt;/span&gt;, &lt;span class=\"locality\"&gt;Tulsa&lt;/span&gt;, &lt;span class=\"region\"&gt;OK&lt;/span&gt; &lt;span class=\"postal-code\"&gt;74132-3628&lt;/span&gt;, &lt;span class=\"country-name\"&gt;USA&lt;/span&gt;","formatted_address":"8605 S Elwood Ave # B41, Tulsa, OK 74132, USA","formatted_phone_number":"(918) 298-0816","geometry":{"location":{"lat":36.039011,"lng":-95.99368919999999},"viewport":{"northeast":{"lat":36.0403599302915,"lng":-95.99231996970849},"southwest":{"lat":36.0376619697085,"lng":-95.99501793029151}}},"icon":"https://maps.gstatic.com/mapfiles/place_api/icons/v1/png_71/school-71.png","id":null,"international_phone_number":"+1 918-298-0816","name":"Wynn Aviation","place_id":"ChIJTQ433g-UtocRjCoDSJnJdWw","rating":null,"reference":null,"reviews":null,"types":["university","point_of_interest","establishment"],"url":"https://maps.google.com/?cid=7815374388546710156","utc_offset":-360,"vicinity":"8605 South Elwood Avenue # B41, Tulsa","website":null},"status":"OK"}</t>
  </si>
  <si>
    <t>&lt;span class="street-address"&gt;8605 S Elwood Ave # B41&lt;/span&gt;, &lt;span class="locality"&gt;Tulsa&lt;/span&gt;, &lt;span class="region"&gt;OK&lt;/span&gt; &lt;span class="postal-code"&gt;74132-3628&lt;/span&gt;, &lt;span class="country-name"&gt;USA&lt;/span&gt;</t>
  </si>
  <si>
    <t>+1 918-298-0816</t>
  </si>
  <si>
    <t>8605 South Elwood Avenue # B41, Tulsa</t>
  </si>
  <si>
    <t>Xcalibur Aircraft Solutions LLC</t>
  </si>
  <si>
    <t>12211 SW 132nd Ct</t>
  </si>
  <si>
    <t>(786) 924-2947</t>
  </si>
  <si>
    <t>https://xcaliburaircraftsolutions.com/contact.html</t>
  </si>
  <si>
    <t>https://maps.google.com/?cid=16073692713541518890</t>
  </si>
  <si>
    <t>ChIJVVU5U3_B5YgRKkZtY1w6Ed8</t>
  </si>
  <si>
    <t>12211 SW 132nd Ct, Miami, FL 33186, USA</t>
  </si>
  <si>
    <t>{"html_attributions":[],"result":{"address_components":[{"long_name":"12211","short_name":"12211","types":["street_number"]},{"long_name":"Southwest 132nd Court","short_name":"SW 132nd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class=\"street-address\"&gt;12211 SW 132nd Ct&lt;/span&gt;, &lt;span class=\"locality\"&gt;Miami&lt;/span&gt;, &lt;span class=\"region\"&gt;FL&lt;/span&gt; &lt;span class=\"postal-code\"&gt;33186&lt;/span&gt;, &lt;span class=\"country-name\"&gt;USA&lt;/span&gt;","formatted_address":"12211 SW 132nd Ct, Miami, FL 33186, USA","formatted_phone_number":"(786) 924-2947","geometry":{"location":{"lat":25.6546125,"lng":-80.4079917},"viewport":{"northeast":{"lat":25.6560236802915,"lng":-80.40663926970849},"southwest":{"lat":25.65332571970849,"lng":-80.40933723029151}}},"icon":"https://maps.gstatic.com/mapfiles/place_api/icons/v1/png_71/generic_business-71.png","id":null,"international_phone_number":"+1 786-924-2947","name":"Xcalibur Aircraft Solutions LLC","place_id":"ChIJVVU5U3_B5YgRKkZtY1w6Ed8","rating":5.0,"reference":null,"reviews":[{"author_name":"J Shot Productions","author_url":"https://www.google.com/maps/contrib/109692405793648088846/reviews","language":"en","profile_photo_url":"https://lh3.googleusercontent.com/a-/AOh14GiWds4lzUD-lh_TV4KmLmzgMHCVNQ6TLoxr-Iw2=s128-c0x00000000-cc-rp-mo-ba2","rating":5,"relative_time_description":"5 months ago","text":"Best parts out there!","time":1627097947}],"types":["point_of_interest","establishment"],"url":"https://maps.google.com/?cid=16073692713541518890","utc_offset":-300,"vicinity":"12211 Southwest 132nd Court, Miami","website":"https://xcaliburaircraftsolutions.com/contact.html"},"status":"OK"}</t>
  </si>
  <si>
    <t>&lt;span class="street-address"&gt;12211 SW 132nd Ct&lt;/span&gt;, &lt;span class="locality"&gt;Miami&lt;/span&gt;, &lt;span class="region"&gt;FL&lt;/span&gt; &lt;span class="postal-code"&gt;33186&lt;/span&gt;, &lt;span class="country-name"&gt;USA&lt;/span&gt;</t>
  </si>
  <si>
    <t>+1 786-924-2947</t>
  </si>
  <si>
    <t>12211 Southwest 132nd Court, Miami</t>
  </si>
  <si>
    <t>Yelvington Jet Aviation Inc</t>
  </si>
  <si>
    <t>2326 Bellevue Ave</t>
  </si>
  <si>
    <t>(386) 257-7791</t>
  </si>
  <si>
    <t>http://www.yjeta.com/</t>
  </si>
  <si>
    <t>https://maps.google.com/?cid=18201483675645532094</t>
  </si>
  <si>
    <t>ChIJDXWXrDzZ5ogRvlfsp_eomPw</t>
  </si>
  <si>
    <t>2326 Bellevue Ave, Daytona Beach, FL 32114, USA</t>
  </si>
  <si>
    <t>{"html_attributions":[],"result":{"address_components":[{"long_name":"2326","short_name":"2326","types":["street_number"]},{"long_name":"Bellevue Avenue","short_name":"Bellevue Ave","types":["route"]},{"long_name":"Daytona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States","short_name":"US","types":["country","political"]},{"long_name":"32114","short_name":"32114","types":["postal_code"]},{"long_name":"5614","short_name":"5614","types":["postal_code_suffix"]}],"adr_address":"&lt;span class=\"street-address\"&gt;2326 Bellevue Ave&lt;/span&gt;, &lt;span class=\"locality\"&gt;Daytona Beach&lt;/span&gt;, &lt;span class=\"region\"&gt;FL&lt;/span&gt; &lt;span class=\"postal-code\"&gt;32114-5614&lt;/span&gt;, &lt;span class=\"country-name\"&gt;USA&lt;/span&gt;","formatted_address":"2326 Bellevue Ave, Daytona Beach, FL 32114, USA","formatted_phone_number":"(386) 257-7791","geometry":{"location":{"lat":29.177059,"lng":-81.059221},"viewport":{"northeast":{"lat":29.1782791802915,"lng":-81.05781166970849},"southwest":{"lat":29.1755812197085,"lng":-81.0605096302915}}},"icon":"https://maps.gstatic.com/mapfiles/place_api/icons/v1/png_71/airport-71.png","id":null,"international_phone_number":"+1 386-257-7791","name":"Yelvington Jet Aviation Inc","place_id":"ChIJDXWXrDzZ5ogRvlfsp_eomPw","rating":4.7,"reference":null,"reviews":[{"author_name":"Jesse Biter","author_url":"https://www.google.com/maps/contrib/113169248147362226921/reviews","language":"en","profile_photo_url":"https://lh3.googleusercontent.com/a-/AOh14GgH-4CZiV8BRJCHVU_nqlnEaVFCAikstkWQa-a5UqU=s128-c0x00000000-cc-rp-mo-ba3","rating":5,"relative_time_description":"6 months ago","text":"Such a great organization that really goes above and beyond.  I was recently there with my Phenom 100 and I couldn't have been happier with their service.  Thank you, keep up the great work!","time":1623977752},{"author_name":"Craig Walker","author_url":"https://www.google.com/maps/contrib/104944207216782780116/reviews","language":"en","profile_photo_url":"https://lh3.googleusercontent.com/a-/AOh14GhnJsv0bQ2-6VOn0Jhp8aAf6j97YRuZnrYNcqx2LT0=s128-c0x00000000-cc-rp-mo-ba3","rating":5,"relative_time_description":"5 months ago","text":"Very clean, professional and welcoming atmosphere","time":1626654906},{"author_name":"James Avery","author_url":"https://www.google.com/maps/contrib/101117266266394776139/reviews","language":"en","profile_photo_url":"https://lh3.googleusercontent.com/a-/AOh14Gj6cWZm3xeuo4wr0KmOMWUP_eofwpVZt4PHEeqeDA=s128-c0x00000000-cc-rp-mo-ba3","rating":5,"relative_time_description":"7 months ago","text":"Excellent post, very helpful and professional.","time":1623444077},{"author_name":"Perry Barinowski","author_url":"https://www.google.com/maps/contrib/103196057531516940738/reviews","language":"en","profile_photo_url":"https://lh3.googleusercontent.com/a-/AOh14GgtAGWzc_XqpUG87e6QZVkVoqrCCQKzgcGgOl4TXVE=s128-c0x00000000-cc-rp-mo","rating":5,"relative_time_description":"10 months ago","text":"Great folks and great service. Thanks for the great job!","time":1613957326},{"author_name":"Yoshiblade316","author_url":"https://www.google.com/maps/contrib/105085811649813862291/reviews","language":"en","profile_photo_url":"https://lh3.googleusercontent.com/a-/AOh14Gi_b-6CtkBKXZtynX1BmIYQ23AC3F4wPeY_xPh-sQ=s128-c0x00000000-cc-rp-mo","rating":1,"relative_time_description":"4 months ago","text":"That place is haunted I swear.","time":1629485687}],"types":["airport","point_of_interest","establishment"],"url":"https://maps.google.com/?cid=18201483675645532094","utc_offset":-300,"vicinity":"2326 Bellevue Avenue, Daytona Beach","website":"http://www.yjeta.com/"},"status":"OK"}</t>
  </si>
  <si>
    <t>&lt;span class="street-address"&gt;2326 Bellevue Ave&lt;/span&gt;, &lt;span class="locality"&gt;Daytona Beach&lt;/span&gt;, &lt;span class="region"&gt;FL&lt;/span&gt; &lt;span class="postal-code"&gt;32114-5614&lt;/span&gt;, &lt;span class="country-name"&gt;USA&lt;/span&gt;</t>
  </si>
  <si>
    <t>+1 386-257-7791</t>
  </si>
  <si>
    <t>2326 Bellevue Avenue, Daytona Beach</t>
  </si>
  <si>
    <t>YES Aviation Services, LLC</t>
  </si>
  <si>
    <t>Buchanan Field Rd</t>
  </si>
  <si>
    <t>http://yesaviationservices.com/</t>
  </si>
  <si>
    <t>https://maps.google.com/?cid=5682495672894347247</t>
  </si>
  <si>
    <t>ChIJm-E_opJmhYAR79ePFLVH3E4</t>
  </si>
  <si>
    <t>Buchanan Field Rd, Concord, CA 94520, USA</t>
  </si>
  <si>
    <t>{"html_attributions":[],"result":{"address_components":[{"long_name":"Buchanan Field Road","short_name":"Buchanan Field Rd","types":["route"]},{"long_name":"Concord","short_name":"Concord","types":["locality","political"]},{"long_name":"Contra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States","short_name":"US","types":["country","political"]},{"long_name":"94520","short_name":"94520","types":["postal_code"]}],"adr_address":"&lt;span class=\"street-address\"&gt;Buchanan Field Rd&lt;/span&gt;, &lt;span class=\"locality\"&gt;Concord&lt;/span&gt;, &lt;span class=\"region\"&gt;CA&lt;/span&gt; &lt;span class=\"postal-code\"&gt;94520&lt;/span&gt;, &lt;span class=\"country-name\"&gt;USA&lt;/span&gt;","formatted_address":"Buchanan Field Rd, Concord, CA 94520, USA","formatted_phone_number":"(925) 864-1927","geometry":{"location":{"lat":37.98568169999999,"lng":-122.0623487},"viewport":{"northeast":{"lat":37.9870454802915,"lng":-122.0610347197085},"southwest":{"lat":37.98434751970851,"lng":-122.0637326802915}}},"icon":"https://maps.gstatic.com/mapfiles/place_api/icons/v1/png_71/generic_business-71.png","id":null,"international_phone_number":"+1 925-864-1927","name":"YES Aviation Services, LLC","place_id":"ChIJm-E_opJmhYAR79ePFLVH3E4","rating":null,"reference":null,"reviews":null,"types":["point_of_interest","establishment"],"url":"https://maps.google.com/?cid=5682495672894347247","utc_offset":-480,"vicinity":"Buchanan Field Road, Concord","website":"http://yesaviationservices.com/"},"status":"OK"}</t>
  </si>
  <si>
    <t>&lt;span class="street-address"&gt;Buchanan Field Rd&lt;/span&gt;, &lt;span class="locality"&gt;Concord&lt;/span&gt;, &lt;span class="region"&gt;CA&lt;/span&gt; &lt;span class="postal-code"&gt;94520&lt;/span&gt;, &lt;span class="country-name"&gt;USA&lt;/span&gt;</t>
  </si>
  <si>
    <t>Buchanan Field Road, Concord</t>
  </si>
  <si>
    <t>Zenflight</t>
  </si>
  <si>
    <t>1000 New Hwy</t>
  </si>
  <si>
    <t>#81</t>
  </si>
  <si>
    <t>631-845-1415</t>
  </si>
  <si>
    <t>https://www.zenflight.com/</t>
  </si>
  <si>
    <t>https://maps.google.com/?cid=13398501270523677374</t>
  </si>
  <si>
    <t>ChIJX97Rxzgr6IkRvgov0OoJ8bk</t>
  </si>
  <si>
    <t>1000 New Hwy #81, Farmingdale, NY 11735, USA</t>
  </si>
  <si>
    <t>{"html_attributions":[],"result":{"address_components":[{"long_name":"#81","short_name":"#81","types":["subpremise"]},{"long_name":"1000","short_name":"1000","types":["street_number"]},{"long_name":"New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class=\"street-address\"&gt;1000 New Hwy #81&lt;/span&gt;, &lt;span class=\"locality\"&gt;Farmingdale&lt;/span&gt;, &lt;span class=\"region\"&gt;NY&lt;/span&gt; &lt;span class=\"postal-code\"&gt;11735&lt;/span&gt;, &lt;span class=\"country-name\"&gt;USA&lt;/span&gt;","formatted_address":"1000 New Hwy #81, Farmingdale, NY 11735, USA","formatted_phone_number":null,"geometry":{"location":{"lat":40.72236999999999,"lng":-73.4099042},"viewport":{"northeast":{"lat":40.72304508029151,"lng":-73.40593535},"southwest":{"lat":40.72034711970851,"lng":-73.41122715}}},"icon":"https://maps.gstatic.com/mapfiles/place_api/icons/v1/png_71/airport-71.png","id":null,"international_phone_number":null,"name":"Zenflight","place_id":"ChIJX97Rxzgr6IkRvgov0OoJ8bk","rating":null,"reference":null,"reviews":null,"types":["airport","point_of_interest","establishment"],"url":"https://maps.google.com/?cid=13398501270523677374","utc_offset":-300,"vicinity":"1000 New Highway #81, Farmingdale","website":"https://www.zenflight.com/"},"status":"OK"}</t>
  </si>
  <si>
    <t>&lt;span class="street-address"&gt;1000 New Hwy #81&lt;/span&gt;, &lt;span class="locality"&gt;Farmingdale&lt;/span&gt;, &lt;span class="region"&gt;NY&lt;/span&gt; &lt;span class="postal-code"&gt;11735&lt;/span&gt;, &lt;span class="country-name"&gt;USA&lt;/span&gt;</t>
  </si>
  <si>
    <t>1000 New Highway #81, Farmingdale</t>
  </si>
  <si>
    <t>Zodiac Aerospace</t>
  </si>
  <si>
    <t>1747 NJ-34</t>
  </si>
  <si>
    <t>https://maps.google.com/?cid=4377222411105578404</t>
  </si>
  <si>
    <t>ChIJxwXigvwpwokRpK3TZJcEvzw</t>
  </si>
  <si>
    <t>1747 NJ-34, Wall Township, NJ 07727, USA</t>
  </si>
  <si>
    <t>{"html_attributions":[],"result":{"address_components":[{"long_name":"1747","short_name":"1747","types":["street_number"]},{"long_name":"New Jersey 34","short_name":"NJ-34","types":["route"]},{"long_name":"Wall Township","short_name":"Wall Township","types":["locality","political"]},{"long_name":"Monmouth County","short_name":"Monmouth County","types":["administrative_area_level_2","political"]},{"long_name":"New Jersey","short_name":"NJ","types":["administrative_area_level_1","political"]},{"long_name":"United States","short_name":"US","types":["country","political"]},{"long_name":"07727","short_name":"07727","types":["postal_code"]}],"adr_address":"&lt;span class=\"street-address\"&gt;1747 NJ-34&lt;/span&gt;, &lt;span class=\"locality\"&gt;Wall Township&lt;/span&gt;, &lt;span class=\"region\"&gt;NJ&lt;/span&gt; &lt;span class=\"postal-code\"&gt;07727&lt;/span&gt;, &lt;span class=\"country-name\"&gt;USA&lt;/span&gt;","formatted_address":"1747 NJ-34, Wall Township, NJ 07727, USA","formatted_phone_number":null,"geometry":{"location":{"lat":40.1826807,"lng":-74.1145796},"viewport":{"northeast":{"lat":40.1839068802915,"lng":-74.11341711970849},"southwest":{"lat":40.1812089197085,"lng":-74.11611508029151}}},"icon":"https://maps.gstatic.com/mapfiles/place_api/icons/v1/png_71/generic_business-71.png","id":null,"international_phone_number":null,"name":"Zodiac Aerospace","place_id":"ChIJxwXigvwpwokRpK3TZJcEvzw","rating":4.4,"reference":null,"reviews":[{"author_name":"Tech One","author_url":"https://www.google.com/maps/contrib/111625621059464922629/reviews","language":"en","profile_photo_url":"https://lh3.googleusercontent.com/a/AATXAJxAotzXEfxOKLvimby_fM0kK_wcA012uR4jvy_O=s128-c0x00000000-cc-rp-mo","rating":4,"relative_time_description":"5 months ago","text":"Had fun! Busted my but on the last jump in the \"rain\"","time":1626404760},{"author_name":"Thomas Flanders","author_url":"https://www.google.com/maps/contrib/103383108905266436075/reviews","language":"en","profile_photo_url":"https://lh3.googleusercontent.com/a-/AOh14GhucYt_QDwVOBYFVMqXINgYBeZjQiVP2k8UsfO_HA=s128-c0x00000000-cc-rp-mo","rating":5,"relative_time_description":"2 years ago","text":"An unbelievable place in my own backyard wishes into safety beyond a shadow of a doubt.this is the way American company should run because they leave no Stones unturned.","time":1554344896},{"author_name":"Laura Irizarry","author_url":"https://www.google.com/maps/contrib/114430944997300888920/reviews","language":"en","profile_photo_url":"https://lh3.googleusercontent.com/a/AATXAJwwBm9QtUm75nj7n6wZXnRFhs9ldbLuKJyltbjh=s128-c0x00000000-cc-rp-mo","rating":5,"relative_time_description":"2 years ago","text":"That's where I  work.","time":1574181265},{"author_name":"Chris Masker","author_url":"https://www.google.com/maps/contrib/102420192203461403253/reviews","language":"en","profile_photo_url":"https://lh3.googleusercontent.com/a-/AOh14Gi-BXeZpKmyB4NVgnllXR9amIO1Y96AXAGodXlV7g=s128-c0x00000000-cc-rp-mo-ba5","rating":5,"relative_time_description":"3 years ago","text":"A fun night jumping from a plane","time":1544576818},{"author_name":"Darren Carter","author_url":"https://www.google.com/maps/contrib/115448961834693803349/reviews","language":"en","profile_photo_url":"https://lh3.googleusercontent.com/a-/AOh14Gga-P6BK_LXD9DEiW3erRy2XTjcHHNku4MxV0qQ=s128-c0x00000000-cc-rp-mo-ba4","rating":5,"relative_time_description":"3 years ago","text":"Nice place to work","time":1539983105}],"types":["point_of_interest","establishment"],"url":"https://maps.google.com/?cid=4377222411105578404","utc_offset":-300,"vicinity":"1747 New Jersey 34, Wall Township","website":null},"status":"OK"}</t>
  </si>
  <si>
    <t>&lt;span class="street-address"&gt;1747 NJ-34&lt;/span&gt;, &lt;span class="locality"&gt;Wall Township&lt;/span&gt;, &lt;span class="region"&gt;NJ&lt;/span&gt; &lt;span class="postal-code"&gt;07727&lt;/span&gt;, &lt;span class="country-name"&gt;USA&lt;/span&gt;</t>
  </si>
  <si>
    <t>1747 New Jersey 34, Wall Township</t>
  </si>
  <si>
    <t>BLANK</t>
  </si>
  <si>
    <t>Landells Heliport</t>
  </si>
  <si>
    <t>Centennial</t>
  </si>
  <si>
    <t>APA</t>
  </si>
  <si>
    <t>Aspen-Pitkin County Airport </t>
  </si>
  <si>
    <t>Austin-Bergstrom International Airport</t>
  </si>
  <si>
    <t>Hanscom Field</t>
  </si>
  <si>
    <t>Boeing Field</t>
  </si>
  <si>
    <t>Rocky Mountain Metropolitan Airport </t>
  </si>
  <si>
    <t>Mommouth Executive Airport</t>
  </si>
  <si>
    <t>Hollywood Burbank Airport</t>
  </si>
  <si>
    <t>Cable Airport</t>
  </si>
  <si>
    <t>Concord Buchanan Field Airport</t>
  </si>
  <si>
    <t>Camarillo</t>
  </si>
  <si>
    <t>CMO</t>
  </si>
  <si>
    <t>McClellan-Palomar</t>
  </si>
  <si>
    <t>Daytona Beach Int’l</t>
  </si>
  <si>
    <t>Dallas Love Field</t>
  </si>
  <si>
    <t>DAL</t>
  </si>
  <si>
    <t>Phoenix Deer Valley</t>
  </si>
  <si>
    <t>Fort Lauderdale-Hollywood International Airport</t>
  </si>
  <si>
    <t>FLL</t>
  </si>
  <si>
    <t>Republic</t>
  </si>
  <si>
    <t>Fort Worth Meacham International Airport</t>
  </si>
  <si>
    <t>Fort Lauderdale Executive</t>
  </si>
  <si>
    <t>Glendale Municipal</t>
  </si>
  <si>
    <t>Grand Junction Airport </t>
  </si>
  <si>
    <t>Gunnison-Crested Butte Regional Airport </t>
  </si>
  <si>
    <t>Phoenix Goodyear</t>
  </si>
  <si>
    <t>GYR</t>
  </si>
  <si>
    <t>Hillsboro</t>
  </si>
  <si>
    <t>HIO</t>
  </si>
  <si>
    <t>HOU</t>
  </si>
  <si>
    <t>Westchester County</t>
  </si>
  <si>
    <t>HPN</t>
  </si>
  <si>
    <t>Wichita Eisenhower National Airport</t>
  </si>
  <si>
    <t>ICT</t>
  </si>
  <si>
    <t>Kissimmee Gateway Airport</t>
  </si>
  <si>
    <t>ISM</t>
  </si>
  <si>
    <t>Long Island MacArthur Airport</t>
  </si>
  <si>
    <t>Williams Gateway</t>
  </si>
  <si>
    <t>IWA</t>
  </si>
  <si>
    <t>Los Angeles International Airport</t>
  </si>
  <si>
    <t>Long Beach</t>
  </si>
  <si>
    <t>LGB</t>
  </si>
  <si>
    <t>Orlando International</t>
  </si>
  <si>
    <t>Morristown Airport</t>
  </si>
  <si>
    <t>Monterey Regional Airport</t>
  </si>
  <si>
    <t>Falcon Field</t>
  </si>
  <si>
    <t>Montgomery Field</t>
  </si>
  <si>
    <t>Ontario International Airport</t>
  </si>
  <si>
    <t>Miami-Opa Locka Executive Airport</t>
  </si>
  <si>
    <t>OPF</t>
  </si>
  <si>
    <t>Orlando Executive Airport</t>
  </si>
  <si>
    <t>Palm Beach International Airport</t>
  </si>
  <si>
    <t>PBI</t>
  </si>
  <si>
    <t>Dekalb-Peachtree</t>
  </si>
  <si>
    <t>Phoenix Skyharbor</t>
  </si>
  <si>
    <t>Pueblo Memorial Airport </t>
  </si>
  <si>
    <t>Dallas Executive Airport</t>
  </si>
  <si>
    <t>Richard Lloyd Jones Jr</t>
  </si>
  <si>
    <t>San Diego International Airport</t>
  </si>
  <si>
    <t>SDL</t>
  </si>
  <si>
    <t>Brown Field Municipal Airport</t>
  </si>
  <si>
    <t>Gillespie Field</t>
  </si>
  <si>
    <t>Orlando Sanford International</t>
  </si>
  <si>
    <t>Sugarland</t>
  </si>
  <si>
    <t>Norman Y. Mineta San Jose International Airport</t>
  </si>
  <si>
    <t>SJC</t>
  </si>
  <si>
    <t>Salina Regional Airport</t>
  </si>
  <si>
    <t>Wayne-Orange County</t>
  </si>
  <si>
    <t>SNA</t>
  </si>
  <si>
    <t>Teterboro</t>
  </si>
  <si>
    <t>TEB</t>
  </si>
  <si>
    <t>Telluride Regional Airport </t>
  </si>
  <si>
    <t>TEX</t>
  </si>
  <si>
    <t>McKinney National Airport</t>
  </si>
  <si>
    <t>TKI</t>
  </si>
  <si>
    <t>Kendall-Tamiami</t>
  </si>
  <si>
    <t>Trenton-Mercer Airport</t>
  </si>
  <si>
    <t>TUL</t>
  </si>
  <si>
    <t>Erie Municipal</t>
  </si>
  <si>
    <t>Golden Triangle Regional Airport</t>
  </si>
  <si>
    <t>MS</t>
  </si>
  <si>
    <t>Hawthorne Municipal</t>
  </si>
  <si>
    <t>Hayward Executive</t>
  </si>
  <si>
    <t>Tijuana International Airport</t>
  </si>
  <si>
    <t>MEXICO</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</si>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</sst>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lt;=9999999]###\-####;\(###\)\ ###\-####"/>
  </numFmts>
  <fonts count="9" x14ac:knownFonts="1">
    <font>
      <sz val="11"/>
      <color theme="1"/>
      <name val="Calibri"/>
      <family val="2"/>
      <scheme val="minor"/>
    </font>
    <font>
      <b/>
      <sz val="11"/>
      <color theme="1"/>
      <name val="Calibri"/>
      <family val="2"/>
      <scheme val="minor"/>
    </font>
    <font>
      <u/>
      <sz val="11"/>
      <color theme="10"/>
      <name val="Calibri"/>
      <family val="2"/>
      <scheme val="minor"/>
    </font>
    <font>
      <sz val="11"/>
      <color rgb="FF000000"/>
      <name val="Calibri"/>
      <family val="2"/>
    </font>
    <font>
      <sz val="10"/>
      <color theme="1"/>
      <name val="Arial"/>
      <family val="2"/>
    </font>
    <font>
      <sz val="10"/>
      <color rgb="FF231F20"/>
      <name val="Arial"/>
      <family val="2"/>
    </font>
    <font>
      <sz val="10"/>
      <color rgb="FF222222"/>
      <name val="Arial"/>
      <family val="2"/>
    </font>
    <font>
      <sz val="10"/>
      <color rgb="FF202124"/>
      <name val="Arial"/>
      <family val="2"/>
    </font>
    <font>
      <sz val="11"/>
      <name val="Calibri"/>
      <family val="2"/>
      <scheme val="minor"/>
    </font>
  </fonts>
  <fills count="5">
    <fill>
      <patternFill patternType="none"/>
    </fill>
    <fill>
      <patternFill patternType="gray125"/>
    </fill>
    <fill>
      <patternFill patternType="solid">
        <fgColor rgb="FFFF0000"/>
        <bgColor indexed="64"/>
      </patternFill>
    </fill>
    <fill>
      <patternFill patternType="solid">
        <fgColor rgb="FFFFC000"/>
        <bgColor indexed="64"/>
      </patternFill>
    </fill>
    <fill>
      <patternFill patternType="solid">
        <fgColor theme="2"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0">
    <xf numFmtId="0" fontId="0" fillId="0" borderId="0" xfId="0"/>
    <xf numFmtId="0" fontId="1" fillId="0" borderId="1" xfId="0" applyFont="1" applyBorder="1" applyAlignment="1">
      <alignment horizontal="center" vertical="center"/>
    </xf>
    <xf numFmtId="0" fontId="1" fillId="0" borderId="1" xfId="0" applyFont="1" applyBorder="1" applyAlignment="1">
      <alignment vertical="center"/>
    </xf>
    <xf numFmtId="49" fontId="1" fillId="0" borderId="1" xfId="0" applyNumberFormat="1" applyFont="1" applyBorder="1" applyAlignment="1">
      <alignment horizontal="center" vertical="center"/>
    </xf>
    <xf numFmtId="164" fontId="1" fillId="0" borderId="1" xfId="0" applyNumberFormat="1"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xf numFmtId="0" fontId="0" fillId="0" borderId="0" xfId="0" applyAlignment="1">
      <alignment horizontal="center"/>
    </xf>
    <xf numFmtId="0" fontId="0" fillId="0" borderId="0" xfId="0" applyAlignment="1">
      <alignment horizontal="center" vertical="center"/>
    </xf>
    <xf numFmtId="164" fontId="0" fillId="0" borderId="0" xfId="0" applyNumberFormat="1"/>
    <xf numFmtId="0" fontId="2" fillId="0" borderId="0" xfId="1" applyFill="1"/>
    <xf numFmtId="0" fontId="0" fillId="0" borderId="0" xfId="0" applyAlignment="1">
      <alignment horizontal="left"/>
    </xf>
    <xf numFmtId="0" fontId="3" fillId="0" borderId="0" xfId="0" applyFont="1"/>
    <xf numFmtId="0" fontId="3" fillId="0" borderId="0" xfId="0" applyFont="1" applyAlignment="1">
      <alignment horizontal="center"/>
    </xf>
    <xf numFmtId="0" fontId="3" fillId="0" borderId="0" xfId="0" applyFont="1" applyAlignment="1">
      <alignment horizontal="left"/>
    </xf>
    <xf numFmtId="0" fontId="3" fillId="0" borderId="0" xfId="0" applyFont="1" applyAlignment="1">
      <alignment horizontal="center" vertical="center"/>
    </xf>
    <xf numFmtId="0" fontId="4" fillId="0" borderId="0" xfId="0" applyFont="1"/>
    <xf numFmtId="0" fontId="5" fillId="0" borderId="0" xfId="0" applyFont="1" applyAlignment="1">
      <alignment vertical="center"/>
    </xf>
    <xf numFmtId="0" fontId="6" fillId="0" borderId="0" xfId="0" applyFont="1"/>
    <xf numFmtId="0" fontId="7" fillId="0" borderId="0" xfId="0" applyFont="1"/>
    <xf numFmtId="0" fontId="0" fillId="2" borderId="0" xfId="0" applyFill="1"/>
    <xf numFmtId="0" fontId="0" fillId="2" borderId="0" xfId="0" applyFill="1" applyAlignment="1">
      <alignment horizontal="center"/>
    </xf>
    <xf numFmtId="0" fontId="3" fillId="3" borderId="0" xfId="0" applyFont="1" applyFill="1" applyAlignment="1">
      <alignment horizontal="center"/>
    </xf>
    <xf numFmtId="0" fontId="0" fillId="3" borderId="0" xfId="0" applyFill="1"/>
    <xf numFmtId="0" fontId="0" fillId="3" borderId="0" xfId="0" applyFill="1" applyAlignment="1">
      <alignment horizontal="center"/>
    </xf>
    <xf numFmtId="0" fontId="0" fillId="0" borderId="0" xfId="0" applyAlignment="1">
      <alignment horizontal="left" vertical="center"/>
    </xf>
    <xf numFmtId="0" fontId="8" fillId="2" borderId="0" xfId="0" applyFont="1" applyFill="1"/>
    <xf numFmtId="0" fontId="8" fillId="2" borderId="0" xfId="0" applyFont="1" applyFill="1" applyAlignment="1">
      <alignment horizontal="center"/>
    </xf>
    <xf numFmtId="0" fontId="0" fillId="4" borderId="0" xfId="0" applyFill="1"/>
    <xf numFmtId="0" fontId="0" fillId="4" borderId="0" xfId="0" applyFill="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www.planesmart.com/" TargetMode="External"/><Relationship Id="rId170" Type="http://schemas.openxmlformats.org/officeDocument/2006/relationships/hyperlink" Target="https://atpflightschool.com/local/bjc" TargetMode="External"/><Relationship Id="rId268" Type="http://schemas.openxmlformats.org/officeDocument/2006/relationships/hyperlink" Target="http://www.primeroaviation.com/contact" TargetMode="External"/><Relationship Id="rId475" Type="http://schemas.openxmlformats.org/officeDocument/2006/relationships/hyperlink" Target="http://www.paragonaircraft.net/" TargetMode="External"/><Relationship Id="rId682" Type="http://schemas.openxmlformats.org/officeDocument/2006/relationships/hyperlink" Target="http://fastaviation.us/" TargetMode="External"/><Relationship Id="rId128" Type="http://schemas.openxmlformats.org/officeDocument/2006/relationships/hyperlink" Target="http://www.peregrineaviation.com/" TargetMode="External"/><Relationship Id="rId335" Type="http://schemas.openxmlformats.org/officeDocument/2006/relationships/hyperlink" Target="http://iac-ltd.com/contact-us/" TargetMode="External"/><Relationship Id="rId542" Type="http://schemas.openxmlformats.org/officeDocument/2006/relationships/hyperlink" Target="http://www.plusone.org/" TargetMode="External"/><Relationship Id="rId987" Type="http://schemas.openxmlformats.org/officeDocument/2006/relationships/hyperlink" Target="http://miraclemileaviation.com/services/" TargetMode="External"/><Relationship Id="rId402" Type="http://schemas.openxmlformats.org/officeDocument/2006/relationships/hyperlink" Target="http://www.midislandair.com/" TargetMode="External"/><Relationship Id="rId847" Type="http://schemas.openxmlformats.org/officeDocument/2006/relationships/hyperlink" Target="http://www.laversab.com/" TargetMode="External"/><Relationship Id="rId1032" Type="http://schemas.openxmlformats.org/officeDocument/2006/relationships/hyperlink" Target="http://www.flyujet.com/" TargetMode="External"/><Relationship Id="rId707" Type="http://schemas.openxmlformats.org/officeDocument/2006/relationships/hyperlink" Target="https://www.signatureflight.com/locations/PSP" TargetMode="External"/><Relationship Id="rId914" Type="http://schemas.openxmlformats.org/officeDocument/2006/relationships/hyperlink" Target="http://www.aviationsolutions-intl.com/" TargetMode="External"/><Relationship Id="rId43" Type="http://schemas.openxmlformats.org/officeDocument/2006/relationships/hyperlink" Target="http://www.cobham.com/" TargetMode="External"/><Relationship Id="rId192" Type="http://schemas.openxmlformats.org/officeDocument/2006/relationships/hyperlink" Target="http://www.rockymountainaircraftservices.com/" TargetMode="External"/><Relationship Id="rId497" Type="http://schemas.openxmlformats.org/officeDocument/2006/relationships/hyperlink" Target="https://atpflightschool.com/local/ffz" TargetMode="External"/><Relationship Id="rId357" Type="http://schemas.openxmlformats.org/officeDocument/2006/relationships/hyperlink" Target="http://www.aviagesystems.com/" TargetMode="External"/><Relationship Id="rId217" Type="http://schemas.openxmlformats.org/officeDocument/2006/relationships/hyperlink" Target="https://www.aeropartsintl.com/" TargetMode="External"/><Relationship Id="rId564" Type="http://schemas.openxmlformats.org/officeDocument/2006/relationships/hyperlink" Target="http://pacificcoastjet.com/" TargetMode="External"/><Relationship Id="rId771" Type="http://schemas.openxmlformats.org/officeDocument/2006/relationships/hyperlink" Target="http://www.aerosky.com/" TargetMode="External"/><Relationship Id="rId869" Type="http://schemas.openxmlformats.org/officeDocument/2006/relationships/hyperlink" Target="https://www.aviationmaintenance.edu/" TargetMode="External"/><Relationship Id="rId424" Type="http://schemas.openxmlformats.org/officeDocument/2006/relationships/hyperlink" Target="http://www.jonairaviation.biz/" TargetMode="External"/><Relationship Id="rId631" Type="http://schemas.openxmlformats.org/officeDocument/2006/relationships/hyperlink" Target="http://globalaviation.aero/" TargetMode="External"/><Relationship Id="rId729" Type="http://schemas.openxmlformats.org/officeDocument/2006/relationships/hyperlink" Target="http://christiansenaviation.com/" TargetMode="External"/><Relationship Id="rId1054" Type="http://schemas.openxmlformats.org/officeDocument/2006/relationships/hyperlink" Target="https://www.faa.gov/" TargetMode="External"/><Relationship Id="rId936" Type="http://schemas.openxmlformats.org/officeDocument/2006/relationships/hyperlink" Target="http://www.flyproflight.com/" TargetMode="External"/><Relationship Id="rId65" Type="http://schemas.openxmlformats.org/officeDocument/2006/relationships/hyperlink" Target="https://naplesjetcenter.com/" TargetMode="External"/><Relationship Id="rId281" Type="http://schemas.openxmlformats.org/officeDocument/2006/relationships/hyperlink" Target="http://joesflightschool.com/" TargetMode="External"/><Relationship Id="rId141" Type="http://schemas.openxmlformats.org/officeDocument/2006/relationships/hyperlink" Target="http://www.acone.org/" TargetMode="External"/><Relationship Id="rId379" Type="http://schemas.openxmlformats.org/officeDocument/2006/relationships/hyperlink" Target="http://www.heliqwest.com/" TargetMode="External"/><Relationship Id="rId586" Type="http://schemas.openxmlformats.org/officeDocument/2006/relationships/hyperlink" Target="http://aviationsafetyresources.com/" TargetMode="External"/><Relationship Id="rId793" Type="http://schemas.openxmlformats.org/officeDocument/2006/relationships/hyperlink" Target="http://www.innovaaerospace.com/" TargetMode="External"/><Relationship Id="rId7" Type="http://schemas.openxmlformats.org/officeDocument/2006/relationships/hyperlink" Target="http://www.flyctl.com/" TargetMode="External"/><Relationship Id="rId239" Type="http://schemas.openxmlformats.org/officeDocument/2006/relationships/hyperlink" Target="http://racecoastaviation.com/" TargetMode="External"/><Relationship Id="rId446" Type="http://schemas.openxmlformats.org/officeDocument/2006/relationships/hyperlink" Target="http://www.immaculateflight.com/" TargetMode="External"/><Relationship Id="rId653" Type="http://schemas.openxmlformats.org/officeDocument/2006/relationships/hyperlink" Target="https://www.atlanticaviation.com/location/pdx" TargetMode="External"/><Relationship Id="rId1076" Type="http://schemas.openxmlformats.org/officeDocument/2006/relationships/hyperlink" Target="https://vectormanagementllc.com/contact/" TargetMode="External"/><Relationship Id="rId306" Type="http://schemas.openxmlformats.org/officeDocument/2006/relationships/hyperlink" Target="http://neajets.com/" TargetMode="External"/><Relationship Id="rId860" Type="http://schemas.openxmlformats.org/officeDocument/2006/relationships/hyperlink" Target="http://www.sbacaviation.com/" TargetMode="External"/><Relationship Id="rId958" Type="http://schemas.openxmlformats.org/officeDocument/2006/relationships/hyperlink" Target="http://radiomanavionics.com/" TargetMode="External"/><Relationship Id="rId87" Type="http://schemas.openxmlformats.org/officeDocument/2006/relationships/hyperlink" Target="http://austinaero.space/" TargetMode="External"/><Relationship Id="rId513" Type="http://schemas.openxmlformats.org/officeDocument/2006/relationships/hyperlink" Target="http://lemacaviation.com/" TargetMode="External"/><Relationship Id="rId720" Type="http://schemas.openxmlformats.org/officeDocument/2006/relationships/hyperlink" Target="http://www.immaculateflight.com/" TargetMode="External"/><Relationship Id="rId818" Type="http://schemas.openxmlformats.org/officeDocument/2006/relationships/hyperlink" Target="https://www.macaljon.com/K-Machine-Industrial-Services/about" TargetMode="External"/><Relationship Id="rId1003" Type="http://schemas.openxmlformats.org/officeDocument/2006/relationships/hyperlink" Target="https://www.nationalstatewideaviation.com/" TargetMode="External"/><Relationship Id="rId14" Type="http://schemas.openxmlformats.org/officeDocument/2006/relationships/hyperlink" Target="http://www.facebook.com/jraviationservices/" TargetMode="External"/><Relationship Id="rId317" Type="http://schemas.openxmlformats.org/officeDocument/2006/relationships/hyperlink" Target="http://www.aircenterhelicopters.com/" TargetMode="External"/><Relationship Id="rId524" Type="http://schemas.openxmlformats.org/officeDocument/2006/relationships/hyperlink" Target="http://www.t1aviation.com/" TargetMode="External"/><Relationship Id="rId731" Type="http://schemas.openxmlformats.org/officeDocument/2006/relationships/hyperlink" Target="http://www.crumptonaviation.com/" TargetMode="External"/><Relationship Id="rId98" Type="http://schemas.openxmlformats.org/officeDocument/2006/relationships/hyperlink" Target="http://www.millionair.com/" TargetMode="External"/><Relationship Id="rId163" Type="http://schemas.openxmlformats.org/officeDocument/2006/relationships/hyperlink" Target="http://skylineflight.com/" TargetMode="External"/><Relationship Id="rId370" Type="http://schemas.openxmlformats.org/officeDocument/2006/relationships/hyperlink" Target="http://www.multienginetimebuilding.com/" TargetMode="External"/><Relationship Id="rId829" Type="http://schemas.openxmlformats.org/officeDocument/2006/relationships/hyperlink" Target="https://sheltairaviation.com/locations/sav/" TargetMode="External"/><Relationship Id="rId1014" Type="http://schemas.openxmlformats.org/officeDocument/2006/relationships/hyperlink" Target="https://txavgroup.com/contact-us/" TargetMode="External"/><Relationship Id="rId230" Type="http://schemas.openxmlformats.org/officeDocument/2006/relationships/hyperlink" Target="https://daytonabeach.erau.edu/about/labs/flight-operations/" TargetMode="External"/><Relationship Id="rId468" Type="http://schemas.openxmlformats.org/officeDocument/2006/relationships/hyperlink" Target="http://www.globalaviationbuysellspecialist.com/contact/" TargetMode="External"/><Relationship Id="rId675" Type="http://schemas.openxmlformats.org/officeDocument/2006/relationships/hyperlink" Target="http://www.aero-us.com/" TargetMode="External"/><Relationship Id="rId882" Type="http://schemas.openxmlformats.org/officeDocument/2006/relationships/hyperlink" Target="http://menziesaviation.com/" TargetMode="External"/><Relationship Id="rId1098" Type="http://schemas.openxmlformats.org/officeDocument/2006/relationships/hyperlink" Target="https://www.wyattaerospace.com/" TargetMode="External"/><Relationship Id="rId25" Type="http://schemas.openxmlformats.org/officeDocument/2006/relationships/hyperlink" Target="http://www.statureaviation.com/" TargetMode="External"/><Relationship Id="rId328" Type="http://schemas.openxmlformats.org/officeDocument/2006/relationships/hyperlink" Target="https://erau.edu/" TargetMode="External"/><Relationship Id="rId535" Type="http://schemas.openxmlformats.org/officeDocument/2006/relationships/hyperlink" Target="http://goflexair.com/" TargetMode="External"/><Relationship Id="rId742" Type="http://schemas.openxmlformats.org/officeDocument/2006/relationships/hyperlink" Target="https://www.spartan.edu/tulsa/flight-school/?utm_source=google&amp;utm_medium=organic&amp;utm_campaign=gmb&amp;utm_content=website&amp;utm_cid=7096" TargetMode="External"/><Relationship Id="rId174" Type="http://schemas.openxmlformats.org/officeDocument/2006/relationships/hyperlink" Target="https://www.droneworx3d.com/" TargetMode="External"/><Relationship Id="rId381" Type="http://schemas.openxmlformats.org/officeDocument/2006/relationships/hyperlink" Target="https://www.avflight.com/Network/KGUC" TargetMode="External"/><Relationship Id="rId602" Type="http://schemas.openxmlformats.org/officeDocument/2006/relationships/hyperlink" Target="http://www.klmjets.com/contact-klm-aviation.html" TargetMode="External"/><Relationship Id="rId1025" Type="http://schemas.openxmlformats.org/officeDocument/2006/relationships/hyperlink" Target="http://www.themxgroup.aero/" TargetMode="External"/><Relationship Id="rId241" Type="http://schemas.openxmlformats.org/officeDocument/2006/relationships/hyperlink" Target="https://sheltairaviation.com/locations/dab/" TargetMode="External"/><Relationship Id="rId479" Type="http://schemas.openxmlformats.org/officeDocument/2006/relationships/hyperlink" Target="https://www.signatureflight.com/locations/MMU" TargetMode="External"/><Relationship Id="rId686" Type="http://schemas.openxmlformats.org/officeDocument/2006/relationships/hyperlink" Target="http://horizon-aero.com/" TargetMode="External"/><Relationship Id="rId893" Type="http://schemas.openxmlformats.org/officeDocument/2006/relationships/hyperlink" Target="https://www.aviall.com/aviallstorefront/" TargetMode="External"/><Relationship Id="rId907" Type="http://schemas.openxmlformats.org/officeDocument/2006/relationships/hyperlink" Target="http://www.saaintl.com/" TargetMode="External"/><Relationship Id="rId36" Type="http://schemas.openxmlformats.org/officeDocument/2006/relationships/hyperlink" Target="https://www.youtube.com/channel/UCJfjlt8iTW_Jm2pHYSiREgQ" TargetMode="External"/><Relationship Id="rId339" Type="http://schemas.openxmlformats.org/officeDocument/2006/relationships/hyperlink" Target="https://www.mb-aviation.com/" TargetMode="External"/><Relationship Id="rId546" Type="http://schemas.openxmlformats.org/officeDocument/2006/relationships/hyperlink" Target="http://www.corporatehelicopters.com/" TargetMode="External"/><Relationship Id="rId753" Type="http://schemas.openxmlformats.org/officeDocument/2006/relationships/hyperlink" Target="https://strategicaviation.com/" TargetMode="External"/><Relationship Id="rId101" Type="http://schemas.openxmlformats.org/officeDocument/2006/relationships/hyperlink" Target="https://www.newportjets.com/private-jet-charter-austin/" TargetMode="External"/><Relationship Id="rId185" Type="http://schemas.openxmlformats.org/officeDocument/2006/relationships/hyperlink" Target="http://www.mcairaviation.com/?utm_source=google&amp;utm_medium=organic&amp;utm_campaign=gmb&amp;utm_content=website&amp;utm_cid=7096" TargetMode="External"/><Relationship Id="rId406" Type="http://schemas.openxmlformats.org/officeDocument/2006/relationships/hyperlink" Target="http://www.standardaero.com/Engines/RollsRoyce/Model250.aspx" TargetMode="External"/><Relationship Id="rId960" Type="http://schemas.openxmlformats.org/officeDocument/2006/relationships/hyperlink" Target="http://www.sloairport.com/" TargetMode="External"/><Relationship Id="rId1036" Type="http://schemas.openxmlformats.org/officeDocument/2006/relationships/hyperlink" Target="https://www.trilogyaviationgroup.com/" TargetMode="External"/><Relationship Id="rId392" Type="http://schemas.openxmlformats.org/officeDocument/2006/relationships/hyperlink" Target="http://www.geaviation.com/" TargetMode="External"/><Relationship Id="rId613" Type="http://schemas.openxmlformats.org/officeDocument/2006/relationships/hyperlink" Target="http://aeroatlanta.com/" TargetMode="External"/><Relationship Id="rId697" Type="http://schemas.openxmlformats.org/officeDocument/2006/relationships/hyperlink" Target="http://boutiqueair.com/" TargetMode="External"/><Relationship Id="rId820" Type="http://schemas.openxmlformats.org/officeDocument/2006/relationships/hyperlink" Target="http://mach1aviationgroup.com/" TargetMode="External"/><Relationship Id="rId918" Type="http://schemas.openxmlformats.org/officeDocument/2006/relationships/hyperlink" Target="http://www.claylacy.com/" TargetMode="External"/><Relationship Id="rId252" Type="http://schemas.openxmlformats.org/officeDocument/2006/relationships/hyperlink" Target="http://coltav.com/" TargetMode="External"/><Relationship Id="rId1103" Type="http://schemas.openxmlformats.org/officeDocument/2006/relationships/hyperlink" Target="http://wingspancorp.com/" TargetMode="External"/><Relationship Id="rId47" Type="http://schemas.openxmlformats.org/officeDocument/2006/relationships/hyperlink" Target="http://garneraircraftgroup.com/" TargetMode="External"/><Relationship Id="rId112" Type="http://schemas.openxmlformats.org/officeDocument/2006/relationships/hyperlink" Target="http://aumuniquemanagement.com/" TargetMode="External"/><Relationship Id="rId557" Type="http://schemas.openxmlformats.org/officeDocument/2006/relationships/hyperlink" Target="http://www.flyingvikings.com/" TargetMode="External"/><Relationship Id="rId764" Type="http://schemas.openxmlformats.org/officeDocument/2006/relationships/hyperlink" Target="http://www.jonairaviation.biz/" TargetMode="External"/><Relationship Id="rId971" Type="http://schemas.openxmlformats.org/officeDocument/2006/relationships/hyperlink" Target="http://www.firstflightcorp.net/" TargetMode="External"/><Relationship Id="rId196" Type="http://schemas.openxmlformats.org/officeDocument/2006/relationships/hyperlink" Target="https://sheltairaviation.com/locations/bjc/" TargetMode="External"/><Relationship Id="rId417" Type="http://schemas.openxmlformats.org/officeDocument/2006/relationships/hyperlink" Target="http://cal-aviation.com/" TargetMode="External"/><Relationship Id="rId624" Type="http://schemas.openxmlformats.org/officeDocument/2006/relationships/hyperlink" Target="http://www.checkmateaviation.com/" TargetMode="External"/><Relationship Id="rId831" Type="http://schemas.openxmlformats.org/officeDocument/2006/relationships/hyperlink" Target="http://www.altisaero.com/" TargetMode="External"/><Relationship Id="rId1047" Type="http://schemas.openxmlformats.org/officeDocument/2006/relationships/hyperlink" Target="http://www.tulsacc.edu/" TargetMode="External"/><Relationship Id="rId263" Type="http://schemas.openxmlformats.org/officeDocument/2006/relationships/hyperlink" Target="http://globalaviationservicesllc.com/" TargetMode="External"/><Relationship Id="rId470" Type="http://schemas.openxmlformats.org/officeDocument/2006/relationships/hyperlink" Target="http://lynxfbo.com/" TargetMode="External"/><Relationship Id="rId929" Type="http://schemas.openxmlformats.org/officeDocument/2006/relationships/hyperlink" Target="http://jetbetter.com/" TargetMode="External"/><Relationship Id="rId1114" Type="http://schemas.openxmlformats.org/officeDocument/2006/relationships/hyperlink" Target="http://wrightflighttraining.com/" TargetMode="External"/><Relationship Id="rId58" Type="http://schemas.openxmlformats.org/officeDocument/2006/relationships/hyperlink" Target="http://www.londonaviation.com/" TargetMode="External"/><Relationship Id="rId123" Type="http://schemas.openxmlformats.org/officeDocument/2006/relationships/hyperlink" Target="http://www.lynn.edu/aviation" TargetMode="External"/><Relationship Id="rId330" Type="http://schemas.openxmlformats.org/officeDocument/2006/relationships/hyperlink" Target="http://www.fortworthaviationmuseum.com/" TargetMode="External"/><Relationship Id="rId568" Type="http://schemas.openxmlformats.org/officeDocument/2006/relationships/hyperlink" Target="http://www.oaklandflyers.com/" TargetMode="External"/><Relationship Id="rId775" Type="http://schemas.openxmlformats.org/officeDocument/2006/relationships/hyperlink" Target="http://www.alliedaviation.com/" TargetMode="External"/><Relationship Id="rId982" Type="http://schemas.openxmlformats.org/officeDocument/2006/relationships/hyperlink" Target="http://www.jetvolve.com/" TargetMode="External"/><Relationship Id="rId428" Type="http://schemas.openxmlformats.org/officeDocument/2006/relationships/hyperlink" Target="http://menziesaviation.com/" TargetMode="External"/><Relationship Id="rId635" Type="http://schemas.openxmlformats.org/officeDocument/2006/relationships/hyperlink" Target="http://www.ironeagleaviation.com/" TargetMode="External"/><Relationship Id="rId842" Type="http://schemas.openxmlformats.org/officeDocument/2006/relationships/hyperlink" Target="http://www.ansonair.com/" TargetMode="External"/><Relationship Id="rId1058" Type="http://schemas.openxmlformats.org/officeDocument/2006/relationships/hyperlink" Target="https://www.faa.gov/" TargetMode="External"/><Relationship Id="rId274" Type="http://schemas.openxmlformats.org/officeDocument/2006/relationships/hyperlink" Target="http://www.baesystems.com/" TargetMode="External"/><Relationship Id="rId481" Type="http://schemas.openxmlformats.org/officeDocument/2006/relationships/hyperlink" Target="http://www.soukisaircraftcleaning.com/" TargetMode="External"/><Relationship Id="rId702" Type="http://schemas.openxmlformats.org/officeDocument/2006/relationships/hyperlink" Target="http://www.palmspringsaircraft.com/" TargetMode="External"/><Relationship Id="rId69" Type="http://schemas.openxmlformats.org/officeDocument/2006/relationships/hyperlink" Target="http://www.rexair.net/" TargetMode="External"/><Relationship Id="rId134" Type="http://schemas.openxmlformats.org/officeDocument/2006/relationships/hyperlink" Target="http://www.sfsportaviation.com/" TargetMode="External"/><Relationship Id="rId579" Type="http://schemas.openxmlformats.org/officeDocument/2006/relationships/hyperlink" Target="http://aogexpediter.aero/" TargetMode="External"/><Relationship Id="rId786" Type="http://schemas.openxmlformats.org/officeDocument/2006/relationships/hyperlink" Target="http://www.falconcrestaviation.com/" TargetMode="External"/><Relationship Id="rId993" Type="http://schemas.openxmlformats.org/officeDocument/2006/relationships/hyperlink" Target="https://chino-aviation-inc.business.site/" TargetMode="External"/><Relationship Id="rId341" Type="http://schemas.openxmlformats.org/officeDocument/2006/relationships/hyperlink" Target="http://www.pollardaircraft.com/" TargetMode="External"/><Relationship Id="rId439" Type="http://schemas.openxmlformats.org/officeDocument/2006/relationships/hyperlink" Target="http://www.afgsim.com/" TargetMode="External"/><Relationship Id="rId646" Type="http://schemas.openxmlformats.org/officeDocument/2006/relationships/hyperlink" Target="http://www.shearwateraero.com/" TargetMode="External"/><Relationship Id="rId1069" Type="http://schemas.openxmlformats.org/officeDocument/2006/relationships/hyperlink" Target="http://www.vectorair.net/" TargetMode="External"/><Relationship Id="rId201" Type="http://schemas.openxmlformats.org/officeDocument/2006/relationships/hyperlink" Target="http://www.ewacharter.com/" TargetMode="External"/><Relationship Id="rId285" Type="http://schemas.openxmlformats.org/officeDocument/2006/relationships/hyperlink" Target="http://www.aeronauticalcomponents.com/" TargetMode="External"/><Relationship Id="rId506" Type="http://schemas.openxmlformats.org/officeDocument/2006/relationships/hyperlink" Target="https://www.cunninghamaviation.com/" TargetMode="External"/><Relationship Id="rId853" Type="http://schemas.openxmlformats.org/officeDocument/2006/relationships/hyperlink" Target="http://www.faa.gov/" TargetMode="External"/><Relationship Id="rId492" Type="http://schemas.openxmlformats.org/officeDocument/2006/relationships/hyperlink" Target="http://www.montereyjetcenter.com/" TargetMode="External"/><Relationship Id="rId713" Type="http://schemas.openxmlformats.org/officeDocument/2006/relationships/hyperlink" Target="https://pwam.org/" TargetMode="External"/><Relationship Id="rId797" Type="http://schemas.openxmlformats.org/officeDocument/2006/relationships/hyperlink" Target="https://www.millionair.com/locations/sat/" TargetMode="External"/><Relationship Id="rId920" Type="http://schemas.openxmlformats.org/officeDocument/2006/relationships/hyperlink" Target="https://www.duncanaviation.aero/locations/bfi" TargetMode="External"/><Relationship Id="rId145" Type="http://schemas.openxmlformats.org/officeDocument/2006/relationships/hyperlink" Target="http://eastcoastaeroclub.com/" TargetMode="External"/><Relationship Id="rId352" Type="http://schemas.openxmlformats.org/officeDocument/2006/relationships/hyperlink" Target="https://aviationproducts.com/about-us/" TargetMode="External"/><Relationship Id="rId212" Type="http://schemas.openxmlformats.org/officeDocument/2006/relationships/hyperlink" Target="http://www.psa.aero/" TargetMode="External"/><Relationship Id="rId657" Type="http://schemas.openxmlformats.org/officeDocument/2006/relationships/hyperlink" Target="https://www.duncanaviation.aero/locations/pdx" TargetMode="External"/><Relationship Id="rId864" Type="http://schemas.openxmlformats.org/officeDocument/2006/relationships/hyperlink" Target="https://aerospacesandt.com/" TargetMode="External"/><Relationship Id="rId296" Type="http://schemas.openxmlformats.org/officeDocument/2006/relationships/hyperlink" Target="http://www.flightkingnyc.com/" TargetMode="External"/><Relationship Id="rId517" Type="http://schemas.openxmlformats.org/officeDocument/2006/relationships/hyperlink" Target="https://paintedrockaviation.com/" TargetMode="External"/><Relationship Id="rId724" Type="http://schemas.openxmlformats.org/officeDocument/2006/relationships/hyperlink" Target="http://simjetcenter.com/" TargetMode="External"/><Relationship Id="rId931" Type="http://schemas.openxmlformats.org/officeDocument/2006/relationships/hyperlink" Target="http://kenmoreair.com/" TargetMode="External"/><Relationship Id="rId60" Type="http://schemas.openxmlformats.org/officeDocument/2006/relationships/hyperlink" Target="http://www.naples-air-center.com/" TargetMode="External"/><Relationship Id="rId156" Type="http://schemas.openxmlformats.org/officeDocument/2006/relationships/hyperlink" Target="https://www.naa.edu/" TargetMode="External"/><Relationship Id="rId363" Type="http://schemas.openxmlformats.org/officeDocument/2006/relationships/hyperlink" Target="https://glendaleaeroservices.com/" TargetMode="External"/><Relationship Id="rId570" Type="http://schemas.openxmlformats.org/officeDocument/2006/relationships/hyperlink" Target="http://www.qaviation.com/" TargetMode="External"/><Relationship Id="rId1007" Type="http://schemas.openxmlformats.org/officeDocument/2006/relationships/hyperlink" Target="https://www.primeflight.com/locations" TargetMode="External"/><Relationship Id="rId223" Type="http://schemas.openxmlformats.org/officeDocument/2006/relationships/hyperlink" Target="http://www.atpjetcenter.com/" TargetMode="External"/><Relationship Id="rId430" Type="http://schemas.openxmlformats.org/officeDocument/2006/relationships/hyperlink" Target="http://www.pacificaviation.com/" TargetMode="External"/><Relationship Id="rId668" Type="http://schemas.openxmlformats.org/officeDocument/2006/relationships/hyperlink" Target="http://www.inlandgroup.ca/qas/" TargetMode="External"/><Relationship Id="rId875" Type="http://schemas.openxmlformats.org/officeDocument/2006/relationships/hyperlink" Target="http://flightsupportgroup.com/" TargetMode="External"/><Relationship Id="rId1060" Type="http://schemas.openxmlformats.org/officeDocument/2006/relationships/hyperlink" Target="https://www.faa.gov/" TargetMode="External"/><Relationship Id="rId18" Type="http://schemas.openxmlformats.org/officeDocument/2006/relationships/hyperlink" Target="https://www.flynda.com/" TargetMode="External"/><Relationship Id="rId528" Type="http://schemas.openxmlformats.org/officeDocument/2006/relationships/hyperlink" Target="https://charterflightgroup.com/?utm_source=GMB&amp;utm_medium=Organic&amp;utm_campaign=GMB%20-%20Mira%20Sorrento%20-%20San%20Diego" TargetMode="External"/><Relationship Id="rId735" Type="http://schemas.openxmlformats.org/officeDocument/2006/relationships/hyperlink" Target="http://www.nolandaviation.com/" TargetMode="External"/><Relationship Id="rId942" Type="http://schemas.openxmlformats.org/officeDocument/2006/relationships/hyperlink" Target="https://www.satcomdirect.com/" TargetMode="External"/><Relationship Id="rId167" Type="http://schemas.openxmlformats.org/officeDocument/2006/relationships/hyperlink" Target="http://www.aeroscopeinc.com/" TargetMode="External"/><Relationship Id="rId374" Type="http://schemas.openxmlformats.org/officeDocument/2006/relationships/hyperlink" Target="http://www.crestoneaviation.com/" TargetMode="External"/><Relationship Id="rId581" Type="http://schemas.openxmlformats.org/officeDocument/2006/relationships/hyperlink" Target="https://atpflightschool.com/local/orl" TargetMode="External"/><Relationship Id="rId1018" Type="http://schemas.openxmlformats.org/officeDocument/2006/relationships/hyperlink" Target="http://www.boeing.com/" TargetMode="External"/><Relationship Id="rId71" Type="http://schemas.openxmlformats.org/officeDocument/2006/relationships/hyperlink" Target="http://flysuncoast.com/" TargetMode="External"/><Relationship Id="rId234" Type="http://schemas.openxmlformats.org/officeDocument/2006/relationships/hyperlink" Target="http://www.jaredjantzer.com/aviation" TargetMode="External"/><Relationship Id="rId679" Type="http://schemas.openxmlformats.org/officeDocument/2006/relationships/hyperlink" Target="http://cutteraviation.com/phx" TargetMode="External"/><Relationship Id="rId802" Type="http://schemas.openxmlformats.org/officeDocument/2006/relationships/hyperlink" Target="https://www.signatureflight.com/locations/SAT/south" TargetMode="External"/><Relationship Id="rId886" Type="http://schemas.openxmlformats.org/officeDocument/2006/relationships/hyperlink" Target="http://propellerheadaviation.com/" TargetMode="External"/><Relationship Id="rId2" Type="http://schemas.openxmlformats.org/officeDocument/2006/relationships/hyperlink" Target="http://www.addisonpilotshop.com/" TargetMode="External"/><Relationship Id="rId29" Type="http://schemas.openxmlformats.org/officeDocument/2006/relationships/hyperlink" Target="http://www.primeturbines.com/" TargetMode="External"/><Relationship Id="rId441" Type="http://schemas.openxmlformats.org/officeDocument/2006/relationships/hyperlink" Target="https://www.bbaaviation.com/" TargetMode="External"/><Relationship Id="rId539" Type="http://schemas.openxmlformats.org/officeDocument/2006/relationships/hyperlink" Target="http://www.kingschools.com/" TargetMode="External"/><Relationship Id="rId746" Type="http://schemas.openxmlformats.org/officeDocument/2006/relationships/hyperlink" Target="https://erau.edu/" TargetMode="External"/><Relationship Id="rId1071" Type="http://schemas.openxmlformats.org/officeDocument/2006/relationships/hyperlink" Target="http://www.valkyrieaero.com/" TargetMode="External"/><Relationship Id="rId178" Type="http://schemas.openxmlformats.org/officeDocument/2006/relationships/hyperlink" Target="http://flightlineaerialservices.com/" TargetMode="External"/><Relationship Id="rId301" Type="http://schemas.openxmlformats.org/officeDocument/2006/relationships/hyperlink" Target="https://iassllc.com/" TargetMode="External"/><Relationship Id="rId953" Type="http://schemas.openxmlformats.org/officeDocument/2006/relationships/hyperlink" Target="http://www.hangar46.com/" TargetMode="External"/><Relationship Id="rId1029" Type="http://schemas.openxmlformats.org/officeDocument/2006/relationships/hyperlink" Target="http://www.tlcaerospace.com/" TargetMode="External"/><Relationship Id="rId82" Type="http://schemas.openxmlformats.org/officeDocument/2006/relationships/hyperlink" Target="http://www.mountainaviation.com/" TargetMode="External"/><Relationship Id="rId385" Type="http://schemas.openxmlformats.org/officeDocument/2006/relationships/hyperlink" Target="http://www.airbornemaintenance.com/" TargetMode="External"/><Relationship Id="rId592" Type="http://schemas.openxmlformats.org/officeDocument/2006/relationships/hyperlink" Target="http://www.flyelite.com/" TargetMode="External"/><Relationship Id="rId606" Type="http://schemas.openxmlformats.org/officeDocument/2006/relationships/hyperlink" Target="http://cessna.txtav.com/citation-service/orlando-fl" TargetMode="External"/><Relationship Id="rId813" Type="http://schemas.openxmlformats.org/officeDocument/2006/relationships/hyperlink" Target="http://www.gulfstream.com/" TargetMode="External"/><Relationship Id="rId245" Type="http://schemas.openxmlformats.org/officeDocument/2006/relationships/hyperlink" Target="http://www.afgsim.com/" TargetMode="External"/><Relationship Id="rId452" Type="http://schemas.openxmlformats.org/officeDocument/2006/relationships/hyperlink" Target="http://www.airfleettraining.com/" TargetMode="External"/><Relationship Id="rId897" Type="http://schemas.openxmlformats.org/officeDocument/2006/relationships/hyperlink" Target="http://www.framici.com/" TargetMode="External"/><Relationship Id="rId1082" Type="http://schemas.openxmlformats.org/officeDocument/2006/relationships/hyperlink" Target="http://www.waltzingmatildaaviation.org/contact/" TargetMode="External"/><Relationship Id="rId105" Type="http://schemas.openxmlformats.org/officeDocument/2006/relationships/hyperlink" Target="http://www.scisairsecurity.com/" TargetMode="External"/><Relationship Id="rId312" Type="http://schemas.openxmlformats.org/officeDocument/2006/relationships/hyperlink" Target="https://www.2flysky.com/" TargetMode="External"/><Relationship Id="rId757" Type="http://schemas.openxmlformats.org/officeDocument/2006/relationships/hyperlink" Target="http://www.capitalaerospares.com/" TargetMode="External"/><Relationship Id="rId964" Type="http://schemas.openxmlformats.org/officeDocument/2006/relationships/hyperlink" Target="http://www.marcair.com/contact.html" TargetMode="External"/><Relationship Id="rId93" Type="http://schemas.openxmlformats.org/officeDocument/2006/relationships/hyperlink" Target="http://www.immaculateflight.com/" TargetMode="External"/><Relationship Id="rId189" Type="http://schemas.openxmlformats.org/officeDocument/2006/relationships/hyperlink" Target="http://www.myjetguy.com/contactus.html" TargetMode="External"/><Relationship Id="rId396" Type="http://schemas.openxmlformats.org/officeDocument/2006/relationships/hyperlink" Target="https://www.islipavionics.com/" TargetMode="External"/><Relationship Id="rId617" Type="http://schemas.openxmlformats.org/officeDocument/2006/relationships/hyperlink" Target="http://www.fly-aaft.com/" TargetMode="External"/><Relationship Id="rId824" Type="http://schemas.openxmlformats.org/officeDocument/2006/relationships/hyperlink" Target="http://southernaviationps.com/contact/" TargetMode="External"/><Relationship Id="rId256" Type="http://schemas.openxmlformats.org/officeDocument/2006/relationships/hyperlink" Target="http://www.faa.gov/" TargetMode="External"/><Relationship Id="rId463" Type="http://schemas.openxmlformats.org/officeDocument/2006/relationships/hyperlink" Target="http://www.flaviation.com/" TargetMode="External"/><Relationship Id="rId670" Type="http://schemas.openxmlformats.org/officeDocument/2006/relationships/hyperlink" Target="https://www.faa.gov/" TargetMode="External"/><Relationship Id="rId1093" Type="http://schemas.openxmlformats.org/officeDocument/2006/relationships/hyperlink" Target="http://www.whipactsys.com/" TargetMode="External"/><Relationship Id="rId1107" Type="http://schemas.openxmlformats.org/officeDocument/2006/relationships/hyperlink" Target="http://www.westernairways.com/" TargetMode="External"/><Relationship Id="rId116" Type="http://schemas.openxmlformats.org/officeDocument/2006/relationships/hyperlink" Target="https://www.dnaviation.com/" TargetMode="External"/><Relationship Id="rId323" Type="http://schemas.openxmlformats.org/officeDocument/2006/relationships/hyperlink" Target="http://www.baker-aviation.com/" TargetMode="External"/><Relationship Id="rId530" Type="http://schemas.openxmlformats.org/officeDocument/2006/relationships/hyperlink" Target="http://www.clipperaviationfuel.com/" TargetMode="External"/><Relationship Id="rId768" Type="http://schemas.openxmlformats.org/officeDocument/2006/relationships/hyperlink" Target="https://flyrubio.com/contact-us/" TargetMode="External"/><Relationship Id="rId975" Type="http://schemas.openxmlformats.org/officeDocument/2006/relationships/hyperlink" Target="https://www.skysupportaviation.com/" TargetMode="External"/><Relationship Id="rId20" Type="http://schemas.openxmlformats.org/officeDocument/2006/relationships/hyperlink" Target="https://www.percivalaviation.com/" TargetMode="External"/><Relationship Id="rId628" Type="http://schemas.openxmlformats.org/officeDocument/2006/relationships/hyperlink" Target="http://www.eppsaviation.com/" TargetMode="External"/><Relationship Id="rId835" Type="http://schemas.openxmlformats.org/officeDocument/2006/relationships/hyperlink" Target="http://www.salinaairport.com/" TargetMode="External"/><Relationship Id="rId267" Type="http://schemas.openxmlformats.org/officeDocument/2006/relationships/hyperlink" Target="http://www.menziesaviation.com/" TargetMode="External"/><Relationship Id="rId474" Type="http://schemas.openxmlformats.org/officeDocument/2006/relationships/hyperlink" Target="https://www.p6aviation.com/" TargetMode="External"/><Relationship Id="rId1020" Type="http://schemas.openxmlformats.org/officeDocument/2006/relationships/hyperlink" Target="https://txtav.com/service/san-antonio-service-center" TargetMode="External"/><Relationship Id="rId127" Type="http://schemas.openxmlformats.org/officeDocument/2006/relationships/hyperlink" Target="http://www.overseasaviation.com/" TargetMode="External"/><Relationship Id="rId681" Type="http://schemas.openxmlformats.org/officeDocument/2006/relationships/hyperlink" Target="http://www.faa.gov/" TargetMode="External"/><Relationship Id="rId779" Type="http://schemas.openxmlformats.org/officeDocument/2006/relationships/hyperlink" Target="http://aviationsrs.com/" TargetMode="External"/><Relationship Id="rId902" Type="http://schemas.openxmlformats.org/officeDocument/2006/relationships/hyperlink" Target="http://www.jetupaviation.com/" TargetMode="External"/><Relationship Id="rId986" Type="http://schemas.openxmlformats.org/officeDocument/2006/relationships/hyperlink" Target="http://menziesaviation.com/contacts/?SearchKeywords=&amp;country=&amp;networkLocation=Burbank%2C%2BBUR&amp;serviceType=" TargetMode="External"/><Relationship Id="rId31" Type="http://schemas.openxmlformats.org/officeDocument/2006/relationships/hyperlink" Target="https://www.aviationmaintenance.edu/" TargetMode="External"/><Relationship Id="rId334" Type="http://schemas.openxmlformats.org/officeDocument/2006/relationships/hyperlink" Target="http://www.immaculateflight.com/" TargetMode="External"/><Relationship Id="rId541" Type="http://schemas.openxmlformats.org/officeDocument/2006/relationships/hyperlink" Target="http://menziesaviation.com/" TargetMode="External"/><Relationship Id="rId639" Type="http://schemas.openxmlformats.org/officeDocument/2006/relationships/hyperlink" Target="http://nspireaviation.com/" TargetMode="External"/><Relationship Id="rId180" Type="http://schemas.openxmlformats.org/officeDocument/2006/relationships/hyperlink" Target="http://www.heliqwest.com/" TargetMode="External"/><Relationship Id="rId278" Type="http://schemas.openxmlformats.org/officeDocument/2006/relationships/hyperlink" Target="http://www.ajg.com/locations/" TargetMode="External"/><Relationship Id="rId401" Type="http://schemas.openxmlformats.org/officeDocument/2006/relationships/hyperlink" Target="https://www.luxuryaircraftsolutions.com/" TargetMode="External"/><Relationship Id="rId846" Type="http://schemas.openxmlformats.org/officeDocument/2006/relationships/hyperlink" Target="http://laneav.com/" TargetMode="External"/><Relationship Id="rId1031" Type="http://schemas.openxmlformats.org/officeDocument/2006/relationships/hyperlink" Target="https://www.txdot.gov/inside-txdot/division/aviation/sharing.html" TargetMode="External"/><Relationship Id="rId485" Type="http://schemas.openxmlformats.org/officeDocument/2006/relationships/hyperlink" Target="http://www.aerialavionics.com/" TargetMode="External"/><Relationship Id="rId692" Type="http://schemas.openxmlformats.org/officeDocument/2006/relationships/hyperlink" Target="http://www.swiftaviation.com/" TargetMode="External"/><Relationship Id="rId706" Type="http://schemas.openxmlformats.org/officeDocument/2006/relationships/hyperlink" Target="http://www.regionalavionics.com/" TargetMode="External"/><Relationship Id="rId913" Type="http://schemas.openxmlformats.org/officeDocument/2006/relationships/hyperlink" Target="http://www.museumofflight.org/explore-the-museum/museum-galleries/Aviation-Pavilion" TargetMode="External"/><Relationship Id="rId42" Type="http://schemas.openxmlformats.org/officeDocument/2006/relationships/hyperlink" Target="https://charterflightgroup.com/?utm_source=GMB&amp;utm_medium=Organic&amp;utm_campaign=Naples" TargetMode="External"/><Relationship Id="rId138" Type="http://schemas.openxmlformats.org/officeDocument/2006/relationships/hyperlink" Target="http://techaviation.net/" TargetMode="External"/><Relationship Id="rId345" Type="http://schemas.openxmlformats.org/officeDocument/2006/relationships/hyperlink" Target="http://richaviation.com/" TargetMode="External"/><Relationship Id="rId552" Type="http://schemas.openxmlformats.org/officeDocument/2006/relationships/hyperlink" Target="https://www.budfieldaviation.com/" TargetMode="External"/><Relationship Id="rId997" Type="http://schemas.openxmlformats.org/officeDocument/2006/relationships/hyperlink" Target="http://www.debrittonaviation.com/" TargetMode="External"/><Relationship Id="rId191" Type="http://schemas.openxmlformats.org/officeDocument/2006/relationships/hyperlink" Target="http://www.oldrepublicaerospace.com/" TargetMode="External"/><Relationship Id="rId205" Type="http://schemas.openxmlformats.org/officeDocument/2006/relationships/hyperlink" Target="http://navesinkaviation.com/" TargetMode="External"/><Relationship Id="rId412" Type="http://schemas.openxmlformats.org/officeDocument/2006/relationships/hyperlink" Target="http://beachcitiesaviationacademy.com/" TargetMode="External"/><Relationship Id="rId857" Type="http://schemas.openxmlformats.org/officeDocument/2006/relationships/hyperlink" Target="https://santa-barbara-aviation.business.site/" TargetMode="External"/><Relationship Id="rId1042" Type="http://schemas.openxmlformats.org/officeDocument/2006/relationships/hyperlink" Target="http://www.unipakaviation.net/" TargetMode="External"/><Relationship Id="rId289" Type="http://schemas.openxmlformats.org/officeDocument/2006/relationships/hyperlink" Target="https://avstarexec.com/contact-avstar/" TargetMode="External"/><Relationship Id="rId496" Type="http://schemas.openxmlformats.org/officeDocument/2006/relationships/hyperlink" Target="http://www.arizonacloudbusters.com/" TargetMode="External"/><Relationship Id="rId717" Type="http://schemas.openxmlformats.org/officeDocument/2006/relationships/hyperlink" Target="https://www.aeromanagementgroup.com/location/dallas-jet/" TargetMode="External"/><Relationship Id="rId924" Type="http://schemas.openxmlformats.org/officeDocument/2006/relationships/hyperlink" Target="http://www.galvinflying.com/" TargetMode="External"/><Relationship Id="rId53" Type="http://schemas.openxmlformats.org/officeDocument/2006/relationships/hyperlink" Target="http://www.jaagroundschool.com/contact_us.htm" TargetMode="External"/><Relationship Id="rId149" Type="http://schemas.openxmlformats.org/officeDocument/2006/relationships/hyperlink" Target="http://www.internationalaircraftservices.com/" TargetMode="External"/><Relationship Id="rId356" Type="http://schemas.openxmlformats.org/officeDocument/2006/relationships/hyperlink" Target="https://atpflightschool.com/local/geu" TargetMode="External"/><Relationship Id="rId563" Type="http://schemas.openxmlformats.org/officeDocument/2006/relationships/hyperlink" Target="https://www.oaklandaviationmuseum.org/" TargetMode="External"/><Relationship Id="rId770" Type="http://schemas.openxmlformats.org/officeDocument/2006/relationships/hyperlink" Target="https://avairpros.com/" TargetMode="External"/><Relationship Id="rId216" Type="http://schemas.openxmlformats.org/officeDocument/2006/relationships/hyperlink" Target="https://www.faa.gov/" TargetMode="External"/><Relationship Id="rId423" Type="http://schemas.openxmlformats.org/officeDocument/2006/relationships/hyperlink" Target="http://www.hallmark-aviation.com/" TargetMode="External"/><Relationship Id="rId868" Type="http://schemas.openxmlformats.org/officeDocument/2006/relationships/hyperlink" Target="http://www.afgsim.com/" TargetMode="External"/><Relationship Id="rId1053" Type="http://schemas.openxmlformats.org/officeDocument/2006/relationships/hyperlink" Target="https://www.faa.gov/" TargetMode="External"/><Relationship Id="rId630" Type="http://schemas.openxmlformats.org/officeDocument/2006/relationships/hyperlink" Target="https://www.flight1tech.com/" TargetMode="External"/><Relationship Id="rId728" Type="http://schemas.openxmlformats.org/officeDocument/2006/relationships/hyperlink" Target="http://www.camtronicsllc.com/companies/avcon" TargetMode="External"/><Relationship Id="rId935" Type="http://schemas.openxmlformats.org/officeDocument/2006/relationships/hyperlink" Target="http://www.pacificaerotech.com/" TargetMode="External"/><Relationship Id="rId64" Type="http://schemas.openxmlformats.org/officeDocument/2006/relationships/hyperlink" Target="http://www.flynaples.com/" TargetMode="External"/><Relationship Id="rId367" Type="http://schemas.openxmlformats.org/officeDocument/2006/relationships/hyperlink" Target="http://www.kelmaraircraft.com/" TargetMode="External"/><Relationship Id="rId574" Type="http://schemas.openxmlformats.org/officeDocument/2006/relationships/hyperlink" Target="http://www.pasflighttraining.com/" TargetMode="External"/><Relationship Id="rId227" Type="http://schemas.openxmlformats.org/officeDocument/2006/relationships/hyperlink" Target="http://www.dickinsonaviation.com/" TargetMode="External"/><Relationship Id="rId781" Type="http://schemas.openxmlformats.org/officeDocument/2006/relationships/hyperlink" Target="http://www.bisonaviation.com/" TargetMode="External"/><Relationship Id="rId879" Type="http://schemas.openxmlformats.org/officeDocument/2006/relationships/hyperlink" Target="http://www.immaculateflight.com/" TargetMode="External"/><Relationship Id="rId434" Type="http://schemas.openxmlformats.org/officeDocument/2006/relationships/hyperlink" Target="http://www.skyward-aviation.com/" TargetMode="External"/><Relationship Id="rId641" Type="http://schemas.openxmlformats.org/officeDocument/2006/relationships/hyperlink" Target="https://pilotstuffonline.com/" TargetMode="External"/><Relationship Id="rId739" Type="http://schemas.openxmlformats.org/officeDocument/2006/relationships/hyperlink" Target="https://www.sipesaircrafttulsa.com/" TargetMode="External"/><Relationship Id="rId1064" Type="http://schemas.openxmlformats.org/officeDocument/2006/relationships/hyperlink" Target="https://utcaerospacesystems.com/join-the-utc-team/" TargetMode="External"/><Relationship Id="rId280" Type="http://schemas.openxmlformats.org/officeDocument/2006/relationships/hyperlink" Target="https://www.gatags.com/" TargetMode="External"/><Relationship Id="rId501" Type="http://schemas.openxmlformats.org/officeDocument/2006/relationships/hyperlink" Target="http://brentechaerospace.com/contacts.html" TargetMode="External"/><Relationship Id="rId946" Type="http://schemas.openxmlformats.org/officeDocument/2006/relationships/hyperlink" Target="https://www.signatureflight.com/locations/SEA" TargetMode="External"/><Relationship Id="rId75" Type="http://schemas.openxmlformats.org/officeDocument/2006/relationships/hyperlink" Target="http://www.aspenaviation.com/Location.html" TargetMode="External"/><Relationship Id="rId140" Type="http://schemas.openxmlformats.org/officeDocument/2006/relationships/hyperlink" Target="https://bocanationalaircraft.com/" TargetMode="External"/><Relationship Id="rId378" Type="http://schemas.openxmlformats.org/officeDocument/2006/relationships/hyperlink" Target="http://www.gjairport.com/" TargetMode="External"/><Relationship Id="rId585" Type="http://schemas.openxmlformats.org/officeDocument/2006/relationships/hyperlink" Target="https://aviation1maintenance.com/" TargetMode="External"/><Relationship Id="rId792" Type="http://schemas.openxmlformats.org/officeDocument/2006/relationships/hyperlink" Target="http://www.immaculateflight.com/" TargetMode="External"/><Relationship Id="rId806" Type="http://schemas.openxmlformats.org/officeDocument/2006/relationships/hyperlink" Target="http://cloudoneplus.com/" TargetMode="External"/><Relationship Id="rId6" Type="http://schemas.openxmlformats.org/officeDocument/2006/relationships/hyperlink" Target="http://www.clearstarair.com/" TargetMode="External"/><Relationship Id="rId238" Type="http://schemas.openxmlformats.org/officeDocument/2006/relationships/hyperlink" Target="http://avclaims.com/" TargetMode="External"/><Relationship Id="rId445" Type="http://schemas.openxmlformats.org/officeDocument/2006/relationships/hyperlink" Target="http://www.orlandoairports.net/" TargetMode="External"/><Relationship Id="rId652" Type="http://schemas.openxmlformats.org/officeDocument/2006/relationships/hyperlink" Target="http://w3.ameriflight.com/" TargetMode="External"/><Relationship Id="rId1075" Type="http://schemas.openxmlformats.org/officeDocument/2006/relationships/hyperlink" Target="https://vaultjet.com/" TargetMode="External"/><Relationship Id="rId291" Type="http://schemas.openxmlformats.org/officeDocument/2006/relationships/hyperlink" Target="http://davin-inc.com/" TargetMode="External"/><Relationship Id="rId305" Type="http://schemas.openxmlformats.org/officeDocument/2006/relationships/hyperlink" Target="https://longislandaviators.com/" TargetMode="External"/><Relationship Id="rId512" Type="http://schemas.openxmlformats.org/officeDocument/2006/relationships/hyperlink" Target="http://www.launchpadaviation.biz/" TargetMode="External"/><Relationship Id="rId957" Type="http://schemas.openxmlformats.org/officeDocument/2006/relationships/hyperlink" Target="http://www.aerocademy.com/" TargetMode="External"/><Relationship Id="rId86" Type="http://schemas.openxmlformats.org/officeDocument/2006/relationships/hyperlink" Target="https://www.atlanticaviation.com/location/AUS" TargetMode="External"/><Relationship Id="rId151" Type="http://schemas.openxmlformats.org/officeDocument/2006/relationships/hyperlink" Target="http://www.jetaviation.com/" TargetMode="External"/><Relationship Id="rId389" Type="http://schemas.openxmlformats.org/officeDocument/2006/relationships/hyperlink" Target="https://www.cosgroveaircraft.com/" TargetMode="External"/><Relationship Id="rId596" Type="http://schemas.openxmlformats.org/officeDocument/2006/relationships/hyperlink" Target="http://goalaircraft.com/" TargetMode="External"/><Relationship Id="rId817" Type="http://schemas.openxmlformats.org/officeDocument/2006/relationships/hyperlink" Target="http://www.jenjacs.com/" TargetMode="External"/><Relationship Id="rId1002" Type="http://schemas.openxmlformats.org/officeDocument/2006/relationships/hyperlink" Target="http://miamijet.net/" TargetMode="External"/><Relationship Id="rId249" Type="http://schemas.openxmlformats.org/officeDocument/2006/relationships/hyperlink" Target="http://www.bbaaviation.com/" TargetMode="External"/><Relationship Id="rId456" Type="http://schemas.openxmlformats.org/officeDocument/2006/relationships/hyperlink" Target="https://flycdw.com/aircraft-maintenance/" TargetMode="External"/><Relationship Id="rId663" Type="http://schemas.openxmlformats.org/officeDocument/2006/relationships/hyperlink" Target="http://www.jettprolinemaintenance.com/" TargetMode="External"/><Relationship Id="rId870" Type="http://schemas.openxmlformats.org/officeDocument/2006/relationships/hyperlink" Target="https://chambers-faa-medicals-inc.business.site/" TargetMode="External"/><Relationship Id="rId1086" Type="http://schemas.openxmlformats.org/officeDocument/2006/relationships/hyperlink" Target="http://www.yjeta.com/" TargetMode="External"/><Relationship Id="rId13" Type="http://schemas.openxmlformats.org/officeDocument/2006/relationships/hyperlink" Target="http://www.immaculateflight.com/" TargetMode="External"/><Relationship Id="rId109" Type="http://schemas.openxmlformats.org/officeDocument/2006/relationships/hyperlink" Target="http://www.arrowjets.com/" TargetMode="External"/><Relationship Id="rId316" Type="http://schemas.openxmlformats.org/officeDocument/2006/relationships/hyperlink" Target="http://aeroperformance.com/" TargetMode="External"/><Relationship Id="rId523" Type="http://schemas.openxmlformats.org/officeDocument/2006/relationships/hyperlink" Target="http://www.suncountryflight.com/" TargetMode="External"/><Relationship Id="rId968" Type="http://schemas.openxmlformats.org/officeDocument/2006/relationships/hyperlink" Target="https://aircal-aviation.business.site/?utm_source=gmb&amp;utm_medium=referral" TargetMode="External"/><Relationship Id="rId97" Type="http://schemas.openxmlformats.org/officeDocument/2006/relationships/hyperlink" Target="http://www.menziesaviation.com/" TargetMode="External"/><Relationship Id="rId730" Type="http://schemas.openxmlformats.org/officeDocument/2006/relationships/hyperlink" Target="http://christiansenaviation.com/" TargetMode="External"/><Relationship Id="rId828" Type="http://schemas.openxmlformats.org/officeDocument/2006/relationships/hyperlink" Target="http://www.savannahairport.com/" TargetMode="External"/><Relationship Id="rId1013" Type="http://schemas.openxmlformats.org/officeDocument/2006/relationships/hyperlink" Target="https://www.aviatorsclinic.com/" TargetMode="External"/><Relationship Id="rId162" Type="http://schemas.openxmlformats.org/officeDocument/2006/relationships/hyperlink" Target="http://technicair.com/" TargetMode="External"/><Relationship Id="rId467" Type="http://schemas.openxmlformats.org/officeDocument/2006/relationships/hyperlink" Target="http://www.global-aero.com/" TargetMode="External"/><Relationship Id="rId1097" Type="http://schemas.openxmlformats.org/officeDocument/2006/relationships/hyperlink" Target="https://www.wingsofflight.org/" TargetMode="External"/><Relationship Id="rId674" Type="http://schemas.openxmlformats.org/officeDocument/2006/relationships/hyperlink" Target="https://aerocheckmro.com/" TargetMode="External"/><Relationship Id="rId881" Type="http://schemas.openxmlformats.org/officeDocument/2006/relationships/hyperlink" Target="https://www.l3commercialaviation.com/us/airline-academy/faa-pilot-training/orlando-flight-school/" TargetMode="External"/><Relationship Id="rId979" Type="http://schemas.openxmlformats.org/officeDocument/2006/relationships/hyperlink" Target="http://www.calaironline.com/" TargetMode="External"/><Relationship Id="rId24" Type="http://schemas.openxmlformats.org/officeDocument/2006/relationships/hyperlink" Target="http://www.simsaviation.net/" TargetMode="External"/><Relationship Id="rId327" Type="http://schemas.openxmlformats.org/officeDocument/2006/relationships/hyperlink" Target="https://www.duncanaviation.aero/locations/ftw" TargetMode="External"/><Relationship Id="rId534" Type="http://schemas.openxmlformats.org/officeDocument/2006/relationships/hyperlink" Target="https://erau.edu/" TargetMode="External"/><Relationship Id="rId741" Type="http://schemas.openxmlformats.org/officeDocument/2006/relationships/hyperlink" Target="http://www.southwestaviation.net/" TargetMode="External"/><Relationship Id="rId839" Type="http://schemas.openxmlformats.org/officeDocument/2006/relationships/hyperlink" Target="http://www.salinaairport.com/" TargetMode="External"/><Relationship Id="rId173" Type="http://schemas.openxmlformats.org/officeDocument/2006/relationships/hyperlink" Target="http://www.cosportaviation.org/" TargetMode="External"/><Relationship Id="rId380" Type="http://schemas.openxmlformats.org/officeDocument/2006/relationships/hyperlink" Target="http://www.hightowersupply.com/" TargetMode="External"/><Relationship Id="rId601" Type="http://schemas.openxmlformats.org/officeDocument/2006/relationships/hyperlink" Target="http://www.jprgaviation.com/" TargetMode="External"/><Relationship Id="rId1024" Type="http://schemas.openxmlformats.org/officeDocument/2006/relationships/hyperlink" Target="http://theheliteam.com/" TargetMode="External"/><Relationship Id="rId240" Type="http://schemas.openxmlformats.org/officeDocument/2006/relationships/hyperlink" Target="http://www.seamaxaircraft.com/" TargetMode="External"/><Relationship Id="rId478" Type="http://schemas.openxmlformats.org/officeDocument/2006/relationships/hyperlink" Target="http://www.shorthillsaviation.com/" TargetMode="External"/><Relationship Id="rId685" Type="http://schemas.openxmlformats.org/officeDocument/2006/relationships/hyperlink" Target="https://www.godirecttrade.com/" TargetMode="External"/><Relationship Id="rId892" Type="http://schemas.openxmlformats.org/officeDocument/2006/relationships/hyperlink" Target="https://atpflightschool.com/local/see" TargetMode="External"/><Relationship Id="rId906" Type="http://schemas.openxmlformats.org/officeDocument/2006/relationships/hyperlink" Target="https://www.risonaviation.com/" TargetMode="External"/><Relationship Id="rId35" Type="http://schemas.openxmlformats.org/officeDocument/2006/relationships/hyperlink" Target="http://www.ricondo.com/" TargetMode="External"/><Relationship Id="rId100" Type="http://schemas.openxmlformats.org/officeDocument/2006/relationships/hyperlink" Target="https://paradigmjet.com/charter.php" TargetMode="External"/><Relationship Id="rId338" Type="http://schemas.openxmlformats.org/officeDocument/2006/relationships/hyperlink" Target="http://www.lakecountryavionics.com/" TargetMode="External"/><Relationship Id="rId545" Type="http://schemas.openxmlformats.org/officeDocument/2006/relationships/hyperlink" Target="http://www.sdfti.com/" TargetMode="External"/><Relationship Id="rId752" Type="http://schemas.openxmlformats.org/officeDocument/2006/relationships/hyperlink" Target="http://www.sandiegoprivatejet.com/" TargetMode="External"/><Relationship Id="rId184" Type="http://schemas.openxmlformats.org/officeDocument/2006/relationships/hyperlink" Target="https://katzmanlampert.com/" TargetMode="External"/><Relationship Id="rId391" Type="http://schemas.openxmlformats.org/officeDocument/2006/relationships/hyperlink" Target="https://www.faa.gov/" TargetMode="External"/><Relationship Id="rId405" Type="http://schemas.openxmlformats.org/officeDocument/2006/relationships/hyperlink" Target="https://sheltairaviation.com/locations/isp/" TargetMode="External"/><Relationship Id="rId612" Type="http://schemas.openxmlformats.org/officeDocument/2006/relationships/hyperlink" Target="http://aero-alliance.com/" TargetMode="External"/><Relationship Id="rId1035" Type="http://schemas.openxmlformats.org/officeDocument/2006/relationships/hyperlink" Target="http://3pointaviation.com/" TargetMode="External"/><Relationship Id="rId251" Type="http://schemas.openxmlformats.org/officeDocument/2006/relationships/hyperlink" Target="http://www.caap.com/" TargetMode="External"/><Relationship Id="rId489" Type="http://schemas.openxmlformats.org/officeDocument/2006/relationships/hyperlink" Target="https://www.faa.gov/" TargetMode="External"/><Relationship Id="rId696" Type="http://schemas.openxmlformats.org/officeDocument/2006/relationships/hyperlink" Target="https://www.atlanticaviation.com/location/psp" TargetMode="External"/><Relationship Id="rId917" Type="http://schemas.openxmlformats.org/officeDocument/2006/relationships/hyperlink" Target="http://www.business-air.com/" TargetMode="External"/><Relationship Id="rId1102" Type="http://schemas.openxmlformats.org/officeDocument/2006/relationships/hyperlink" Target="https://www.incora.com/" TargetMode="External"/><Relationship Id="rId46" Type="http://schemas.openxmlformats.org/officeDocument/2006/relationships/hyperlink" Target="https://flyflorida.com/destinations/sarasota-fort-myers-naples/?utm_source=gmb&amp;utm_medium=organic" TargetMode="External"/><Relationship Id="rId349" Type="http://schemas.openxmlformats.org/officeDocument/2006/relationships/hyperlink" Target="http://www.rvrair.com/" TargetMode="External"/><Relationship Id="rId556" Type="http://schemas.openxmlformats.org/officeDocument/2006/relationships/hyperlink" Target="http://www.faa.gov/" TargetMode="External"/><Relationship Id="rId763" Type="http://schemas.openxmlformats.org/officeDocument/2006/relationships/hyperlink" Target="http://www.immaculateflight.com/" TargetMode="External"/><Relationship Id="rId111" Type="http://schemas.openxmlformats.org/officeDocument/2006/relationships/hyperlink" Target="https://atpflightschool.com/local/bct" TargetMode="External"/><Relationship Id="rId195" Type="http://schemas.openxmlformats.org/officeDocument/2006/relationships/hyperlink" Target="http://savconsultants.com/" TargetMode="External"/><Relationship Id="rId209" Type="http://schemas.openxmlformats.org/officeDocument/2006/relationships/hyperlink" Target="https://www.cobhamsatcom.com/our-company/locations/concord/" TargetMode="External"/><Relationship Id="rId416" Type="http://schemas.openxmlformats.org/officeDocument/2006/relationships/hyperlink" Target="http://www.calaironline.com/" TargetMode="External"/><Relationship Id="rId970" Type="http://schemas.openxmlformats.org/officeDocument/2006/relationships/hyperlink" Target="http://www.eaa14.org/" TargetMode="External"/><Relationship Id="rId1046" Type="http://schemas.openxmlformats.org/officeDocument/2006/relationships/hyperlink" Target="http://www.fly.faa.gov/" TargetMode="External"/><Relationship Id="rId623" Type="http://schemas.openxmlformats.org/officeDocument/2006/relationships/hyperlink" Target="https://www.centennialaviationaeronautics.com/contact.html" TargetMode="External"/><Relationship Id="rId830" Type="http://schemas.openxmlformats.org/officeDocument/2006/relationships/hyperlink" Target="https://www.signatureflight.com/locations/SAV" TargetMode="External"/><Relationship Id="rId928" Type="http://schemas.openxmlformats.org/officeDocument/2006/relationships/hyperlink" Target="https://jkconnectors.com/" TargetMode="External"/><Relationship Id="rId57" Type="http://schemas.openxmlformats.org/officeDocument/2006/relationships/hyperlink" Target="http://www.linstol.com/" TargetMode="External"/><Relationship Id="rId262" Type="http://schemas.openxmlformats.org/officeDocument/2006/relationships/hyperlink" Target="http://globalaircraft.us/" TargetMode="External"/><Relationship Id="rId567" Type="http://schemas.openxmlformats.org/officeDocument/2006/relationships/hyperlink" Target="https://www.southbayhelicopter.com/" TargetMode="External"/><Relationship Id="rId1113" Type="http://schemas.openxmlformats.org/officeDocument/2006/relationships/hyperlink" Target="http://www.sonoragraphics.com/williamsaviation/propslipring.html" TargetMode="External"/><Relationship Id="rId122" Type="http://schemas.openxmlformats.org/officeDocument/2006/relationships/hyperlink" Target="http://leadedgeaviation.com/" TargetMode="External"/><Relationship Id="rId774" Type="http://schemas.openxmlformats.org/officeDocument/2006/relationships/hyperlink" Target="http://www.alliedaviation.com/" TargetMode="External"/><Relationship Id="rId981" Type="http://schemas.openxmlformats.org/officeDocument/2006/relationships/hyperlink" Target="http://cutteraviation.com/dvt" TargetMode="External"/><Relationship Id="rId1057" Type="http://schemas.openxmlformats.org/officeDocument/2006/relationships/hyperlink" Target="https://www.faa.gov/" TargetMode="External"/><Relationship Id="rId427" Type="http://schemas.openxmlformats.org/officeDocument/2006/relationships/hyperlink" Target="http://www.matrix-aviation.com/" TargetMode="External"/><Relationship Id="rId634" Type="http://schemas.openxmlformats.org/officeDocument/2006/relationships/hyperlink" Target="http://www.immaculateflight.com/" TargetMode="External"/><Relationship Id="rId841" Type="http://schemas.openxmlformats.org/officeDocument/2006/relationships/hyperlink" Target="http://www.aero-on-demand.com/" TargetMode="External"/><Relationship Id="rId273" Type="http://schemas.openxmlformats.org/officeDocument/2006/relationships/hyperlink" Target="https://www.atlanticaviation.com/location/ELP" TargetMode="External"/><Relationship Id="rId480" Type="http://schemas.openxmlformats.org/officeDocument/2006/relationships/hyperlink" Target="http://www.skywagonclub.com/" TargetMode="External"/><Relationship Id="rId701" Type="http://schemas.openxmlformats.org/officeDocument/2006/relationships/hyperlink" Target="http://palmspringsairmuseum.org/" TargetMode="External"/><Relationship Id="rId939" Type="http://schemas.openxmlformats.org/officeDocument/2006/relationships/hyperlink" Target="http://www.raisbeck.com/" TargetMode="External"/><Relationship Id="rId68" Type="http://schemas.openxmlformats.org/officeDocument/2006/relationships/hyperlink" Target="http://www.privatejetsinc.com/contact/" TargetMode="External"/><Relationship Id="rId133" Type="http://schemas.openxmlformats.org/officeDocument/2006/relationships/hyperlink" Target="http://www.solaviation.com/" TargetMode="External"/><Relationship Id="rId340" Type="http://schemas.openxmlformats.org/officeDocument/2006/relationships/hyperlink" Target="http://www.perkinsaircraft.com/" TargetMode="External"/><Relationship Id="rId578" Type="http://schemas.openxmlformats.org/officeDocument/2006/relationships/hyperlink" Target="http://www.airorlando.com/" TargetMode="External"/><Relationship Id="rId785" Type="http://schemas.openxmlformats.org/officeDocument/2006/relationships/hyperlink" Target="http://droneporttx.com/" TargetMode="External"/><Relationship Id="rId992" Type="http://schemas.openxmlformats.org/officeDocument/2006/relationships/hyperlink" Target="https://www.weflyaia.com/" TargetMode="External"/><Relationship Id="rId200" Type="http://schemas.openxmlformats.org/officeDocument/2006/relationships/hyperlink" Target="https://adysonaviationgroup.com/" TargetMode="External"/><Relationship Id="rId438" Type="http://schemas.openxmlformats.org/officeDocument/2006/relationships/hyperlink" Target="https://www.atlanticaviation.com/location/mco" TargetMode="External"/><Relationship Id="rId645" Type="http://schemas.openxmlformats.org/officeDocument/2006/relationships/hyperlink" Target="http://www.seatec.com/" TargetMode="External"/><Relationship Id="rId852" Type="http://schemas.openxmlformats.org/officeDocument/2006/relationships/hyperlink" Target="http://www.empireairlines.com/" TargetMode="External"/><Relationship Id="rId1068" Type="http://schemas.openxmlformats.org/officeDocument/2006/relationships/hyperlink" Target="http://www.vas.aero/" TargetMode="External"/><Relationship Id="rId284" Type="http://schemas.openxmlformats.org/officeDocument/2006/relationships/hyperlink" Target="http://www.sierrawestairlines.com/" TargetMode="External"/><Relationship Id="rId491" Type="http://schemas.openxmlformats.org/officeDocument/2006/relationships/hyperlink" Target="https://cityofmarina.org/95/Airport" TargetMode="External"/><Relationship Id="rId505" Type="http://schemas.openxmlformats.org/officeDocument/2006/relationships/hyperlink" Target="https://www.contrailsaerospacegroup.com/contact" TargetMode="External"/><Relationship Id="rId712" Type="http://schemas.openxmlformats.org/officeDocument/2006/relationships/hyperlink" Target="http://www.flypueblo.com/" TargetMode="External"/><Relationship Id="rId79" Type="http://schemas.openxmlformats.org/officeDocument/2006/relationships/hyperlink" Target="https://coloradobyair.com/" TargetMode="External"/><Relationship Id="rId144" Type="http://schemas.openxmlformats.org/officeDocument/2006/relationships/hyperlink" Target="https://c3aero.com/" TargetMode="External"/><Relationship Id="rId589" Type="http://schemas.openxmlformats.org/officeDocument/2006/relationships/hyperlink" Target="http://www.concordaerospace.com/" TargetMode="External"/><Relationship Id="rId796" Type="http://schemas.openxmlformats.org/officeDocument/2006/relationships/hyperlink" Target="https://merlin1.com/" TargetMode="External"/><Relationship Id="rId351" Type="http://schemas.openxmlformats.org/officeDocument/2006/relationships/hyperlink" Target="http://www.sloataviation.com/contact" TargetMode="External"/><Relationship Id="rId449" Type="http://schemas.openxmlformats.org/officeDocument/2006/relationships/hyperlink" Target="http://www.simulator.com/" TargetMode="External"/><Relationship Id="rId656" Type="http://schemas.openxmlformats.org/officeDocument/2006/relationships/hyperlink" Target="http://www.coradine.com/" TargetMode="External"/><Relationship Id="rId863" Type="http://schemas.openxmlformats.org/officeDocument/2006/relationships/hyperlink" Target="http://www.acs-composites.com/" TargetMode="External"/><Relationship Id="rId1079" Type="http://schemas.openxmlformats.org/officeDocument/2006/relationships/hyperlink" Target="http://www.weststaraviation.com/locations/aspen/" TargetMode="External"/><Relationship Id="rId211" Type="http://schemas.openxmlformats.org/officeDocument/2006/relationships/hyperlink" Target="http://www.hodgeflightservices.com/" TargetMode="External"/><Relationship Id="rId295" Type="http://schemas.openxmlformats.org/officeDocument/2006/relationships/hyperlink" Target="https://www.faa.gov/" TargetMode="External"/><Relationship Id="rId309" Type="http://schemas.openxmlformats.org/officeDocument/2006/relationships/hyperlink" Target="http://www.republicjetcenter.com/" TargetMode="External"/><Relationship Id="rId516" Type="http://schemas.openxmlformats.org/officeDocument/2006/relationships/hyperlink" Target="https://marshaviation.com/" TargetMode="External"/><Relationship Id="rId723" Type="http://schemas.openxmlformats.org/officeDocument/2006/relationships/hyperlink" Target="http://www.parrishaviation.com/" TargetMode="External"/><Relationship Id="rId930" Type="http://schemas.openxmlformats.org/officeDocument/2006/relationships/hyperlink" Target="http://www.jetmechaviation.com/contact.html" TargetMode="External"/><Relationship Id="rId1006" Type="http://schemas.openxmlformats.org/officeDocument/2006/relationships/hyperlink" Target="https://www.primeflight.com/locations" TargetMode="External"/><Relationship Id="rId155" Type="http://schemas.openxmlformats.org/officeDocument/2006/relationships/hyperlink" Target="http://www.mikegoulianaviation.com/" TargetMode="External"/><Relationship Id="rId362" Type="http://schemas.openxmlformats.org/officeDocument/2006/relationships/hyperlink" Target="https://gairplanes.com/" TargetMode="External"/><Relationship Id="rId222" Type="http://schemas.openxmlformats.org/officeDocument/2006/relationships/hyperlink" Target="https://atpflightschool.com/local/dab" TargetMode="External"/><Relationship Id="rId667" Type="http://schemas.openxmlformats.org/officeDocument/2006/relationships/hyperlink" Target="http://www.newportjets.com/private-jet-charter-portland/" TargetMode="External"/><Relationship Id="rId874" Type="http://schemas.openxmlformats.org/officeDocument/2006/relationships/hyperlink" Target="http://fastaviationflorida.com/" TargetMode="External"/><Relationship Id="rId17" Type="http://schemas.openxmlformats.org/officeDocument/2006/relationships/hyperlink" Target="https://www.monarchair.com/" TargetMode="External"/><Relationship Id="rId527" Type="http://schemas.openxmlformats.org/officeDocument/2006/relationships/hyperlink" Target="http://aircrafttrackingsolutions.com/" TargetMode="External"/><Relationship Id="rId734" Type="http://schemas.openxmlformats.org/officeDocument/2006/relationships/hyperlink" Target="http://krtaviation.com/" TargetMode="External"/><Relationship Id="rId941" Type="http://schemas.openxmlformats.org/officeDocument/2006/relationships/hyperlink" Target="http://remav.com/" TargetMode="External"/><Relationship Id="rId70" Type="http://schemas.openxmlformats.org/officeDocument/2006/relationships/hyperlink" Target="http://www.suncoastaviation.us/" TargetMode="External"/><Relationship Id="rId166" Type="http://schemas.openxmlformats.org/officeDocument/2006/relationships/hyperlink" Target="http://www.asicolorado.com/" TargetMode="External"/><Relationship Id="rId373" Type="http://schemas.openxmlformats.org/officeDocument/2006/relationships/hyperlink" Target="https://coloradoflightcenter.com/" TargetMode="External"/><Relationship Id="rId580" Type="http://schemas.openxmlformats.org/officeDocument/2006/relationships/hyperlink" Target="https://www.atlanticaviation.com/location/ORL" TargetMode="External"/><Relationship Id="rId801" Type="http://schemas.openxmlformats.org/officeDocument/2006/relationships/hyperlink" Target="https://www.signatureflight.com/locations/SAT/north" TargetMode="External"/><Relationship Id="rId1017" Type="http://schemas.openxmlformats.org/officeDocument/2006/relationships/hyperlink" Target="https://txtav.com/service/orlando-service-center" TargetMode="External"/><Relationship Id="rId1" Type="http://schemas.openxmlformats.org/officeDocument/2006/relationships/hyperlink" Target="https://addisontexas.net/addison-aviation-services" TargetMode="External"/><Relationship Id="rId233" Type="http://schemas.openxmlformats.org/officeDocument/2006/relationships/hyperlink" Target="http://www.immaculateflight.com/" TargetMode="External"/><Relationship Id="rId440" Type="http://schemas.openxmlformats.org/officeDocument/2006/relationships/hyperlink" Target="http://aviationcores.com/" TargetMode="External"/><Relationship Id="rId678" Type="http://schemas.openxmlformats.org/officeDocument/2006/relationships/hyperlink" Target="https://www.phoenix.gov/aviation" TargetMode="External"/><Relationship Id="rId885" Type="http://schemas.openxmlformats.org/officeDocument/2006/relationships/hyperlink" Target="http://www.orlandojet.com/" TargetMode="External"/><Relationship Id="rId1070" Type="http://schemas.openxmlformats.org/officeDocument/2006/relationships/hyperlink" Target="http://www.vantage-ic.com/" TargetMode="External"/><Relationship Id="rId28" Type="http://schemas.openxmlformats.org/officeDocument/2006/relationships/hyperlink" Target="https://www.jetraxx.com/" TargetMode="External"/><Relationship Id="rId300" Type="http://schemas.openxmlformats.org/officeDocument/2006/relationships/hyperlink" Target="https://www.htsaviation.com/" TargetMode="External"/><Relationship Id="rId538" Type="http://schemas.openxmlformats.org/officeDocument/2006/relationships/hyperlink" Target="https://jwhaviation.com/contact/" TargetMode="External"/><Relationship Id="rId745" Type="http://schemas.openxmlformats.org/officeDocument/2006/relationships/hyperlink" Target="http://www.avianjets.com/" TargetMode="External"/><Relationship Id="rId952" Type="http://schemas.openxmlformats.org/officeDocument/2006/relationships/hyperlink" Target="http://www.esaero.com/" TargetMode="External"/><Relationship Id="rId81" Type="http://schemas.openxmlformats.org/officeDocument/2006/relationships/hyperlink" Target="http://www.immaculateflight.com/" TargetMode="External"/><Relationship Id="rId177" Type="http://schemas.openxmlformats.org/officeDocument/2006/relationships/hyperlink" Target="https://flatironaviation.com/" TargetMode="External"/><Relationship Id="rId384" Type="http://schemas.openxmlformats.org/officeDocument/2006/relationships/hyperlink" Target="http://www.geaviation.com/" TargetMode="External"/><Relationship Id="rId591" Type="http://schemas.openxmlformats.org/officeDocument/2006/relationships/hyperlink" Target="http://www.eaa74.org/" TargetMode="External"/><Relationship Id="rId605" Type="http://schemas.openxmlformats.org/officeDocument/2006/relationships/hyperlink" Target="http://www.orlandoaeroclub.com/" TargetMode="External"/><Relationship Id="rId812" Type="http://schemas.openxmlformats.org/officeDocument/2006/relationships/hyperlink" Target="http://msg-3.com/" TargetMode="External"/><Relationship Id="rId1028" Type="http://schemas.openxmlformats.org/officeDocument/2006/relationships/hyperlink" Target="https://thrustflight.com/" TargetMode="External"/><Relationship Id="rId244" Type="http://schemas.openxmlformats.org/officeDocument/2006/relationships/hyperlink" Target="http://www.alliedaviation.com/" TargetMode="External"/><Relationship Id="rId689" Type="http://schemas.openxmlformats.org/officeDocument/2006/relationships/hyperlink" Target="https://spectrum-aero.com/" TargetMode="External"/><Relationship Id="rId896" Type="http://schemas.openxmlformats.org/officeDocument/2006/relationships/hyperlink" Target="http://www.elcajonaircraft.com/" TargetMode="External"/><Relationship Id="rId1081" Type="http://schemas.openxmlformats.org/officeDocument/2006/relationships/hyperlink" Target="http://www.willisaero.com/history-of-willis-aero.aspx" TargetMode="External"/><Relationship Id="rId39" Type="http://schemas.openxmlformats.org/officeDocument/2006/relationships/hyperlink" Target="http://www.ascendantaviation.com/" TargetMode="External"/><Relationship Id="rId451" Type="http://schemas.openxmlformats.org/officeDocument/2006/relationships/hyperlink" Target="http://www.airboundaviation.com/" TargetMode="External"/><Relationship Id="rId549" Type="http://schemas.openxmlformats.org/officeDocument/2006/relationships/hyperlink" Target="http://www.aerocityjets.com/" TargetMode="External"/><Relationship Id="rId756" Type="http://schemas.openxmlformats.org/officeDocument/2006/relationships/hyperlink" Target="http://cal-aviation.com/" TargetMode="External"/><Relationship Id="rId104" Type="http://schemas.openxmlformats.org/officeDocument/2006/relationships/hyperlink" Target="http://www.saturnaviation.com/" TargetMode="External"/><Relationship Id="rId188" Type="http://schemas.openxmlformats.org/officeDocument/2006/relationships/hyperlink" Target="http://www.mountainaviation.com/" TargetMode="External"/><Relationship Id="rId311" Type="http://schemas.openxmlformats.org/officeDocument/2006/relationships/hyperlink" Target="https://sheltairaviation.com/locations/frg/" TargetMode="External"/><Relationship Id="rId395" Type="http://schemas.openxmlformats.org/officeDocument/2006/relationships/hyperlink" Target="http://www.heritageflightacademy.com/" TargetMode="External"/><Relationship Id="rId409" Type="http://schemas.openxmlformats.org/officeDocument/2006/relationships/hyperlink" Target="https://www.atlanticaviation.com/location/LAX" TargetMode="External"/><Relationship Id="rId963" Type="http://schemas.openxmlformats.org/officeDocument/2006/relationships/hyperlink" Target="http://flysunwest.com/" TargetMode="External"/><Relationship Id="rId1039" Type="http://schemas.openxmlformats.org/officeDocument/2006/relationships/hyperlink" Target="http://www.tesservice.com/" TargetMode="External"/><Relationship Id="rId92" Type="http://schemas.openxmlformats.org/officeDocument/2006/relationships/hyperlink" Target="http://www.husligcollective.com/" TargetMode="External"/><Relationship Id="rId616" Type="http://schemas.openxmlformats.org/officeDocument/2006/relationships/hyperlink" Target="http://www.alliedjet.com/" TargetMode="External"/><Relationship Id="rId823" Type="http://schemas.openxmlformats.org/officeDocument/2006/relationships/hyperlink" Target="https://www.rsandh.com/" TargetMode="External"/><Relationship Id="rId255" Type="http://schemas.openxmlformats.org/officeDocument/2006/relationships/hyperlink" Target="http://downeyaviation.com/" TargetMode="External"/><Relationship Id="rId462" Type="http://schemas.openxmlformats.org/officeDocument/2006/relationships/hyperlink" Target="http://fischeraviation.com/" TargetMode="External"/><Relationship Id="rId1092" Type="http://schemas.openxmlformats.org/officeDocument/2006/relationships/hyperlink" Target="https://www.wingsaviation.aero/" TargetMode="External"/><Relationship Id="rId1106" Type="http://schemas.openxmlformats.org/officeDocument/2006/relationships/hyperlink" Target="https://www.wesellyourjet.com/" TargetMode="External"/><Relationship Id="rId115" Type="http://schemas.openxmlformats.org/officeDocument/2006/relationships/hyperlink" Target="http://www.caracapital.com/" TargetMode="External"/><Relationship Id="rId322" Type="http://schemas.openxmlformats.org/officeDocument/2006/relationships/hyperlink" Target="https://aviationsearchgroup.com/" TargetMode="External"/><Relationship Id="rId767" Type="http://schemas.openxmlformats.org/officeDocument/2006/relationships/hyperlink" Target="http://power-aviation.com/" TargetMode="External"/><Relationship Id="rId974" Type="http://schemas.openxmlformats.org/officeDocument/2006/relationships/hyperlink" Target="http://sandiegojetcenter.com/" TargetMode="External"/><Relationship Id="rId199" Type="http://schemas.openxmlformats.org/officeDocument/2006/relationships/hyperlink" Target="http://www.tenhiflyers.com/" TargetMode="External"/><Relationship Id="rId627" Type="http://schemas.openxmlformats.org/officeDocument/2006/relationships/hyperlink" Target="http://dyeaviation.com/contact" TargetMode="External"/><Relationship Id="rId834" Type="http://schemas.openxmlformats.org/officeDocument/2006/relationships/hyperlink" Target="http://www.salinaairport.com/" TargetMode="External"/><Relationship Id="rId266" Type="http://schemas.openxmlformats.org/officeDocument/2006/relationships/hyperlink" Target="http://www.killickaerospace.com/" TargetMode="External"/><Relationship Id="rId473" Type="http://schemas.openxmlformats.org/officeDocument/2006/relationships/hyperlink" Target="http://www.nova.aero/" TargetMode="External"/><Relationship Id="rId680" Type="http://schemas.openxmlformats.org/officeDocument/2006/relationships/hyperlink" Target="http://cutteraviation.com/aircraft-charter/" TargetMode="External"/><Relationship Id="rId901" Type="http://schemas.openxmlformats.org/officeDocument/2006/relationships/hyperlink" Target="https://www.jetaerotraining.com/" TargetMode="External"/><Relationship Id="rId30" Type="http://schemas.openxmlformats.org/officeDocument/2006/relationships/hyperlink" Target="http://www.afgsim.com/" TargetMode="External"/><Relationship Id="rId126" Type="http://schemas.openxmlformats.org/officeDocument/2006/relationships/hyperlink" Target="http://www.oapinc.com/" TargetMode="External"/><Relationship Id="rId333" Type="http://schemas.openxmlformats.org/officeDocument/2006/relationships/hyperlink" Target="http://gtignat.com/" TargetMode="External"/><Relationship Id="rId540" Type="http://schemas.openxmlformats.org/officeDocument/2006/relationships/hyperlink" Target="http://www.marvgolden.com/" TargetMode="External"/><Relationship Id="rId778" Type="http://schemas.openxmlformats.org/officeDocument/2006/relationships/hyperlink" Target="http://www.aviationsvcs.com/" TargetMode="External"/><Relationship Id="rId985" Type="http://schemas.openxmlformats.org/officeDocument/2006/relationships/hyperlink" Target="http://dyeaviation.com/contact" TargetMode="External"/><Relationship Id="rId638" Type="http://schemas.openxmlformats.org/officeDocument/2006/relationships/hyperlink" Target="http://www.netjets.com/" TargetMode="External"/><Relationship Id="rId845" Type="http://schemas.openxmlformats.org/officeDocument/2006/relationships/hyperlink" Target="http://www.immaculateflight.com/" TargetMode="External"/><Relationship Id="rId1030" Type="http://schemas.openxmlformats.org/officeDocument/2006/relationships/hyperlink" Target="http://www.naplesjetmanagement.com/" TargetMode="External"/><Relationship Id="rId277" Type="http://schemas.openxmlformats.org/officeDocument/2006/relationships/hyperlink" Target="http://www.faa.gov/" TargetMode="External"/><Relationship Id="rId400" Type="http://schemas.openxmlformats.org/officeDocument/2006/relationships/hyperlink" Target="https://libaa.org/" TargetMode="External"/><Relationship Id="rId484" Type="http://schemas.openxmlformats.org/officeDocument/2006/relationships/hyperlink" Target="https://www.iac.org/flight-school/adventure-wings-aviation" TargetMode="External"/><Relationship Id="rId705" Type="http://schemas.openxmlformats.org/officeDocument/2006/relationships/hyperlink" Target="http://www.theearlyairway.com/" TargetMode="External"/><Relationship Id="rId137" Type="http://schemas.openxmlformats.org/officeDocument/2006/relationships/hyperlink" Target="http://www.takingaviationforward.com/contact-us/" TargetMode="External"/><Relationship Id="rId344" Type="http://schemas.openxmlformats.org/officeDocument/2006/relationships/hyperlink" Target="http://www.rdgflight.com/" TargetMode="External"/><Relationship Id="rId691" Type="http://schemas.openxmlformats.org/officeDocument/2006/relationships/hyperlink" Target="http://www.standardaero.com/" TargetMode="External"/><Relationship Id="rId789" Type="http://schemas.openxmlformats.org/officeDocument/2006/relationships/hyperlink" Target="https://greyhawkaviation.services/" TargetMode="External"/><Relationship Id="rId912" Type="http://schemas.openxmlformats.org/officeDocument/2006/relationships/hyperlink" Target="https://www.aviationpartners.com/" TargetMode="External"/><Relationship Id="rId996" Type="http://schemas.openxmlformats.org/officeDocument/2006/relationships/hyperlink" Target="http://www.crmheli.com/" TargetMode="External"/><Relationship Id="rId41" Type="http://schemas.openxmlformats.org/officeDocument/2006/relationships/hyperlink" Target="http://www.businessaviationlawgroup.com/" TargetMode="External"/><Relationship Id="rId551" Type="http://schemas.openxmlformats.org/officeDocument/2006/relationships/hyperlink" Target="https://ao-sky.com/contact.php" TargetMode="External"/><Relationship Id="rId649" Type="http://schemas.openxmlformats.org/officeDocument/2006/relationships/hyperlink" Target="https://www.soljets.com/" TargetMode="External"/><Relationship Id="rId856" Type="http://schemas.openxmlformats.org/officeDocument/2006/relationships/hyperlink" Target="https://www.santabarbaraca.gov/gov/depts/flysba/default.asp?utm_source=FlySBA&amp;utm_medium=Redirect&amp;utm_campaign=ReferralTracking/" TargetMode="External"/><Relationship Id="rId190" Type="http://schemas.openxmlformats.org/officeDocument/2006/relationships/hyperlink" Target="https://www.eol.ucar.edu/facilities/research-aviation-facility-raf" TargetMode="External"/><Relationship Id="rId204" Type="http://schemas.openxmlformats.org/officeDocument/2006/relationships/hyperlink" Target="http://monmouthjetcenter.com/" TargetMode="External"/><Relationship Id="rId288" Type="http://schemas.openxmlformats.org/officeDocument/2006/relationships/hyperlink" Target="http://www.aviationgroundequip.com/" TargetMode="External"/><Relationship Id="rId411" Type="http://schemas.openxmlformats.org/officeDocument/2006/relationships/hyperlink" Target="https://aviationpartspro.com/" TargetMode="External"/><Relationship Id="rId509" Type="http://schemas.openxmlformats.org/officeDocument/2006/relationships/hyperlink" Target="http://www.falconaviation.com/" TargetMode="External"/><Relationship Id="rId1041" Type="http://schemas.openxmlformats.org/officeDocument/2006/relationships/hyperlink" Target="http://www.usprivatejets.com/" TargetMode="External"/><Relationship Id="rId495" Type="http://schemas.openxmlformats.org/officeDocument/2006/relationships/hyperlink" Target="http://www.agustawestland.com/" TargetMode="External"/><Relationship Id="rId716" Type="http://schemas.openxmlformats.org/officeDocument/2006/relationships/hyperlink" Target="https://iflycoast.com/coast-flight-training-dallas-texas/" TargetMode="External"/><Relationship Id="rId923" Type="http://schemas.openxmlformats.org/officeDocument/2006/relationships/hyperlink" Target="https://www.flightsafety.com/locations/seattle-learning-center/" TargetMode="External"/><Relationship Id="rId52" Type="http://schemas.openxmlformats.org/officeDocument/2006/relationships/hyperlink" Target="http://www.immaculateflight.com/" TargetMode="External"/><Relationship Id="rId148" Type="http://schemas.openxmlformats.org/officeDocument/2006/relationships/hyperlink" Target="https://www.gamaaviation.com/" TargetMode="External"/><Relationship Id="rId355" Type="http://schemas.openxmlformats.org/officeDocument/2006/relationships/hyperlink" Target="http://www.flyaftc.com/" TargetMode="External"/><Relationship Id="rId562" Type="http://schemas.openxmlformats.org/officeDocument/2006/relationships/hyperlink" Target="https://www.cde.ca.gov/schooldirectory/details?cdscode=01612590111823" TargetMode="External"/><Relationship Id="rId215" Type="http://schemas.openxmlformats.org/officeDocument/2006/relationships/hyperlink" Target="http://www.sterlingftc.com/" TargetMode="External"/><Relationship Id="rId422" Type="http://schemas.openxmlformats.org/officeDocument/2006/relationships/hyperlink" Target="http://www.hallmark-aviation.com/" TargetMode="External"/><Relationship Id="rId867" Type="http://schemas.openxmlformats.org/officeDocument/2006/relationships/hyperlink" Target="https://automatic.cc/" TargetMode="External"/><Relationship Id="rId1052" Type="http://schemas.openxmlformats.org/officeDocument/2006/relationships/hyperlink" Target="http://www.skyward-aviation.com/" TargetMode="External"/><Relationship Id="rId299" Type="http://schemas.openxmlformats.org/officeDocument/2006/relationships/hyperlink" Target="http://www.globalaviationcorp.net/" TargetMode="External"/><Relationship Id="rId727" Type="http://schemas.openxmlformats.org/officeDocument/2006/relationships/hyperlink" Target="http://www.flyct.com/" TargetMode="External"/><Relationship Id="rId934" Type="http://schemas.openxmlformats.org/officeDocument/2006/relationships/hyperlink" Target="https://www.nationalaviationinc.com/" TargetMode="External"/><Relationship Id="rId63" Type="http://schemas.openxmlformats.org/officeDocument/2006/relationships/hyperlink" Target="http://www.naplesflyingclub.com/" TargetMode="External"/><Relationship Id="rId159" Type="http://schemas.openxmlformats.org/officeDocument/2006/relationships/hyperlink" Target="http://rectrix.aero/" TargetMode="External"/><Relationship Id="rId366" Type="http://schemas.openxmlformats.org/officeDocument/2006/relationships/hyperlink" Target="http://www.azhorizon.com/" TargetMode="External"/><Relationship Id="rId573" Type="http://schemas.openxmlformats.org/officeDocument/2006/relationships/hyperlink" Target="http://horizonaviationllc.com/" TargetMode="External"/><Relationship Id="rId780" Type="http://schemas.openxmlformats.org/officeDocument/2006/relationships/hyperlink" Target="http://www.avionicsservices.net/" TargetMode="External"/><Relationship Id="rId226" Type="http://schemas.openxmlformats.org/officeDocument/2006/relationships/hyperlink" Target="https://daytonabeach.erau.edu/college-aviation" TargetMode="External"/><Relationship Id="rId433" Type="http://schemas.openxmlformats.org/officeDocument/2006/relationships/hyperlink" Target="http://www.santamonicaflyers.com/" TargetMode="External"/><Relationship Id="rId878" Type="http://schemas.openxmlformats.org/officeDocument/2006/relationships/hyperlink" Target="http://www.globalonetraininggroup.com/" TargetMode="External"/><Relationship Id="rId1063" Type="http://schemas.openxmlformats.org/officeDocument/2006/relationships/hyperlink" Target="http://www.faa.gov/" TargetMode="External"/><Relationship Id="rId640" Type="http://schemas.openxmlformats.org/officeDocument/2006/relationships/hyperlink" Target="http://pbsaerospace.com/" TargetMode="External"/><Relationship Id="rId738" Type="http://schemas.openxmlformats.org/officeDocument/2006/relationships/hyperlink" Target="http://www.riversidejetcenter.com/" TargetMode="External"/><Relationship Id="rId945" Type="http://schemas.openxmlformats.org/officeDocument/2006/relationships/hyperlink" Target="https://signatureflight.com/locations/BFI" TargetMode="External"/><Relationship Id="rId74" Type="http://schemas.openxmlformats.org/officeDocument/2006/relationships/hyperlink" Target="http://aspenairport.com/general-aviation/flight-training" TargetMode="External"/><Relationship Id="rId377" Type="http://schemas.openxmlformats.org/officeDocument/2006/relationships/hyperlink" Target="https://www.gjaircraft.com/" TargetMode="External"/><Relationship Id="rId500" Type="http://schemas.openxmlformats.org/officeDocument/2006/relationships/hyperlink" Target="http://www.avicousa.com/" TargetMode="External"/><Relationship Id="rId584" Type="http://schemas.openxmlformats.org/officeDocument/2006/relationships/hyperlink" Target="http://www.air-pros.com/" TargetMode="External"/><Relationship Id="rId805" Type="http://schemas.openxmlformats.org/officeDocument/2006/relationships/hyperlink" Target="http://aerosmart.com/" TargetMode="External"/><Relationship Id="rId5" Type="http://schemas.openxmlformats.org/officeDocument/2006/relationships/hyperlink" Target="https://www.atlanticaviation.com/location/ads" TargetMode="External"/><Relationship Id="rId237" Type="http://schemas.openxmlformats.org/officeDocument/2006/relationships/hyperlink" Target="http://wireless2.fcc.gov/UlsApp/UlsSearch/license.jsp?licKey=3074154" TargetMode="External"/><Relationship Id="rId791" Type="http://schemas.openxmlformats.org/officeDocument/2006/relationships/hyperlink" Target="http://www.beechcraft.com/customer_support/hawker_beechcraft_services/sanantonio_tx/" TargetMode="External"/><Relationship Id="rId889" Type="http://schemas.openxmlformats.org/officeDocument/2006/relationships/hyperlink" Target="http://www.spectrum-support.com/" TargetMode="External"/><Relationship Id="rId1074" Type="http://schemas.openxmlformats.org/officeDocument/2006/relationships/hyperlink" Target="http://www.vanhornaviation.com/" TargetMode="External"/><Relationship Id="rId444" Type="http://schemas.openxmlformats.org/officeDocument/2006/relationships/hyperlink" Target="https://www.orlandoairports.net/" TargetMode="External"/><Relationship Id="rId651" Type="http://schemas.openxmlformats.org/officeDocument/2006/relationships/hyperlink" Target="http://www.atsstl.com/" TargetMode="External"/><Relationship Id="rId749" Type="http://schemas.openxmlformats.org/officeDocument/2006/relationships/hyperlink" Target="https://www.lockheedmartin.com/" TargetMode="External"/><Relationship Id="rId290" Type="http://schemas.openxmlformats.org/officeDocument/2006/relationships/hyperlink" Target="http://www.2bapilotnyc.com/" TargetMode="External"/><Relationship Id="rId304" Type="http://schemas.openxmlformats.org/officeDocument/2006/relationships/hyperlink" Target="http://www.ksaircraftassociates.com/" TargetMode="External"/><Relationship Id="rId388" Type="http://schemas.openxmlformats.org/officeDocument/2006/relationships/hyperlink" Target="https://www.consolac.com/" TargetMode="External"/><Relationship Id="rId511" Type="http://schemas.openxmlformats.org/officeDocument/2006/relationships/hyperlink" Target="http://www.heliponentsinc.com/" TargetMode="External"/><Relationship Id="rId609" Type="http://schemas.openxmlformats.org/officeDocument/2006/relationships/hyperlink" Target="http://www.showalter.com/" TargetMode="External"/><Relationship Id="rId956" Type="http://schemas.openxmlformats.org/officeDocument/2006/relationships/hyperlink" Target="http://www.mustangflyingclub.com/" TargetMode="External"/><Relationship Id="rId85" Type="http://schemas.openxmlformats.org/officeDocument/2006/relationships/hyperlink" Target="http://www.aeroproflight.com/" TargetMode="External"/><Relationship Id="rId150" Type="http://schemas.openxmlformats.org/officeDocument/2006/relationships/hyperlink" Target="https://jetadvisors.com/" TargetMode="External"/><Relationship Id="rId595" Type="http://schemas.openxmlformats.org/officeDocument/2006/relationships/hyperlink" Target="http://www.flighttrainingpros.com/" TargetMode="External"/><Relationship Id="rId816" Type="http://schemas.openxmlformats.org/officeDocument/2006/relationships/hyperlink" Target="http://www.hagertyjetgroup.com/" TargetMode="External"/><Relationship Id="rId1001" Type="http://schemas.openxmlformats.org/officeDocument/2006/relationships/hyperlink" Target="http://www.miamipilotacademy.com/contact-us/" TargetMode="External"/><Relationship Id="rId248" Type="http://schemas.openxmlformats.org/officeDocument/2006/relationships/hyperlink" Target="http://www.atsmro.com/" TargetMode="External"/><Relationship Id="rId455" Type="http://schemas.openxmlformats.org/officeDocument/2006/relationships/hyperlink" Target="http://www.aviall.com/" TargetMode="External"/><Relationship Id="rId662" Type="http://schemas.openxmlformats.org/officeDocument/2006/relationships/hyperlink" Target="http://integrityatt.com/" TargetMode="External"/><Relationship Id="rId1085" Type="http://schemas.openxmlformats.org/officeDocument/2006/relationships/hyperlink" Target="http://willdurness-aviation.com/" TargetMode="External"/><Relationship Id="rId12" Type="http://schemas.openxmlformats.org/officeDocument/2006/relationships/hyperlink" Target="https://www.globalaircraftservice.com/" TargetMode="External"/><Relationship Id="rId108" Type="http://schemas.openxmlformats.org/officeDocument/2006/relationships/hyperlink" Target="https://www.asaspares.com/" TargetMode="External"/><Relationship Id="rId315" Type="http://schemas.openxmlformats.org/officeDocument/2006/relationships/hyperlink" Target="https://www.facebook.com/TascoAviationFRG" TargetMode="External"/><Relationship Id="rId522" Type="http://schemas.openxmlformats.org/officeDocument/2006/relationships/hyperlink" Target="https://buchaviationconsulting.com/" TargetMode="External"/><Relationship Id="rId967" Type="http://schemas.openxmlformats.org/officeDocument/2006/relationships/hyperlink" Target="http://www.aeronauticodelnoroeste.com.mx/" TargetMode="External"/><Relationship Id="rId96" Type="http://schemas.openxmlformats.org/officeDocument/2006/relationships/hyperlink" Target="http://www.menziesaviation.com/" TargetMode="External"/><Relationship Id="rId161" Type="http://schemas.openxmlformats.org/officeDocument/2006/relationships/hyperlink" Target="https://www.signatureflight.com/locations/BED" TargetMode="External"/><Relationship Id="rId399" Type="http://schemas.openxmlformats.org/officeDocument/2006/relationships/hyperlink" Target="http://jetaway.aero/" TargetMode="External"/><Relationship Id="rId827" Type="http://schemas.openxmlformats.org/officeDocument/2006/relationships/hyperlink" Target="http://www.savannahtech.edu/" TargetMode="External"/><Relationship Id="rId1012" Type="http://schemas.openxmlformats.org/officeDocument/2006/relationships/hyperlink" Target="https://www.vl3aircraft.com/" TargetMode="External"/><Relationship Id="rId259" Type="http://schemas.openxmlformats.org/officeDocument/2006/relationships/hyperlink" Target="https://www.flightsafety.com/" TargetMode="External"/><Relationship Id="rId466" Type="http://schemas.openxmlformats.org/officeDocument/2006/relationships/hyperlink" Target="http://www.generalaerocompany.com/" TargetMode="External"/><Relationship Id="rId673" Type="http://schemas.openxmlformats.org/officeDocument/2006/relationships/hyperlink" Target="http://www.aeropanache.com/" TargetMode="External"/><Relationship Id="rId880" Type="http://schemas.openxmlformats.org/officeDocument/2006/relationships/hyperlink" Target="http://kiloromeo.com/" TargetMode="External"/><Relationship Id="rId1096" Type="http://schemas.openxmlformats.org/officeDocument/2006/relationships/hyperlink" Target="https://www.waiaog.com/" TargetMode="External"/><Relationship Id="rId23" Type="http://schemas.openxmlformats.org/officeDocument/2006/relationships/hyperlink" Target="http://www.professionalaviationresources.com/" TargetMode="External"/><Relationship Id="rId119" Type="http://schemas.openxmlformats.org/officeDocument/2006/relationships/hyperlink" Target="http://www.jetselectaviation.com/private-jet-charters-boca-raton.aspx" TargetMode="External"/><Relationship Id="rId326" Type="http://schemas.openxmlformats.org/officeDocument/2006/relationships/hyperlink" Target="http://www.deltaqualiflight.com/" TargetMode="External"/><Relationship Id="rId533" Type="http://schemas.openxmlformats.org/officeDocument/2006/relationships/hyperlink" Target="https://dronepilotonline.business.site/?utm_source=gmb&amp;utm_medium=referral" TargetMode="External"/><Relationship Id="rId978" Type="http://schemas.openxmlformats.org/officeDocument/2006/relationships/hyperlink" Target="https://answersaerospace.com/contact-us" TargetMode="External"/><Relationship Id="rId740" Type="http://schemas.openxmlformats.org/officeDocument/2006/relationships/hyperlink" Target="http://skybossaviation.com/" TargetMode="External"/><Relationship Id="rId838" Type="http://schemas.openxmlformats.org/officeDocument/2006/relationships/hyperlink" Target="http://www.salinaaircraft.com/contact/" TargetMode="External"/><Relationship Id="rId1023" Type="http://schemas.openxmlformats.org/officeDocument/2006/relationships/hyperlink" Target="http://www.themancusogroup.com/" TargetMode="External"/><Relationship Id="rId172" Type="http://schemas.openxmlformats.org/officeDocument/2006/relationships/hyperlink" Target="https://www.coloradoheliops.com/" TargetMode="External"/><Relationship Id="rId477" Type="http://schemas.openxmlformats.org/officeDocument/2006/relationships/hyperlink" Target="http://www.flypfn.com/" TargetMode="External"/><Relationship Id="rId600" Type="http://schemas.openxmlformats.org/officeDocument/2006/relationships/hyperlink" Target="http://www.jetlevel.com/" TargetMode="External"/><Relationship Id="rId684" Type="http://schemas.openxmlformats.org/officeDocument/2006/relationships/hyperlink" Target="http://www.globalaviationservicesllc.com/locations/" TargetMode="External"/><Relationship Id="rId337" Type="http://schemas.openxmlformats.org/officeDocument/2006/relationships/hyperlink" Target="http://www.aircraftinteriordetail.com/" TargetMode="External"/><Relationship Id="rId891" Type="http://schemas.openxmlformats.org/officeDocument/2006/relationships/hyperlink" Target="http://flyaaa.com/" TargetMode="External"/><Relationship Id="rId905" Type="http://schemas.openxmlformats.org/officeDocument/2006/relationships/hyperlink" Target="http://www.provectusaviation.com/" TargetMode="External"/><Relationship Id="rId989" Type="http://schemas.openxmlformats.org/officeDocument/2006/relationships/hyperlink" Target="https://www.cvyaep.com/" TargetMode="External"/><Relationship Id="rId34" Type="http://schemas.openxmlformats.org/officeDocument/2006/relationships/hyperlink" Target="http://www.airlinedispatcher.com/" TargetMode="External"/><Relationship Id="rId544" Type="http://schemas.openxmlformats.org/officeDocument/2006/relationships/hyperlink" Target="https://calaero.edu/san-diego/" TargetMode="External"/><Relationship Id="rId751" Type="http://schemas.openxmlformats.org/officeDocument/2006/relationships/hyperlink" Target="http://mjpglobalaviation.com/" TargetMode="External"/><Relationship Id="rId849" Type="http://schemas.openxmlformats.org/officeDocument/2006/relationships/hyperlink" Target="https://www.atlanticaviation.com/location/sba" TargetMode="External"/><Relationship Id="rId183" Type="http://schemas.openxmlformats.org/officeDocument/2006/relationships/hyperlink" Target="http://www.jetadvisors.com/" TargetMode="External"/><Relationship Id="rId390" Type="http://schemas.openxmlformats.org/officeDocument/2006/relationships/hyperlink" Target="http://www.dkaero.us/" TargetMode="External"/><Relationship Id="rId404" Type="http://schemas.openxmlformats.org/officeDocument/2006/relationships/hyperlink" Target="https://www.p3aviationsales.com/contact.html" TargetMode="External"/><Relationship Id="rId611" Type="http://schemas.openxmlformats.org/officeDocument/2006/relationships/hyperlink" Target="https://skybridgeaviation.com/contact/" TargetMode="External"/><Relationship Id="rId1034" Type="http://schemas.openxmlformats.org/officeDocument/2006/relationships/hyperlink" Target="http://unicornaerospace.com/" TargetMode="External"/><Relationship Id="rId250" Type="http://schemas.openxmlformats.org/officeDocument/2006/relationships/hyperlink" Target="https://bombardieratp.cae.com/" TargetMode="External"/><Relationship Id="rId488" Type="http://schemas.openxmlformats.org/officeDocument/2006/relationships/hyperlink" Target="http://www.delmonteaviation.com/" TargetMode="External"/><Relationship Id="rId695" Type="http://schemas.openxmlformats.org/officeDocument/2006/relationships/hyperlink" Target="http://www.atsstl.com/" TargetMode="External"/><Relationship Id="rId709" Type="http://schemas.openxmlformats.org/officeDocument/2006/relationships/hyperlink" Target="http://www.dossaviation.com/" TargetMode="External"/><Relationship Id="rId916" Type="http://schemas.openxmlformats.org/officeDocument/2006/relationships/hyperlink" Target="http://avisure.com/" TargetMode="External"/><Relationship Id="rId1101" Type="http://schemas.openxmlformats.org/officeDocument/2006/relationships/hyperlink" Target="http://whishaviation.com/" TargetMode="External"/><Relationship Id="rId45" Type="http://schemas.openxmlformats.org/officeDocument/2006/relationships/hyperlink" Target="http://flexjet.com/" TargetMode="External"/><Relationship Id="rId110" Type="http://schemas.openxmlformats.org/officeDocument/2006/relationships/hyperlink" Target="https://www.atlanticaviation.com/location/BCT" TargetMode="External"/><Relationship Id="rId348" Type="http://schemas.openxmlformats.org/officeDocument/2006/relationships/hyperlink" Target="http://rotorcraftservices.com/" TargetMode="External"/><Relationship Id="rId555" Type="http://schemas.openxmlformats.org/officeDocument/2006/relationships/hyperlink" Target="http://www.ctpaviation.com/" TargetMode="External"/><Relationship Id="rId762" Type="http://schemas.openxmlformats.org/officeDocument/2006/relationships/hyperlink" Target="https://www.glencoeaviationgroup.com/" TargetMode="External"/><Relationship Id="rId194" Type="http://schemas.openxmlformats.org/officeDocument/2006/relationships/hyperlink" Target="https://www.rusada.com/" TargetMode="External"/><Relationship Id="rId208" Type="http://schemas.openxmlformats.org/officeDocument/2006/relationships/hyperlink" Target="https://bizavins.com/" TargetMode="External"/><Relationship Id="rId415" Type="http://schemas.openxmlformats.org/officeDocument/2006/relationships/hyperlink" Target="https://buchaviationconsulting.com/" TargetMode="External"/><Relationship Id="rId622" Type="http://schemas.openxmlformats.org/officeDocument/2006/relationships/hyperlink" Target="http://www.centennialaviationacademy.com/" TargetMode="External"/><Relationship Id="rId1045" Type="http://schemas.openxmlformats.org/officeDocument/2006/relationships/hyperlink" Target="http://www.flytrendaviation.com/" TargetMode="External"/><Relationship Id="rId261" Type="http://schemas.openxmlformats.org/officeDocument/2006/relationships/hyperlink" Target="http://www.geaviation.com/" TargetMode="External"/><Relationship Id="rId499" Type="http://schemas.openxmlformats.org/officeDocument/2006/relationships/hyperlink" Target="http://www.aviationresourcesinc.com/" TargetMode="External"/><Relationship Id="rId927" Type="http://schemas.openxmlformats.org/officeDocument/2006/relationships/hyperlink" Target="http://www.immaculateflight.com/" TargetMode="External"/><Relationship Id="rId1112" Type="http://schemas.openxmlformats.org/officeDocument/2006/relationships/hyperlink" Target="http://www.westwindaviation.com/" TargetMode="External"/><Relationship Id="rId56" Type="http://schemas.openxmlformats.org/officeDocument/2006/relationships/hyperlink" Target="http://www.jetcharternaples.com/" TargetMode="External"/><Relationship Id="rId359" Type="http://schemas.openxmlformats.org/officeDocument/2006/relationships/hyperlink" Target="https://www.flyeaglesport.org/" TargetMode="External"/><Relationship Id="rId566" Type="http://schemas.openxmlformats.org/officeDocument/2006/relationships/hyperlink" Target="https://www.signatureflight.com/locations/OAK" TargetMode="External"/><Relationship Id="rId773" Type="http://schemas.openxmlformats.org/officeDocument/2006/relationships/hyperlink" Target="https://www.flyairshare.com/?utm_source=GMB&amp;utm_medium=LocalListing&amp;utm_campaign=local&amp;utm_content=sanantonio" TargetMode="External"/><Relationship Id="rId121" Type="http://schemas.openxmlformats.org/officeDocument/2006/relationships/hyperlink" Target="http://johnwayneaviation.com/contact.html" TargetMode="External"/><Relationship Id="rId219" Type="http://schemas.openxmlformats.org/officeDocument/2006/relationships/hyperlink" Target="http://www.aerosmart.com/" TargetMode="External"/><Relationship Id="rId426" Type="http://schemas.openxmlformats.org/officeDocument/2006/relationships/hyperlink" Target="https://legacyaviationgroup.com/" TargetMode="External"/><Relationship Id="rId633" Type="http://schemas.openxmlformats.org/officeDocument/2006/relationships/hyperlink" Target="https://humesmccoyaviation.com/" TargetMode="External"/><Relationship Id="rId980" Type="http://schemas.openxmlformats.org/officeDocument/2006/relationships/hyperlink" Target="http://www.fboparts.com/" TargetMode="External"/><Relationship Id="rId1056" Type="http://schemas.openxmlformats.org/officeDocument/2006/relationships/hyperlink" Target="https://www.faa.gov/" TargetMode="External"/><Relationship Id="rId840" Type="http://schemas.openxmlformats.org/officeDocument/2006/relationships/hyperlink" Target="http://schillingav.com/" TargetMode="External"/><Relationship Id="rId938" Type="http://schemas.openxmlformats.org/officeDocument/2006/relationships/hyperlink" Target="https://rahs.highlineschools.org/" TargetMode="External"/><Relationship Id="rId67" Type="http://schemas.openxmlformats.org/officeDocument/2006/relationships/hyperlink" Target="http://www.charterflightgroup.com/private-jet-charter-naples/?utm_source=Google%20Local&amp;utm_campaign=GoogleMyBusiness&amp;utm_medium=Maps" TargetMode="External"/><Relationship Id="rId272" Type="http://schemas.openxmlformats.org/officeDocument/2006/relationships/hyperlink" Target="http://www.atijet.com/" TargetMode="External"/><Relationship Id="rId577" Type="http://schemas.openxmlformats.org/officeDocument/2006/relationships/hyperlink" Target="http://foothillaircraft.com/" TargetMode="External"/><Relationship Id="rId700" Type="http://schemas.openxmlformats.org/officeDocument/2006/relationships/hyperlink" Target="http://laraviation.com/" TargetMode="External"/><Relationship Id="rId132" Type="http://schemas.openxmlformats.org/officeDocument/2006/relationships/hyperlink" Target="http://snausservices.com/" TargetMode="External"/><Relationship Id="rId784" Type="http://schemas.openxmlformats.org/officeDocument/2006/relationships/hyperlink" Target="http://www.directavionicsglobal.com/" TargetMode="External"/><Relationship Id="rId991" Type="http://schemas.openxmlformats.org/officeDocument/2006/relationships/hyperlink" Target="http://luscombeair.com/" TargetMode="External"/><Relationship Id="rId1067" Type="http://schemas.openxmlformats.org/officeDocument/2006/relationships/hyperlink" Target="http://collinsaerospace.com/" TargetMode="External"/><Relationship Id="rId437" Type="http://schemas.openxmlformats.org/officeDocument/2006/relationships/hyperlink" Target="http://www.asas.aero/" TargetMode="External"/><Relationship Id="rId644" Type="http://schemas.openxmlformats.org/officeDocument/2006/relationships/hyperlink" Target="http://www.qualityaviation.net/" TargetMode="External"/><Relationship Id="rId851" Type="http://schemas.openxmlformats.org/officeDocument/2006/relationships/hyperlink" Target="http://delaerospace.com/" TargetMode="External"/><Relationship Id="rId283" Type="http://schemas.openxmlformats.org/officeDocument/2006/relationships/hyperlink" Target="http://rrwwide.com/" TargetMode="External"/><Relationship Id="rId490" Type="http://schemas.openxmlformats.org/officeDocument/2006/relationships/hyperlink" Target="http://gemavmx.com/" TargetMode="External"/><Relationship Id="rId504" Type="http://schemas.openxmlformats.org/officeDocument/2006/relationships/hyperlink" Target="https://www.classicairaviation.com/" TargetMode="External"/><Relationship Id="rId711" Type="http://schemas.openxmlformats.org/officeDocument/2006/relationships/hyperlink" Target="http://www.goodrich.com/" TargetMode="External"/><Relationship Id="rId949" Type="http://schemas.openxmlformats.org/officeDocument/2006/relationships/hyperlink" Target="https://www.aerocademy.com/" TargetMode="External"/><Relationship Id="rId78" Type="http://schemas.openxmlformats.org/officeDocument/2006/relationships/hyperlink" Target="https://www.atlanticaviation.com/location/ASE" TargetMode="External"/><Relationship Id="rId143" Type="http://schemas.openxmlformats.org/officeDocument/2006/relationships/hyperlink" Target="http://www.brownaviationlease.com/" TargetMode="External"/><Relationship Id="rId350" Type="http://schemas.openxmlformats.org/officeDocument/2006/relationships/hyperlink" Target="http://www.sraerospace.com/" TargetMode="External"/><Relationship Id="rId588" Type="http://schemas.openxmlformats.org/officeDocument/2006/relationships/hyperlink" Target="http://www.airorlando.com/" TargetMode="External"/><Relationship Id="rId795" Type="http://schemas.openxmlformats.org/officeDocument/2006/relationships/hyperlink" Target="http://www.leadingedgeaerospace.com/" TargetMode="External"/><Relationship Id="rId809" Type="http://schemas.openxmlformats.org/officeDocument/2006/relationships/hyperlink" Target="https://www.flightsafety.com/locations/savannah-learning-center/" TargetMode="External"/><Relationship Id="rId9" Type="http://schemas.openxmlformats.org/officeDocument/2006/relationships/hyperlink" Target="https://www.duncanaviation.aero/locations/ads" TargetMode="External"/><Relationship Id="rId210" Type="http://schemas.openxmlformats.org/officeDocument/2006/relationships/hyperlink" Target="https://www.concoaviation.com/" TargetMode="External"/><Relationship Id="rId448" Type="http://schemas.openxmlformats.org/officeDocument/2006/relationships/hyperlink" Target="https://www.inlandgroup.ca/qas/" TargetMode="External"/><Relationship Id="rId655" Type="http://schemas.openxmlformats.org/officeDocument/2006/relationships/hyperlink" Target="http://boutiqueair.com/" TargetMode="External"/><Relationship Id="rId862" Type="http://schemas.openxmlformats.org/officeDocument/2006/relationships/hyperlink" Target="http://www.silverair.com/" TargetMode="External"/><Relationship Id="rId1078" Type="http://schemas.openxmlformats.org/officeDocument/2006/relationships/hyperlink" Target="http://wingsouth.org/wp/" TargetMode="External"/><Relationship Id="rId294" Type="http://schemas.openxmlformats.org/officeDocument/2006/relationships/hyperlink" Target="http://farmingdaleaviation.com/" TargetMode="External"/><Relationship Id="rId308" Type="http://schemas.openxmlformats.org/officeDocument/2006/relationships/hyperlink" Target="http://www.republicairport.net/" TargetMode="External"/><Relationship Id="rId515" Type="http://schemas.openxmlformats.org/officeDocument/2006/relationships/hyperlink" Target="http://maceaviation.com/" TargetMode="External"/><Relationship Id="rId722" Type="http://schemas.openxmlformats.org/officeDocument/2006/relationships/hyperlink" Target="https://www1.dcccd.edu/cat1314/programs/degree.cfm?degree=aas.avia.prof.pilot&amp;loc=MVC" TargetMode="External"/><Relationship Id="rId89" Type="http://schemas.openxmlformats.org/officeDocument/2006/relationships/hyperlink" Target="https://www.duncanaviation.aero/locations/aus" TargetMode="External"/><Relationship Id="rId154" Type="http://schemas.openxmlformats.org/officeDocument/2006/relationships/hyperlink" Target="http://www.linearair.com/" TargetMode="External"/><Relationship Id="rId361" Type="http://schemas.openxmlformats.org/officeDocument/2006/relationships/hyperlink" Target="http://www.flying-cacti.com/" TargetMode="External"/><Relationship Id="rId599" Type="http://schemas.openxmlformats.org/officeDocument/2006/relationships/hyperlink" Target="http://www.jacksonaviationservices.com/about-us/" TargetMode="External"/><Relationship Id="rId1005" Type="http://schemas.openxmlformats.org/officeDocument/2006/relationships/hyperlink" Target="https://www.primeflight.com/locations" TargetMode="External"/><Relationship Id="rId459" Type="http://schemas.openxmlformats.org/officeDocument/2006/relationships/hyperlink" Target="http://centuryair.com/" TargetMode="External"/><Relationship Id="rId666" Type="http://schemas.openxmlformats.org/officeDocument/2006/relationships/hyperlink" Target="https://www.primeflight.com/" TargetMode="External"/><Relationship Id="rId873" Type="http://schemas.openxmlformats.org/officeDocument/2006/relationships/hyperlink" Target="http://www.constantaviation.com/" TargetMode="External"/><Relationship Id="rId1089" Type="http://schemas.openxmlformats.org/officeDocument/2006/relationships/hyperlink" Target="http://vxperts.net/" TargetMode="External"/><Relationship Id="rId16" Type="http://schemas.openxmlformats.org/officeDocument/2006/relationships/hyperlink" Target="http://www.millionairdallas.com/" TargetMode="External"/><Relationship Id="rId221" Type="http://schemas.openxmlformats.org/officeDocument/2006/relationships/hyperlink" Target="http://www.tfa-flight.com/" TargetMode="External"/><Relationship Id="rId319" Type="http://schemas.openxmlformats.org/officeDocument/2006/relationships/hyperlink" Target="http://www.avdec.com/" TargetMode="External"/><Relationship Id="rId526" Type="http://schemas.openxmlformats.org/officeDocument/2006/relationships/hyperlink" Target="https://advaircraft.com/" TargetMode="External"/><Relationship Id="rId733" Type="http://schemas.openxmlformats.org/officeDocument/2006/relationships/hyperlink" Target="http://eagleaircraftsupply.com/" TargetMode="External"/><Relationship Id="rId940" Type="http://schemas.openxmlformats.org/officeDocument/2006/relationships/hyperlink" Target="http://www.reliableaviation.com/" TargetMode="External"/><Relationship Id="rId1016" Type="http://schemas.openxmlformats.org/officeDocument/2006/relationships/hyperlink" Target="http://www.texairinternational.com/" TargetMode="External"/><Relationship Id="rId165" Type="http://schemas.openxmlformats.org/officeDocument/2006/relationships/hyperlink" Target="http://www.aeroprop.co/" TargetMode="External"/><Relationship Id="rId372" Type="http://schemas.openxmlformats.org/officeDocument/2006/relationships/hyperlink" Target="http://www.templarheli.com/" TargetMode="External"/><Relationship Id="rId677" Type="http://schemas.openxmlformats.org/officeDocument/2006/relationships/hyperlink" Target="http://www.aviationestates.com/" TargetMode="External"/><Relationship Id="rId800" Type="http://schemas.openxmlformats.org/officeDocument/2006/relationships/hyperlink" Target="http://www.landmarkaviation.com/" TargetMode="External"/><Relationship Id="rId232" Type="http://schemas.openxmlformats.org/officeDocument/2006/relationships/hyperlink" Target="https://www.gardneraircraft.com/" TargetMode="External"/><Relationship Id="rId884" Type="http://schemas.openxmlformats.org/officeDocument/2006/relationships/hyperlink" Target="http://www.orlandosanfordflyingclub.com/contact-us" TargetMode="External"/><Relationship Id="rId27" Type="http://schemas.openxmlformats.org/officeDocument/2006/relationships/hyperlink" Target="http://www.2ias.com/" TargetMode="External"/><Relationship Id="rId537" Type="http://schemas.openxmlformats.org/officeDocument/2006/relationships/hyperlink" Target="https://hogge-aircraft-lancair-specialist.business.site/" TargetMode="External"/><Relationship Id="rId744" Type="http://schemas.openxmlformats.org/officeDocument/2006/relationships/hyperlink" Target="http://www.airportauthorityconsulting.com/" TargetMode="External"/><Relationship Id="rId951" Type="http://schemas.openxmlformats.org/officeDocument/2006/relationships/hyperlink" Target="http://californiacubs.com/" TargetMode="External"/><Relationship Id="rId80" Type="http://schemas.openxmlformats.org/officeDocument/2006/relationships/hyperlink" Target="https://ecoflight.org/" TargetMode="External"/><Relationship Id="rId176" Type="http://schemas.openxmlformats.org/officeDocument/2006/relationships/hyperlink" Target="https://finnoff-products.com/" TargetMode="External"/><Relationship Id="rId383" Type="http://schemas.openxmlformats.org/officeDocument/2006/relationships/hyperlink" Target="http://www.ashencedc.com/ashe-county-airport" TargetMode="External"/><Relationship Id="rId590" Type="http://schemas.openxmlformats.org/officeDocument/2006/relationships/hyperlink" Target="http://dumontgroup.com/" TargetMode="External"/><Relationship Id="rId604" Type="http://schemas.openxmlformats.org/officeDocument/2006/relationships/hyperlink" Target="https://www.flymyflight.com/" TargetMode="External"/><Relationship Id="rId811" Type="http://schemas.openxmlformats.org/officeDocument/2006/relationships/hyperlink" Target="http://www.globalaviationservicesllc.com/" TargetMode="External"/><Relationship Id="rId1027" Type="http://schemas.openxmlformats.org/officeDocument/2006/relationships/hyperlink" Target="http://www.thepilotshoppe.com/" TargetMode="External"/><Relationship Id="rId243" Type="http://schemas.openxmlformats.org/officeDocument/2006/relationships/hyperlink" Target="http://aerotrends-aviation.com/" TargetMode="External"/><Relationship Id="rId450" Type="http://schemas.openxmlformats.org/officeDocument/2006/relationships/hyperlink" Target="http://www.simulator.com/" TargetMode="External"/><Relationship Id="rId688" Type="http://schemas.openxmlformats.org/officeDocument/2006/relationships/hyperlink" Target="http://www.ricondo.com/" TargetMode="External"/><Relationship Id="rId895" Type="http://schemas.openxmlformats.org/officeDocument/2006/relationships/hyperlink" Target="http://www.circleag.com/" TargetMode="External"/><Relationship Id="rId909" Type="http://schemas.openxmlformats.org/officeDocument/2006/relationships/hyperlink" Target="https://airplanesusa.com/" TargetMode="External"/><Relationship Id="rId1080" Type="http://schemas.openxmlformats.org/officeDocument/2006/relationships/hyperlink" Target="http://volarent.aero/" TargetMode="External"/><Relationship Id="rId38" Type="http://schemas.openxmlformats.org/officeDocument/2006/relationships/hyperlink" Target="https://www.airportpilotshop.com/" TargetMode="External"/><Relationship Id="rId103" Type="http://schemas.openxmlformats.org/officeDocument/2006/relationships/hyperlink" Target="http://www.reynoldsjet.com/" TargetMode="External"/><Relationship Id="rId310" Type="http://schemas.openxmlformats.org/officeDocument/2006/relationships/hyperlink" Target="http://royaljets.com/" TargetMode="External"/><Relationship Id="rId548" Type="http://schemas.openxmlformats.org/officeDocument/2006/relationships/hyperlink" Target="http://starlt.net/" TargetMode="External"/><Relationship Id="rId755" Type="http://schemas.openxmlformats.org/officeDocument/2006/relationships/hyperlink" Target="https://www.aviationportfolio.com/" TargetMode="External"/><Relationship Id="rId962" Type="http://schemas.openxmlformats.org/officeDocument/2006/relationships/hyperlink" Target="http://www.skywest.com/" TargetMode="External"/><Relationship Id="rId91" Type="http://schemas.openxmlformats.org/officeDocument/2006/relationships/hyperlink" Target="http://www.flygv.com/?utm_source=google&amp;utm_medium=organic&amp;utm_campaign=GMB%20Listing" TargetMode="External"/><Relationship Id="rId187" Type="http://schemas.openxmlformats.org/officeDocument/2006/relationships/hyperlink" Target="http://www.mountainaerospace.com/" TargetMode="External"/><Relationship Id="rId394" Type="http://schemas.openxmlformats.org/officeDocument/2006/relationships/hyperlink" Target="http://www.globalaviationtrainingacademy.com/" TargetMode="External"/><Relationship Id="rId408" Type="http://schemas.openxmlformats.org/officeDocument/2006/relationships/hyperlink" Target="http://www.altitudeaviation.com/" TargetMode="External"/><Relationship Id="rId615" Type="http://schemas.openxmlformats.org/officeDocument/2006/relationships/hyperlink" Target="http://www.all2flyaviation.com/" TargetMode="External"/><Relationship Id="rId822" Type="http://schemas.openxmlformats.org/officeDocument/2006/relationships/hyperlink" Target="http://www.savannahame.com/" TargetMode="External"/><Relationship Id="rId1038" Type="http://schemas.openxmlformats.org/officeDocument/2006/relationships/hyperlink" Target="https://www.trueaviationpartners.com/" TargetMode="External"/><Relationship Id="rId254" Type="http://schemas.openxmlformats.org/officeDocument/2006/relationships/hyperlink" Target="http://www.dfwairport.com/corporateaviation" TargetMode="External"/><Relationship Id="rId699" Type="http://schemas.openxmlformats.org/officeDocument/2006/relationships/hyperlink" Target="http://ecohelicopters.com/" TargetMode="External"/><Relationship Id="rId1091" Type="http://schemas.openxmlformats.org/officeDocument/2006/relationships/hyperlink" Target="http://www.weststaraviation.com/locations/grand-junction/" TargetMode="External"/><Relationship Id="rId1105" Type="http://schemas.openxmlformats.org/officeDocument/2006/relationships/hyperlink" Target="http://vertical-aviation.net/" TargetMode="External"/><Relationship Id="rId49" Type="http://schemas.openxmlformats.org/officeDocument/2006/relationships/hyperlink" Target="http://gt-aero.com/contact/" TargetMode="External"/><Relationship Id="rId114" Type="http://schemas.openxmlformats.org/officeDocument/2006/relationships/hyperlink" Target="http://aviation-seo.com/" TargetMode="External"/><Relationship Id="rId461" Type="http://schemas.openxmlformats.org/officeDocument/2006/relationships/hyperlink" Target="http://www.duncanaviation.aero/locations/mmu" TargetMode="External"/><Relationship Id="rId559" Type="http://schemas.openxmlformats.org/officeDocument/2006/relationships/hyperlink" Target="http://www.immaculateflight.com/" TargetMode="External"/><Relationship Id="rId766" Type="http://schemas.openxmlformats.org/officeDocument/2006/relationships/hyperlink" Target="http://www.matrix-aviation.com/" TargetMode="External"/><Relationship Id="rId198" Type="http://schemas.openxmlformats.org/officeDocument/2006/relationships/hyperlink" Target="https://www.spartan.edu/denver/?utm_source=google&amp;utm_medium=organic&amp;utm_campaign=gmb&amp;utm_content=website&amp;utm_cid=7096" TargetMode="External"/><Relationship Id="rId321" Type="http://schemas.openxmlformats.org/officeDocument/2006/relationships/hyperlink" Target="https://aviationcourseslimited.com/ACL/ACLLocations" TargetMode="External"/><Relationship Id="rId419" Type="http://schemas.openxmlformats.org/officeDocument/2006/relationships/hyperlink" Target="https://www.certifiedaviation.com/" TargetMode="External"/><Relationship Id="rId626" Type="http://schemas.openxmlformats.org/officeDocument/2006/relationships/hyperlink" Target="http://dodgeaviationservice.com/" TargetMode="External"/><Relationship Id="rId973" Type="http://schemas.openxmlformats.org/officeDocument/2006/relationships/hyperlink" Target="http://sandiegobeachflights.com/" TargetMode="External"/><Relationship Id="rId1049" Type="http://schemas.openxmlformats.org/officeDocument/2006/relationships/hyperlink" Target="https://www.triumphgroup.com/product-locations/san-antonio-tx/" TargetMode="External"/><Relationship Id="rId833" Type="http://schemas.openxmlformats.org/officeDocument/2006/relationships/hyperlink" Target="http://www.salinaairport.com/" TargetMode="External"/><Relationship Id="rId265" Type="http://schemas.openxmlformats.org/officeDocument/2006/relationships/hyperlink" Target="http://www.jackprewitt.com/" TargetMode="External"/><Relationship Id="rId472" Type="http://schemas.openxmlformats.org/officeDocument/2006/relationships/hyperlink" Target="https://merchantaviation.com/" TargetMode="External"/><Relationship Id="rId900" Type="http://schemas.openxmlformats.org/officeDocument/2006/relationships/hyperlink" Target="http://www.immaculateflight.com/" TargetMode="External"/><Relationship Id="rId125" Type="http://schemas.openxmlformats.org/officeDocument/2006/relationships/hyperlink" Target="http://www.nonstopaviation.com/" TargetMode="External"/><Relationship Id="rId332" Type="http://schemas.openxmlformats.org/officeDocument/2006/relationships/hyperlink" Target="http://goldstarav.com/" TargetMode="External"/><Relationship Id="rId777" Type="http://schemas.openxmlformats.org/officeDocument/2006/relationships/hyperlink" Target="https://atpflightschool.com/local/sat" TargetMode="External"/><Relationship Id="rId984" Type="http://schemas.openxmlformats.org/officeDocument/2006/relationships/hyperlink" Target="http://web.schulleraerospaceservices.com/sas:Website,sas,ourcompany" TargetMode="External"/><Relationship Id="rId637" Type="http://schemas.openxmlformats.org/officeDocument/2006/relationships/hyperlink" Target="http://www.flyjsa.com/" TargetMode="External"/><Relationship Id="rId844" Type="http://schemas.openxmlformats.org/officeDocument/2006/relationships/hyperlink" Target="http://www.globalselectfbo.com/" TargetMode="External"/><Relationship Id="rId276" Type="http://schemas.openxmlformats.org/officeDocument/2006/relationships/hyperlink" Target="http://www.elpasointernationalairport.com/" TargetMode="External"/><Relationship Id="rId483" Type="http://schemas.openxmlformats.org/officeDocument/2006/relationships/hyperlink" Target="https://tbdaviationllc.business.site/?utm_source=gmb&amp;utm_medium=referral" TargetMode="External"/><Relationship Id="rId690" Type="http://schemas.openxmlformats.org/officeDocument/2006/relationships/hyperlink" Target="http://www.standardaero.com/" TargetMode="External"/><Relationship Id="rId704" Type="http://schemas.openxmlformats.org/officeDocument/2006/relationships/hyperlink" Target="http://www.palmspringsca.gov/government/departments/aviation-palm-springs-international-airport-psp" TargetMode="External"/><Relationship Id="rId911" Type="http://schemas.openxmlformats.org/officeDocument/2006/relationships/hyperlink" Target="http://www.aviationpartnersboeing.com/" TargetMode="External"/><Relationship Id="rId40" Type="http://schemas.openxmlformats.org/officeDocument/2006/relationships/hyperlink" Target="http://avairpros.com/" TargetMode="External"/><Relationship Id="rId136" Type="http://schemas.openxmlformats.org/officeDocument/2006/relationships/hyperlink" Target="http://stellarinternational.com/" TargetMode="External"/><Relationship Id="rId343" Type="http://schemas.openxmlformats.org/officeDocument/2006/relationships/hyperlink" Target="http://pamadfw.com/" TargetMode="External"/><Relationship Id="rId550" Type="http://schemas.openxmlformats.org/officeDocument/2006/relationships/hyperlink" Target="http://www.airspeedaviationllc.com/" TargetMode="External"/><Relationship Id="rId788" Type="http://schemas.openxmlformats.org/officeDocument/2006/relationships/hyperlink" Target="https://fsdoexaminer.com/" TargetMode="External"/><Relationship Id="rId995" Type="http://schemas.openxmlformats.org/officeDocument/2006/relationships/hyperlink" Target="http://www.cps-aviationservices.com/" TargetMode="External"/><Relationship Id="rId203" Type="http://schemas.openxmlformats.org/officeDocument/2006/relationships/hyperlink" Target="http://metrixav.com/" TargetMode="External"/><Relationship Id="rId648" Type="http://schemas.openxmlformats.org/officeDocument/2006/relationships/hyperlink" Target="http://www.skybnd.com/" TargetMode="External"/><Relationship Id="rId855" Type="http://schemas.openxmlformats.org/officeDocument/2006/relationships/hyperlink" Target="https://www.claylacy.com/jet-charters/charter-a-jet/" TargetMode="External"/><Relationship Id="rId1040" Type="http://schemas.openxmlformats.org/officeDocument/2006/relationships/hyperlink" Target="http://www.avionicsinnovations.com/dealers/co.html" TargetMode="External"/><Relationship Id="rId287" Type="http://schemas.openxmlformats.org/officeDocument/2006/relationships/hyperlink" Target="https://www.atlanticaviation.com/location/FRG" TargetMode="External"/><Relationship Id="rId410" Type="http://schemas.openxmlformats.org/officeDocument/2006/relationships/hyperlink" Target="https://www.atlanticaviation.com/location/smo" TargetMode="External"/><Relationship Id="rId494" Type="http://schemas.openxmlformats.org/officeDocument/2006/relationships/hyperlink" Target="http://www.skywest.com/" TargetMode="External"/><Relationship Id="rId508" Type="http://schemas.openxmlformats.org/officeDocument/2006/relationships/hyperlink" Target="http://faircraftusa.net/" TargetMode="External"/><Relationship Id="rId715" Type="http://schemas.openxmlformats.org/officeDocument/2006/relationships/hyperlink" Target="https://www.ambassadorjetcenter.com/" TargetMode="External"/><Relationship Id="rId922" Type="http://schemas.openxmlformats.org/officeDocument/2006/relationships/hyperlink" Target="http://www.faa.gov/" TargetMode="External"/><Relationship Id="rId147" Type="http://schemas.openxmlformats.org/officeDocument/2006/relationships/hyperlink" Target="http://www.faa.gov/" TargetMode="External"/><Relationship Id="rId354" Type="http://schemas.openxmlformats.org/officeDocument/2006/relationships/hyperlink" Target="http://www.aersale.com/" TargetMode="External"/><Relationship Id="rId799" Type="http://schemas.openxmlformats.org/officeDocument/2006/relationships/hyperlink" Target="https://www.deehoward.org/news-events/san-antonio-aviation-aerospace-hall-of-fame" TargetMode="External"/><Relationship Id="rId51" Type="http://schemas.openxmlformats.org/officeDocument/2006/relationships/hyperlink" Target="http://hightideaviation.com/" TargetMode="External"/><Relationship Id="rId561" Type="http://schemas.openxmlformats.org/officeDocument/2006/relationships/hyperlink" Target="http://levelup.aero/" TargetMode="External"/><Relationship Id="rId659" Type="http://schemas.openxmlformats.org/officeDocument/2006/relationships/hyperlink" Target="http://ericksoninc.com/?utm_campaign=gmb" TargetMode="External"/><Relationship Id="rId866" Type="http://schemas.openxmlformats.org/officeDocument/2006/relationships/hyperlink" Target="http://www.amiaviation.com/" TargetMode="External"/><Relationship Id="rId214" Type="http://schemas.openxmlformats.org/officeDocument/2006/relationships/hyperlink" Target="http://skycommand.aero/" TargetMode="External"/><Relationship Id="rId298" Type="http://schemas.openxmlformats.org/officeDocument/2006/relationships/hyperlink" Target="http://www.flyinghelicoptersmadeeasy.com/" TargetMode="External"/><Relationship Id="rId421" Type="http://schemas.openxmlformats.org/officeDocument/2006/relationships/hyperlink" Target="https://www.faa.gov/about/office_org/field_offices/fsdo/lax/" TargetMode="External"/><Relationship Id="rId519" Type="http://schemas.openxmlformats.org/officeDocument/2006/relationships/hyperlink" Target="https://www.kdasmo.com/" TargetMode="External"/><Relationship Id="rId1051" Type="http://schemas.openxmlformats.org/officeDocument/2006/relationships/hyperlink" Target="http://www.totalchaosaviation.com/" TargetMode="External"/><Relationship Id="rId158" Type="http://schemas.openxmlformats.org/officeDocument/2006/relationships/hyperlink" Target="http://www.oag.com/" TargetMode="External"/><Relationship Id="rId726" Type="http://schemas.openxmlformats.org/officeDocument/2006/relationships/hyperlink" Target="http://airelectrics.com/" TargetMode="External"/><Relationship Id="rId933" Type="http://schemas.openxmlformats.org/officeDocument/2006/relationships/hyperlink" Target="https://modern-aviation.com/seattle/" TargetMode="External"/><Relationship Id="rId1009" Type="http://schemas.openxmlformats.org/officeDocument/2006/relationships/hyperlink" Target="http://socalaviationinc.com/" TargetMode="External"/><Relationship Id="rId62" Type="http://schemas.openxmlformats.org/officeDocument/2006/relationships/hyperlink" Target="http://www.flynaples.com/" TargetMode="External"/><Relationship Id="rId365" Type="http://schemas.openxmlformats.org/officeDocument/2006/relationships/hyperlink" Target="http://globalavionicstrainingspecialists.com/" TargetMode="External"/><Relationship Id="rId572" Type="http://schemas.openxmlformats.org/officeDocument/2006/relationships/hyperlink" Target="http://www.foothillflyingclub.com/" TargetMode="External"/><Relationship Id="rId225" Type="http://schemas.openxmlformats.org/officeDocument/2006/relationships/hyperlink" Target="https://aviators-academy.com/" TargetMode="External"/><Relationship Id="rId432" Type="http://schemas.openxmlformats.org/officeDocument/2006/relationships/hyperlink" Target="https://www.pilotoutfitters.com/" TargetMode="External"/><Relationship Id="rId877" Type="http://schemas.openxmlformats.org/officeDocument/2006/relationships/hyperlink" Target="https://www.gats-event.com/contact-us/" TargetMode="External"/><Relationship Id="rId1062" Type="http://schemas.openxmlformats.org/officeDocument/2006/relationships/hyperlink" Target="http://viterbi.usc.edu/aviation/contact_aviation.htm" TargetMode="External"/><Relationship Id="rId737" Type="http://schemas.openxmlformats.org/officeDocument/2006/relationships/hyperlink" Target="http://riversideflightcenter.com/" TargetMode="External"/><Relationship Id="rId944" Type="http://schemas.openxmlformats.org/officeDocument/2006/relationships/hyperlink" Target="https://www.faa.gov/about/office_org/field_offices/fsdo/sea/contact/" TargetMode="External"/><Relationship Id="rId73" Type="http://schemas.openxmlformats.org/officeDocument/2006/relationships/hyperlink" Target="http://www.airculinaireworldwide.com/" TargetMode="External"/><Relationship Id="rId169" Type="http://schemas.openxmlformats.org/officeDocument/2006/relationships/hyperlink" Target="http://www.airechoalpha51.com/" TargetMode="External"/><Relationship Id="rId376" Type="http://schemas.openxmlformats.org/officeDocument/2006/relationships/hyperlink" Target="http://www.dntavionics.com/" TargetMode="External"/><Relationship Id="rId583" Type="http://schemas.openxmlformats.org/officeDocument/2006/relationships/hyperlink" Target="http://aviationcores.com/" TargetMode="External"/><Relationship Id="rId790" Type="http://schemas.openxmlformats.org/officeDocument/2006/relationships/hyperlink" Target="https://hallmarkuniversity.edu/aeronautics/" TargetMode="External"/><Relationship Id="rId804" Type="http://schemas.openxmlformats.org/officeDocument/2006/relationships/hyperlink" Target="http://syberjet.com/" TargetMode="External"/><Relationship Id="rId4" Type="http://schemas.openxmlformats.org/officeDocument/2006/relationships/hyperlink" Target="http://www.arrowdal.com/" TargetMode="External"/><Relationship Id="rId236" Type="http://schemas.openxmlformats.org/officeDocument/2006/relationships/hyperlink" Target="https://www.pea.com/" TargetMode="External"/><Relationship Id="rId443" Type="http://schemas.openxmlformats.org/officeDocument/2006/relationships/hyperlink" Target="https://www.flightsafety.com/locations/orlando-learning-center/" TargetMode="External"/><Relationship Id="rId650" Type="http://schemas.openxmlformats.org/officeDocument/2006/relationships/hyperlink" Target="http://southernskyaviation.com/" TargetMode="External"/><Relationship Id="rId888" Type="http://schemas.openxmlformats.org/officeDocument/2006/relationships/hyperlink" Target="https://www.signatureflight.com/" TargetMode="External"/><Relationship Id="rId1073" Type="http://schemas.openxmlformats.org/officeDocument/2006/relationships/hyperlink" Target="http://www.veloaviation.com/" TargetMode="External"/><Relationship Id="rId303" Type="http://schemas.openxmlformats.org/officeDocument/2006/relationships/hyperlink" Target="http://www.justiceair.com/" TargetMode="External"/><Relationship Id="rId748" Type="http://schemas.openxmlformats.org/officeDocument/2006/relationships/hyperlink" Target="http://www.immaculateflight.com/" TargetMode="External"/><Relationship Id="rId955" Type="http://schemas.openxmlformats.org/officeDocument/2006/relationships/hyperlink" Target="http://www.jenaero.com/" TargetMode="External"/><Relationship Id="rId84" Type="http://schemas.openxmlformats.org/officeDocument/2006/relationships/hyperlink" Target="https://www.aerocaremx.com/" TargetMode="External"/><Relationship Id="rId387" Type="http://schemas.openxmlformats.org/officeDocument/2006/relationships/hyperlink" Target="https://atpflightschool.com/local/isp" TargetMode="External"/><Relationship Id="rId510" Type="http://schemas.openxmlformats.org/officeDocument/2006/relationships/hyperlink" Target="http://flightopsacademy.com/" TargetMode="External"/><Relationship Id="rId594" Type="http://schemas.openxmlformats.org/officeDocument/2006/relationships/hyperlink" Target="https://www.flightsafety.com/locations/orlando-learning-center/" TargetMode="External"/><Relationship Id="rId608" Type="http://schemas.openxmlformats.org/officeDocument/2006/relationships/hyperlink" Target="https://sheltairaviation.com/locations/orl/" TargetMode="External"/><Relationship Id="rId815" Type="http://schemas.openxmlformats.org/officeDocument/2006/relationships/hyperlink" Target="http://www.gulfstream.com/" TargetMode="External"/><Relationship Id="rId247" Type="http://schemas.openxmlformats.org/officeDocument/2006/relationships/hyperlink" Target="http://www.aviationindustryrepair.com/" TargetMode="External"/><Relationship Id="rId899" Type="http://schemas.openxmlformats.org/officeDocument/2006/relationships/hyperlink" Target="https://www.hpair.com/" TargetMode="External"/><Relationship Id="rId1000" Type="http://schemas.openxmlformats.org/officeDocument/2006/relationships/hyperlink" Target="https://mi-air-flight-aviation.business.site/?utm_source=gmb&amp;utm_medium=referral" TargetMode="External"/><Relationship Id="rId1084" Type="http://schemas.openxmlformats.org/officeDocument/2006/relationships/hyperlink" Target="http://yesaviationservices.com/" TargetMode="External"/><Relationship Id="rId107" Type="http://schemas.openxmlformats.org/officeDocument/2006/relationships/hyperlink" Target="http://streamlineaviation.com/" TargetMode="External"/><Relationship Id="rId454" Type="http://schemas.openxmlformats.org/officeDocument/2006/relationships/hyperlink" Target="https://atpflightschool.com/local/mmu" TargetMode="External"/><Relationship Id="rId661" Type="http://schemas.openxmlformats.org/officeDocument/2006/relationships/hyperlink" Target="http://www.flightcraft.com/" TargetMode="External"/><Relationship Id="rId759" Type="http://schemas.openxmlformats.org/officeDocument/2006/relationships/hyperlink" Target="http://www.coveaviation.com/" TargetMode="External"/><Relationship Id="rId966" Type="http://schemas.openxmlformats.org/officeDocument/2006/relationships/hyperlink" Target="http://www.aeronauticatijuana.com/" TargetMode="External"/><Relationship Id="rId11" Type="http://schemas.openxmlformats.org/officeDocument/2006/relationships/hyperlink" Target="https://globalaeroexport.com/about-us" TargetMode="External"/><Relationship Id="rId314" Type="http://schemas.openxmlformats.org/officeDocument/2006/relationships/hyperlink" Target="http://www.talonairjets.com/" TargetMode="External"/><Relationship Id="rId398" Type="http://schemas.openxmlformats.org/officeDocument/2006/relationships/hyperlink" Target="http://www.jetaway.aero/" TargetMode="External"/><Relationship Id="rId521" Type="http://schemas.openxmlformats.org/officeDocument/2006/relationships/hyperlink" Target="https://www.santanaviation.com/" TargetMode="External"/><Relationship Id="rId619" Type="http://schemas.openxmlformats.org/officeDocument/2006/relationships/hyperlink" Target="http://www.atlantaprivatejetco.com/" TargetMode="External"/><Relationship Id="rId95" Type="http://schemas.openxmlformats.org/officeDocument/2006/relationships/hyperlink" Target="https://www.flyjetoptions.com/" TargetMode="External"/><Relationship Id="rId160" Type="http://schemas.openxmlformats.org/officeDocument/2006/relationships/hyperlink" Target="http://www.planeinsurance.com/" TargetMode="External"/><Relationship Id="rId826" Type="http://schemas.openxmlformats.org/officeDocument/2006/relationships/hyperlink" Target="http://www.savannahaviation.com/" TargetMode="External"/><Relationship Id="rId1011" Type="http://schemas.openxmlformats.org/officeDocument/2006/relationships/hyperlink" Target="http://flyalerion.com/" TargetMode="External"/><Relationship Id="rId1109" Type="http://schemas.openxmlformats.org/officeDocument/2006/relationships/hyperlink" Target="http://hargeraviationlaw.com/" TargetMode="External"/><Relationship Id="rId258" Type="http://schemas.openxmlformats.org/officeDocument/2006/relationships/hyperlink" Target="https://www.flightsafety.com/locations/dallas-north-learning-center/" TargetMode="External"/><Relationship Id="rId465" Type="http://schemas.openxmlformats.org/officeDocument/2006/relationships/hyperlink" Target="http://www.gardenstatehelicopters.com/" TargetMode="External"/><Relationship Id="rId672" Type="http://schemas.openxmlformats.org/officeDocument/2006/relationships/hyperlink" Target="http://www.cadenceaerospace.com/" TargetMode="External"/><Relationship Id="rId1095" Type="http://schemas.openxmlformats.org/officeDocument/2006/relationships/hyperlink" Target="https://venturewestaviation.com/" TargetMode="External"/><Relationship Id="rId22" Type="http://schemas.openxmlformats.org/officeDocument/2006/relationships/hyperlink" Target="http://www.planesmart.com/" TargetMode="External"/><Relationship Id="rId118" Type="http://schemas.openxmlformats.org/officeDocument/2006/relationships/hyperlink" Target="http://www.in3aviation.com/" TargetMode="External"/><Relationship Id="rId325" Type="http://schemas.openxmlformats.org/officeDocument/2006/relationships/hyperlink" Target="http://aviationconsortium.com/" TargetMode="External"/><Relationship Id="rId532" Type="http://schemas.openxmlformats.org/officeDocument/2006/relationships/hyperlink" Target="http://iflycoast.com/" TargetMode="External"/><Relationship Id="rId977" Type="http://schemas.openxmlformats.org/officeDocument/2006/relationships/hyperlink" Target="http://www.aerozona.org/" TargetMode="External"/><Relationship Id="rId171" Type="http://schemas.openxmlformats.org/officeDocument/2006/relationships/hyperlink" Target="http://www.bluebirdaviation.co/" TargetMode="External"/><Relationship Id="rId837" Type="http://schemas.openxmlformats.org/officeDocument/2006/relationships/hyperlink" Target="http://www.salinaairport.com/" TargetMode="External"/><Relationship Id="rId1022" Type="http://schemas.openxmlformats.org/officeDocument/2006/relationships/hyperlink" Target="http://www.flyinglegal.com/" TargetMode="External"/><Relationship Id="rId269" Type="http://schemas.openxmlformats.org/officeDocument/2006/relationships/hyperlink" Target="http://www.rangeraav.com/" TargetMode="External"/><Relationship Id="rId476" Type="http://schemas.openxmlformats.org/officeDocument/2006/relationships/hyperlink" Target="http://www.flyingclub.org/" TargetMode="External"/><Relationship Id="rId683" Type="http://schemas.openxmlformats.org/officeDocument/2006/relationships/hyperlink" Target="http://www.flightdataservices.com/" TargetMode="External"/><Relationship Id="rId890" Type="http://schemas.openxmlformats.org/officeDocument/2006/relationships/hyperlink" Target="http://www.tw-sim.com/" TargetMode="External"/><Relationship Id="rId904" Type="http://schemas.openxmlformats.org/officeDocument/2006/relationships/hyperlink" Target="http://www.nealaviation.com/" TargetMode="External"/><Relationship Id="rId33" Type="http://schemas.openxmlformats.org/officeDocument/2006/relationships/hyperlink" Target="http://globalaviation.aero/" TargetMode="External"/><Relationship Id="rId129" Type="http://schemas.openxmlformats.org/officeDocument/2006/relationships/hyperlink" Target="http://www.privatejetpilots.com/" TargetMode="External"/><Relationship Id="rId336" Type="http://schemas.openxmlformats.org/officeDocument/2006/relationships/hyperlink" Target="https://www.jetlinx.com/fort-worth/?utm_source=google&amp;utm_medium=organic&amp;utm_campaign=gmb" TargetMode="External"/><Relationship Id="rId543" Type="http://schemas.openxmlformats.org/officeDocument/2006/relationships/hyperlink" Target="http://www.rciaviation.com/contact.asp" TargetMode="External"/><Relationship Id="rId988" Type="http://schemas.openxmlformats.org/officeDocument/2006/relationships/hyperlink" Target="http://www.arainaaviation.com/" TargetMode="External"/><Relationship Id="rId182" Type="http://schemas.openxmlformats.org/officeDocument/2006/relationships/hyperlink" Target="http://www.internationalgovernor.com/" TargetMode="External"/><Relationship Id="rId403" Type="http://schemas.openxmlformats.org/officeDocument/2006/relationships/hyperlink" Target="http://nyjet.com/" TargetMode="External"/><Relationship Id="rId750" Type="http://schemas.openxmlformats.org/officeDocument/2006/relationships/hyperlink" Target="http://menziesaviation.com/" TargetMode="External"/><Relationship Id="rId848" Type="http://schemas.openxmlformats.org/officeDocument/2006/relationships/hyperlink" Target="http://www.primeflight.com/" TargetMode="External"/><Relationship Id="rId1033" Type="http://schemas.openxmlformats.org/officeDocument/2006/relationships/hyperlink" Target="http://www.faa.gov/" TargetMode="External"/><Relationship Id="rId487" Type="http://schemas.openxmlformats.org/officeDocument/2006/relationships/hyperlink" Target="http://www.autoflite.com/" TargetMode="External"/><Relationship Id="rId610" Type="http://schemas.openxmlformats.org/officeDocument/2006/relationships/hyperlink" Target="http://www.simulator.com/" TargetMode="External"/><Relationship Id="rId694" Type="http://schemas.openxmlformats.org/officeDocument/2006/relationships/hyperlink" Target="http://www.affordableaircharter.com/" TargetMode="External"/><Relationship Id="rId708" Type="http://schemas.openxmlformats.org/officeDocument/2006/relationships/hyperlink" Target="http://www.flytechflight.com/" TargetMode="External"/><Relationship Id="rId915" Type="http://schemas.openxmlformats.org/officeDocument/2006/relationships/hyperlink" Target="https://www.asa2fly.com/" TargetMode="External"/><Relationship Id="rId347" Type="http://schemas.openxmlformats.org/officeDocument/2006/relationships/hyperlink" Target="http://rotorcraftservices.com/" TargetMode="External"/><Relationship Id="rId999" Type="http://schemas.openxmlformats.org/officeDocument/2006/relationships/hyperlink" Target="http://initiumaerospace.com/" TargetMode="External"/><Relationship Id="rId1100" Type="http://schemas.openxmlformats.org/officeDocument/2006/relationships/hyperlink" Target="https://westpalmjetcharter.com/?utm_source=Google&amp;utm_medium=Yext&amp;y_source=1_MTY5MDU0ODMtNzE1LWxvY2F0aW9uLmdvb2dsZV93ZWJzaXRlX292ZXJyaWRl" TargetMode="External"/><Relationship Id="rId44" Type="http://schemas.openxmlformats.org/officeDocument/2006/relationships/hyperlink" Target="http://www.elitejets.com/" TargetMode="External"/><Relationship Id="rId554" Type="http://schemas.openxmlformats.org/officeDocument/2006/relationships/hyperlink" Target="http://alameda.peralta.edu/aviation-maintenance-technology/directions/" TargetMode="External"/><Relationship Id="rId761" Type="http://schemas.openxmlformats.org/officeDocument/2006/relationships/hyperlink" Target="https://www.faa.gov/about/office_org/field_offices/fsdo/lax/" TargetMode="External"/><Relationship Id="rId859" Type="http://schemas.openxmlformats.org/officeDocument/2006/relationships/hyperlink" Target="http://www.theearlyairway.com/santabarbarajetcharter.aspx" TargetMode="External"/><Relationship Id="rId193" Type="http://schemas.openxmlformats.org/officeDocument/2006/relationships/hyperlink" Target="http://www.rmflight.com/" TargetMode="External"/><Relationship Id="rId207" Type="http://schemas.openxmlformats.org/officeDocument/2006/relationships/hyperlink" Target="http://www.buchananaviation.com/" TargetMode="External"/><Relationship Id="rId414" Type="http://schemas.openxmlformats.org/officeDocument/2006/relationships/hyperlink" Target="http://www.blueskiesaviationservices.com/contact-us.html" TargetMode="External"/><Relationship Id="rId498" Type="http://schemas.openxmlformats.org/officeDocument/2006/relationships/hyperlink" Target="https://www.avflight.com/Network/KFFZ" TargetMode="External"/><Relationship Id="rId621" Type="http://schemas.openxmlformats.org/officeDocument/2006/relationships/hyperlink" Target="http://www.cabinaero.com/" TargetMode="External"/><Relationship Id="rId1044" Type="http://schemas.openxmlformats.org/officeDocument/2006/relationships/hyperlink" Target="http://titan.aero/" TargetMode="External"/><Relationship Id="rId260" Type="http://schemas.openxmlformats.org/officeDocument/2006/relationships/hyperlink" Target="http://www.geaviation.com/" TargetMode="External"/><Relationship Id="rId719" Type="http://schemas.openxmlformats.org/officeDocument/2006/relationships/hyperlink" Target="http://www.flynaec.com/" TargetMode="External"/><Relationship Id="rId926" Type="http://schemas.openxmlformats.org/officeDocument/2006/relationships/hyperlink" Target="http://www.immaculateflight.com/" TargetMode="External"/><Relationship Id="rId1111" Type="http://schemas.openxmlformats.org/officeDocument/2006/relationships/hyperlink" Target="http://www.westwaysaviation.com/" TargetMode="External"/><Relationship Id="rId55" Type="http://schemas.openxmlformats.org/officeDocument/2006/relationships/hyperlink" Target="http://www.flyjet1.com/" TargetMode="External"/><Relationship Id="rId120" Type="http://schemas.openxmlformats.org/officeDocument/2006/relationships/hyperlink" Target="https://www.jlmaircrafts.com/" TargetMode="External"/><Relationship Id="rId358" Type="http://schemas.openxmlformats.org/officeDocument/2006/relationships/hyperlink" Target="http://fbogse.com/" TargetMode="External"/><Relationship Id="rId565" Type="http://schemas.openxmlformats.org/officeDocument/2006/relationships/hyperlink" Target="https://www.professionalflightcrew.com/" TargetMode="External"/><Relationship Id="rId772" Type="http://schemas.openxmlformats.org/officeDocument/2006/relationships/hyperlink" Target="https://aircrafttech.com/" TargetMode="External"/><Relationship Id="rId218" Type="http://schemas.openxmlformats.org/officeDocument/2006/relationships/hyperlink" Target="http://pilotsupplier.com/" TargetMode="External"/><Relationship Id="rId425" Type="http://schemas.openxmlformats.org/officeDocument/2006/relationships/hyperlink" Target="https://www.kdasmo.com/" TargetMode="External"/><Relationship Id="rId632" Type="http://schemas.openxmlformats.org/officeDocument/2006/relationships/hyperlink" Target="http://www.pdkairport.org/" TargetMode="External"/><Relationship Id="rId1055" Type="http://schemas.openxmlformats.org/officeDocument/2006/relationships/hyperlink" Target="https://www.faa.gov/" TargetMode="External"/><Relationship Id="rId271" Type="http://schemas.openxmlformats.org/officeDocument/2006/relationships/hyperlink" Target="http://www.tkaviation.com/" TargetMode="External"/><Relationship Id="rId937" Type="http://schemas.openxmlformats.org/officeDocument/2006/relationships/hyperlink" Target="http://www.rainierflightservice.com/" TargetMode="External"/><Relationship Id="rId66" Type="http://schemas.openxmlformats.org/officeDocument/2006/relationships/hyperlink" Target="http://www.northernjet.net/" TargetMode="External"/><Relationship Id="rId131" Type="http://schemas.openxmlformats.org/officeDocument/2006/relationships/hyperlink" Target="http://sai-aero.com/" TargetMode="External"/><Relationship Id="rId369" Type="http://schemas.openxmlformats.org/officeDocument/2006/relationships/hyperlink" Target="http://luxairjetcenters.com/" TargetMode="External"/><Relationship Id="rId576" Type="http://schemas.openxmlformats.org/officeDocument/2006/relationships/hyperlink" Target="http://www.cessnaflyer.org/" TargetMode="External"/><Relationship Id="rId783" Type="http://schemas.openxmlformats.org/officeDocument/2006/relationships/hyperlink" Target="http://www.davcoraviation.com/" TargetMode="External"/><Relationship Id="rId990" Type="http://schemas.openxmlformats.org/officeDocument/2006/relationships/hyperlink" Target="http://encorejetcenter.com/" TargetMode="External"/><Relationship Id="rId229" Type="http://schemas.openxmlformats.org/officeDocument/2006/relationships/hyperlink" Target="http://daytonabeach.erau.edu/" TargetMode="External"/><Relationship Id="rId436" Type="http://schemas.openxmlformats.org/officeDocument/2006/relationships/hyperlink" Target="https://www.spartan.edu/los-angeles/?utm_source=google&amp;utm_medium=organic&amp;utm_campaign=gmb&amp;utm_content=website&amp;utm_cid=7096" TargetMode="External"/><Relationship Id="rId643" Type="http://schemas.openxmlformats.org/officeDocument/2006/relationships/hyperlink" Target="http://www.premierpilotsmgmt.com/about1-cxfl" TargetMode="External"/><Relationship Id="rId1066" Type="http://schemas.openxmlformats.org/officeDocument/2006/relationships/hyperlink" Target="https://www.faa.gov/about/office_org/field_offices/fsdo/" TargetMode="External"/><Relationship Id="rId850" Type="http://schemas.openxmlformats.org/officeDocument/2006/relationships/hyperlink" Target="http://www.coastairsb.com/" TargetMode="External"/><Relationship Id="rId948" Type="http://schemas.openxmlformats.org/officeDocument/2006/relationships/hyperlink" Target="http://hermes-aviation.com/" TargetMode="External"/><Relationship Id="rId77" Type="http://schemas.openxmlformats.org/officeDocument/2006/relationships/hyperlink" Target="https://aspenairport.com/" TargetMode="External"/><Relationship Id="rId282" Type="http://schemas.openxmlformats.org/officeDocument/2006/relationships/hyperlink" Target="http://omegaaerosupport.com/" TargetMode="External"/><Relationship Id="rId503" Type="http://schemas.openxmlformats.org/officeDocument/2006/relationships/hyperlink" Target="https://calaero.edu/arizona/" TargetMode="External"/><Relationship Id="rId587" Type="http://schemas.openxmlformats.org/officeDocument/2006/relationships/hyperlink" Target="http://www.avionicausa.com/" TargetMode="External"/><Relationship Id="rId710" Type="http://schemas.openxmlformats.org/officeDocument/2006/relationships/hyperlink" Target="http://www.falconvisionuav.com/" TargetMode="External"/><Relationship Id="rId808" Type="http://schemas.openxmlformats.org/officeDocument/2006/relationships/hyperlink" Target="https://www.faa.gov/" TargetMode="External"/><Relationship Id="rId8" Type="http://schemas.openxmlformats.org/officeDocument/2006/relationships/hyperlink" Target="http://cutteraviation.com/ads" TargetMode="External"/><Relationship Id="rId142" Type="http://schemas.openxmlformats.org/officeDocument/2006/relationships/hyperlink" Target="http://www.airportsolutionsgroup.com/" TargetMode="External"/><Relationship Id="rId447" Type="http://schemas.openxmlformats.org/officeDocument/2006/relationships/hyperlink" Target="http://www.jetlevel.com/" TargetMode="External"/><Relationship Id="rId794" Type="http://schemas.openxmlformats.org/officeDocument/2006/relationships/hyperlink" Target="https://www.jetlinx.com/san-antonio/?utm_source=google&amp;utm_medium=organic&amp;utm_campaign=gmb" TargetMode="External"/><Relationship Id="rId1077" Type="http://schemas.openxmlformats.org/officeDocument/2006/relationships/hyperlink" Target="https://www.wingaviation.com/" TargetMode="External"/><Relationship Id="rId654" Type="http://schemas.openxmlformats.org/officeDocument/2006/relationships/hyperlink" Target="http://www.adventisthealthnw.com/location/adventist-medical-center" TargetMode="External"/><Relationship Id="rId861" Type="http://schemas.openxmlformats.org/officeDocument/2006/relationships/hyperlink" Target="https://www.signatureflight.com/locations/SBA" TargetMode="External"/><Relationship Id="rId959" Type="http://schemas.openxmlformats.org/officeDocument/2006/relationships/hyperlink" Target="http://www.sanluisavionics.com/" TargetMode="External"/><Relationship Id="rId293" Type="http://schemas.openxmlformats.org/officeDocument/2006/relationships/hyperlink" Target="https://www.duncanaviation.aero/" TargetMode="External"/><Relationship Id="rId307" Type="http://schemas.openxmlformats.org/officeDocument/2006/relationships/hyperlink" Target="http://www.parkaerospace.com/" TargetMode="External"/><Relationship Id="rId514" Type="http://schemas.openxmlformats.org/officeDocument/2006/relationships/hyperlink" Target="http://leopardaviation.com/" TargetMode="External"/><Relationship Id="rId721" Type="http://schemas.openxmlformats.org/officeDocument/2006/relationships/hyperlink" Target="https://www.leviateair.com/" TargetMode="External"/><Relationship Id="rId88" Type="http://schemas.openxmlformats.org/officeDocument/2006/relationships/hyperlink" Target="http://www.austinprivatejetco.com/" TargetMode="External"/><Relationship Id="rId153" Type="http://schemas.openxmlformats.org/officeDocument/2006/relationships/hyperlink" Target="http://www.massport.com/hanscom-field/?utm_source=hanscomfieldCom&amp;utm_medium=Web&amp;utm_campaign=DomainRedirect" TargetMode="External"/><Relationship Id="rId360" Type="http://schemas.openxmlformats.org/officeDocument/2006/relationships/hyperlink" Target="http://www.flygoodyear.com/" TargetMode="External"/><Relationship Id="rId598" Type="http://schemas.openxmlformats.org/officeDocument/2006/relationships/hyperlink" Target="http://www.immaculateflight.com/" TargetMode="External"/><Relationship Id="rId819" Type="http://schemas.openxmlformats.org/officeDocument/2006/relationships/hyperlink" Target="https://www.lmiaerospace.com/" TargetMode="External"/><Relationship Id="rId1004" Type="http://schemas.openxmlformats.org/officeDocument/2006/relationships/hyperlink" Target="http://ngspares.com/" TargetMode="External"/><Relationship Id="rId220" Type="http://schemas.openxmlformats.org/officeDocument/2006/relationships/hyperlink" Target="http://airamericafc.com/" TargetMode="External"/><Relationship Id="rId458" Type="http://schemas.openxmlformats.org/officeDocument/2006/relationships/hyperlink" Target="https://trainwithcae.com/locations/new-jersey-morristown" TargetMode="External"/><Relationship Id="rId665" Type="http://schemas.openxmlformats.org/officeDocument/2006/relationships/hyperlink" Target="http://www.ohsu.edu/xd/about/contact-us/index.cfm" TargetMode="External"/><Relationship Id="rId872" Type="http://schemas.openxmlformats.org/officeDocument/2006/relationships/hyperlink" Target="https://www.ceavionics.com/" TargetMode="External"/><Relationship Id="rId1088" Type="http://schemas.openxmlformats.org/officeDocument/2006/relationships/hyperlink" Target="http://www.ventura.aero/" TargetMode="External"/><Relationship Id="rId15" Type="http://schemas.openxmlformats.org/officeDocument/2006/relationships/hyperlink" Target="https://www.kingaviationsales.com/" TargetMode="External"/><Relationship Id="rId318" Type="http://schemas.openxmlformats.org/officeDocument/2006/relationships/hyperlink" Target="http://www.americanaero.com/" TargetMode="External"/><Relationship Id="rId525" Type="http://schemas.openxmlformats.org/officeDocument/2006/relationships/hyperlink" Target="http://aviationphotodigest.com/" TargetMode="External"/><Relationship Id="rId732" Type="http://schemas.openxmlformats.org/officeDocument/2006/relationships/hyperlink" Target="http://destinationsefc.com/" TargetMode="External"/><Relationship Id="rId99" Type="http://schemas.openxmlformats.org/officeDocument/2006/relationships/hyperlink" Target="http://www.nevittaircraft.com/" TargetMode="External"/><Relationship Id="rId164" Type="http://schemas.openxmlformats.org/officeDocument/2006/relationships/hyperlink" Target="http://flystandard.com/contact/contact_page.html" TargetMode="External"/><Relationship Id="rId371" Type="http://schemas.openxmlformats.org/officeDocument/2006/relationships/hyperlink" Target="http://www.pilotshoppe.com/" TargetMode="External"/><Relationship Id="rId1015" Type="http://schemas.openxmlformats.org/officeDocument/2006/relationships/hyperlink" Target="http://tfaflights.com/" TargetMode="External"/><Relationship Id="rId469" Type="http://schemas.openxmlformats.org/officeDocument/2006/relationships/hyperlink" Target="http://www.leas.com/" TargetMode="External"/><Relationship Id="rId676" Type="http://schemas.openxmlformats.org/officeDocument/2006/relationships/hyperlink" Target="http://www.aa.com/" TargetMode="External"/><Relationship Id="rId883" Type="http://schemas.openxmlformats.org/officeDocument/2006/relationships/hyperlink" Target="http://www.millionair.com/" TargetMode="External"/><Relationship Id="rId1099" Type="http://schemas.openxmlformats.org/officeDocument/2006/relationships/hyperlink" Target="http://vimanaviation.com/contact-us.html" TargetMode="External"/><Relationship Id="rId26" Type="http://schemas.openxmlformats.org/officeDocument/2006/relationships/hyperlink" Target="http://www.iflysynergy.com/" TargetMode="External"/><Relationship Id="rId231" Type="http://schemas.openxmlformats.org/officeDocument/2006/relationships/hyperlink" Target="http://www.gaircraft.com/" TargetMode="External"/><Relationship Id="rId329" Type="http://schemas.openxmlformats.org/officeDocument/2006/relationships/hyperlink" Target="https://www.ftav.com/" TargetMode="External"/><Relationship Id="rId536" Type="http://schemas.openxmlformats.org/officeDocument/2006/relationships/hyperlink" Target="http://www.hfaviation.com/home/about-us" TargetMode="External"/><Relationship Id="rId175" Type="http://schemas.openxmlformats.org/officeDocument/2006/relationships/hyperlink" Target="https://www.duncanaviation.aero/locations/bjc" TargetMode="External"/><Relationship Id="rId743" Type="http://schemas.openxmlformats.org/officeDocument/2006/relationships/hyperlink" Target="http://airandsea.management/contact-us/" TargetMode="External"/><Relationship Id="rId950" Type="http://schemas.openxmlformats.org/officeDocument/2006/relationships/hyperlink" Target="https://www.alaskaair.com/content/airports/california/san-luis-obispo" TargetMode="External"/><Relationship Id="rId1026" Type="http://schemas.openxmlformats.org/officeDocument/2006/relationships/hyperlink" Target="http://www.sandiegowindtunnel.com/" TargetMode="External"/><Relationship Id="rId382" Type="http://schemas.openxmlformats.org/officeDocument/2006/relationships/hyperlink" Target="http://www.onthefly-aviation.com/" TargetMode="External"/><Relationship Id="rId603" Type="http://schemas.openxmlformats.org/officeDocument/2006/relationships/hyperlink" Target="http://www.menziesaviation.com/" TargetMode="External"/><Relationship Id="rId687" Type="http://schemas.openxmlformats.org/officeDocument/2006/relationships/hyperlink" Target="http://menziesaviation.com/" TargetMode="External"/><Relationship Id="rId810" Type="http://schemas.openxmlformats.org/officeDocument/2006/relationships/hyperlink" Target="http://www.flycorps.com/" TargetMode="External"/><Relationship Id="rId908" Type="http://schemas.openxmlformats.org/officeDocument/2006/relationships/hyperlink" Target="https://airpacairlines.com/" TargetMode="External"/><Relationship Id="rId242" Type="http://schemas.openxmlformats.org/officeDocument/2006/relationships/hyperlink" Target="http://www.sunstarjets.com/" TargetMode="External"/><Relationship Id="rId894" Type="http://schemas.openxmlformats.org/officeDocument/2006/relationships/hyperlink" Target="http://flycfa.com/" TargetMode="External"/><Relationship Id="rId37" Type="http://schemas.openxmlformats.org/officeDocument/2006/relationships/hyperlink" Target="http://risingsunaviation.com/index_files/Page2314.htm" TargetMode="External"/><Relationship Id="rId102" Type="http://schemas.openxmlformats.org/officeDocument/2006/relationships/hyperlink" Target="https://simulators.redbirdflight.com/" TargetMode="External"/><Relationship Id="rId547" Type="http://schemas.openxmlformats.org/officeDocument/2006/relationships/hyperlink" Target="https://www.signatureflight.com/locations/SAN" TargetMode="External"/><Relationship Id="rId754" Type="http://schemas.openxmlformats.org/officeDocument/2006/relationships/hyperlink" Target="https://www.aviationmanualmanagement.com/about-us/" TargetMode="External"/><Relationship Id="rId961" Type="http://schemas.openxmlformats.org/officeDocument/2006/relationships/hyperlink" Target="http://fixmyplane.com/contact-us.html" TargetMode="External"/><Relationship Id="rId90" Type="http://schemas.openxmlformats.org/officeDocument/2006/relationships/hyperlink" Target="https://www.geaviation.com/digital" TargetMode="External"/><Relationship Id="rId186" Type="http://schemas.openxmlformats.org/officeDocument/2006/relationships/hyperlink" Target="http://mcairaviation.com/" TargetMode="External"/><Relationship Id="rId393" Type="http://schemas.openxmlformats.org/officeDocument/2006/relationships/hyperlink" Target="http://www.globalaircraftinteriors.com/" TargetMode="External"/><Relationship Id="rId407" Type="http://schemas.openxmlformats.org/officeDocument/2006/relationships/hyperlink" Target="http://www.aerlex.com/" TargetMode="External"/><Relationship Id="rId614" Type="http://schemas.openxmlformats.org/officeDocument/2006/relationships/hyperlink" Target="https://www.aircharterserviceusa.com/" TargetMode="External"/><Relationship Id="rId821" Type="http://schemas.openxmlformats.org/officeDocument/2006/relationships/hyperlink" Target="http://www.msbexpertise.com/" TargetMode="External"/><Relationship Id="rId1037" Type="http://schemas.openxmlformats.org/officeDocument/2006/relationships/hyperlink" Target="http://www.trimecaviation.com/" TargetMode="External"/><Relationship Id="rId253" Type="http://schemas.openxmlformats.org/officeDocument/2006/relationships/hyperlink" Target="https://www.dfwairport.com/" TargetMode="External"/><Relationship Id="rId460" Type="http://schemas.openxmlformats.org/officeDocument/2006/relationships/hyperlink" Target="http://www.certifiedflyers.com/" TargetMode="External"/><Relationship Id="rId698" Type="http://schemas.openxmlformats.org/officeDocument/2006/relationships/hyperlink" Target="http://www.desertflightacademy.com/" TargetMode="External"/><Relationship Id="rId919" Type="http://schemas.openxmlformats.org/officeDocument/2006/relationships/hyperlink" Target="http://cobaltaviationadvisors.com/" TargetMode="External"/><Relationship Id="rId1090" Type="http://schemas.openxmlformats.org/officeDocument/2006/relationships/hyperlink" Target="https://www.zenflight.com/" TargetMode="External"/><Relationship Id="rId1104" Type="http://schemas.openxmlformats.org/officeDocument/2006/relationships/hyperlink" Target="http://wavmro.com/" TargetMode="External"/><Relationship Id="rId48" Type="http://schemas.openxmlformats.org/officeDocument/2006/relationships/hyperlink" Target="https://www.globalaviationgroup.com/" TargetMode="External"/><Relationship Id="rId113" Type="http://schemas.openxmlformats.org/officeDocument/2006/relationships/hyperlink" Target="http://www.aviationenglishtraining.com/" TargetMode="External"/><Relationship Id="rId320" Type="http://schemas.openxmlformats.org/officeDocument/2006/relationships/hyperlink" Target="http://www.ctpholdingsinc.com/contact.htm" TargetMode="External"/><Relationship Id="rId558" Type="http://schemas.openxmlformats.org/officeDocument/2006/relationships/hyperlink" Target="http://www.immaculateflight.com/" TargetMode="External"/><Relationship Id="rId765" Type="http://schemas.openxmlformats.org/officeDocument/2006/relationships/hyperlink" Target="http://www.landrum-brown.com/" TargetMode="External"/><Relationship Id="rId972" Type="http://schemas.openxmlformats.org/officeDocument/2006/relationships/hyperlink" Target="http://www.immaculateflight.com/" TargetMode="External"/><Relationship Id="rId197" Type="http://schemas.openxmlformats.org/officeDocument/2006/relationships/hyperlink" Target="https://www.signatureflight.com/locations/BJC" TargetMode="External"/><Relationship Id="rId418" Type="http://schemas.openxmlformats.org/officeDocument/2006/relationships/hyperlink" Target="http://www.capitalaerospares.com/" TargetMode="External"/><Relationship Id="rId625" Type="http://schemas.openxmlformats.org/officeDocument/2006/relationships/hyperlink" Target="https://ci2.com/" TargetMode="External"/><Relationship Id="rId832" Type="http://schemas.openxmlformats.org/officeDocument/2006/relationships/hyperlink" Target="https://www.avflight.com/Network/KSLN" TargetMode="External"/><Relationship Id="rId1048" Type="http://schemas.openxmlformats.org/officeDocument/2006/relationships/hyperlink" Target="http://www.unilode.com/" TargetMode="External"/><Relationship Id="rId264" Type="http://schemas.openxmlformats.org/officeDocument/2006/relationships/hyperlink" Target="https://heritageaviationltd.com/" TargetMode="External"/><Relationship Id="rId471" Type="http://schemas.openxmlformats.org/officeDocument/2006/relationships/hyperlink" Target="https://www.mdgaviation.com/" TargetMode="External"/><Relationship Id="rId59" Type="http://schemas.openxmlformats.org/officeDocument/2006/relationships/hyperlink" Target="https://marchaviation.com/" TargetMode="External"/><Relationship Id="rId124" Type="http://schemas.openxmlformats.org/officeDocument/2006/relationships/hyperlink" Target="https://mercury-advisors.business.site/?utm_source=gmb&amp;utm_medium=referral" TargetMode="External"/><Relationship Id="rId569" Type="http://schemas.openxmlformats.org/officeDocument/2006/relationships/hyperlink" Target="http://www.suburbanaircorp.com/" TargetMode="External"/><Relationship Id="rId776" Type="http://schemas.openxmlformats.org/officeDocument/2006/relationships/hyperlink" Target="http://www.alliedaviation.com/" TargetMode="External"/><Relationship Id="rId983" Type="http://schemas.openxmlformats.org/officeDocument/2006/relationships/hyperlink" Target="http://www.pacificaviation.com/" TargetMode="External"/><Relationship Id="rId331" Type="http://schemas.openxmlformats.org/officeDocument/2006/relationships/hyperlink" Target="http://fwaviation.net/" TargetMode="External"/><Relationship Id="rId429" Type="http://schemas.openxmlformats.org/officeDocument/2006/relationships/hyperlink" Target="http://nac.nacavi.co.jp/english.html" TargetMode="External"/><Relationship Id="rId636" Type="http://schemas.openxmlformats.org/officeDocument/2006/relationships/hyperlink" Target="https://www.jetlinx.com/atlanta/?utm_source=google&amp;utm_medium=organic&amp;utm_campaign=gmb" TargetMode="External"/><Relationship Id="rId1059" Type="http://schemas.openxmlformats.org/officeDocument/2006/relationships/hyperlink" Target="http://www.v1rotateconsultancy.com/" TargetMode="External"/><Relationship Id="rId843" Type="http://schemas.openxmlformats.org/officeDocument/2006/relationships/hyperlink" Target="http://avstarinc.com/" TargetMode="External"/><Relationship Id="rId275" Type="http://schemas.openxmlformats.org/officeDocument/2006/relationships/hyperlink" Target="http://www.elpasoaero.com/" TargetMode="External"/><Relationship Id="rId482" Type="http://schemas.openxmlformats.org/officeDocument/2006/relationships/hyperlink" Target="http://www.sunnyfieldaviation.com/" TargetMode="External"/><Relationship Id="rId703" Type="http://schemas.openxmlformats.org/officeDocument/2006/relationships/hyperlink" Target="http://palmspringsaviators.com/" TargetMode="External"/><Relationship Id="rId910" Type="http://schemas.openxmlformats.org/officeDocument/2006/relationships/hyperlink" Target="https://infinityair.com/web/" TargetMode="External"/><Relationship Id="rId135" Type="http://schemas.openxmlformats.org/officeDocument/2006/relationships/hyperlink" Target="https://www.stellarav.com/contact-us/" TargetMode="External"/><Relationship Id="rId342" Type="http://schemas.openxmlformats.org/officeDocument/2006/relationships/hyperlink" Target="http://www.privatefliteaviation.com/" TargetMode="External"/><Relationship Id="rId787" Type="http://schemas.openxmlformats.org/officeDocument/2006/relationships/hyperlink" Target="https://www.flightsafety.com/locations/san-antonio-learning-center/" TargetMode="External"/><Relationship Id="rId994" Type="http://schemas.openxmlformats.org/officeDocument/2006/relationships/hyperlink" Target="http://www.componentcontrol.com/" TargetMode="External"/><Relationship Id="rId202" Type="http://schemas.openxmlformats.org/officeDocument/2006/relationships/hyperlink" Target="http://www.eaglesviewaviation.com/" TargetMode="External"/><Relationship Id="rId647" Type="http://schemas.openxmlformats.org/officeDocument/2006/relationships/hyperlink" Target="https://www.signatureflight.com/locations/PDK" TargetMode="External"/><Relationship Id="rId854" Type="http://schemas.openxmlformats.org/officeDocument/2006/relationships/hyperlink" Target="http://magaviationfuel.com/" TargetMode="External"/><Relationship Id="rId286" Type="http://schemas.openxmlformats.org/officeDocument/2006/relationships/hyperlink" Target="http://www.flyforreal.com/" TargetMode="External"/><Relationship Id="rId493" Type="http://schemas.openxmlformats.org/officeDocument/2006/relationships/hyperlink" Target="https://www.mpijet.com/" TargetMode="External"/><Relationship Id="rId507" Type="http://schemas.openxmlformats.org/officeDocument/2006/relationships/hyperlink" Target="http://www.duckworthaviation.com/" TargetMode="External"/><Relationship Id="rId714" Type="http://schemas.openxmlformats.org/officeDocument/2006/relationships/hyperlink" Target="http://www.socoflightpros.com/" TargetMode="External"/><Relationship Id="rId921" Type="http://schemas.openxmlformats.org/officeDocument/2006/relationships/hyperlink" Target="https://www.faa.gov/" TargetMode="External"/><Relationship Id="rId50" Type="http://schemas.openxmlformats.org/officeDocument/2006/relationships/hyperlink" Target="http://www.gulfbreezeaviation.com/" TargetMode="External"/><Relationship Id="rId146" Type="http://schemas.openxmlformats.org/officeDocument/2006/relationships/hyperlink" Target="http://elevatejet.com/" TargetMode="External"/><Relationship Id="rId353" Type="http://schemas.openxmlformats.org/officeDocument/2006/relationships/hyperlink" Target="http://www.aerosimaviation.com/" TargetMode="External"/><Relationship Id="rId560" Type="http://schemas.openxmlformats.org/officeDocument/2006/relationships/hyperlink" Target="http://www.kaiserair.com/" TargetMode="External"/><Relationship Id="rId798" Type="http://schemas.openxmlformats.org/officeDocument/2006/relationships/hyperlink" Target="http://www.pacaviation.net/" TargetMode="External"/><Relationship Id="rId213" Type="http://schemas.openxmlformats.org/officeDocument/2006/relationships/hyperlink" Target="https://premiere-aviation.com/" TargetMode="External"/><Relationship Id="rId420" Type="http://schemas.openxmlformats.org/officeDocument/2006/relationships/hyperlink" Target="http://www.eco-aviation.org/" TargetMode="External"/><Relationship Id="rId658" Type="http://schemas.openxmlformats.org/officeDocument/2006/relationships/hyperlink" Target="https://erau.edu/" TargetMode="External"/><Relationship Id="rId865" Type="http://schemas.openxmlformats.org/officeDocument/2006/relationships/hyperlink" Target="http://www.americanenvironmentalaviation.com/" TargetMode="External"/><Relationship Id="rId1050" Type="http://schemas.openxmlformats.org/officeDocument/2006/relationships/hyperlink" Target="http://www.triangle-aviation.com/" TargetMode="External"/><Relationship Id="rId297" Type="http://schemas.openxmlformats.org/officeDocument/2006/relationships/hyperlink" Target="https://www.flightsafety.com/" TargetMode="External"/><Relationship Id="rId518" Type="http://schemas.openxmlformats.org/officeDocument/2006/relationships/hyperlink" Target="http://redrockflightschool.com/" TargetMode="External"/><Relationship Id="rId725" Type="http://schemas.openxmlformats.org/officeDocument/2006/relationships/hyperlink" Target="http://www.fixmyhelicopter.com/" TargetMode="External"/><Relationship Id="rId932" Type="http://schemas.openxmlformats.org/officeDocument/2006/relationships/hyperlink" Target="http://menziesaviation.com/" TargetMode="External"/><Relationship Id="rId157" Type="http://schemas.openxmlformats.org/officeDocument/2006/relationships/hyperlink" Target="https://www.naa.edu/" TargetMode="External"/><Relationship Id="rId364" Type="http://schemas.openxmlformats.org/officeDocument/2006/relationships/hyperlink" Target="http://www.glendalehangars.com/" TargetMode="External"/><Relationship Id="rId1008" Type="http://schemas.openxmlformats.org/officeDocument/2006/relationships/hyperlink" Target="https://schwendyaviation.com/" TargetMode="External"/><Relationship Id="rId61" Type="http://schemas.openxmlformats.org/officeDocument/2006/relationships/hyperlink" Target="http://www.flynaples.com/" TargetMode="External"/><Relationship Id="rId571" Type="http://schemas.openxmlformats.org/officeDocument/2006/relationships/hyperlink" Target="http://www.sierraaviationgroup.com/Contact.html" TargetMode="External"/><Relationship Id="rId669" Type="http://schemas.openxmlformats.org/officeDocument/2006/relationships/hyperlink" Target="http://www.aeromt.com/" TargetMode="External"/><Relationship Id="rId876" Type="http://schemas.openxmlformats.org/officeDocument/2006/relationships/hyperlink" Target="https://www.flipairaviation.com/contact" TargetMode="External"/><Relationship Id="rId19" Type="http://schemas.openxmlformats.org/officeDocument/2006/relationships/hyperlink" Target="http://www.owensaviation.com/" TargetMode="External"/><Relationship Id="rId224" Type="http://schemas.openxmlformats.org/officeDocument/2006/relationships/hyperlink" Target="http://www.erau.edu/" TargetMode="External"/><Relationship Id="rId431" Type="http://schemas.openxmlformats.org/officeDocument/2006/relationships/hyperlink" Target="http://www.pacificaviation.com/" TargetMode="External"/><Relationship Id="rId529" Type="http://schemas.openxmlformats.org/officeDocument/2006/relationships/hyperlink" Target="https://www.chromalloy.com/" TargetMode="External"/><Relationship Id="rId736" Type="http://schemas.openxmlformats.org/officeDocument/2006/relationships/hyperlink" Target="http://www.tulsaairports.com/general-aviation/r-l-jones/" TargetMode="External"/><Relationship Id="rId1061" Type="http://schemas.openxmlformats.org/officeDocument/2006/relationships/hyperlink" Target="https://www.faa.gov/about/office_org/field_offices/fsdo/" TargetMode="External"/><Relationship Id="rId168" Type="http://schemas.openxmlformats.org/officeDocument/2006/relationships/hyperlink" Target="http://www.aerospace-industries.com/" TargetMode="External"/><Relationship Id="rId943" Type="http://schemas.openxmlformats.org/officeDocument/2006/relationships/hyperlink" Target="http://www.seaplanescenics.com/" TargetMode="External"/><Relationship Id="rId1019" Type="http://schemas.openxmlformats.org/officeDocument/2006/relationships/hyperlink" Target="http://theairgroup.com/" TargetMode="External"/><Relationship Id="rId72" Type="http://schemas.openxmlformats.org/officeDocument/2006/relationships/hyperlink" Target="https://www.ahlfa.org/" TargetMode="External"/><Relationship Id="rId375" Type="http://schemas.openxmlformats.org/officeDocument/2006/relationships/hyperlink" Target="http://www.denverairconnection.com/" TargetMode="External"/><Relationship Id="rId582" Type="http://schemas.openxmlformats.org/officeDocument/2006/relationships/hyperlink" Target="http://www.afgsim.com/" TargetMode="External"/><Relationship Id="rId803" Type="http://schemas.openxmlformats.org/officeDocument/2006/relationships/hyperlink" Target="http://www.sterlingaviationllc.com/contact-us/" TargetMode="External"/><Relationship Id="rId3" Type="http://schemas.openxmlformats.org/officeDocument/2006/relationships/hyperlink" Target="http://adtcdallas.com/" TargetMode="External"/><Relationship Id="rId235" Type="http://schemas.openxmlformats.org/officeDocument/2006/relationships/hyperlink" Target="http://myaviationhub.com/" TargetMode="External"/><Relationship Id="rId442" Type="http://schemas.openxmlformats.org/officeDocument/2006/relationships/hyperlink" Target="http://cae.com/" TargetMode="External"/><Relationship Id="rId887" Type="http://schemas.openxmlformats.org/officeDocument/2006/relationships/hyperlink" Target="http://sanford-aircraft.com/" TargetMode="External"/><Relationship Id="rId1072" Type="http://schemas.openxmlformats.org/officeDocument/2006/relationships/hyperlink" Target="http://www.valley.aero/" TargetMode="External"/><Relationship Id="rId302" Type="http://schemas.openxmlformats.org/officeDocument/2006/relationships/hyperlink" Target="http://flyicarusny.com/" TargetMode="External"/><Relationship Id="rId747" Type="http://schemas.openxmlformats.org/officeDocument/2006/relationships/hyperlink" Target="https://gbaviationservices.business.site/?utm_source=gmb&amp;utm_medium=referral" TargetMode="External"/><Relationship Id="rId954" Type="http://schemas.openxmlformats.org/officeDocument/2006/relationships/hyperlink" Target="https://www.helitraining.com/" TargetMode="External"/><Relationship Id="rId83" Type="http://schemas.openxmlformats.org/officeDocument/2006/relationships/hyperlink" Target="http://pearlaircraft.com/" TargetMode="External"/><Relationship Id="rId179" Type="http://schemas.openxmlformats.org/officeDocument/2006/relationships/hyperlink" Target="https://www.freedomairavionics.com/" TargetMode="External"/><Relationship Id="rId386" Type="http://schemas.openxmlformats.org/officeDocument/2006/relationships/hyperlink" Target="http://artechintl.com/" TargetMode="External"/><Relationship Id="rId593" Type="http://schemas.openxmlformats.org/officeDocument/2006/relationships/hyperlink" Target="http://www.flightreadyaviation.com/" TargetMode="External"/><Relationship Id="rId607" Type="http://schemas.openxmlformats.org/officeDocument/2006/relationships/hyperlink" Target="http://www.orlandoflightschoolfl.com/" TargetMode="External"/><Relationship Id="rId814" Type="http://schemas.openxmlformats.org/officeDocument/2006/relationships/hyperlink" Target="http://www.gulfstream.com/" TargetMode="External"/><Relationship Id="rId246" Type="http://schemas.openxmlformats.org/officeDocument/2006/relationships/hyperlink" Target="http://www.aviall.com/" TargetMode="External"/><Relationship Id="rId453" Type="http://schemas.openxmlformats.org/officeDocument/2006/relationships/hyperlink" Target="http://www.alpha-aviators.com/" TargetMode="External"/><Relationship Id="rId660" Type="http://schemas.openxmlformats.org/officeDocument/2006/relationships/hyperlink" Target="http://www.fliegenworks.com/" TargetMode="External"/><Relationship Id="rId898" Type="http://schemas.openxmlformats.org/officeDocument/2006/relationships/hyperlink" Target="http://www.gsfc.com/" TargetMode="External"/><Relationship Id="rId1083" Type="http://schemas.openxmlformats.org/officeDocument/2006/relationships/hyperlink" Target="http://www.westernairflightacademy.com/" TargetMode="External"/><Relationship Id="rId106" Type="http://schemas.openxmlformats.org/officeDocument/2006/relationships/hyperlink" Target="https://www.signatureflight.com/locations/aus" TargetMode="External"/><Relationship Id="rId313" Type="http://schemas.openxmlformats.org/officeDocument/2006/relationships/hyperlink" Target="http://www.sundanceavia.com/" TargetMode="External"/><Relationship Id="rId758" Type="http://schemas.openxmlformats.org/officeDocument/2006/relationships/hyperlink" Target="https://www.certifiedaviation.com/" TargetMode="External"/><Relationship Id="rId965" Type="http://schemas.openxmlformats.org/officeDocument/2006/relationships/hyperlink" Target="http://amirione.com/" TargetMode="External"/><Relationship Id="rId10" Type="http://schemas.openxmlformats.org/officeDocument/2006/relationships/hyperlink" Target="http://www.falconcrestaviation.com/" TargetMode="External"/><Relationship Id="rId94" Type="http://schemas.openxmlformats.org/officeDocument/2006/relationships/hyperlink" Target="https://www.jetlinx.com/austin/?utm_source=google&amp;utm_medium=organic&amp;utm_campaign=gmb" TargetMode="External"/><Relationship Id="rId397" Type="http://schemas.openxmlformats.org/officeDocument/2006/relationships/hyperlink" Target="https://jetpartners.aero/" TargetMode="External"/><Relationship Id="rId520" Type="http://schemas.openxmlformats.org/officeDocument/2006/relationships/hyperlink" Target="http://www.samaritanaviation.org/" TargetMode="External"/><Relationship Id="rId618" Type="http://schemas.openxmlformats.org/officeDocument/2006/relationships/hyperlink" Target="https://www.amjetaviation.com/" TargetMode="External"/><Relationship Id="rId825" Type="http://schemas.openxmlformats.org/officeDocument/2006/relationships/hyperlink" Target="https://www.satcomdirect.com/" TargetMode="External"/><Relationship Id="rId257" Type="http://schemas.openxmlformats.org/officeDocument/2006/relationships/hyperlink" Target="https://www.flightsafety.com/locations/dallas-south-learning-center/" TargetMode="External"/><Relationship Id="rId464" Type="http://schemas.openxmlformats.org/officeDocument/2006/relationships/hyperlink" Target="http://www.galaxyaviationcorp.com/" TargetMode="External"/><Relationship Id="rId1010" Type="http://schemas.openxmlformats.org/officeDocument/2006/relationships/hyperlink" Target="https://sorbiair.wixsite.com/sorbi-aircraft" TargetMode="External"/><Relationship Id="rId1094" Type="http://schemas.openxmlformats.org/officeDocument/2006/relationships/hyperlink" Target="https://www.wyattaerospace.com/about-us/" TargetMode="External"/><Relationship Id="rId1108" Type="http://schemas.openxmlformats.org/officeDocument/2006/relationships/hyperlink" Target="http://www.westernaviation.com/" TargetMode="External"/><Relationship Id="rId117" Type="http://schemas.openxmlformats.org/officeDocument/2006/relationships/hyperlink" Target="http://www.galaxyaviation.com/" TargetMode="External"/><Relationship Id="rId671" Type="http://schemas.openxmlformats.org/officeDocument/2006/relationships/hyperlink" Target="http://kinectair.com/" TargetMode="External"/><Relationship Id="rId769" Type="http://schemas.openxmlformats.org/officeDocument/2006/relationships/hyperlink" Target="https://www.steeleaviation.com/" TargetMode="External"/><Relationship Id="rId976" Type="http://schemas.openxmlformats.org/officeDocument/2006/relationships/hyperlink" Target="https://www.flyaeroguard.com/locations/arizona/phoenix-flight-school/" TargetMode="External"/><Relationship Id="rId324" Type="http://schemas.openxmlformats.org/officeDocument/2006/relationships/hyperlink" Target="https://www.broadwingaviation.com/" TargetMode="External"/><Relationship Id="rId531" Type="http://schemas.openxmlformats.org/officeDocument/2006/relationships/hyperlink" Target="http://coastaircenter.com/" TargetMode="External"/><Relationship Id="rId629" Type="http://schemas.openxmlformats.org/officeDocument/2006/relationships/hyperlink" Target="http://www.falconcrestaviation.com/" TargetMode="External"/><Relationship Id="rId836" Type="http://schemas.openxmlformats.org/officeDocument/2006/relationships/hyperlink" Target="http://www.flykstate.com/" TargetMode="External"/><Relationship Id="rId1021" Type="http://schemas.openxmlformats.org/officeDocument/2006/relationships/hyperlink" Target="http://theairplaneco.com/" TargetMode="External"/><Relationship Id="rId903" Type="http://schemas.openxmlformats.org/officeDocument/2006/relationships/hyperlink" Target="http://www.2jetset.com/" TargetMode="External"/><Relationship Id="rId32" Type="http://schemas.openxmlformats.org/officeDocument/2006/relationships/hyperlink" Target="http://www.dfwtower.com/" TargetMode="External"/><Relationship Id="rId181" Type="http://schemas.openxmlformats.org/officeDocument/2006/relationships/hyperlink" Target="http://www.immaculateflight.com/" TargetMode="External"/><Relationship Id="rId279" Type="http://schemas.openxmlformats.org/officeDocument/2006/relationships/hyperlink" Target="http://www.ajg.com/locations/" TargetMode="External"/><Relationship Id="rId486" Type="http://schemas.openxmlformats.org/officeDocument/2006/relationships/hyperlink" Target="https://www.aerodynamicaviation.com/" TargetMode="External"/><Relationship Id="rId693" Type="http://schemas.openxmlformats.org/officeDocument/2006/relationships/hyperlink" Target="http://www.swissport.com/" TargetMode="External"/><Relationship Id="rId139" Type="http://schemas.openxmlformats.org/officeDocument/2006/relationships/hyperlink" Target="https://www.blackbirdjets.com/contact/" TargetMode="External"/><Relationship Id="rId346" Type="http://schemas.openxmlformats.org/officeDocument/2006/relationships/hyperlink" Target="http://avionops.com/aircraft_operator.php?op=RICHARDSON+AVIATION&amp;state=TX" TargetMode="External"/><Relationship Id="rId553" Type="http://schemas.openxmlformats.org/officeDocument/2006/relationships/hyperlink" Target="http://www.caliairways.com/CalAir/" TargetMode="External"/><Relationship Id="rId760" Type="http://schemas.openxmlformats.org/officeDocument/2006/relationships/hyperlink" Target="https://exoticflightsprivatejets.business.site/" TargetMode="External"/><Relationship Id="rId998" Type="http://schemas.openxmlformats.org/officeDocument/2006/relationships/hyperlink" Target="http://www.duboisaviation.com/" TargetMode="External"/><Relationship Id="rId206" Type="http://schemas.openxmlformats.org/officeDocument/2006/relationships/hyperlink" Target="http://www.aircharterdivision.com/" TargetMode="External"/><Relationship Id="rId413" Type="http://schemas.openxmlformats.org/officeDocument/2006/relationships/hyperlink" Target="https://blackopsaviation.com/contact-us" TargetMode="External"/><Relationship Id="rId858" Type="http://schemas.openxmlformats.org/officeDocument/2006/relationships/hyperlink" Target="http://www.santabarbaraflightschool.com/" TargetMode="External"/><Relationship Id="rId1043" Type="http://schemas.openxmlformats.org/officeDocument/2006/relationships/hyperlink" Target="http://www.usaviationservices.com/contact.html" TargetMode="External"/><Relationship Id="rId620" Type="http://schemas.openxmlformats.org/officeDocument/2006/relationships/hyperlink" Target="https://atpflightschool.com/local/pdk" TargetMode="External"/><Relationship Id="rId718" Type="http://schemas.openxmlformats.org/officeDocument/2006/relationships/hyperlink" Target="https://www.force-aviation.com/" TargetMode="External"/><Relationship Id="rId925" Type="http://schemas.openxmlformats.org/officeDocument/2006/relationships/hyperlink" Target="https://www.geaviation.com/" TargetMode="External"/><Relationship Id="rId1110" Type="http://schemas.openxmlformats.org/officeDocument/2006/relationships/hyperlink" Target="http://vertical-aviation.com/" TargetMode="External"/><Relationship Id="rId54" Type="http://schemas.openxmlformats.org/officeDocument/2006/relationships/hyperlink" Target="http://www.flyjet1.com/" TargetMode="External"/><Relationship Id="rId270" Type="http://schemas.openxmlformats.org/officeDocument/2006/relationships/hyperlink" Target="http://www.scisairsecurity.com/" TargetMode="External"/><Relationship Id="rId130" Type="http://schemas.openxmlformats.org/officeDocument/2006/relationships/hyperlink" Target="https://www.sanchezaviationtrainingservices.com/contact.html" TargetMode="External"/><Relationship Id="rId368" Type="http://schemas.openxmlformats.org/officeDocument/2006/relationships/hyperlink" Target="http://www.lufthansa-aviation-training-usa.com/" TargetMode="External"/><Relationship Id="rId575" Type="http://schemas.openxmlformats.org/officeDocument/2006/relationships/hyperlink" Target="https://www.afsrinc.com/" TargetMode="External"/><Relationship Id="rId782" Type="http://schemas.openxmlformats.org/officeDocument/2006/relationships/hyperlink" Target="http://cutteraviation.com/" TargetMode="External"/><Relationship Id="rId228" Type="http://schemas.openxmlformats.org/officeDocument/2006/relationships/hyperlink" Target="http://daytonabeach.erau.edu/about/labs/eagle-flight-research/" TargetMode="External"/><Relationship Id="rId435" Type="http://schemas.openxmlformats.org/officeDocument/2006/relationships/hyperlink" Target="http://www.securityaviation.net/" TargetMode="External"/><Relationship Id="rId642" Type="http://schemas.openxmlformats.org/officeDocument/2006/relationships/hyperlink" Target="http://www.preferredau.com/" TargetMode="External"/><Relationship Id="rId1065" Type="http://schemas.openxmlformats.org/officeDocument/2006/relationships/hyperlink" Target="http://www.faa.gov/" TargetMode="External"/><Relationship Id="rId502" Type="http://schemas.openxmlformats.org/officeDocument/2006/relationships/hyperlink" Target="http://www.cae.com/becomeapilot" TargetMode="External"/><Relationship Id="rId947" Type="http://schemas.openxmlformats.org/officeDocument/2006/relationships/hyperlink" Target="https://www.aviationpartners.com/" TargetMode="External"/><Relationship Id="rId76" Type="http://schemas.openxmlformats.org/officeDocument/2006/relationships/hyperlink" Target="https://www.privatejetcharterflightsaspen.com/" TargetMode="External"/><Relationship Id="rId807" Type="http://schemas.openxmlformats.org/officeDocument/2006/relationships/hyperlink" Target="http://www.envisionaviation.com/" TargetMode="External"/><Relationship Id="rId292" Type="http://schemas.openxmlformats.org/officeDocument/2006/relationships/hyperlink" Target="https://dreamaviation.org/" TargetMode="External"/><Relationship Id="rId597" Type="http://schemas.openxmlformats.org/officeDocument/2006/relationships/hyperlink" Target="http://goldsealflighttraining.com/" TargetMode="External"/><Relationship Id="rId152" Type="http://schemas.openxmlformats.org/officeDocument/2006/relationships/hyperlink" Target="https://www.jetlinx.com/boston/?utm_source=google&amp;utm_medium=organic&amp;utm_campaign=gmb" TargetMode="External"/><Relationship Id="rId457" Type="http://schemas.openxmlformats.org/officeDocument/2006/relationships/hyperlink" Target="http://cla.aero/" TargetMode="External"/><Relationship Id="rId1087" Type="http://schemas.openxmlformats.org/officeDocument/2006/relationships/hyperlink" Target="http://www.ventura.aero/" TargetMode="External"/><Relationship Id="rId664" Type="http://schemas.openxmlformats.org/officeDocument/2006/relationships/hyperlink" Target="http://menziesaviation.com/" TargetMode="External"/><Relationship Id="rId871" Type="http://schemas.openxmlformats.org/officeDocument/2006/relationships/hyperlink" Target="http://www.avocet.aero/" TargetMode="External"/><Relationship Id="rId969" Type="http://schemas.openxmlformats.org/officeDocument/2006/relationships/hyperlink" Target="http://www.helialtitud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016EE-1E90-40F4-921D-2065D43E9B72}">
  <dimension ref="A1:BA1624"/>
  <sheetViews>
    <sheetView workbookViewId="0">
      <selection activeCell="G25" sqref="G25"/>
    </sheetView>
  </sheetViews>
  <sheetFormatPr defaultColWidth="8.85546875" defaultRowHeight="15" x14ac:dyDescent="0.25"/>
  <cols>
    <col min="1" max="1" width="28.85546875" customWidth="1"/>
    <col min="2" max="4" width="8.42578125" customWidth="1"/>
    <col min="5" max="5" width="25" customWidth="1"/>
    <col min="6" max="6" width="29" bestFit="1" customWidth="1"/>
    <col min="7" max="7" width="7.85546875" customWidth="1"/>
    <col min="8" max="8" width="5" customWidth="1"/>
    <col min="9" max="9" width="8.7109375" style="8" customWidth="1"/>
    <col min="10" max="10" width="5.140625" style="8" customWidth="1"/>
    <col min="11" max="11" width="15" style="9" customWidth="1"/>
    <col min="12" max="12" width="29.42578125" customWidth="1"/>
    <col min="13" max="13" width="8.42578125" style="7" customWidth="1"/>
    <col min="14" max="14" width="8.7109375" customWidth="1"/>
    <col min="15" max="15" width="8.42578125" style="11" customWidth="1"/>
    <col min="16" max="16" width="9.42578125" customWidth="1"/>
    <col min="17" max="17" width="10" customWidth="1"/>
    <col min="18" max="18" width="14" customWidth="1"/>
    <col min="19" max="19" width="10.42578125" customWidth="1"/>
    <col min="20" max="20" width="20.140625" customWidth="1"/>
    <col min="21" max="21" width="30.85546875" customWidth="1"/>
    <col min="22" max="22" width="22.140625" customWidth="1"/>
    <col min="23" max="23" width="10" customWidth="1"/>
    <col min="24" max="24" width="23.140625" bestFit="1" customWidth="1"/>
    <col min="25" max="26" width="11.42578125" customWidth="1"/>
    <col min="27" max="27" width="13.42578125" customWidth="1"/>
    <col min="28" max="28" width="17" customWidth="1"/>
    <col min="29" max="29" width="21.42578125" bestFit="1" customWidth="1"/>
    <col min="30" max="30" width="21.42578125" customWidth="1"/>
    <col min="31" max="31" width="24.7109375" bestFit="1" customWidth="1"/>
    <col min="32" max="32" width="11.85546875" bestFit="1" customWidth="1"/>
    <col min="33" max="33" width="9.85546875" bestFit="1" customWidth="1"/>
    <col min="34" max="34" width="11" bestFit="1" customWidth="1"/>
    <col min="36" max="36" width="15.28515625" bestFit="1" customWidth="1"/>
    <col min="37" max="37" width="16.85546875" bestFit="1" customWidth="1"/>
    <col min="38" max="38" width="24.42578125" bestFit="1" customWidth="1"/>
    <col min="39" max="39" width="18.42578125" bestFit="1" customWidth="1"/>
    <col min="40" max="40" width="23.28515625" bestFit="1" customWidth="1"/>
    <col min="41" max="41" width="11.42578125" bestFit="1" customWidth="1"/>
    <col min="42" max="42" width="9.7109375" bestFit="1" customWidth="1"/>
    <col min="43" max="43" width="25.7109375" bestFit="1" customWidth="1"/>
    <col min="44" max="44" width="19" bestFit="1" customWidth="1"/>
    <col min="45" max="45" width="17" bestFit="1" customWidth="1"/>
    <col min="46" max="46" width="14.7109375" bestFit="1" customWidth="1"/>
    <col min="47" max="47" width="19.140625" bestFit="1" customWidth="1"/>
    <col min="48" max="48" width="13.42578125" bestFit="1" customWidth="1"/>
    <col min="49" max="49" width="19.85546875" bestFit="1" customWidth="1"/>
    <col min="16381" max="16384" width="9.140625" customWidth="1"/>
  </cols>
  <sheetData>
    <row r="1" spans="1:53" x14ac:dyDescent="0.25">
      <c r="A1" s="1" t="s">
        <v>0</v>
      </c>
      <c r="B1" s="1" t="s">
        <v>1</v>
      </c>
      <c r="C1" s="1" t="s">
        <v>2</v>
      </c>
      <c r="D1" s="1" t="s">
        <v>3</v>
      </c>
      <c r="E1" s="2" t="s">
        <v>4</v>
      </c>
      <c r="F1" s="1" t="s">
        <v>5</v>
      </c>
      <c r="G1" s="1" t="s">
        <v>6</v>
      </c>
      <c r="H1" s="3" t="s">
        <v>7</v>
      </c>
      <c r="I1" s="1" t="s">
        <v>8</v>
      </c>
      <c r="J1" s="1" t="s">
        <v>9</v>
      </c>
      <c r="K1" s="4" t="s">
        <v>10</v>
      </c>
      <c r="L1" s="1" t="s">
        <v>11</v>
      </c>
      <c r="M1" s="1" t="s">
        <v>12</v>
      </c>
      <c r="N1" s="2" t="s">
        <v>13</v>
      </c>
      <c r="O1" s="5" t="s">
        <v>14</v>
      </c>
      <c r="P1" s="1" t="s">
        <v>15</v>
      </c>
      <c r="Q1" s="1" t="s">
        <v>16</v>
      </c>
      <c r="R1" s="1" t="s">
        <v>17</v>
      </c>
      <c r="S1" s="1" t="s">
        <v>18</v>
      </c>
      <c r="T1" s="1" t="s">
        <v>19</v>
      </c>
      <c r="U1" s="1" t="s">
        <v>20</v>
      </c>
      <c r="V1" s="1" t="s">
        <v>21</v>
      </c>
      <c r="W1" s="1" t="s">
        <v>22</v>
      </c>
      <c r="X1" s="1" t="s">
        <v>23</v>
      </c>
      <c r="Y1" s="1" t="s">
        <v>24</v>
      </c>
      <c r="Z1" s="1"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6" t="s">
        <v>43</v>
      </c>
      <c r="AS1" s="6" t="s">
        <v>44</v>
      </c>
      <c r="AT1" s="6" t="s">
        <v>45</v>
      </c>
      <c r="AU1" s="6" t="s">
        <v>46</v>
      </c>
      <c r="AV1" s="6" t="s">
        <v>47</v>
      </c>
      <c r="AW1" s="6" t="s">
        <v>48</v>
      </c>
      <c r="AX1" s="6" t="s">
        <v>49</v>
      </c>
      <c r="AY1" s="6" t="s">
        <v>50</v>
      </c>
      <c r="AZ1" s="6" t="s">
        <v>51</v>
      </c>
      <c r="BA1" s="6" t="s">
        <v>52</v>
      </c>
    </row>
    <row r="2" spans="1:53" x14ac:dyDescent="0.25">
      <c r="A2" t="s">
        <v>53</v>
      </c>
      <c r="E2" t="s">
        <v>54</v>
      </c>
      <c r="G2" t="s">
        <v>55</v>
      </c>
      <c r="H2" t="s">
        <v>56</v>
      </c>
      <c r="I2" s="8" t="s">
        <v>57</v>
      </c>
      <c r="J2" s="8" t="s">
        <v>58</v>
      </c>
      <c r="L2" s="10" t="s">
        <v>59</v>
      </c>
      <c r="M2" s="7" t="s">
        <v>60</v>
      </c>
      <c r="N2" t="s">
        <v>61</v>
      </c>
      <c r="O2" t="s">
        <v>62</v>
      </c>
      <c r="P2" t="s">
        <v>63</v>
      </c>
      <c r="R2" s="7"/>
      <c r="Y2" t="s">
        <v>64</v>
      </c>
      <c r="AB2" t="s">
        <v>53</v>
      </c>
      <c r="AC2" t="s">
        <v>65</v>
      </c>
      <c r="AD2" t="s">
        <v>66</v>
      </c>
      <c r="AE2" t="s">
        <v>67</v>
      </c>
      <c r="AJ2">
        <v>38.80735769999999</v>
      </c>
      <c r="AK2">
        <v>-97.637336699999992</v>
      </c>
      <c r="AL2" t="s">
        <v>68</v>
      </c>
      <c r="AM2" t="s">
        <v>69</v>
      </c>
      <c r="AO2" t="s">
        <v>70</v>
      </c>
      <c r="AR2" t="s">
        <v>71</v>
      </c>
      <c r="AS2">
        <v>-360</v>
      </c>
      <c r="AT2" t="s">
        <v>72</v>
      </c>
      <c r="AU2" t="s">
        <v>59</v>
      </c>
      <c r="AV2">
        <v>3.7</v>
      </c>
      <c r="AW2">
        <v>5</v>
      </c>
    </row>
    <row r="3" spans="1:53" x14ac:dyDescent="0.25">
      <c r="A3" t="s">
        <v>73</v>
      </c>
      <c r="E3" t="s">
        <v>74</v>
      </c>
      <c r="G3" t="s">
        <v>75</v>
      </c>
      <c r="H3" t="s">
        <v>76</v>
      </c>
      <c r="I3" s="8" t="s">
        <v>77</v>
      </c>
      <c r="J3" s="8" t="s">
        <v>58</v>
      </c>
      <c r="K3" s="9" t="s">
        <v>78</v>
      </c>
      <c r="L3" s="10" t="s">
        <v>79</v>
      </c>
      <c r="M3" s="7" t="s">
        <v>80</v>
      </c>
      <c r="N3" t="s">
        <v>81</v>
      </c>
      <c r="R3" s="7"/>
      <c r="Y3" t="s">
        <v>82</v>
      </c>
      <c r="AB3" t="s">
        <v>73</v>
      </c>
      <c r="AD3" t="s">
        <v>83</v>
      </c>
      <c r="AE3" t="s">
        <v>84</v>
      </c>
      <c r="AJ3">
        <v>45.561737399999998</v>
      </c>
      <c r="AK3">
        <v>-122.5172475</v>
      </c>
      <c r="AL3" t="s">
        <v>85</v>
      </c>
      <c r="AM3" t="s">
        <v>86</v>
      </c>
      <c r="AN3" t="s">
        <v>78</v>
      </c>
      <c r="AO3" t="s">
        <v>70</v>
      </c>
      <c r="AQ3" t="s">
        <v>87</v>
      </c>
      <c r="AR3" t="s">
        <v>71</v>
      </c>
      <c r="AS3">
        <v>-480</v>
      </c>
      <c r="AT3" t="s">
        <v>88</v>
      </c>
      <c r="AU3" t="s">
        <v>79</v>
      </c>
      <c r="AV3">
        <v>5</v>
      </c>
      <c r="AW3">
        <v>1</v>
      </c>
    </row>
    <row r="4" spans="1:53" x14ac:dyDescent="0.25">
      <c r="A4" t="s">
        <v>89</v>
      </c>
      <c r="B4" t="s">
        <v>90</v>
      </c>
      <c r="E4" t="s">
        <v>91</v>
      </c>
      <c r="G4" t="s">
        <v>92</v>
      </c>
      <c r="H4" t="s">
        <v>93</v>
      </c>
      <c r="I4" s="8" t="s">
        <v>94</v>
      </c>
      <c r="J4" s="8" t="s">
        <v>58</v>
      </c>
      <c r="K4" s="9" t="s">
        <v>95</v>
      </c>
      <c r="L4" s="10" t="s">
        <v>96</v>
      </c>
      <c r="M4" s="7" t="s">
        <v>97</v>
      </c>
      <c r="N4" t="s">
        <v>98</v>
      </c>
      <c r="R4" s="7"/>
      <c r="T4" s="7"/>
      <c r="Y4" t="s">
        <v>99</v>
      </c>
      <c r="AB4" t="s">
        <v>89</v>
      </c>
      <c r="AC4" t="s">
        <v>65</v>
      </c>
      <c r="AD4" t="s">
        <v>100</v>
      </c>
      <c r="AE4" t="s">
        <v>101</v>
      </c>
      <c r="AJ4">
        <v>40.738428200000008</v>
      </c>
      <c r="AK4">
        <v>-73.413406299999991</v>
      </c>
      <c r="AL4" t="s">
        <v>102</v>
      </c>
      <c r="AM4" t="s">
        <v>103</v>
      </c>
      <c r="AN4" t="s">
        <v>95</v>
      </c>
      <c r="AO4" t="s">
        <v>70</v>
      </c>
      <c r="AQ4" t="s">
        <v>104</v>
      </c>
      <c r="AR4" t="s">
        <v>71</v>
      </c>
      <c r="AS4">
        <v>-300</v>
      </c>
      <c r="AT4" t="s">
        <v>105</v>
      </c>
      <c r="AU4" t="s">
        <v>96</v>
      </c>
      <c r="AW4" t="s">
        <v>106</v>
      </c>
    </row>
    <row r="5" spans="1:53" x14ac:dyDescent="0.25">
      <c r="A5" t="s">
        <v>107</v>
      </c>
      <c r="B5" t="s">
        <v>90</v>
      </c>
      <c r="E5" t="s">
        <v>91</v>
      </c>
      <c r="G5" t="s">
        <v>92</v>
      </c>
      <c r="H5" t="s">
        <v>93</v>
      </c>
      <c r="I5" s="8" t="s">
        <v>94</v>
      </c>
      <c r="J5" s="8" t="s">
        <v>58</v>
      </c>
      <c r="K5" s="9" t="s">
        <v>108</v>
      </c>
      <c r="L5" s="10" t="s">
        <v>109</v>
      </c>
      <c r="M5" s="7" t="s">
        <v>97</v>
      </c>
      <c r="N5" t="s">
        <v>110</v>
      </c>
      <c r="O5" t="s">
        <v>111</v>
      </c>
      <c r="R5" s="7"/>
      <c r="T5" s="7"/>
      <c r="Y5" t="s">
        <v>112</v>
      </c>
      <c r="AB5" t="s">
        <v>107</v>
      </c>
      <c r="AC5" t="s">
        <v>65</v>
      </c>
      <c r="AD5" t="s">
        <v>113</v>
      </c>
      <c r="AE5" t="s">
        <v>101</v>
      </c>
      <c r="AJ5">
        <v>40.738389300000001</v>
      </c>
      <c r="AK5">
        <v>-73.413397000000018</v>
      </c>
      <c r="AL5" t="s">
        <v>114</v>
      </c>
      <c r="AM5" t="s">
        <v>103</v>
      </c>
      <c r="AN5" t="s">
        <v>108</v>
      </c>
      <c r="AO5" t="s">
        <v>70</v>
      </c>
      <c r="AQ5" t="s">
        <v>115</v>
      </c>
      <c r="AR5" t="s">
        <v>116</v>
      </c>
      <c r="AS5">
        <v>-300</v>
      </c>
      <c r="AT5" t="s">
        <v>105</v>
      </c>
      <c r="AW5" t="s">
        <v>106</v>
      </c>
    </row>
    <row r="6" spans="1:53" x14ac:dyDescent="0.25">
      <c r="A6" t="s">
        <v>117</v>
      </c>
      <c r="E6" t="s">
        <v>106</v>
      </c>
      <c r="G6" t="s">
        <v>118</v>
      </c>
      <c r="H6" t="s">
        <v>119</v>
      </c>
      <c r="I6" s="7" t="s">
        <v>120</v>
      </c>
      <c r="J6" s="7" t="s">
        <v>58</v>
      </c>
      <c r="K6" s="9" t="s">
        <v>121</v>
      </c>
      <c r="M6" s="7" t="s">
        <v>122</v>
      </c>
      <c r="R6" s="7"/>
      <c r="T6" s="7"/>
      <c r="Y6" t="s">
        <v>123</v>
      </c>
      <c r="AB6" t="s">
        <v>117</v>
      </c>
      <c r="AC6" t="s">
        <v>65</v>
      </c>
      <c r="AD6" t="s">
        <v>124</v>
      </c>
      <c r="AE6" t="s">
        <v>125</v>
      </c>
      <c r="AJ6">
        <v>36.141868799999997</v>
      </c>
      <c r="AK6">
        <v>-95.959951699999991</v>
      </c>
      <c r="AL6" t="s">
        <v>126</v>
      </c>
      <c r="AM6" t="s">
        <v>127</v>
      </c>
      <c r="AN6" t="s">
        <v>121</v>
      </c>
      <c r="AO6" t="s">
        <v>70</v>
      </c>
      <c r="AQ6" t="s">
        <v>128</v>
      </c>
      <c r="AR6" t="s">
        <v>71</v>
      </c>
      <c r="AS6">
        <v>-360</v>
      </c>
      <c r="AT6" t="s">
        <v>118</v>
      </c>
      <c r="AW6" t="s">
        <v>106</v>
      </c>
    </row>
    <row r="7" spans="1:53" x14ac:dyDescent="0.25">
      <c r="A7" t="s">
        <v>129</v>
      </c>
      <c r="E7" t="s">
        <v>130</v>
      </c>
      <c r="G7" t="s">
        <v>131</v>
      </c>
      <c r="H7" t="s">
        <v>93</v>
      </c>
      <c r="I7" s="7" t="s">
        <v>132</v>
      </c>
      <c r="J7" s="7" t="s">
        <v>58</v>
      </c>
      <c r="K7" s="9" t="s">
        <v>133</v>
      </c>
      <c r="L7" s="10" t="s">
        <v>134</v>
      </c>
      <c r="M7" s="7" t="s">
        <v>135</v>
      </c>
      <c r="N7" t="s">
        <v>81</v>
      </c>
      <c r="R7" s="7"/>
      <c r="T7" s="7"/>
      <c r="Y7" t="s">
        <v>136</v>
      </c>
      <c r="AB7" t="s">
        <v>129</v>
      </c>
      <c r="AC7" t="s">
        <v>65</v>
      </c>
      <c r="AD7" t="s">
        <v>137</v>
      </c>
      <c r="AE7" t="s">
        <v>138</v>
      </c>
      <c r="AJ7">
        <v>40.798550400000003</v>
      </c>
      <c r="AK7">
        <v>-73.110027599999995</v>
      </c>
      <c r="AL7" t="s">
        <v>139</v>
      </c>
      <c r="AM7" t="s">
        <v>140</v>
      </c>
      <c r="AN7" t="s">
        <v>133</v>
      </c>
      <c r="AO7" t="s">
        <v>70</v>
      </c>
      <c r="AQ7" t="s">
        <v>141</v>
      </c>
      <c r="AR7" t="s">
        <v>71</v>
      </c>
      <c r="AS7">
        <v>-300</v>
      </c>
      <c r="AT7" t="s">
        <v>142</v>
      </c>
      <c r="AU7" t="s">
        <v>134</v>
      </c>
      <c r="AW7" t="s">
        <v>106</v>
      </c>
    </row>
    <row r="8" spans="1:53" x14ac:dyDescent="0.25">
      <c r="A8" t="s">
        <v>143</v>
      </c>
      <c r="E8" t="s">
        <v>144</v>
      </c>
      <c r="G8" t="s">
        <v>145</v>
      </c>
      <c r="H8" t="s">
        <v>146</v>
      </c>
      <c r="I8" s="8" t="s">
        <v>147</v>
      </c>
      <c r="J8" s="8" t="s">
        <v>58</v>
      </c>
      <c r="K8" s="9" t="s">
        <v>148</v>
      </c>
      <c r="L8" s="10" t="s">
        <v>149</v>
      </c>
      <c r="M8" s="7" t="s">
        <v>150</v>
      </c>
      <c r="N8" t="s">
        <v>151</v>
      </c>
      <c r="R8" s="7"/>
      <c r="T8" s="7"/>
      <c r="Y8" t="s">
        <v>152</v>
      </c>
      <c r="AB8" t="s">
        <v>143</v>
      </c>
      <c r="AC8" t="s">
        <v>65</v>
      </c>
      <c r="AD8" t="s">
        <v>153</v>
      </c>
      <c r="AE8" t="s">
        <v>154</v>
      </c>
      <c r="AJ8">
        <v>34.432997699999987</v>
      </c>
      <c r="AK8">
        <v>-119.8388429</v>
      </c>
      <c r="AL8" t="s">
        <v>155</v>
      </c>
      <c r="AM8" t="s">
        <v>156</v>
      </c>
      <c r="AN8" t="s">
        <v>148</v>
      </c>
      <c r="AO8" t="s">
        <v>70</v>
      </c>
      <c r="AQ8" t="s">
        <v>157</v>
      </c>
      <c r="AR8" t="s">
        <v>116</v>
      </c>
      <c r="AS8">
        <v>-480</v>
      </c>
      <c r="AT8" t="s">
        <v>158</v>
      </c>
      <c r="AU8" t="s">
        <v>149</v>
      </c>
      <c r="AV8">
        <v>5</v>
      </c>
      <c r="AW8">
        <v>1</v>
      </c>
    </row>
    <row r="9" spans="1:53" x14ac:dyDescent="0.25">
      <c r="A9" t="s">
        <v>159</v>
      </c>
      <c r="E9" t="s">
        <v>106</v>
      </c>
      <c r="G9" t="s">
        <v>160</v>
      </c>
      <c r="H9" t="s">
        <v>161</v>
      </c>
      <c r="I9" s="7" t="s">
        <v>162</v>
      </c>
      <c r="J9" s="7" t="s">
        <v>163</v>
      </c>
      <c r="K9" s="9" t="s">
        <v>164</v>
      </c>
      <c r="L9" s="10" t="s">
        <v>165</v>
      </c>
      <c r="M9" s="7" t="s">
        <v>166</v>
      </c>
      <c r="R9" s="7"/>
      <c r="T9" s="7"/>
      <c r="Y9" t="s">
        <v>167</v>
      </c>
      <c r="AB9" t="s">
        <v>159</v>
      </c>
      <c r="AC9" t="s">
        <v>65</v>
      </c>
      <c r="AD9" t="s">
        <v>168</v>
      </c>
      <c r="AE9" t="s">
        <v>169</v>
      </c>
      <c r="AJ9">
        <v>32.540636900000003</v>
      </c>
      <c r="AK9">
        <v>-117.0209316</v>
      </c>
      <c r="AL9" t="s">
        <v>170</v>
      </c>
      <c r="AM9" t="s">
        <v>171</v>
      </c>
      <c r="AN9" t="s">
        <v>164</v>
      </c>
      <c r="AO9" t="s">
        <v>172</v>
      </c>
      <c r="AQ9" t="s">
        <v>173</v>
      </c>
      <c r="AR9" t="s">
        <v>174</v>
      </c>
      <c r="AS9">
        <v>-480</v>
      </c>
      <c r="AT9" t="s">
        <v>175</v>
      </c>
      <c r="AW9" t="s">
        <v>106</v>
      </c>
    </row>
    <row r="10" spans="1:53" x14ac:dyDescent="0.25">
      <c r="A10" t="s">
        <v>176</v>
      </c>
      <c r="E10" t="s">
        <v>177</v>
      </c>
      <c r="F10" t="s">
        <v>178</v>
      </c>
      <c r="G10" t="s">
        <v>179</v>
      </c>
      <c r="H10" t="s">
        <v>146</v>
      </c>
      <c r="I10" s="7" t="s">
        <v>180</v>
      </c>
      <c r="J10" s="7" t="s">
        <v>58</v>
      </c>
      <c r="K10" s="9" t="s">
        <v>181</v>
      </c>
      <c r="M10" s="7" t="s">
        <v>182</v>
      </c>
      <c r="R10" s="7"/>
      <c r="T10" s="7"/>
      <c r="Y10" t="s">
        <v>183</v>
      </c>
      <c r="AB10" t="s">
        <v>176</v>
      </c>
      <c r="AC10" t="s">
        <v>65</v>
      </c>
      <c r="AD10" t="s">
        <v>184</v>
      </c>
      <c r="AE10" t="s">
        <v>185</v>
      </c>
      <c r="AJ10">
        <v>33.825620999999998</v>
      </c>
      <c r="AK10">
        <v>-116.511633</v>
      </c>
      <c r="AL10" t="s">
        <v>186</v>
      </c>
      <c r="AM10" t="s">
        <v>187</v>
      </c>
      <c r="AN10" t="s">
        <v>181</v>
      </c>
      <c r="AO10" t="s">
        <v>70</v>
      </c>
      <c r="AQ10" t="s">
        <v>188</v>
      </c>
      <c r="AR10" t="s">
        <v>71</v>
      </c>
      <c r="AS10">
        <v>-480</v>
      </c>
      <c r="AT10" t="s">
        <v>189</v>
      </c>
      <c r="AW10" t="s">
        <v>106</v>
      </c>
    </row>
    <row r="11" spans="1:53" x14ac:dyDescent="0.25">
      <c r="A11" t="s">
        <v>190</v>
      </c>
      <c r="E11" t="s">
        <v>191</v>
      </c>
      <c r="G11" t="s">
        <v>192</v>
      </c>
      <c r="H11" t="s">
        <v>146</v>
      </c>
      <c r="I11" s="7" t="s">
        <v>193</v>
      </c>
      <c r="J11" s="7" t="s">
        <v>58</v>
      </c>
      <c r="K11" s="9" t="s">
        <v>194</v>
      </c>
      <c r="R11" s="7"/>
      <c r="T11" s="7"/>
      <c r="Y11" t="s">
        <v>195</v>
      </c>
      <c r="AB11" t="s">
        <v>190</v>
      </c>
      <c r="AD11" t="s">
        <v>196</v>
      </c>
      <c r="AE11" t="s">
        <v>197</v>
      </c>
      <c r="AJ11">
        <v>33.777321800000003</v>
      </c>
      <c r="AK11">
        <v>-116.4367475</v>
      </c>
      <c r="AL11" t="s">
        <v>198</v>
      </c>
      <c r="AM11" t="s">
        <v>199</v>
      </c>
      <c r="AN11" t="s">
        <v>194</v>
      </c>
      <c r="AO11" t="s">
        <v>70</v>
      </c>
      <c r="AQ11" t="s">
        <v>200</v>
      </c>
      <c r="AR11" t="s">
        <v>71</v>
      </c>
      <c r="AS11">
        <v>-480</v>
      </c>
      <c r="AT11" t="s">
        <v>201</v>
      </c>
      <c r="AW11" t="s">
        <v>106</v>
      </c>
    </row>
    <row r="12" spans="1:53" x14ac:dyDescent="0.25">
      <c r="A12" t="s">
        <v>202</v>
      </c>
      <c r="E12" t="s">
        <v>106</v>
      </c>
      <c r="G12" t="s">
        <v>203</v>
      </c>
      <c r="H12" t="s">
        <v>204</v>
      </c>
      <c r="I12" s="8" t="s">
        <v>205</v>
      </c>
      <c r="J12" s="8" t="s">
        <v>58</v>
      </c>
      <c r="K12" s="9" t="s">
        <v>206</v>
      </c>
      <c r="L12" s="10" t="s">
        <v>207</v>
      </c>
      <c r="M12" s="7" t="s">
        <v>208</v>
      </c>
      <c r="N12" t="s">
        <v>209</v>
      </c>
      <c r="R12" s="7"/>
      <c r="T12" s="7"/>
      <c r="Y12" t="s">
        <v>210</v>
      </c>
      <c r="AB12" t="s">
        <v>202</v>
      </c>
      <c r="AD12" t="s">
        <v>211</v>
      </c>
      <c r="AE12" t="s">
        <v>212</v>
      </c>
      <c r="AJ12">
        <v>33.432101299999999</v>
      </c>
      <c r="AK12">
        <v>-112.3601523</v>
      </c>
      <c r="AL12" t="s">
        <v>213</v>
      </c>
      <c r="AM12" t="s">
        <v>214</v>
      </c>
      <c r="AN12" t="s">
        <v>206</v>
      </c>
      <c r="AO12" t="s">
        <v>172</v>
      </c>
      <c r="AQ12" t="s">
        <v>215</v>
      </c>
      <c r="AR12" t="s">
        <v>174</v>
      </c>
      <c r="AS12">
        <v>-420</v>
      </c>
      <c r="AT12" t="s">
        <v>216</v>
      </c>
      <c r="AU12" t="s">
        <v>207</v>
      </c>
      <c r="AV12">
        <v>4.7</v>
      </c>
      <c r="AW12">
        <v>5</v>
      </c>
    </row>
    <row r="13" spans="1:53" x14ac:dyDescent="0.25">
      <c r="A13" t="s">
        <v>217</v>
      </c>
      <c r="E13" t="s">
        <v>218</v>
      </c>
      <c r="F13" t="s">
        <v>219</v>
      </c>
      <c r="G13" t="s">
        <v>203</v>
      </c>
      <c r="H13" t="s">
        <v>204</v>
      </c>
      <c r="I13" s="7" t="s">
        <v>205</v>
      </c>
      <c r="J13" s="7" t="s">
        <v>58</v>
      </c>
      <c r="K13" s="9" t="s">
        <v>220</v>
      </c>
      <c r="L13" s="10" t="s">
        <v>221</v>
      </c>
      <c r="M13" s="7" t="s">
        <v>208</v>
      </c>
      <c r="N13" t="s">
        <v>81</v>
      </c>
      <c r="R13" s="7"/>
      <c r="T13" s="7"/>
      <c r="Y13" t="s">
        <v>222</v>
      </c>
      <c r="AB13" t="s">
        <v>217</v>
      </c>
      <c r="AD13" t="s">
        <v>223</v>
      </c>
      <c r="AE13" t="s">
        <v>224</v>
      </c>
      <c r="AJ13">
        <v>33.4556088</v>
      </c>
      <c r="AK13">
        <v>-112.39570550000001</v>
      </c>
      <c r="AL13" t="s">
        <v>225</v>
      </c>
      <c r="AM13" t="s">
        <v>226</v>
      </c>
      <c r="AN13" t="s">
        <v>220</v>
      </c>
      <c r="AO13" t="s">
        <v>70</v>
      </c>
      <c r="AQ13" t="s">
        <v>227</v>
      </c>
      <c r="AR13" t="s">
        <v>71</v>
      </c>
      <c r="AS13">
        <v>-420</v>
      </c>
      <c r="AT13" t="s">
        <v>228</v>
      </c>
      <c r="AU13" t="s">
        <v>221</v>
      </c>
      <c r="AV13">
        <v>5</v>
      </c>
      <c r="AW13">
        <v>2</v>
      </c>
    </row>
    <row r="14" spans="1:53" x14ac:dyDescent="0.25">
      <c r="A14" t="s">
        <v>229</v>
      </c>
      <c r="E14" t="s">
        <v>230</v>
      </c>
      <c r="G14" t="s">
        <v>231</v>
      </c>
      <c r="H14" t="s">
        <v>232</v>
      </c>
      <c r="I14" s="7" t="s">
        <v>233</v>
      </c>
      <c r="J14" s="7" t="s">
        <v>58</v>
      </c>
      <c r="K14" s="9" t="s">
        <v>234</v>
      </c>
      <c r="M14" s="7" t="s">
        <v>235</v>
      </c>
      <c r="N14" t="s">
        <v>236</v>
      </c>
      <c r="R14" s="7"/>
      <c r="T14" s="13"/>
      <c r="Y14" t="s">
        <v>237</v>
      </c>
      <c r="AB14" t="s">
        <v>229</v>
      </c>
      <c r="AC14" t="s">
        <v>65</v>
      </c>
      <c r="AD14" t="s">
        <v>238</v>
      </c>
      <c r="AE14" t="s">
        <v>239</v>
      </c>
      <c r="AJ14">
        <v>32.833264300000003</v>
      </c>
      <c r="AK14">
        <v>-97.063253899999992</v>
      </c>
      <c r="AL14" t="s">
        <v>240</v>
      </c>
      <c r="AM14" t="s">
        <v>241</v>
      </c>
      <c r="AN14" t="s">
        <v>234</v>
      </c>
      <c r="AO14" t="s">
        <v>70</v>
      </c>
      <c r="AQ14" t="s">
        <v>242</v>
      </c>
      <c r="AR14" t="s">
        <v>71</v>
      </c>
      <c r="AS14">
        <v>-360</v>
      </c>
      <c r="AT14" t="s">
        <v>243</v>
      </c>
      <c r="AV14">
        <v>4.7</v>
      </c>
      <c r="AW14">
        <v>5</v>
      </c>
    </row>
    <row r="15" spans="1:53" x14ac:dyDescent="0.25">
      <c r="A15" t="s">
        <v>244</v>
      </c>
      <c r="E15" t="s">
        <v>245</v>
      </c>
      <c r="G15" t="s">
        <v>246</v>
      </c>
      <c r="H15" t="s">
        <v>247</v>
      </c>
      <c r="I15" s="7" t="s">
        <v>248</v>
      </c>
      <c r="J15" s="7" t="s">
        <v>58</v>
      </c>
      <c r="K15" s="9" t="s">
        <v>249</v>
      </c>
      <c r="M15" s="7" t="s">
        <v>250</v>
      </c>
      <c r="N15" t="s">
        <v>251</v>
      </c>
      <c r="R15" s="7"/>
      <c r="T15" s="7"/>
      <c r="Y15" t="s">
        <v>252</v>
      </c>
      <c r="AB15" t="s">
        <v>244</v>
      </c>
      <c r="AC15" t="s">
        <v>65</v>
      </c>
      <c r="AD15" t="s">
        <v>253</v>
      </c>
      <c r="AE15" t="s">
        <v>254</v>
      </c>
      <c r="AJ15">
        <v>47.518832000000003</v>
      </c>
      <c r="AK15">
        <v>-122.2563109</v>
      </c>
      <c r="AL15" t="s">
        <v>255</v>
      </c>
      <c r="AM15" t="s">
        <v>256</v>
      </c>
      <c r="AN15" t="s">
        <v>249</v>
      </c>
      <c r="AO15" t="s">
        <v>70</v>
      </c>
      <c r="AQ15" t="s">
        <v>257</v>
      </c>
      <c r="AR15" t="s">
        <v>71</v>
      </c>
      <c r="AS15">
        <v>-480</v>
      </c>
      <c r="AT15" t="s">
        <v>258</v>
      </c>
      <c r="AW15" t="s">
        <v>106</v>
      </c>
    </row>
    <row r="16" spans="1:53" x14ac:dyDescent="0.25">
      <c r="A16" t="s">
        <v>259</v>
      </c>
      <c r="E16" t="s">
        <v>260</v>
      </c>
      <c r="F16" t="s">
        <v>261</v>
      </c>
      <c r="G16" t="s">
        <v>262</v>
      </c>
      <c r="H16" t="s">
        <v>232</v>
      </c>
      <c r="I16" s="8" t="s">
        <v>263</v>
      </c>
      <c r="J16" s="8" t="s">
        <v>58</v>
      </c>
      <c r="K16" s="9" t="s">
        <v>264</v>
      </c>
      <c r="L16" s="10" t="s">
        <v>265</v>
      </c>
      <c r="M16" s="7" t="s">
        <v>235</v>
      </c>
      <c r="N16" t="s">
        <v>266</v>
      </c>
      <c r="R16" s="7"/>
      <c r="T16" s="7"/>
      <c r="Y16" t="s">
        <v>267</v>
      </c>
      <c r="AB16" t="s">
        <v>268</v>
      </c>
      <c r="AD16" t="s">
        <v>269</v>
      </c>
      <c r="AE16" t="s">
        <v>270</v>
      </c>
      <c r="AJ16">
        <v>32.83983589999999</v>
      </c>
      <c r="AK16">
        <v>-97.020832399999989</v>
      </c>
      <c r="AL16" t="s">
        <v>271</v>
      </c>
      <c r="AM16" t="s">
        <v>272</v>
      </c>
      <c r="AN16" t="s">
        <v>264</v>
      </c>
      <c r="AO16" t="s">
        <v>172</v>
      </c>
      <c r="AQ16" t="s">
        <v>273</v>
      </c>
      <c r="AR16" t="s">
        <v>71</v>
      </c>
      <c r="AS16">
        <v>-360</v>
      </c>
      <c r="AT16" t="s">
        <v>274</v>
      </c>
      <c r="AU16" t="s">
        <v>265</v>
      </c>
      <c r="AV16">
        <v>2.8</v>
      </c>
      <c r="AW16">
        <v>5</v>
      </c>
    </row>
    <row r="17" spans="1:49" x14ac:dyDescent="0.25">
      <c r="A17" t="s">
        <v>275</v>
      </c>
      <c r="E17" t="s">
        <v>276</v>
      </c>
      <c r="G17" t="s">
        <v>145</v>
      </c>
      <c r="H17" t="s">
        <v>146</v>
      </c>
      <c r="I17" s="8" t="s">
        <v>147</v>
      </c>
      <c r="J17" s="8" t="s">
        <v>58</v>
      </c>
      <c r="K17" s="9" t="s">
        <v>277</v>
      </c>
      <c r="L17" s="10" t="s">
        <v>278</v>
      </c>
      <c r="M17" s="7" t="s">
        <v>150</v>
      </c>
      <c r="N17" t="s">
        <v>98</v>
      </c>
      <c r="O17" t="s">
        <v>279</v>
      </c>
      <c r="R17" s="7"/>
      <c r="T17" s="7"/>
      <c r="Y17" t="s">
        <v>280</v>
      </c>
      <c r="AB17" t="s">
        <v>275</v>
      </c>
      <c r="AC17" t="s">
        <v>65</v>
      </c>
      <c r="AD17" t="s">
        <v>281</v>
      </c>
      <c r="AE17" t="s">
        <v>282</v>
      </c>
      <c r="AJ17">
        <v>34.429697399999988</v>
      </c>
      <c r="AK17">
        <v>-119.8448822</v>
      </c>
      <c r="AL17" t="s">
        <v>283</v>
      </c>
      <c r="AM17" t="s">
        <v>284</v>
      </c>
      <c r="AN17" t="s">
        <v>277</v>
      </c>
      <c r="AO17" t="s">
        <v>172</v>
      </c>
      <c r="AQ17" t="s">
        <v>285</v>
      </c>
      <c r="AR17" t="s">
        <v>174</v>
      </c>
      <c r="AS17">
        <v>-480</v>
      </c>
      <c r="AT17" t="s">
        <v>286</v>
      </c>
      <c r="AU17" t="s">
        <v>278</v>
      </c>
      <c r="AV17">
        <v>4.7</v>
      </c>
      <c r="AW17">
        <v>5</v>
      </c>
    </row>
    <row r="18" spans="1:49" x14ac:dyDescent="0.25">
      <c r="A18" t="s">
        <v>287</v>
      </c>
      <c r="E18" t="s">
        <v>288</v>
      </c>
      <c r="G18" t="s">
        <v>289</v>
      </c>
      <c r="H18" t="s">
        <v>232</v>
      </c>
      <c r="I18" s="8" t="s">
        <v>290</v>
      </c>
      <c r="J18" s="8" t="s">
        <v>58</v>
      </c>
      <c r="K18" s="9" t="s">
        <v>291</v>
      </c>
      <c r="L18" s="10" t="s">
        <v>292</v>
      </c>
      <c r="M18" s="7" t="s">
        <v>293</v>
      </c>
      <c r="N18" t="s">
        <v>294</v>
      </c>
      <c r="O18" t="s">
        <v>98</v>
      </c>
      <c r="R18" s="7"/>
      <c r="T18" s="7"/>
      <c r="Y18" t="s">
        <v>295</v>
      </c>
      <c r="AB18" t="s">
        <v>287</v>
      </c>
      <c r="AC18" t="s">
        <v>65</v>
      </c>
      <c r="AD18" t="s">
        <v>296</v>
      </c>
      <c r="AE18" t="s">
        <v>297</v>
      </c>
      <c r="AJ18">
        <v>30.186070399999998</v>
      </c>
      <c r="AK18">
        <v>-97.662525599999995</v>
      </c>
      <c r="AL18" t="s">
        <v>298</v>
      </c>
      <c r="AM18" t="s">
        <v>299</v>
      </c>
      <c r="AN18" t="s">
        <v>291</v>
      </c>
      <c r="AO18" t="s">
        <v>172</v>
      </c>
      <c r="AQ18" t="s">
        <v>300</v>
      </c>
      <c r="AR18" t="s">
        <v>174</v>
      </c>
      <c r="AS18">
        <v>-360</v>
      </c>
      <c r="AT18" t="s">
        <v>301</v>
      </c>
      <c r="AU18" t="s">
        <v>292</v>
      </c>
      <c r="AV18">
        <v>4.8</v>
      </c>
      <c r="AW18">
        <v>5</v>
      </c>
    </row>
    <row r="19" spans="1:49" x14ac:dyDescent="0.25">
      <c r="A19" t="s">
        <v>302</v>
      </c>
      <c r="E19" t="s">
        <v>303</v>
      </c>
      <c r="G19" t="s">
        <v>304</v>
      </c>
      <c r="H19" t="s">
        <v>232</v>
      </c>
      <c r="I19" s="8" t="s">
        <v>305</v>
      </c>
      <c r="J19" s="8" t="s">
        <v>58</v>
      </c>
      <c r="K19" s="9" t="s">
        <v>306</v>
      </c>
      <c r="L19" s="10" t="s">
        <v>307</v>
      </c>
      <c r="M19" s="7" t="s">
        <v>308</v>
      </c>
      <c r="N19" t="s">
        <v>98</v>
      </c>
      <c r="R19" s="7"/>
      <c r="T19" s="7"/>
      <c r="Y19" t="s">
        <v>309</v>
      </c>
      <c r="AB19" t="s">
        <v>302</v>
      </c>
      <c r="AC19" t="s">
        <v>65</v>
      </c>
      <c r="AD19" t="s">
        <v>310</v>
      </c>
      <c r="AE19" t="s">
        <v>311</v>
      </c>
      <c r="AJ19">
        <v>32.683744699999998</v>
      </c>
      <c r="AK19">
        <v>-96.865098399999994</v>
      </c>
      <c r="AL19" t="s">
        <v>312</v>
      </c>
      <c r="AM19" t="s">
        <v>313</v>
      </c>
      <c r="AN19" t="s">
        <v>306</v>
      </c>
      <c r="AO19" t="s">
        <v>172</v>
      </c>
      <c r="AQ19" t="s">
        <v>314</v>
      </c>
      <c r="AR19" t="s">
        <v>174</v>
      </c>
      <c r="AS19">
        <v>-360</v>
      </c>
      <c r="AT19" t="s">
        <v>315</v>
      </c>
      <c r="AU19" t="s">
        <v>307</v>
      </c>
      <c r="AV19">
        <v>4.3</v>
      </c>
      <c r="AW19">
        <v>5</v>
      </c>
    </row>
    <row r="20" spans="1:49" x14ac:dyDescent="0.25">
      <c r="A20" t="s">
        <v>316</v>
      </c>
      <c r="E20" t="s">
        <v>317</v>
      </c>
      <c r="F20" t="s">
        <v>318</v>
      </c>
      <c r="G20" t="s">
        <v>319</v>
      </c>
      <c r="H20" t="s">
        <v>320</v>
      </c>
      <c r="I20" s="8" t="s">
        <v>321</v>
      </c>
      <c r="J20" s="8" t="s">
        <v>58</v>
      </c>
      <c r="K20" s="9" t="s">
        <v>322</v>
      </c>
      <c r="L20" s="10" t="s">
        <v>323</v>
      </c>
      <c r="M20" s="7" t="s">
        <v>324</v>
      </c>
      <c r="N20" t="s">
        <v>110</v>
      </c>
      <c r="R20" s="7"/>
      <c r="T20" s="7"/>
      <c r="Y20" t="s">
        <v>325</v>
      </c>
      <c r="AB20" t="s">
        <v>316</v>
      </c>
      <c r="AC20" t="s">
        <v>65</v>
      </c>
      <c r="AD20" t="s">
        <v>326</v>
      </c>
      <c r="AE20" t="s">
        <v>327</v>
      </c>
      <c r="AJ20">
        <v>26.355440999999999</v>
      </c>
      <c r="AK20">
        <v>-80.085720899999998</v>
      </c>
      <c r="AL20" t="s">
        <v>328</v>
      </c>
      <c r="AM20" t="s">
        <v>329</v>
      </c>
      <c r="AN20" t="s">
        <v>322</v>
      </c>
      <c r="AO20" t="s">
        <v>70</v>
      </c>
      <c r="AQ20" t="s">
        <v>330</v>
      </c>
      <c r="AR20" t="s">
        <v>116</v>
      </c>
      <c r="AS20">
        <v>-300</v>
      </c>
      <c r="AT20" t="s">
        <v>331</v>
      </c>
      <c r="AU20" t="s">
        <v>323</v>
      </c>
      <c r="AV20">
        <v>5</v>
      </c>
      <c r="AW20">
        <v>5</v>
      </c>
    </row>
    <row r="21" spans="1:49" x14ac:dyDescent="0.25">
      <c r="A21" t="s">
        <v>332</v>
      </c>
      <c r="E21" t="s">
        <v>333</v>
      </c>
      <c r="G21" t="s">
        <v>334</v>
      </c>
      <c r="H21" t="s">
        <v>146</v>
      </c>
      <c r="I21" s="8" t="s">
        <v>335</v>
      </c>
      <c r="J21" s="8" t="s">
        <v>58</v>
      </c>
      <c r="K21" s="9" t="s">
        <v>336</v>
      </c>
      <c r="L21" s="10" t="s">
        <v>337</v>
      </c>
      <c r="M21" s="7" t="s">
        <v>338</v>
      </c>
      <c r="N21" t="s">
        <v>339</v>
      </c>
      <c r="R21" s="7"/>
      <c r="T21" s="7"/>
      <c r="Y21" t="s">
        <v>340</v>
      </c>
      <c r="AB21" t="s">
        <v>332</v>
      </c>
      <c r="AD21" t="s">
        <v>341</v>
      </c>
      <c r="AE21" t="s">
        <v>342</v>
      </c>
      <c r="AJ21">
        <v>37.660189799999998</v>
      </c>
      <c r="AK21">
        <v>-122.1165115</v>
      </c>
      <c r="AL21" t="s">
        <v>343</v>
      </c>
      <c r="AM21" t="s">
        <v>344</v>
      </c>
      <c r="AN21" t="s">
        <v>336</v>
      </c>
      <c r="AO21" t="s">
        <v>70</v>
      </c>
      <c r="AQ21" t="s">
        <v>345</v>
      </c>
      <c r="AR21" t="s">
        <v>71</v>
      </c>
      <c r="AS21">
        <v>-480</v>
      </c>
      <c r="AT21" t="s">
        <v>346</v>
      </c>
      <c r="AU21" t="s">
        <v>337</v>
      </c>
      <c r="AV21">
        <v>4.7</v>
      </c>
      <c r="AW21">
        <v>5</v>
      </c>
    </row>
    <row r="22" spans="1:49" x14ac:dyDescent="0.25">
      <c r="A22" t="s">
        <v>347</v>
      </c>
      <c r="E22" t="s">
        <v>348</v>
      </c>
      <c r="G22" t="s">
        <v>349</v>
      </c>
      <c r="H22" t="s">
        <v>146</v>
      </c>
      <c r="I22" s="7" t="s">
        <v>350</v>
      </c>
      <c r="J22" s="7" t="s">
        <v>58</v>
      </c>
      <c r="K22" s="9" t="s">
        <v>351</v>
      </c>
      <c r="L22" s="10" t="s">
        <v>352</v>
      </c>
      <c r="M22" s="7" t="s">
        <v>353</v>
      </c>
      <c r="N22" t="s">
        <v>354</v>
      </c>
      <c r="R22" s="7"/>
      <c r="T22" s="7"/>
      <c r="Y22" t="s">
        <v>355</v>
      </c>
      <c r="AB22" t="s">
        <v>347</v>
      </c>
      <c r="AC22" t="s">
        <v>65</v>
      </c>
      <c r="AD22" t="s">
        <v>356</v>
      </c>
      <c r="AE22" t="s">
        <v>357</v>
      </c>
      <c r="AJ22">
        <v>34.002028000000003</v>
      </c>
      <c r="AK22">
        <v>-117.672962</v>
      </c>
      <c r="AL22" t="s">
        <v>358</v>
      </c>
      <c r="AM22" t="s">
        <v>359</v>
      </c>
      <c r="AN22" t="s">
        <v>351</v>
      </c>
      <c r="AO22" t="s">
        <v>70</v>
      </c>
      <c r="AQ22" t="s">
        <v>360</v>
      </c>
      <c r="AR22" t="s">
        <v>71</v>
      </c>
      <c r="AS22">
        <v>-480</v>
      </c>
      <c r="AT22" t="s">
        <v>361</v>
      </c>
      <c r="AU22" t="s">
        <v>352</v>
      </c>
      <c r="AV22">
        <v>5</v>
      </c>
      <c r="AW22">
        <v>5</v>
      </c>
    </row>
    <row r="23" spans="1:49" x14ac:dyDescent="0.25">
      <c r="A23" t="s">
        <v>362</v>
      </c>
      <c r="E23" t="s">
        <v>363</v>
      </c>
      <c r="G23" t="s">
        <v>364</v>
      </c>
      <c r="H23" t="s">
        <v>365</v>
      </c>
      <c r="I23" s="7" t="s">
        <v>366</v>
      </c>
      <c r="J23" s="7" t="s">
        <v>58</v>
      </c>
      <c r="K23" s="9" t="s">
        <v>367</v>
      </c>
      <c r="L23" s="10" t="s">
        <v>368</v>
      </c>
      <c r="M23" s="7" t="s">
        <v>369</v>
      </c>
      <c r="N23" t="s">
        <v>370</v>
      </c>
      <c r="R23" s="7"/>
      <c r="T23" s="7"/>
      <c r="Y23" t="s">
        <v>371</v>
      </c>
      <c r="AB23" t="s">
        <v>362</v>
      </c>
      <c r="AC23" t="s">
        <v>65</v>
      </c>
      <c r="AD23" t="s">
        <v>372</v>
      </c>
      <c r="AE23" t="s">
        <v>373</v>
      </c>
      <c r="AJ23">
        <v>32.106785000000002</v>
      </c>
      <c r="AK23">
        <v>-81.220006999999995</v>
      </c>
      <c r="AL23" t="s">
        <v>374</v>
      </c>
      <c r="AM23" t="s">
        <v>375</v>
      </c>
      <c r="AN23" t="s">
        <v>367</v>
      </c>
      <c r="AO23" t="s">
        <v>70</v>
      </c>
      <c r="AQ23" t="s">
        <v>376</v>
      </c>
      <c r="AR23" t="s">
        <v>71</v>
      </c>
      <c r="AS23">
        <v>-300</v>
      </c>
      <c r="AT23" t="s">
        <v>377</v>
      </c>
      <c r="AU23" t="s">
        <v>368</v>
      </c>
      <c r="AW23" t="s">
        <v>106</v>
      </c>
    </row>
    <row r="24" spans="1:49" x14ac:dyDescent="0.25">
      <c r="A24" t="s">
        <v>378</v>
      </c>
      <c r="E24" t="s">
        <v>379</v>
      </c>
      <c r="F24" t="s">
        <v>380</v>
      </c>
      <c r="G24" t="s">
        <v>92</v>
      </c>
      <c r="H24" t="s">
        <v>93</v>
      </c>
      <c r="I24" s="8" t="s">
        <v>381</v>
      </c>
      <c r="J24" s="8" t="s">
        <v>58</v>
      </c>
      <c r="K24" s="9" t="s">
        <v>382</v>
      </c>
      <c r="L24" s="10" t="s">
        <v>383</v>
      </c>
      <c r="M24" s="7" t="s">
        <v>97</v>
      </c>
      <c r="N24" t="s">
        <v>279</v>
      </c>
      <c r="R24" s="7"/>
      <c r="T24" s="7"/>
      <c r="Y24" t="s">
        <v>384</v>
      </c>
      <c r="AB24" t="s">
        <v>378</v>
      </c>
      <c r="AC24" t="s">
        <v>65</v>
      </c>
      <c r="AD24" t="s">
        <v>385</v>
      </c>
      <c r="AE24" t="s">
        <v>386</v>
      </c>
      <c r="AJ24">
        <v>40.726179399999992</v>
      </c>
      <c r="AK24">
        <v>-73.416788199999999</v>
      </c>
      <c r="AL24" t="s">
        <v>387</v>
      </c>
      <c r="AM24" t="s">
        <v>388</v>
      </c>
      <c r="AN24" t="s">
        <v>382</v>
      </c>
      <c r="AO24" t="s">
        <v>172</v>
      </c>
      <c r="AQ24" t="s">
        <v>389</v>
      </c>
      <c r="AR24" t="s">
        <v>390</v>
      </c>
      <c r="AS24">
        <v>-300</v>
      </c>
      <c r="AT24" t="s">
        <v>391</v>
      </c>
      <c r="AU24" t="s">
        <v>383</v>
      </c>
      <c r="AV24">
        <v>4.5999999999999996</v>
      </c>
      <c r="AW24">
        <v>5</v>
      </c>
    </row>
    <row r="25" spans="1:49" x14ac:dyDescent="0.25">
      <c r="A25" t="s">
        <v>392</v>
      </c>
      <c r="E25" t="s">
        <v>393</v>
      </c>
      <c r="G25" t="s">
        <v>349</v>
      </c>
      <c r="H25" t="s">
        <v>146</v>
      </c>
      <c r="I25" s="7" t="s">
        <v>394</v>
      </c>
      <c r="J25" s="7" t="s">
        <v>58</v>
      </c>
      <c r="K25" s="9" t="s">
        <v>395</v>
      </c>
      <c r="L25" s="10" t="s">
        <v>396</v>
      </c>
      <c r="M25" s="7" t="s">
        <v>353</v>
      </c>
      <c r="N25" t="s">
        <v>98</v>
      </c>
      <c r="O25" t="s">
        <v>279</v>
      </c>
      <c r="R25" s="7"/>
      <c r="T25" s="7"/>
      <c r="Y25" t="s">
        <v>397</v>
      </c>
      <c r="AB25" t="s">
        <v>392</v>
      </c>
      <c r="AC25" t="s">
        <v>65</v>
      </c>
      <c r="AD25" t="s">
        <v>398</v>
      </c>
      <c r="AE25" t="s">
        <v>399</v>
      </c>
      <c r="AJ25">
        <v>33.995928900000003</v>
      </c>
      <c r="AK25">
        <v>-117.6537976</v>
      </c>
      <c r="AL25" t="s">
        <v>400</v>
      </c>
      <c r="AM25" t="s">
        <v>401</v>
      </c>
      <c r="AN25" t="s">
        <v>395</v>
      </c>
      <c r="AO25" t="s">
        <v>172</v>
      </c>
      <c r="AQ25" t="s">
        <v>402</v>
      </c>
      <c r="AR25" t="s">
        <v>174</v>
      </c>
      <c r="AS25">
        <v>-480</v>
      </c>
      <c r="AT25" t="s">
        <v>403</v>
      </c>
      <c r="AU25" t="s">
        <v>396</v>
      </c>
      <c r="AV25">
        <v>4.3</v>
      </c>
      <c r="AW25">
        <v>5</v>
      </c>
    </row>
    <row r="26" spans="1:49" x14ac:dyDescent="0.25">
      <c r="A26" t="s">
        <v>404</v>
      </c>
      <c r="E26" t="s">
        <v>405</v>
      </c>
      <c r="G26" t="s">
        <v>118</v>
      </c>
      <c r="H26" t="s">
        <v>119</v>
      </c>
      <c r="I26" s="7" t="s">
        <v>406</v>
      </c>
      <c r="J26" s="7" t="s">
        <v>58</v>
      </c>
      <c r="K26" s="9" t="s">
        <v>407</v>
      </c>
      <c r="L26" s="10" t="s">
        <v>408</v>
      </c>
      <c r="M26" s="7" t="s">
        <v>122</v>
      </c>
      <c r="N26" t="s">
        <v>110</v>
      </c>
      <c r="R26" s="7"/>
      <c r="T26" s="7"/>
      <c r="Y26" t="s">
        <v>409</v>
      </c>
      <c r="AB26" t="s">
        <v>404</v>
      </c>
      <c r="AD26" t="s">
        <v>410</v>
      </c>
      <c r="AE26" t="s">
        <v>411</v>
      </c>
      <c r="AJ26">
        <v>36.040030000000002</v>
      </c>
      <c r="AK26">
        <v>-95.991337799999997</v>
      </c>
      <c r="AL26" t="s">
        <v>412</v>
      </c>
      <c r="AM26" t="s">
        <v>413</v>
      </c>
      <c r="AN26" t="s">
        <v>407</v>
      </c>
      <c r="AO26" t="s">
        <v>70</v>
      </c>
      <c r="AQ26" t="s">
        <v>414</v>
      </c>
      <c r="AR26" t="s">
        <v>71</v>
      </c>
      <c r="AS26">
        <v>-360</v>
      </c>
      <c r="AT26" t="s">
        <v>415</v>
      </c>
      <c r="AU26" t="s">
        <v>408</v>
      </c>
      <c r="AW26" t="s">
        <v>106</v>
      </c>
    </row>
    <row r="27" spans="1:49" x14ac:dyDescent="0.25">
      <c r="A27" t="s">
        <v>416</v>
      </c>
      <c r="E27" t="s">
        <v>417</v>
      </c>
      <c r="F27" t="s">
        <v>418</v>
      </c>
      <c r="G27" t="s">
        <v>419</v>
      </c>
      <c r="H27" t="s">
        <v>146</v>
      </c>
      <c r="I27" s="7" t="s">
        <v>420</v>
      </c>
      <c r="J27" s="7" t="s">
        <v>58</v>
      </c>
      <c r="K27" s="9" t="s">
        <v>421</v>
      </c>
      <c r="L27" s="10" t="s">
        <v>422</v>
      </c>
      <c r="M27" s="7" t="s">
        <v>423</v>
      </c>
      <c r="N27" t="s">
        <v>98</v>
      </c>
      <c r="O27" t="s">
        <v>279</v>
      </c>
      <c r="R27" s="7"/>
      <c r="T27" s="7"/>
      <c r="Y27" t="s">
        <v>424</v>
      </c>
      <c r="AB27" t="s">
        <v>416</v>
      </c>
      <c r="AC27" t="s">
        <v>65</v>
      </c>
      <c r="AD27" t="s">
        <v>425</v>
      </c>
      <c r="AE27" t="s">
        <v>426</v>
      </c>
      <c r="AJ27">
        <v>37.730421100000001</v>
      </c>
      <c r="AK27">
        <v>-122.2112235</v>
      </c>
      <c r="AL27" t="s">
        <v>427</v>
      </c>
      <c r="AM27" t="s">
        <v>428</v>
      </c>
      <c r="AN27" t="s">
        <v>421</v>
      </c>
      <c r="AO27" t="s">
        <v>172</v>
      </c>
      <c r="AQ27" t="s">
        <v>429</v>
      </c>
      <c r="AR27" t="s">
        <v>430</v>
      </c>
      <c r="AS27">
        <v>-480</v>
      </c>
      <c r="AT27" t="s">
        <v>431</v>
      </c>
      <c r="AU27" t="s">
        <v>422</v>
      </c>
      <c r="AW27" t="s">
        <v>106</v>
      </c>
    </row>
    <row r="28" spans="1:49" x14ac:dyDescent="0.25">
      <c r="A28" t="s">
        <v>432</v>
      </c>
      <c r="E28" t="s">
        <v>433</v>
      </c>
      <c r="G28" t="s">
        <v>231</v>
      </c>
      <c r="H28" t="s">
        <v>232</v>
      </c>
      <c r="I28" s="8" t="s">
        <v>434</v>
      </c>
      <c r="J28" s="8" t="s">
        <v>58</v>
      </c>
      <c r="K28" s="9" t="s">
        <v>435</v>
      </c>
      <c r="L28" s="10" t="s">
        <v>436</v>
      </c>
      <c r="M28" s="7" t="s">
        <v>437</v>
      </c>
      <c r="N28" t="s">
        <v>438</v>
      </c>
      <c r="R28" s="7"/>
      <c r="T28" s="7"/>
      <c r="Y28" t="s">
        <v>439</v>
      </c>
      <c r="AB28" t="s">
        <v>432</v>
      </c>
      <c r="AC28" t="s">
        <v>65</v>
      </c>
      <c r="AD28" t="s">
        <v>440</v>
      </c>
      <c r="AE28" t="s">
        <v>441</v>
      </c>
      <c r="AJ28">
        <v>32.829142300000008</v>
      </c>
      <c r="AK28">
        <v>-97.358836999999994</v>
      </c>
      <c r="AL28" t="s">
        <v>442</v>
      </c>
      <c r="AM28" t="s">
        <v>443</v>
      </c>
      <c r="AN28" t="s">
        <v>435</v>
      </c>
      <c r="AO28" t="s">
        <v>70</v>
      </c>
      <c r="AQ28" t="s">
        <v>444</v>
      </c>
      <c r="AR28" t="s">
        <v>445</v>
      </c>
      <c r="AS28">
        <v>-360</v>
      </c>
      <c r="AT28" t="s">
        <v>446</v>
      </c>
      <c r="AU28" t="s">
        <v>436</v>
      </c>
      <c r="AV28">
        <v>5</v>
      </c>
      <c r="AW28">
        <v>2</v>
      </c>
    </row>
    <row r="29" spans="1:49" x14ac:dyDescent="0.25">
      <c r="A29" t="s">
        <v>447</v>
      </c>
      <c r="E29" t="s">
        <v>448</v>
      </c>
      <c r="G29" t="s">
        <v>449</v>
      </c>
      <c r="H29" t="s">
        <v>146</v>
      </c>
      <c r="I29" s="7" t="s">
        <v>147</v>
      </c>
      <c r="J29" s="7" t="s">
        <v>58</v>
      </c>
      <c r="K29" s="9" t="s">
        <v>450</v>
      </c>
      <c r="L29" s="10" t="s">
        <v>451</v>
      </c>
      <c r="M29" s="7" t="s">
        <v>150</v>
      </c>
      <c r="R29" s="7"/>
      <c r="T29" s="7"/>
      <c r="Y29" t="s">
        <v>452</v>
      </c>
      <c r="AB29" t="s">
        <v>447</v>
      </c>
      <c r="AC29" t="s">
        <v>65</v>
      </c>
      <c r="AD29" t="s">
        <v>453</v>
      </c>
      <c r="AE29" t="s">
        <v>454</v>
      </c>
      <c r="AJ29">
        <v>34.423530100000001</v>
      </c>
      <c r="AK29">
        <v>-119.8356957</v>
      </c>
      <c r="AL29" t="s">
        <v>455</v>
      </c>
      <c r="AM29" t="s">
        <v>456</v>
      </c>
      <c r="AN29" t="s">
        <v>450</v>
      </c>
      <c r="AO29" t="s">
        <v>172</v>
      </c>
      <c r="AQ29" t="s">
        <v>457</v>
      </c>
      <c r="AR29" t="s">
        <v>71</v>
      </c>
      <c r="AS29">
        <v>-480</v>
      </c>
      <c r="AT29" t="s">
        <v>458</v>
      </c>
      <c r="AU29" t="s">
        <v>451</v>
      </c>
      <c r="AW29" t="s">
        <v>106</v>
      </c>
    </row>
    <row r="30" spans="1:49" x14ac:dyDescent="0.25">
      <c r="A30" t="s">
        <v>459</v>
      </c>
      <c r="E30" t="s">
        <v>460</v>
      </c>
      <c r="G30" t="s">
        <v>461</v>
      </c>
      <c r="H30" t="s">
        <v>247</v>
      </c>
      <c r="I30" s="8" t="s">
        <v>462</v>
      </c>
      <c r="J30" s="8" t="s">
        <v>58</v>
      </c>
      <c r="K30" s="9" t="s">
        <v>463</v>
      </c>
      <c r="L30" s="10" t="s">
        <v>464</v>
      </c>
      <c r="M30" s="7" t="s">
        <v>465</v>
      </c>
      <c r="N30" t="s">
        <v>61</v>
      </c>
      <c r="O30" t="s">
        <v>466</v>
      </c>
      <c r="R30" s="7"/>
      <c r="T30" s="7"/>
      <c r="Y30" t="s">
        <v>467</v>
      </c>
      <c r="AB30" t="s">
        <v>459</v>
      </c>
      <c r="AC30" t="s">
        <v>65</v>
      </c>
      <c r="AD30" t="s">
        <v>468</v>
      </c>
      <c r="AE30" t="s">
        <v>469</v>
      </c>
      <c r="AJ30">
        <v>47.486075499999998</v>
      </c>
      <c r="AK30">
        <v>-122.2106065</v>
      </c>
      <c r="AL30" t="s">
        <v>470</v>
      </c>
      <c r="AM30" t="s">
        <v>471</v>
      </c>
      <c r="AN30" t="s">
        <v>463</v>
      </c>
      <c r="AO30" t="s">
        <v>70</v>
      </c>
      <c r="AQ30" t="s">
        <v>472</v>
      </c>
      <c r="AR30" t="s">
        <v>473</v>
      </c>
      <c r="AS30">
        <v>-480</v>
      </c>
      <c r="AT30" t="s">
        <v>474</v>
      </c>
      <c r="AU30" t="s">
        <v>464</v>
      </c>
      <c r="AV30">
        <v>4.5</v>
      </c>
      <c r="AW30">
        <v>5</v>
      </c>
    </row>
    <row r="31" spans="1:49" x14ac:dyDescent="0.25">
      <c r="A31" t="s">
        <v>475</v>
      </c>
      <c r="E31" t="s">
        <v>476</v>
      </c>
      <c r="G31" t="s">
        <v>477</v>
      </c>
      <c r="H31" t="s">
        <v>146</v>
      </c>
      <c r="I31" s="8" t="s">
        <v>478</v>
      </c>
      <c r="J31" s="8" t="s">
        <v>58</v>
      </c>
      <c r="K31" s="9" t="s">
        <v>479</v>
      </c>
      <c r="L31" s="10" t="s">
        <v>480</v>
      </c>
      <c r="M31" s="7" t="s">
        <v>481</v>
      </c>
      <c r="N31" t="s">
        <v>482</v>
      </c>
      <c r="O31" s="11" t="s">
        <v>483</v>
      </c>
      <c r="P31" t="s">
        <v>110</v>
      </c>
      <c r="R31" s="7"/>
      <c r="T31" s="7"/>
      <c r="Y31" t="s">
        <v>484</v>
      </c>
      <c r="AB31" t="s">
        <v>475</v>
      </c>
      <c r="AC31" t="s">
        <v>65</v>
      </c>
      <c r="AD31" t="s">
        <v>485</v>
      </c>
      <c r="AE31" t="s">
        <v>486</v>
      </c>
      <c r="AJ31">
        <v>35.236951500000004</v>
      </c>
      <c r="AK31">
        <v>-120.63538459999999</v>
      </c>
      <c r="AL31" t="s">
        <v>487</v>
      </c>
      <c r="AM31" t="s">
        <v>488</v>
      </c>
      <c r="AN31" t="s">
        <v>479</v>
      </c>
      <c r="AO31" t="s">
        <v>489</v>
      </c>
      <c r="AQ31" t="s">
        <v>490</v>
      </c>
      <c r="AR31" t="s">
        <v>491</v>
      </c>
      <c r="AS31">
        <v>-480</v>
      </c>
      <c r="AT31" t="s">
        <v>492</v>
      </c>
      <c r="AU31" t="s">
        <v>480</v>
      </c>
      <c r="AV31">
        <v>4.7</v>
      </c>
      <c r="AW31">
        <v>5</v>
      </c>
    </row>
    <row r="32" spans="1:49" x14ac:dyDescent="0.25">
      <c r="A32" t="s">
        <v>493</v>
      </c>
      <c r="E32" t="s">
        <v>476</v>
      </c>
      <c r="G32" t="s">
        <v>477</v>
      </c>
      <c r="H32" t="s">
        <v>146</v>
      </c>
      <c r="I32" s="8" t="s">
        <v>478</v>
      </c>
      <c r="J32" s="8" t="s">
        <v>58</v>
      </c>
      <c r="K32" s="9" t="s">
        <v>494</v>
      </c>
      <c r="L32" s="10" t="s">
        <v>495</v>
      </c>
      <c r="M32" s="7" t="s">
        <v>481</v>
      </c>
      <c r="N32" t="s">
        <v>61</v>
      </c>
      <c r="O32" t="s">
        <v>496</v>
      </c>
      <c r="R32" s="7"/>
      <c r="T32" s="7"/>
      <c r="Y32" t="s">
        <v>497</v>
      </c>
      <c r="AB32" t="s">
        <v>493</v>
      </c>
      <c r="AC32" t="s">
        <v>65</v>
      </c>
      <c r="AD32" t="s">
        <v>498</v>
      </c>
      <c r="AE32" t="s">
        <v>486</v>
      </c>
      <c r="AJ32">
        <v>35.236584200000003</v>
      </c>
      <c r="AK32">
        <v>-120.6353596</v>
      </c>
      <c r="AL32" t="s">
        <v>499</v>
      </c>
      <c r="AM32" t="s">
        <v>488</v>
      </c>
      <c r="AN32" t="s">
        <v>494</v>
      </c>
      <c r="AO32" t="s">
        <v>70</v>
      </c>
      <c r="AQ32" t="s">
        <v>500</v>
      </c>
      <c r="AR32" t="s">
        <v>71</v>
      </c>
      <c r="AS32">
        <v>-480</v>
      </c>
      <c r="AT32" t="s">
        <v>492</v>
      </c>
      <c r="AU32" t="s">
        <v>495</v>
      </c>
      <c r="AV32">
        <v>5</v>
      </c>
      <c r="AW32">
        <v>1</v>
      </c>
    </row>
    <row r="33" spans="1:49" x14ac:dyDescent="0.25">
      <c r="A33" t="s">
        <v>501</v>
      </c>
      <c r="E33" t="s">
        <v>502</v>
      </c>
      <c r="G33" t="s">
        <v>503</v>
      </c>
      <c r="H33" t="s">
        <v>232</v>
      </c>
      <c r="I33" s="8" t="s">
        <v>504</v>
      </c>
      <c r="J33" s="8" t="s">
        <v>58</v>
      </c>
      <c r="K33" s="9" t="s">
        <v>505</v>
      </c>
      <c r="L33" s="10" t="s">
        <v>506</v>
      </c>
      <c r="M33" s="7" t="s">
        <v>507</v>
      </c>
      <c r="N33" t="s">
        <v>81</v>
      </c>
      <c r="O33" t="s">
        <v>508</v>
      </c>
      <c r="R33" s="7"/>
      <c r="T33" s="7"/>
      <c r="Y33" t="s">
        <v>509</v>
      </c>
      <c r="AB33" t="s">
        <v>501</v>
      </c>
      <c r="AD33" t="s">
        <v>510</v>
      </c>
      <c r="AE33" t="s">
        <v>511</v>
      </c>
      <c r="AJ33">
        <v>29.628191000000001</v>
      </c>
      <c r="AK33">
        <v>-98.517094999999998</v>
      </c>
      <c r="AL33" t="s">
        <v>512</v>
      </c>
      <c r="AM33" t="s">
        <v>513</v>
      </c>
      <c r="AN33" t="s">
        <v>505</v>
      </c>
      <c r="AO33" t="s">
        <v>70</v>
      </c>
      <c r="AQ33" t="s">
        <v>514</v>
      </c>
      <c r="AR33" t="s">
        <v>71</v>
      </c>
      <c r="AS33">
        <v>-360</v>
      </c>
      <c r="AT33" t="s">
        <v>515</v>
      </c>
      <c r="AU33" t="s">
        <v>506</v>
      </c>
      <c r="AW33" t="s">
        <v>106</v>
      </c>
    </row>
    <row r="34" spans="1:49" x14ac:dyDescent="0.25">
      <c r="A34" t="s">
        <v>516</v>
      </c>
      <c r="E34" t="s">
        <v>106</v>
      </c>
      <c r="G34" t="s">
        <v>319</v>
      </c>
      <c r="H34" t="s">
        <v>320</v>
      </c>
      <c r="I34" s="8" t="s">
        <v>517</v>
      </c>
      <c r="J34" s="8" t="s">
        <v>58</v>
      </c>
      <c r="K34" s="9" t="s">
        <v>518</v>
      </c>
      <c r="L34" s="10" t="s">
        <v>519</v>
      </c>
      <c r="M34" s="7" t="s">
        <v>324</v>
      </c>
      <c r="N34" t="s">
        <v>466</v>
      </c>
      <c r="R34" s="7"/>
      <c r="T34" s="7"/>
      <c r="Y34" t="s">
        <v>520</v>
      </c>
      <c r="AB34" t="s">
        <v>516</v>
      </c>
      <c r="AD34" t="s">
        <v>521</v>
      </c>
      <c r="AE34" t="s">
        <v>522</v>
      </c>
      <c r="AJ34">
        <v>26.405000999999999</v>
      </c>
      <c r="AK34">
        <v>-80.113981899999999</v>
      </c>
      <c r="AL34" t="s">
        <v>523</v>
      </c>
      <c r="AM34" t="s">
        <v>524</v>
      </c>
      <c r="AN34" t="s">
        <v>518</v>
      </c>
      <c r="AO34" t="s">
        <v>70</v>
      </c>
      <c r="AQ34" t="s">
        <v>525</v>
      </c>
      <c r="AR34" t="s">
        <v>473</v>
      </c>
      <c r="AS34">
        <v>-300</v>
      </c>
      <c r="AT34" t="s">
        <v>526</v>
      </c>
      <c r="AU34" t="s">
        <v>519</v>
      </c>
      <c r="AW34" t="s">
        <v>106</v>
      </c>
    </row>
    <row r="35" spans="1:49" x14ac:dyDescent="0.25">
      <c r="A35" t="s">
        <v>527</v>
      </c>
      <c r="E35" t="s">
        <v>528</v>
      </c>
      <c r="G35" t="s">
        <v>529</v>
      </c>
      <c r="H35" t="s">
        <v>232</v>
      </c>
      <c r="I35" s="7" t="s">
        <v>530</v>
      </c>
      <c r="J35" s="7" t="s">
        <v>58</v>
      </c>
      <c r="K35" s="9" t="s">
        <v>531</v>
      </c>
      <c r="L35" s="10" t="s">
        <v>532</v>
      </c>
      <c r="M35" s="7" t="s">
        <v>533</v>
      </c>
      <c r="R35" s="7"/>
      <c r="T35" s="7"/>
      <c r="AD35" t="s">
        <v>534</v>
      </c>
    </row>
    <row r="36" spans="1:49" x14ac:dyDescent="0.25">
      <c r="A36" t="s">
        <v>535</v>
      </c>
      <c r="E36" t="s">
        <v>536</v>
      </c>
      <c r="G36" t="s">
        <v>529</v>
      </c>
      <c r="H36" t="s">
        <v>232</v>
      </c>
      <c r="I36" s="8" t="s">
        <v>537</v>
      </c>
      <c r="J36" s="8" t="s">
        <v>58</v>
      </c>
      <c r="K36" s="9" t="s">
        <v>538</v>
      </c>
      <c r="L36" s="10" t="s">
        <v>539</v>
      </c>
      <c r="M36" s="7" t="s">
        <v>533</v>
      </c>
      <c r="N36" s="11" t="s">
        <v>540</v>
      </c>
      <c r="R36" s="7"/>
      <c r="T36" s="7"/>
      <c r="Y36" t="s">
        <v>541</v>
      </c>
      <c r="AB36" t="s">
        <v>535</v>
      </c>
      <c r="AC36" t="s">
        <v>65</v>
      </c>
      <c r="AD36" t="s">
        <v>542</v>
      </c>
      <c r="AE36" t="s">
        <v>543</v>
      </c>
      <c r="AJ36">
        <v>32.976036499999999</v>
      </c>
      <c r="AK36">
        <v>-96.831313699999995</v>
      </c>
      <c r="AL36" t="s">
        <v>544</v>
      </c>
      <c r="AM36" t="s">
        <v>545</v>
      </c>
      <c r="AN36" t="s">
        <v>538</v>
      </c>
      <c r="AO36" t="s">
        <v>70</v>
      </c>
      <c r="AQ36" t="s">
        <v>546</v>
      </c>
      <c r="AR36" t="s">
        <v>473</v>
      </c>
      <c r="AS36">
        <v>-360</v>
      </c>
      <c r="AT36" t="s">
        <v>547</v>
      </c>
      <c r="AU36" t="s">
        <v>539</v>
      </c>
      <c r="AV36">
        <v>4.8</v>
      </c>
      <c r="AW36">
        <v>5</v>
      </c>
    </row>
    <row r="37" spans="1:49" x14ac:dyDescent="0.25">
      <c r="A37" t="s">
        <v>548</v>
      </c>
      <c r="E37" t="s">
        <v>549</v>
      </c>
      <c r="G37" t="s">
        <v>550</v>
      </c>
      <c r="H37" t="s">
        <v>320</v>
      </c>
      <c r="I37" s="8" t="s">
        <v>551</v>
      </c>
      <c r="J37" s="8" t="s">
        <v>58</v>
      </c>
      <c r="K37" t="s">
        <v>552</v>
      </c>
      <c r="L37" t="s">
        <v>553</v>
      </c>
      <c r="M37" s="7" t="s">
        <v>554</v>
      </c>
      <c r="N37" t="s">
        <v>98</v>
      </c>
      <c r="O37" t="s">
        <v>279</v>
      </c>
      <c r="R37" s="7"/>
      <c r="T37" s="7"/>
      <c r="Y37" t="s">
        <v>555</v>
      </c>
      <c r="AB37" t="s">
        <v>548</v>
      </c>
      <c r="AC37" t="s">
        <v>65</v>
      </c>
      <c r="AD37" t="s">
        <v>556</v>
      </c>
      <c r="AE37" t="s">
        <v>557</v>
      </c>
      <c r="AJ37">
        <v>25.646080099999999</v>
      </c>
      <c r="AK37">
        <v>-80.429400099999995</v>
      </c>
      <c r="AL37" t="s">
        <v>558</v>
      </c>
      <c r="AM37" t="s">
        <v>559</v>
      </c>
      <c r="AN37" t="s">
        <v>552</v>
      </c>
      <c r="AO37" t="s">
        <v>172</v>
      </c>
      <c r="AQ37" t="s">
        <v>560</v>
      </c>
      <c r="AR37" t="s">
        <v>174</v>
      </c>
      <c r="AS37">
        <v>-300</v>
      </c>
      <c r="AT37" t="s">
        <v>561</v>
      </c>
      <c r="AU37" t="s">
        <v>553</v>
      </c>
      <c r="AV37">
        <v>4.7</v>
      </c>
      <c r="AW37">
        <v>5</v>
      </c>
    </row>
    <row r="38" spans="1:49" x14ac:dyDescent="0.25">
      <c r="A38" t="s">
        <v>562</v>
      </c>
      <c r="E38" t="s">
        <v>563</v>
      </c>
      <c r="G38" t="s">
        <v>550</v>
      </c>
      <c r="H38" t="s">
        <v>320</v>
      </c>
      <c r="I38" s="8" t="s">
        <v>564</v>
      </c>
      <c r="J38" s="8" t="s">
        <v>58</v>
      </c>
      <c r="K38" t="s">
        <v>565</v>
      </c>
      <c r="L38" t="s">
        <v>566</v>
      </c>
      <c r="M38" s="7" t="s">
        <v>554</v>
      </c>
      <c r="N38" t="s">
        <v>466</v>
      </c>
      <c r="R38" s="7"/>
      <c r="T38" s="7"/>
      <c r="Y38" t="s">
        <v>567</v>
      </c>
      <c r="AB38" t="s">
        <v>562</v>
      </c>
      <c r="AC38" t="s">
        <v>65</v>
      </c>
      <c r="AD38" t="s">
        <v>568</v>
      </c>
      <c r="AE38" t="s">
        <v>569</v>
      </c>
      <c r="AJ38">
        <v>25.649768000000002</v>
      </c>
      <c r="AK38">
        <v>-80.425465799999998</v>
      </c>
      <c r="AL38" t="s">
        <v>570</v>
      </c>
      <c r="AM38" t="s">
        <v>571</v>
      </c>
      <c r="AN38" t="s">
        <v>565</v>
      </c>
      <c r="AO38" t="s">
        <v>572</v>
      </c>
      <c r="AQ38" t="s">
        <v>573</v>
      </c>
      <c r="AR38" t="s">
        <v>473</v>
      </c>
      <c r="AS38">
        <v>-300</v>
      </c>
      <c r="AT38" t="s">
        <v>574</v>
      </c>
      <c r="AU38" t="s">
        <v>566</v>
      </c>
      <c r="AV38">
        <v>4.5</v>
      </c>
      <c r="AW38">
        <v>5</v>
      </c>
    </row>
    <row r="39" spans="1:49" x14ac:dyDescent="0.25">
      <c r="A39" t="s">
        <v>575</v>
      </c>
      <c r="E39" t="s">
        <v>576</v>
      </c>
      <c r="G39" t="s">
        <v>577</v>
      </c>
      <c r="H39" t="s">
        <v>146</v>
      </c>
      <c r="I39" s="8" t="s">
        <v>578</v>
      </c>
      <c r="J39" s="8" t="s">
        <v>58</v>
      </c>
      <c r="K39" s="9" t="s">
        <v>579</v>
      </c>
      <c r="L39" s="10" t="s">
        <v>580</v>
      </c>
      <c r="M39" s="7" t="s">
        <v>581</v>
      </c>
      <c r="N39" t="s">
        <v>61</v>
      </c>
      <c r="O39" t="s">
        <v>496</v>
      </c>
      <c r="R39" s="7"/>
      <c r="T39" s="7"/>
      <c r="Y39" t="s">
        <v>582</v>
      </c>
      <c r="AB39" t="s">
        <v>575</v>
      </c>
      <c r="AC39" t="s">
        <v>65</v>
      </c>
      <c r="AD39" t="s">
        <v>583</v>
      </c>
      <c r="AE39" t="s">
        <v>584</v>
      </c>
      <c r="AJ39">
        <v>32.810695299999999</v>
      </c>
      <c r="AK39">
        <v>-117.143422</v>
      </c>
      <c r="AL39" t="s">
        <v>585</v>
      </c>
      <c r="AM39" t="s">
        <v>586</v>
      </c>
      <c r="AN39" t="s">
        <v>579</v>
      </c>
      <c r="AO39" t="s">
        <v>172</v>
      </c>
      <c r="AQ39" t="s">
        <v>587</v>
      </c>
      <c r="AR39" t="s">
        <v>174</v>
      </c>
      <c r="AS39">
        <v>-480</v>
      </c>
      <c r="AT39" t="s">
        <v>588</v>
      </c>
      <c r="AU39" t="s">
        <v>580</v>
      </c>
      <c r="AV39">
        <v>4.7</v>
      </c>
      <c r="AW39">
        <v>3</v>
      </c>
    </row>
    <row r="40" spans="1:49" x14ac:dyDescent="0.25">
      <c r="A40" t="s">
        <v>589</v>
      </c>
      <c r="E40" t="s">
        <v>590</v>
      </c>
      <c r="G40" t="s">
        <v>591</v>
      </c>
      <c r="H40" t="s">
        <v>320</v>
      </c>
      <c r="I40" s="7" t="s">
        <v>592</v>
      </c>
      <c r="J40" s="7" t="s">
        <v>58</v>
      </c>
      <c r="K40" s="9" t="s">
        <v>593</v>
      </c>
      <c r="M40" s="7" t="s">
        <v>594</v>
      </c>
      <c r="R40" s="7"/>
      <c r="T40" s="7"/>
      <c r="Y40" t="s">
        <v>595</v>
      </c>
      <c r="AB40" t="s">
        <v>589</v>
      </c>
      <c r="AC40" t="s">
        <v>65</v>
      </c>
      <c r="AD40" t="s">
        <v>596</v>
      </c>
      <c r="AE40" t="s">
        <v>597</v>
      </c>
      <c r="AJ40">
        <v>28.471018000000001</v>
      </c>
      <c r="AK40">
        <v>-81.334549899999999</v>
      </c>
      <c r="AL40" t="s">
        <v>598</v>
      </c>
      <c r="AM40" t="s">
        <v>599</v>
      </c>
      <c r="AN40" t="s">
        <v>593</v>
      </c>
      <c r="AO40" t="s">
        <v>70</v>
      </c>
      <c r="AQ40" t="s">
        <v>600</v>
      </c>
      <c r="AR40" t="s">
        <v>601</v>
      </c>
      <c r="AS40">
        <v>-300</v>
      </c>
      <c r="AT40" t="s">
        <v>602</v>
      </c>
      <c r="AW40" t="s">
        <v>106</v>
      </c>
    </row>
    <row r="41" spans="1:49" x14ac:dyDescent="0.25">
      <c r="A41" t="s">
        <v>603</v>
      </c>
      <c r="E41" t="s">
        <v>604</v>
      </c>
      <c r="G41" t="s">
        <v>605</v>
      </c>
      <c r="H41" t="s">
        <v>320</v>
      </c>
      <c r="I41" s="8" t="s">
        <v>606</v>
      </c>
      <c r="J41" s="8" t="s">
        <v>58</v>
      </c>
      <c r="K41" s="9" t="s">
        <v>607</v>
      </c>
      <c r="L41" s="10" t="s">
        <v>608</v>
      </c>
      <c r="M41" s="7" t="s">
        <v>609</v>
      </c>
      <c r="N41" t="s">
        <v>61</v>
      </c>
      <c r="R41" s="7"/>
      <c r="T41" s="7"/>
      <c r="Y41" t="s">
        <v>610</v>
      </c>
      <c r="AB41" t="s">
        <v>603</v>
      </c>
      <c r="AC41" t="s">
        <v>65</v>
      </c>
      <c r="AD41" t="s">
        <v>611</v>
      </c>
      <c r="AE41" t="s">
        <v>612</v>
      </c>
      <c r="AJ41">
        <v>28.7671718</v>
      </c>
      <c r="AK41">
        <v>-81.223266600000002</v>
      </c>
      <c r="AL41" t="s">
        <v>613</v>
      </c>
      <c r="AM41" t="s">
        <v>614</v>
      </c>
      <c r="AN41" t="s">
        <v>607</v>
      </c>
      <c r="AO41" t="s">
        <v>70</v>
      </c>
      <c r="AQ41" t="s">
        <v>615</v>
      </c>
      <c r="AR41" t="s">
        <v>71</v>
      </c>
      <c r="AS41">
        <v>-300</v>
      </c>
      <c r="AT41" t="s">
        <v>616</v>
      </c>
      <c r="AU41" t="s">
        <v>608</v>
      </c>
      <c r="AV41">
        <v>4.9000000000000004</v>
      </c>
      <c r="AW41">
        <v>5</v>
      </c>
    </row>
    <row r="42" spans="1:49" x14ac:dyDescent="0.25">
      <c r="A42" t="s">
        <v>617</v>
      </c>
      <c r="E42" t="s">
        <v>618</v>
      </c>
      <c r="F42" t="s">
        <v>619</v>
      </c>
      <c r="G42" t="s">
        <v>503</v>
      </c>
      <c r="H42" t="s">
        <v>232</v>
      </c>
      <c r="I42" s="7" t="s">
        <v>620</v>
      </c>
      <c r="J42" s="7" t="s">
        <v>58</v>
      </c>
      <c r="K42" s="9" t="s">
        <v>621</v>
      </c>
      <c r="M42" s="7" t="s">
        <v>507</v>
      </c>
      <c r="N42" t="s">
        <v>110</v>
      </c>
      <c r="R42" s="7"/>
      <c r="T42" s="7"/>
      <c r="Y42" t="s">
        <v>622</v>
      </c>
      <c r="AB42" t="s">
        <v>617</v>
      </c>
      <c r="AC42" t="s">
        <v>65</v>
      </c>
      <c r="AD42" t="s">
        <v>623</v>
      </c>
      <c r="AE42" t="s">
        <v>624</v>
      </c>
      <c r="AJ42">
        <v>29.538853899999999</v>
      </c>
      <c r="AK42">
        <v>-98.486812599999993</v>
      </c>
      <c r="AL42" t="s">
        <v>625</v>
      </c>
      <c r="AM42" t="s">
        <v>626</v>
      </c>
      <c r="AN42" t="s">
        <v>621</v>
      </c>
      <c r="AO42" t="s">
        <v>70</v>
      </c>
      <c r="AQ42" t="s">
        <v>627</v>
      </c>
      <c r="AR42" t="s">
        <v>71</v>
      </c>
      <c r="AS42">
        <v>-360</v>
      </c>
      <c r="AT42" t="s">
        <v>628</v>
      </c>
      <c r="AW42" t="s">
        <v>106</v>
      </c>
    </row>
    <row r="43" spans="1:49" x14ac:dyDescent="0.25">
      <c r="A43" t="s">
        <v>629</v>
      </c>
      <c r="E43" t="s">
        <v>630</v>
      </c>
      <c r="G43" t="s">
        <v>631</v>
      </c>
      <c r="H43" t="s">
        <v>146</v>
      </c>
      <c r="I43" s="7" t="s">
        <v>632</v>
      </c>
      <c r="J43" s="7" t="s">
        <v>58</v>
      </c>
      <c r="K43" s="9" t="s">
        <v>633</v>
      </c>
      <c r="L43" s="10" t="s">
        <v>634</v>
      </c>
      <c r="M43" s="7" t="s">
        <v>635</v>
      </c>
      <c r="N43" t="s">
        <v>98</v>
      </c>
      <c r="R43" s="7"/>
      <c r="T43" s="7"/>
      <c r="Y43" t="s">
        <v>636</v>
      </c>
      <c r="AB43" t="s">
        <v>629</v>
      </c>
      <c r="AC43" t="s">
        <v>65</v>
      </c>
      <c r="AD43" t="s">
        <v>637</v>
      </c>
      <c r="AE43" t="s">
        <v>638</v>
      </c>
      <c r="AJ43">
        <v>36.617175000000003</v>
      </c>
      <c r="AK43">
        <v>-121.9268891</v>
      </c>
      <c r="AL43" t="s">
        <v>639</v>
      </c>
      <c r="AM43" t="s">
        <v>640</v>
      </c>
      <c r="AN43" t="s">
        <v>633</v>
      </c>
      <c r="AO43" t="s">
        <v>172</v>
      </c>
      <c r="AQ43" t="s">
        <v>641</v>
      </c>
      <c r="AR43" t="s">
        <v>71</v>
      </c>
      <c r="AS43">
        <v>-480</v>
      </c>
      <c r="AT43" t="s">
        <v>642</v>
      </c>
      <c r="AU43" t="s">
        <v>634</v>
      </c>
      <c r="AW43" t="s">
        <v>106</v>
      </c>
    </row>
    <row r="44" spans="1:49" x14ac:dyDescent="0.25">
      <c r="A44" t="s">
        <v>643</v>
      </c>
      <c r="E44" t="s">
        <v>644</v>
      </c>
      <c r="G44" t="s">
        <v>645</v>
      </c>
      <c r="H44" t="s">
        <v>646</v>
      </c>
      <c r="I44" s="7" t="s">
        <v>647</v>
      </c>
      <c r="J44" s="7" t="s">
        <v>58</v>
      </c>
      <c r="K44" s="9" t="s">
        <v>648</v>
      </c>
      <c r="L44" s="10" t="s">
        <v>649</v>
      </c>
      <c r="M44" s="7" t="s">
        <v>650</v>
      </c>
      <c r="N44" t="s">
        <v>651</v>
      </c>
      <c r="O44" t="s">
        <v>81</v>
      </c>
      <c r="R44" s="7"/>
      <c r="T44" s="7"/>
      <c r="Y44" t="s">
        <v>652</v>
      </c>
      <c r="AB44" t="s">
        <v>643</v>
      </c>
      <c r="AC44" t="s">
        <v>65</v>
      </c>
      <c r="AD44" t="s">
        <v>653</v>
      </c>
      <c r="AE44" t="s">
        <v>654</v>
      </c>
      <c r="AJ44">
        <v>40.172307400000001</v>
      </c>
      <c r="AK44">
        <v>-74.061066799999992</v>
      </c>
      <c r="AL44" t="s">
        <v>655</v>
      </c>
      <c r="AM44" t="s">
        <v>656</v>
      </c>
      <c r="AN44" t="s">
        <v>648</v>
      </c>
      <c r="AO44" t="s">
        <v>70</v>
      </c>
      <c r="AQ44" t="s">
        <v>657</v>
      </c>
      <c r="AR44" t="s">
        <v>71</v>
      </c>
      <c r="AS44">
        <v>-300</v>
      </c>
      <c r="AT44" t="s">
        <v>658</v>
      </c>
      <c r="AU44" t="s">
        <v>649</v>
      </c>
      <c r="AV44">
        <v>5</v>
      </c>
      <c r="AW44">
        <v>1</v>
      </c>
    </row>
    <row r="45" spans="1:49" x14ac:dyDescent="0.25">
      <c r="A45" t="s">
        <v>659</v>
      </c>
      <c r="E45" t="s">
        <v>660</v>
      </c>
      <c r="G45" t="s">
        <v>661</v>
      </c>
      <c r="H45" t="s">
        <v>146</v>
      </c>
      <c r="I45" s="8" t="s">
        <v>662</v>
      </c>
      <c r="J45" s="8" t="s">
        <v>58</v>
      </c>
      <c r="K45" s="9" t="s">
        <v>663</v>
      </c>
      <c r="L45" s="10" t="s">
        <v>664</v>
      </c>
      <c r="M45" s="7" t="s">
        <v>635</v>
      </c>
      <c r="N45" t="s">
        <v>61</v>
      </c>
      <c r="O45" t="s">
        <v>496</v>
      </c>
      <c r="R45" s="7"/>
      <c r="T45" s="7"/>
      <c r="Y45" t="s">
        <v>665</v>
      </c>
      <c r="AB45" t="s">
        <v>659</v>
      </c>
      <c r="AC45" t="s">
        <v>65</v>
      </c>
      <c r="AD45" t="s">
        <v>666</v>
      </c>
      <c r="AE45" t="s">
        <v>667</v>
      </c>
      <c r="AJ45">
        <v>36.585245100000002</v>
      </c>
      <c r="AK45">
        <v>-121.8452577</v>
      </c>
      <c r="AL45" t="s">
        <v>668</v>
      </c>
      <c r="AM45" t="s">
        <v>669</v>
      </c>
      <c r="AN45" t="s">
        <v>663</v>
      </c>
      <c r="AO45" t="s">
        <v>70</v>
      </c>
      <c r="AQ45" t="s">
        <v>670</v>
      </c>
      <c r="AR45" t="s">
        <v>473</v>
      </c>
      <c r="AS45">
        <v>-480</v>
      </c>
      <c r="AT45" t="s">
        <v>671</v>
      </c>
      <c r="AU45" t="s">
        <v>664</v>
      </c>
      <c r="AV45">
        <v>5</v>
      </c>
      <c r="AW45">
        <v>1</v>
      </c>
    </row>
    <row r="46" spans="1:49" x14ac:dyDescent="0.25">
      <c r="A46" t="s">
        <v>672</v>
      </c>
      <c r="E46" t="s">
        <v>673</v>
      </c>
      <c r="F46" t="s">
        <v>674</v>
      </c>
      <c r="G46" t="s">
        <v>675</v>
      </c>
      <c r="H46" t="s">
        <v>146</v>
      </c>
      <c r="I46" s="8" t="s">
        <v>676</v>
      </c>
      <c r="J46" s="8" t="s">
        <v>58</v>
      </c>
      <c r="K46" s="9" t="s">
        <v>677</v>
      </c>
      <c r="L46" s="10" t="s">
        <v>678</v>
      </c>
      <c r="M46" s="7" t="s">
        <v>679</v>
      </c>
      <c r="N46" t="s">
        <v>680</v>
      </c>
      <c r="R46" s="7"/>
      <c r="T46" s="7"/>
      <c r="Y46" t="s">
        <v>681</v>
      </c>
      <c r="AB46" t="s">
        <v>682</v>
      </c>
      <c r="AD46" t="s">
        <v>683</v>
      </c>
      <c r="AE46" t="s">
        <v>684</v>
      </c>
      <c r="AJ46">
        <v>34.032317499999998</v>
      </c>
      <c r="AK46">
        <v>-118.4524404</v>
      </c>
      <c r="AL46" t="s">
        <v>685</v>
      </c>
      <c r="AM46" t="s">
        <v>686</v>
      </c>
      <c r="AN46" t="s">
        <v>677</v>
      </c>
      <c r="AO46" t="s">
        <v>70</v>
      </c>
      <c r="AQ46" t="s">
        <v>687</v>
      </c>
      <c r="AR46" t="s">
        <v>688</v>
      </c>
      <c r="AS46">
        <v>-480</v>
      </c>
      <c r="AT46" t="s">
        <v>689</v>
      </c>
      <c r="AU46" t="s">
        <v>678</v>
      </c>
      <c r="AW46" t="s">
        <v>106</v>
      </c>
    </row>
    <row r="47" spans="1:49" x14ac:dyDescent="0.25">
      <c r="A47" t="s">
        <v>690</v>
      </c>
      <c r="E47" t="s">
        <v>691</v>
      </c>
      <c r="F47" t="s">
        <v>692</v>
      </c>
      <c r="G47" t="s">
        <v>693</v>
      </c>
      <c r="H47" t="s">
        <v>365</v>
      </c>
      <c r="I47" s="8" t="s">
        <v>694</v>
      </c>
      <c r="J47" s="8" t="s">
        <v>58</v>
      </c>
      <c r="K47" s="9" t="s">
        <v>695</v>
      </c>
      <c r="L47" s="10" t="s">
        <v>696</v>
      </c>
      <c r="M47" s="7" t="s">
        <v>697</v>
      </c>
      <c r="N47" t="s">
        <v>698</v>
      </c>
      <c r="R47" s="7"/>
      <c r="T47" s="7"/>
      <c r="Y47" t="s">
        <v>699</v>
      </c>
      <c r="AB47" t="s">
        <v>690</v>
      </c>
      <c r="AC47" t="s">
        <v>65</v>
      </c>
      <c r="AD47" t="s">
        <v>700</v>
      </c>
      <c r="AE47" t="s">
        <v>701</v>
      </c>
      <c r="AJ47">
        <v>33.877789499999999</v>
      </c>
      <c r="AK47">
        <v>-84.304870999999991</v>
      </c>
      <c r="AL47" t="s">
        <v>702</v>
      </c>
      <c r="AM47" t="s">
        <v>703</v>
      </c>
      <c r="AN47" t="s">
        <v>695</v>
      </c>
      <c r="AO47" t="s">
        <v>70</v>
      </c>
      <c r="AQ47" t="s">
        <v>704</v>
      </c>
      <c r="AR47" t="s">
        <v>705</v>
      </c>
      <c r="AS47">
        <v>-300</v>
      </c>
      <c r="AT47" t="s">
        <v>706</v>
      </c>
      <c r="AU47" t="s">
        <v>696</v>
      </c>
      <c r="AW47" t="s">
        <v>106</v>
      </c>
    </row>
    <row r="48" spans="1:49" x14ac:dyDescent="0.25">
      <c r="A48" t="s">
        <v>707</v>
      </c>
      <c r="E48" t="s">
        <v>708</v>
      </c>
      <c r="F48" t="s">
        <v>709</v>
      </c>
      <c r="G48" t="s">
        <v>710</v>
      </c>
      <c r="H48" t="s">
        <v>365</v>
      </c>
      <c r="I48" s="8" t="s">
        <v>694</v>
      </c>
      <c r="J48" s="8" t="s">
        <v>58</v>
      </c>
      <c r="K48" s="9" t="s">
        <v>711</v>
      </c>
      <c r="L48" s="10" t="s">
        <v>712</v>
      </c>
      <c r="M48" s="7" t="s">
        <v>697</v>
      </c>
      <c r="N48" t="s">
        <v>98</v>
      </c>
      <c r="R48" s="7"/>
      <c r="T48" s="7"/>
      <c r="Y48" t="s">
        <v>713</v>
      </c>
      <c r="AB48" t="s">
        <v>707</v>
      </c>
      <c r="AC48" t="s">
        <v>65</v>
      </c>
      <c r="AD48" t="s">
        <v>714</v>
      </c>
      <c r="AE48" t="s">
        <v>715</v>
      </c>
      <c r="AJ48">
        <v>33.877060999999998</v>
      </c>
      <c r="AK48">
        <v>-84.307992999999996</v>
      </c>
      <c r="AL48" t="s">
        <v>716</v>
      </c>
      <c r="AM48" t="s">
        <v>717</v>
      </c>
      <c r="AN48" t="s">
        <v>711</v>
      </c>
      <c r="AO48" t="s">
        <v>172</v>
      </c>
      <c r="AQ48" t="s">
        <v>718</v>
      </c>
      <c r="AR48" t="s">
        <v>174</v>
      </c>
      <c r="AS48">
        <v>-300</v>
      </c>
      <c r="AT48" t="s">
        <v>719</v>
      </c>
      <c r="AU48" t="s">
        <v>712</v>
      </c>
      <c r="AV48">
        <v>5</v>
      </c>
      <c r="AW48">
        <v>5</v>
      </c>
    </row>
    <row r="49" spans="1:49" x14ac:dyDescent="0.25">
      <c r="A49" t="s">
        <v>720</v>
      </c>
      <c r="E49" t="s">
        <v>721</v>
      </c>
      <c r="G49" t="s">
        <v>722</v>
      </c>
      <c r="H49" t="s">
        <v>146</v>
      </c>
      <c r="I49" s="8" t="s">
        <v>723</v>
      </c>
      <c r="J49" s="8" t="s">
        <v>58</v>
      </c>
      <c r="K49" t="s">
        <v>724</v>
      </c>
      <c r="M49" s="7" t="s">
        <v>725</v>
      </c>
      <c r="N49" t="s">
        <v>726</v>
      </c>
      <c r="R49" s="7"/>
      <c r="T49" s="7"/>
      <c r="Y49" t="s">
        <v>727</v>
      </c>
      <c r="AB49" t="s">
        <v>720</v>
      </c>
      <c r="AD49" t="s">
        <v>728</v>
      </c>
      <c r="AE49" t="s">
        <v>729</v>
      </c>
      <c r="AJ49">
        <v>33.712871</v>
      </c>
      <c r="AK49">
        <v>-116.249484</v>
      </c>
      <c r="AL49" t="s">
        <v>730</v>
      </c>
      <c r="AM49" t="s">
        <v>731</v>
      </c>
      <c r="AN49" t="s">
        <v>724</v>
      </c>
      <c r="AO49" t="s">
        <v>172</v>
      </c>
      <c r="AQ49" t="s">
        <v>732</v>
      </c>
      <c r="AR49" t="s">
        <v>71</v>
      </c>
      <c r="AS49">
        <v>-480</v>
      </c>
      <c r="AT49" t="s">
        <v>733</v>
      </c>
      <c r="AW49" t="s">
        <v>106</v>
      </c>
    </row>
    <row r="50" spans="1:49" x14ac:dyDescent="0.25">
      <c r="A50" t="s">
        <v>734</v>
      </c>
      <c r="E50" t="s">
        <v>735</v>
      </c>
      <c r="G50" t="s">
        <v>334</v>
      </c>
      <c r="H50" t="s">
        <v>146</v>
      </c>
      <c r="I50" s="8" t="s">
        <v>736</v>
      </c>
      <c r="J50" s="8" t="s">
        <v>58</v>
      </c>
      <c r="K50" s="9" t="s">
        <v>737</v>
      </c>
      <c r="L50" s="10" t="s">
        <v>738</v>
      </c>
      <c r="M50" s="7" t="s">
        <v>338</v>
      </c>
      <c r="N50" t="s">
        <v>98</v>
      </c>
      <c r="O50" t="s">
        <v>294</v>
      </c>
      <c r="R50" s="7"/>
      <c r="T50" s="7"/>
      <c r="Y50" t="s">
        <v>739</v>
      </c>
      <c r="AB50" t="s">
        <v>734</v>
      </c>
      <c r="AD50" t="s">
        <v>740</v>
      </c>
      <c r="AE50" t="s">
        <v>741</v>
      </c>
      <c r="AJ50">
        <v>37.661688499999997</v>
      </c>
      <c r="AK50">
        <v>-122.1195122</v>
      </c>
      <c r="AL50" t="s">
        <v>742</v>
      </c>
      <c r="AM50" t="s">
        <v>743</v>
      </c>
      <c r="AN50" t="s">
        <v>737</v>
      </c>
      <c r="AO50" t="s">
        <v>172</v>
      </c>
      <c r="AQ50" t="s">
        <v>744</v>
      </c>
      <c r="AR50" t="s">
        <v>174</v>
      </c>
      <c r="AS50">
        <v>-480</v>
      </c>
      <c r="AT50" t="s">
        <v>745</v>
      </c>
      <c r="AU50" t="s">
        <v>738</v>
      </c>
      <c r="AW50" t="s">
        <v>106</v>
      </c>
    </row>
    <row r="51" spans="1:49" x14ac:dyDescent="0.25">
      <c r="A51" t="s">
        <v>746</v>
      </c>
      <c r="E51" t="s">
        <v>747</v>
      </c>
      <c r="G51" t="s">
        <v>748</v>
      </c>
      <c r="H51" t="s">
        <v>749</v>
      </c>
      <c r="I51" s="8" t="s">
        <v>750</v>
      </c>
      <c r="J51" s="8" t="s">
        <v>58</v>
      </c>
      <c r="K51" s="9" t="s">
        <v>751</v>
      </c>
      <c r="L51" s="10" t="s">
        <v>752</v>
      </c>
      <c r="M51" s="7" t="s">
        <v>753</v>
      </c>
      <c r="N51" t="s">
        <v>754</v>
      </c>
      <c r="R51" s="7"/>
      <c r="T51" s="7"/>
      <c r="Y51" t="s">
        <v>755</v>
      </c>
      <c r="AB51" t="s">
        <v>746</v>
      </c>
      <c r="AC51" t="s">
        <v>65</v>
      </c>
      <c r="AD51" t="s">
        <v>756</v>
      </c>
      <c r="AE51" t="s">
        <v>757</v>
      </c>
      <c r="AJ51">
        <v>42.463147300000003</v>
      </c>
      <c r="AK51">
        <v>-71.291272199999995</v>
      </c>
      <c r="AL51" t="s">
        <v>758</v>
      </c>
      <c r="AM51" t="s">
        <v>759</v>
      </c>
      <c r="AN51" t="s">
        <v>751</v>
      </c>
      <c r="AO51" t="s">
        <v>70</v>
      </c>
      <c r="AQ51" t="s">
        <v>760</v>
      </c>
      <c r="AR51" t="s">
        <v>71</v>
      </c>
      <c r="AS51">
        <v>-300</v>
      </c>
      <c r="AT51" t="s">
        <v>761</v>
      </c>
      <c r="AU51" t="s">
        <v>752</v>
      </c>
      <c r="AW51" t="s">
        <v>106</v>
      </c>
    </row>
    <row r="52" spans="1:49" x14ac:dyDescent="0.25">
      <c r="A52" t="s">
        <v>762</v>
      </c>
      <c r="E52" t="s">
        <v>763</v>
      </c>
      <c r="G52" t="s">
        <v>764</v>
      </c>
      <c r="H52" t="s">
        <v>204</v>
      </c>
      <c r="I52" s="8" t="s">
        <v>765</v>
      </c>
      <c r="J52" s="8" t="s">
        <v>58</v>
      </c>
      <c r="K52" s="9" t="s">
        <v>766</v>
      </c>
      <c r="L52" s="10" t="s">
        <v>767</v>
      </c>
      <c r="M52" s="7" t="s">
        <v>768</v>
      </c>
      <c r="N52" t="s">
        <v>466</v>
      </c>
      <c r="R52" s="7"/>
      <c r="T52" s="7"/>
      <c r="Y52" t="s">
        <v>769</v>
      </c>
      <c r="AB52" t="s">
        <v>762</v>
      </c>
      <c r="AC52" t="s">
        <v>65</v>
      </c>
      <c r="AD52" t="s">
        <v>770</v>
      </c>
      <c r="AE52" t="s">
        <v>771</v>
      </c>
      <c r="AJ52">
        <v>33.408591600000001</v>
      </c>
      <c r="AK52">
        <v>-112.00795789999999</v>
      </c>
      <c r="AL52" t="s">
        <v>772</v>
      </c>
      <c r="AM52" t="s">
        <v>773</v>
      </c>
      <c r="AN52" t="s">
        <v>766</v>
      </c>
      <c r="AO52" t="s">
        <v>70</v>
      </c>
      <c r="AQ52" t="s">
        <v>774</v>
      </c>
      <c r="AR52" t="s">
        <v>71</v>
      </c>
      <c r="AS52">
        <v>-420</v>
      </c>
      <c r="AT52" t="s">
        <v>775</v>
      </c>
      <c r="AU52" t="s">
        <v>767</v>
      </c>
      <c r="AV52">
        <v>5</v>
      </c>
      <c r="AW52">
        <v>5</v>
      </c>
    </row>
    <row r="53" spans="1:49" x14ac:dyDescent="0.25">
      <c r="A53" t="s">
        <v>776</v>
      </c>
      <c r="E53" t="s">
        <v>777</v>
      </c>
      <c r="G53" t="s">
        <v>334</v>
      </c>
      <c r="H53" t="s">
        <v>146</v>
      </c>
      <c r="I53" s="7" t="s">
        <v>778</v>
      </c>
      <c r="J53" s="7" t="s">
        <v>58</v>
      </c>
      <c r="K53" s="9" t="s">
        <v>779</v>
      </c>
      <c r="M53" s="7" t="s">
        <v>338</v>
      </c>
      <c r="R53" s="7"/>
      <c r="T53" s="7"/>
      <c r="Y53" t="s">
        <v>780</v>
      </c>
      <c r="AB53" t="s">
        <v>776</v>
      </c>
      <c r="AD53" t="s">
        <v>781</v>
      </c>
      <c r="AE53" t="s">
        <v>782</v>
      </c>
      <c r="AJ53">
        <v>37.661551899999999</v>
      </c>
      <c r="AK53">
        <v>-122.11824009999999</v>
      </c>
      <c r="AL53" t="s">
        <v>783</v>
      </c>
      <c r="AM53" t="s">
        <v>784</v>
      </c>
      <c r="AN53" t="s">
        <v>779</v>
      </c>
      <c r="AO53" t="s">
        <v>172</v>
      </c>
      <c r="AQ53" t="s">
        <v>785</v>
      </c>
      <c r="AR53" t="s">
        <v>174</v>
      </c>
      <c r="AS53">
        <v>-480</v>
      </c>
      <c r="AT53" t="s">
        <v>786</v>
      </c>
      <c r="AW53" t="s">
        <v>106</v>
      </c>
    </row>
    <row r="54" spans="1:49" x14ac:dyDescent="0.25">
      <c r="A54" t="s">
        <v>787</v>
      </c>
      <c r="E54" t="s">
        <v>788</v>
      </c>
      <c r="G54" t="s">
        <v>789</v>
      </c>
      <c r="H54" t="s">
        <v>247</v>
      </c>
      <c r="I54" s="8" t="s">
        <v>790</v>
      </c>
      <c r="J54" s="8" t="s">
        <v>58</v>
      </c>
      <c r="K54" t="s">
        <v>791</v>
      </c>
      <c r="L54" s="10" t="s">
        <v>792</v>
      </c>
      <c r="M54" s="7" t="s">
        <v>793</v>
      </c>
      <c r="N54" t="s">
        <v>61</v>
      </c>
      <c r="O54" t="s">
        <v>496</v>
      </c>
      <c r="R54" s="7"/>
      <c r="T54" s="7"/>
      <c r="Y54" t="s">
        <v>794</v>
      </c>
      <c r="AB54" t="s">
        <v>787</v>
      </c>
      <c r="AC54" t="s">
        <v>65</v>
      </c>
      <c r="AD54" t="s">
        <v>795</v>
      </c>
      <c r="AE54" t="s">
        <v>796</v>
      </c>
      <c r="AJ54">
        <v>45.622152600000007</v>
      </c>
      <c r="AK54">
        <v>-122.655693</v>
      </c>
      <c r="AL54" t="s">
        <v>797</v>
      </c>
      <c r="AM54" t="s">
        <v>798</v>
      </c>
      <c r="AN54" t="s">
        <v>791</v>
      </c>
      <c r="AO54" t="s">
        <v>172</v>
      </c>
      <c r="AQ54" t="s">
        <v>799</v>
      </c>
      <c r="AR54" t="s">
        <v>174</v>
      </c>
      <c r="AS54">
        <v>-480</v>
      </c>
      <c r="AT54" t="s">
        <v>800</v>
      </c>
      <c r="AU54" t="s">
        <v>792</v>
      </c>
      <c r="AV54">
        <v>4.4000000000000004</v>
      </c>
      <c r="AW54">
        <v>5</v>
      </c>
    </row>
    <row r="55" spans="1:49" x14ac:dyDescent="0.25">
      <c r="A55" t="s">
        <v>801</v>
      </c>
      <c r="E55" t="s">
        <v>802</v>
      </c>
      <c r="G55" t="s">
        <v>803</v>
      </c>
      <c r="H55" t="s">
        <v>232</v>
      </c>
      <c r="I55" s="8" t="s">
        <v>804</v>
      </c>
      <c r="J55" s="8" t="s">
        <v>58</v>
      </c>
      <c r="K55" s="9" t="s">
        <v>805</v>
      </c>
      <c r="L55" s="10" t="s">
        <v>806</v>
      </c>
      <c r="M55" s="7" t="s">
        <v>807</v>
      </c>
      <c r="N55" t="s">
        <v>294</v>
      </c>
      <c r="O55" t="s">
        <v>63</v>
      </c>
      <c r="R55" s="7"/>
      <c r="T55" s="7"/>
      <c r="Y55" t="s">
        <v>808</v>
      </c>
      <c r="AB55" t="s">
        <v>801</v>
      </c>
      <c r="AC55" t="s">
        <v>65</v>
      </c>
      <c r="AD55" t="s">
        <v>809</v>
      </c>
      <c r="AE55" t="s">
        <v>810</v>
      </c>
      <c r="AJ55">
        <v>29.568968999999999</v>
      </c>
      <c r="AK55">
        <v>-95.716116999999997</v>
      </c>
      <c r="AL55" t="s">
        <v>811</v>
      </c>
      <c r="AM55" t="s">
        <v>812</v>
      </c>
      <c r="AN55" t="s">
        <v>805</v>
      </c>
      <c r="AO55" t="s">
        <v>70</v>
      </c>
      <c r="AQ55" t="s">
        <v>813</v>
      </c>
      <c r="AR55" t="s">
        <v>71</v>
      </c>
      <c r="AS55">
        <v>-360</v>
      </c>
      <c r="AT55" t="s">
        <v>814</v>
      </c>
      <c r="AU55" t="s">
        <v>806</v>
      </c>
      <c r="AV55">
        <v>5</v>
      </c>
      <c r="AW55">
        <v>2</v>
      </c>
    </row>
    <row r="56" spans="1:49" x14ac:dyDescent="0.25">
      <c r="A56" t="s">
        <v>815</v>
      </c>
      <c r="E56" t="s">
        <v>816</v>
      </c>
      <c r="G56" t="s">
        <v>764</v>
      </c>
      <c r="H56" t="s">
        <v>204</v>
      </c>
      <c r="I56" s="8" t="s">
        <v>817</v>
      </c>
      <c r="J56" s="8" t="s">
        <v>58</v>
      </c>
      <c r="K56" s="9" t="s">
        <v>818</v>
      </c>
      <c r="L56" s="10" t="s">
        <v>819</v>
      </c>
      <c r="M56" s="7" t="s">
        <v>768</v>
      </c>
      <c r="N56" t="s">
        <v>820</v>
      </c>
      <c r="R56" s="7"/>
      <c r="T56" s="7"/>
      <c r="Y56" t="s">
        <v>821</v>
      </c>
      <c r="AB56" t="s">
        <v>815</v>
      </c>
      <c r="AC56" t="s">
        <v>65</v>
      </c>
      <c r="AD56" t="s">
        <v>822</v>
      </c>
      <c r="AE56" t="s">
        <v>823</v>
      </c>
      <c r="AJ56">
        <v>33.426127200000003</v>
      </c>
      <c r="AK56">
        <v>-112.02443359999999</v>
      </c>
      <c r="AL56" t="s">
        <v>824</v>
      </c>
      <c r="AM56" t="s">
        <v>825</v>
      </c>
      <c r="AN56" t="s">
        <v>818</v>
      </c>
      <c r="AO56" t="s">
        <v>572</v>
      </c>
      <c r="AQ56" t="s">
        <v>826</v>
      </c>
      <c r="AR56" t="s">
        <v>473</v>
      </c>
      <c r="AS56">
        <v>-420</v>
      </c>
      <c r="AT56" t="s">
        <v>827</v>
      </c>
      <c r="AU56" t="s">
        <v>819</v>
      </c>
      <c r="AV56">
        <v>5</v>
      </c>
      <c r="AW56">
        <v>3</v>
      </c>
    </row>
    <row r="57" spans="1:49" x14ac:dyDescent="0.25">
      <c r="A57" t="s">
        <v>828</v>
      </c>
      <c r="E57" t="s">
        <v>829</v>
      </c>
      <c r="G57" t="s">
        <v>830</v>
      </c>
      <c r="H57" t="s">
        <v>320</v>
      </c>
      <c r="I57" s="8" t="s">
        <v>831</v>
      </c>
      <c r="J57" s="8" t="s">
        <v>58</v>
      </c>
      <c r="K57" s="9" t="s">
        <v>832</v>
      </c>
      <c r="L57" s="10" t="s">
        <v>833</v>
      </c>
      <c r="M57" s="7" t="s">
        <v>834</v>
      </c>
      <c r="N57" t="s">
        <v>466</v>
      </c>
      <c r="R57" s="7"/>
      <c r="T57" s="7"/>
      <c r="Y57" t="s">
        <v>835</v>
      </c>
      <c r="AB57" t="s">
        <v>828</v>
      </c>
      <c r="AC57" t="s">
        <v>65</v>
      </c>
      <c r="AD57" t="s">
        <v>836</v>
      </c>
      <c r="AE57" t="s">
        <v>837</v>
      </c>
      <c r="AJ57">
        <v>29.182377800000001</v>
      </c>
      <c r="AK57">
        <v>-81.045224500000003</v>
      </c>
      <c r="AL57" t="s">
        <v>838</v>
      </c>
      <c r="AM57" t="s">
        <v>839</v>
      </c>
      <c r="AN57" t="s">
        <v>832</v>
      </c>
      <c r="AO57" t="s">
        <v>70</v>
      </c>
      <c r="AQ57" t="s">
        <v>840</v>
      </c>
      <c r="AR57" t="s">
        <v>71</v>
      </c>
      <c r="AS57">
        <v>-300</v>
      </c>
      <c r="AT57" t="s">
        <v>841</v>
      </c>
      <c r="AU57" t="s">
        <v>833</v>
      </c>
      <c r="AW57" t="s">
        <v>106</v>
      </c>
    </row>
    <row r="58" spans="1:49" x14ac:dyDescent="0.25">
      <c r="A58" t="s">
        <v>842</v>
      </c>
      <c r="E58" t="s">
        <v>843</v>
      </c>
      <c r="F58" t="s">
        <v>844</v>
      </c>
      <c r="G58" t="s">
        <v>231</v>
      </c>
      <c r="H58" t="s">
        <v>232</v>
      </c>
      <c r="I58" s="8" t="s">
        <v>845</v>
      </c>
      <c r="J58" s="8" t="s">
        <v>58</v>
      </c>
      <c r="K58" s="9" t="s">
        <v>846</v>
      </c>
      <c r="L58" s="10" t="s">
        <v>847</v>
      </c>
      <c r="M58" s="7" t="s">
        <v>437</v>
      </c>
      <c r="N58" t="s">
        <v>466</v>
      </c>
      <c r="R58" s="7"/>
      <c r="T58" s="7"/>
      <c r="Y58" t="s">
        <v>848</v>
      </c>
      <c r="AB58" t="s">
        <v>842</v>
      </c>
      <c r="AC58" t="s">
        <v>65</v>
      </c>
      <c r="AD58" t="s">
        <v>849</v>
      </c>
      <c r="AE58" t="s">
        <v>850</v>
      </c>
      <c r="AJ58">
        <v>32.835013099999998</v>
      </c>
      <c r="AK58">
        <v>-97.346672799999993</v>
      </c>
      <c r="AL58" t="s">
        <v>851</v>
      </c>
      <c r="AM58" t="s">
        <v>852</v>
      </c>
      <c r="AN58" t="s">
        <v>846</v>
      </c>
      <c r="AO58" t="s">
        <v>572</v>
      </c>
      <c r="AQ58" t="s">
        <v>853</v>
      </c>
      <c r="AR58" t="s">
        <v>473</v>
      </c>
      <c r="AS58">
        <v>-360</v>
      </c>
      <c r="AT58" t="s">
        <v>854</v>
      </c>
      <c r="AU58" t="s">
        <v>847</v>
      </c>
      <c r="AV58">
        <v>4.7</v>
      </c>
      <c r="AW58">
        <v>5</v>
      </c>
    </row>
    <row r="59" spans="1:49" x14ac:dyDescent="0.25">
      <c r="A59" t="s">
        <v>855</v>
      </c>
      <c r="E59" t="s">
        <v>856</v>
      </c>
      <c r="G59" t="s">
        <v>857</v>
      </c>
      <c r="H59" t="s">
        <v>858</v>
      </c>
      <c r="I59" s="8" t="s">
        <v>859</v>
      </c>
      <c r="J59" s="8" t="s">
        <v>58</v>
      </c>
      <c r="K59" s="9" t="s">
        <v>860</v>
      </c>
      <c r="L59" s="10" t="s">
        <v>861</v>
      </c>
      <c r="M59" s="7" t="s">
        <v>862</v>
      </c>
      <c r="N59" t="s">
        <v>863</v>
      </c>
      <c r="R59" s="13"/>
      <c r="T59" s="7"/>
      <c r="Y59" t="s">
        <v>864</v>
      </c>
      <c r="AB59" t="s">
        <v>855</v>
      </c>
      <c r="AC59" t="s">
        <v>65</v>
      </c>
      <c r="AD59" t="s">
        <v>865</v>
      </c>
      <c r="AE59" t="s">
        <v>866</v>
      </c>
      <c r="AJ59">
        <v>39.912527399999988</v>
      </c>
      <c r="AK59">
        <v>-105.116619</v>
      </c>
      <c r="AL59" t="s">
        <v>867</v>
      </c>
      <c r="AM59" t="s">
        <v>868</v>
      </c>
      <c r="AN59" t="s">
        <v>860</v>
      </c>
      <c r="AO59" t="s">
        <v>572</v>
      </c>
      <c r="AQ59" t="s">
        <v>869</v>
      </c>
      <c r="AR59" t="s">
        <v>473</v>
      </c>
      <c r="AS59">
        <v>-420</v>
      </c>
      <c r="AT59" t="s">
        <v>870</v>
      </c>
      <c r="AU59" t="s">
        <v>861</v>
      </c>
      <c r="AV59">
        <v>4</v>
      </c>
      <c r="AW59">
        <v>3</v>
      </c>
    </row>
    <row r="60" spans="1:49" x14ac:dyDescent="0.25">
      <c r="A60" t="s">
        <v>871</v>
      </c>
      <c r="E60" t="s">
        <v>872</v>
      </c>
      <c r="G60" t="s">
        <v>503</v>
      </c>
      <c r="H60" t="s">
        <v>232</v>
      </c>
      <c r="I60" s="8" t="s">
        <v>873</v>
      </c>
      <c r="J60" s="8" t="s">
        <v>58</v>
      </c>
      <c r="K60" s="9" t="s">
        <v>874</v>
      </c>
      <c r="L60" s="10" t="s">
        <v>875</v>
      </c>
      <c r="M60" s="7" t="s">
        <v>507</v>
      </c>
      <c r="N60" t="s">
        <v>61</v>
      </c>
      <c r="O60" t="s">
        <v>496</v>
      </c>
      <c r="R60" s="7"/>
      <c r="T60" s="7"/>
      <c r="Y60" t="s">
        <v>876</v>
      </c>
      <c r="AB60" t="s">
        <v>871</v>
      </c>
      <c r="AC60" t="s">
        <v>65</v>
      </c>
      <c r="AD60" t="s">
        <v>877</v>
      </c>
      <c r="AE60" t="s">
        <v>878</v>
      </c>
      <c r="AJ60">
        <v>29.535731999999999</v>
      </c>
      <c r="AK60">
        <v>-98.461438000000001</v>
      </c>
      <c r="AL60" t="s">
        <v>879</v>
      </c>
      <c r="AM60" t="s">
        <v>880</v>
      </c>
      <c r="AN60" t="s">
        <v>874</v>
      </c>
      <c r="AO60" t="s">
        <v>70</v>
      </c>
      <c r="AQ60" t="s">
        <v>881</v>
      </c>
      <c r="AR60" t="s">
        <v>71</v>
      </c>
      <c r="AS60">
        <v>-360</v>
      </c>
      <c r="AT60" t="s">
        <v>882</v>
      </c>
      <c r="AU60" t="s">
        <v>875</v>
      </c>
      <c r="AV60">
        <v>3</v>
      </c>
      <c r="AW60">
        <v>4</v>
      </c>
    </row>
    <row r="61" spans="1:49" x14ac:dyDescent="0.25">
      <c r="A61" t="s">
        <v>883</v>
      </c>
      <c r="E61" t="s">
        <v>884</v>
      </c>
      <c r="G61" t="s">
        <v>830</v>
      </c>
      <c r="H61" t="s">
        <v>320</v>
      </c>
      <c r="I61" s="8" t="s">
        <v>885</v>
      </c>
      <c r="J61" s="8" t="s">
        <v>58</v>
      </c>
      <c r="K61" s="9" t="s">
        <v>886</v>
      </c>
      <c r="L61" s="10" t="s">
        <v>887</v>
      </c>
      <c r="M61" s="7" t="s">
        <v>834</v>
      </c>
      <c r="N61" t="s">
        <v>540</v>
      </c>
      <c r="R61" s="7"/>
      <c r="T61" s="7"/>
      <c r="Y61" t="s">
        <v>888</v>
      </c>
      <c r="AB61" t="s">
        <v>883</v>
      </c>
      <c r="AC61" t="s">
        <v>65</v>
      </c>
      <c r="AD61" t="s">
        <v>889</v>
      </c>
      <c r="AE61" t="s">
        <v>890</v>
      </c>
      <c r="AJ61">
        <v>29.197601899999999</v>
      </c>
      <c r="AK61">
        <v>-81.058845199999993</v>
      </c>
      <c r="AL61" t="s">
        <v>891</v>
      </c>
      <c r="AM61" t="s">
        <v>892</v>
      </c>
      <c r="AN61" t="s">
        <v>886</v>
      </c>
      <c r="AO61" t="s">
        <v>572</v>
      </c>
      <c r="AQ61" t="s">
        <v>893</v>
      </c>
      <c r="AR61" t="s">
        <v>894</v>
      </c>
      <c r="AS61">
        <v>-300</v>
      </c>
      <c r="AT61" t="s">
        <v>895</v>
      </c>
      <c r="AU61" t="s">
        <v>887</v>
      </c>
      <c r="AV61">
        <v>3.4</v>
      </c>
      <c r="AW61">
        <v>5</v>
      </c>
    </row>
    <row r="62" spans="1:49" x14ac:dyDescent="0.25">
      <c r="A62" t="s">
        <v>896</v>
      </c>
      <c r="E62" t="s">
        <v>897</v>
      </c>
      <c r="F62" t="s">
        <v>898</v>
      </c>
      <c r="G62" t="s">
        <v>857</v>
      </c>
      <c r="H62" t="s">
        <v>858</v>
      </c>
      <c r="I62" s="8" t="s">
        <v>899</v>
      </c>
      <c r="J62" s="8" t="s">
        <v>58</v>
      </c>
      <c r="K62" s="9" t="s">
        <v>900</v>
      </c>
      <c r="L62" s="10" t="s">
        <v>901</v>
      </c>
      <c r="M62" s="7" t="s">
        <v>862</v>
      </c>
      <c r="N62" t="s">
        <v>61</v>
      </c>
      <c r="O62" t="s">
        <v>496</v>
      </c>
      <c r="R62" s="7"/>
      <c r="T62" s="7"/>
      <c r="Y62" t="s">
        <v>902</v>
      </c>
      <c r="AB62" t="s">
        <v>896</v>
      </c>
      <c r="AC62" t="s">
        <v>65</v>
      </c>
      <c r="AD62" t="s">
        <v>903</v>
      </c>
      <c r="AE62" t="s">
        <v>904</v>
      </c>
      <c r="AJ62">
        <v>39.909027700000003</v>
      </c>
      <c r="AK62">
        <v>-105.1099073</v>
      </c>
      <c r="AL62" t="s">
        <v>905</v>
      </c>
      <c r="AM62" t="s">
        <v>906</v>
      </c>
      <c r="AN62" t="s">
        <v>900</v>
      </c>
      <c r="AO62" t="s">
        <v>489</v>
      </c>
      <c r="AQ62" t="s">
        <v>907</v>
      </c>
      <c r="AR62" t="s">
        <v>491</v>
      </c>
      <c r="AS62">
        <v>-420</v>
      </c>
      <c r="AT62" t="s">
        <v>908</v>
      </c>
      <c r="AU62" t="s">
        <v>901</v>
      </c>
      <c r="AV62">
        <v>5</v>
      </c>
      <c r="AW62">
        <v>1</v>
      </c>
    </row>
    <row r="63" spans="1:49" x14ac:dyDescent="0.25">
      <c r="A63" t="s">
        <v>909</v>
      </c>
      <c r="E63" t="s">
        <v>910</v>
      </c>
      <c r="G63" t="s">
        <v>911</v>
      </c>
      <c r="H63" t="s">
        <v>320</v>
      </c>
      <c r="I63" s="8" t="s">
        <v>912</v>
      </c>
      <c r="J63" s="8" t="s">
        <v>58</v>
      </c>
      <c r="K63" s="9" t="s">
        <v>913</v>
      </c>
      <c r="M63" s="7" t="s">
        <v>914</v>
      </c>
      <c r="N63" t="s">
        <v>110</v>
      </c>
      <c r="R63" s="7"/>
      <c r="T63" s="7"/>
      <c r="Y63" t="s">
        <v>915</v>
      </c>
      <c r="AB63" t="s">
        <v>909</v>
      </c>
      <c r="AD63" t="s">
        <v>916</v>
      </c>
      <c r="AE63" t="s">
        <v>917</v>
      </c>
      <c r="AJ63">
        <v>26.220813</v>
      </c>
      <c r="AK63">
        <v>-81.672668000000002</v>
      </c>
      <c r="AL63" t="s">
        <v>918</v>
      </c>
      <c r="AM63" t="s">
        <v>919</v>
      </c>
      <c r="AN63" t="s">
        <v>913</v>
      </c>
      <c r="AO63" t="s">
        <v>70</v>
      </c>
      <c r="AQ63" t="s">
        <v>920</v>
      </c>
      <c r="AR63" t="s">
        <v>71</v>
      </c>
      <c r="AS63">
        <v>-300</v>
      </c>
      <c r="AT63" t="s">
        <v>921</v>
      </c>
      <c r="AV63">
        <v>1</v>
      </c>
      <c r="AW63">
        <v>1</v>
      </c>
    </row>
    <row r="64" spans="1:49" x14ac:dyDescent="0.25">
      <c r="A64" t="s">
        <v>922</v>
      </c>
      <c r="E64" t="s">
        <v>923</v>
      </c>
      <c r="G64" t="s">
        <v>231</v>
      </c>
      <c r="H64" t="s">
        <v>232</v>
      </c>
      <c r="I64" s="7" t="s">
        <v>845</v>
      </c>
      <c r="J64" s="7" t="s">
        <v>58</v>
      </c>
      <c r="K64" s="9" t="s">
        <v>924</v>
      </c>
      <c r="M64" s="7" t="s">
        <v>437</v>
      </c>
      <c r="R64" s="7"/>
      <c r="T64" s="7"/>
      <c r="Y64" t="s">
        <v>925</v>
      </c>
      <c r="AB64" t="s">
        <v>922</v>
      </c>
      <c r="AD64" t="s">
        <v>926</v>
      </c>
      <c r="AE64" t="s">
        <v>927</v>
      </c>
      <c r="AJ64">
        <v>32.811692700000002</v>
      </c>
      <c r="AK64">
        <v>-97.356213499999996</v>
      </c>
      <c r="AL64" t="s">
        <v>928</v>
      </c>
      <c r="AM64" t="s">
        <v>929</v>
      </c>
      <c r="AN64" t="s">
        <v>924</v>
      </c>
      <c r="AO64" t="s">
        <v>70</v>
      </c>
      <c r="AQ64" t="s">
        <v>930</v>
      </c>
      <c r="AR64" t="s">
        <v>71</v>
      </c>
      <c r="AS64">
        <v>-360</v>
      </c>
      <c r="AT64" t="s">
        <v>931</v>
      </c>
      <c r="AW64" t="s">
        <v>106</v>
      </c>
    </row>
    <row r="65" spans="1:49" x14ac:dyDescent="0.25">
      <c r="A65" t="s">
        <v>932</v>
      </c>
      <c r="E65" t="s">
        <v>933</v>
      </c>
      <c r="G65" t="s">
        <v>449</v>
      </c>
      <c r="H65" t="s">
        <v>146</v>
      </c>
      <c r="I65" s="7" t="s">
        <v>934</v>
      </c>
      <c r="J65" s="7" t="s">
        <v>58</v>
      </c>
      <c r="K65" s="9" t="s">
        <v>935</v>
      </c>
      <c r="M65" s="7" t="s">
        <v>150</v>
      </c>
      <c r="R65" s="7"/>
      <c r="T65" s="7"/>
      <c r="Y65" t="s">
        <v>936</v>
      </c>
      <c r="AB65" t="s">
        <v>932</v>
      </c>
      <c r="AC65" t="s">
        <v>65</v>
      </c>
      <c r="AD65" t="s">
        <v>937</v>
      </c>
      <c r="AE65" t="s">
        <v>938</v>
      </c>
      <c r="AJ65">
        <v>34.431247999999989</v>
      </c>
      <c r="AK65">
        <v>-119.8434168</v>
      </c>
      <c r="AL65" t="s">
        <v>939</v>
      </c>
      <c r="AM65" t="s">
        <v>940</v>
      </c>
      <c r="AN65" t="s">
        <v>935</v>
      </c>
      <c r="AO65" t="s">
        <v>70</v>
      </c>
      <c r="AQ65" t="s">
        <v>941</v>
      </c>
      <c r="AR65" t="s">
        <v>71</v>
      </c>
      <c r="AS65">
        <v>-480</v>
      </c>
      <c r="AT65" t="s">
        <v>942</v>
      </c>
      <c r="AW65" t="s">
        <v>106</v>
      </c>
    </row>
    <row r="66" spans="1:49" x14ac:dyDescent="0.25">
      <c r="A66" t="s">
        <v>943</v>
      </c>
      <c r="E66" t="s">
        <v>944</v>
      </c>
      <c r="G66" t="s">
        <v>477</v>
      </c>
      <c r="H66" t="s">
        <v>146</v>
      </c>
      <c r="I66" s="8" t="s">
        <v>478</v>
      </c>
      <c r="J66" s="8" t="s">
        <v>58</v>
      </c>
      <c r="K66" s="9" t="s">
        <v>945</v>
      </c>
      <c r="L66" s="10" t="s">
        <v>946</v>
      </c>
      <c r="M66" s="7" t="s">
        <v>481</v>
      </c>
      <c r="N66" t="s">
        <v>98</v>
      </c>
      <c r="O66" t="s">
        <v>279</v>
      </c>
      <c r="R66" s="7"/>
      <c r="T66" s="7"/>
      <c r="Y66" t="s">
        <v>947</v>
      </c>
      <c r="AB66" t="s">
        <v>943</v>
      </c>
      <c r="AC66" t="s">
        <v>65</v>
      </c>
      <c r="AD66" t="s">
        <v>948</v>
      </c>
      <c r="AE66" t="s">
        <v>949</v>
      </c>
      <c r="AJ66">
        <v>35.2395596</v>
      </c>
      <c r="AK66">
        <v>-120.6487255</v>
      </c>
      <c r="AL66" t="s">
        <v>950</v>
      </c>
      <c r="AM66" t="s">
        <v>951</v>
      </c>
      <c r="AN66" t="s">
        <v>945</v>
      </c>
      <c r="AO66" t="s">
        <v>172</v>
      </c>
      <c r="AQ66" t="s">
        <v>952</v>
      </c>
      <c r="AR66" t="s">
        <v>174</v>
      </c>
      <c r="AS66">
        <v>-480</v>
      </c>
      <c r="AT66" t="s">
        <v>953</v>
      </c>
      <c r="AU66" t="s">
        <v>946</v>
      </c>
      <c r="AV66">
        <v>5</v>
      </c>
      <c r="AW66">
        <v>4</v>
      </c>
    </row>
    <row r="67" spans="1:49" x14ac:dyDescent="0.25">
      <c r="A67" t="s">
        <v>954</v>
      </c>
      <c r="E67" t="s">
        <v>691</v>
      </c>
      <c r="F67" t="s">
        <v>955</v>
      </c>
      <c r="G67" t="s">
        <v>710</v>
      </c>
      <c r="H67" t="s">
        <v>365</v>
      </c>
      <c r="I67" s="7" t="s">
        <v>694</v>
      </c>
      <c r="J67" s="7" t="s">
        <v>58</v>
      </c>
      <c r="K67" s="9" t="s">
        <v>956</v>
      </c>
      <c r="M67" s="7" t="s">
        <v>697</v>
      </c>
      <c r="R67" s="7"/>
      <c r="T67" s="7"/>
      <c r="Y67" t="s">
        <v>957</v>
      </c>
      <c r="AB67" t="s">
        <v>954</v>
      </c>
      <c r="AC67" t="s">
        <v>65</v>
      </c>
      <c r="AD67" t="s">
        <v>958</v>
      </c>
      <c r="AE67" t="s">
        <v>959</v>
      </c>
      <c r="AJ67">
        <v>33.877759300000001</v>
      </c>
      <c r="AK67">
        <v>-84.304767800000008</v>
      </c>
      <c r="AL67" t="s">
        <v>960</v>
      </c>
      <c r="AM67" t="s">
        <v>961</v>
      </c>
      <c r="AN67" t="s">
        <v>956</v>
      </c>
      <c r="AO67" t="s">
        <v>70</v>
      </c>
      <c r="AQ67" t="s">
        <v>962</v>
      </c>
      <c r="AR67" t="s">
        <v>430</v>
      </c>
      <c r="AS67">
        <v>-300</v>
      </c>
      <c r="AT67" t="s">
        <v>963</v>
      </c>
      <c r="AW67" t="s">
        <v>106</v>
      </c>
    </row>
    <row r="68" spans="1:49" x14ac:dyDescent="0.25">
      <c r="A68" t="s">
        <v>964</v>
      </c>
      <c r="E68" t="s">
        <v>288</v>
      </c>
      <c r="G68" t="s">
        <v>289</v>
      </c>
      <c r="H68" t="s">
        <v>232</v>
      </c>
      <c r="I68" s="8" t="s">
        <v>965</v>
      </c>
      <c r="J68" s="8" t="s">
        <v>58</v>
      </c>
      <c r="K68" s="9" t="s">
        <v>966</v>
      </c>
      <c r="L68" s="10" t="s">
        <v>967</v>
      </c>
      <c r="M68" s="7" t="s">
        <v>293</v>
      </c>
      <c r="N68" t="s">
        <v>339</v>
      </c>
      <c r="R68" s="7"/>
      <c r="T68" s="13"/>
      <c r="Y68" t="s">
        <v>968</v>
      </c>
      <c r="AB68" t="s">
        <v>964</v>
      </c>
      <c r="AD68" t="s">
        <v>969</v>
      </c>
      <c r="AE68" t="s">
        <v>297</v>
      </c>
      <c r="AJ68">
        <v>30.186249199999999</v>
      </c>
      <c r="AK68">
        <v>-97.662791099999993</v>
      </c>
      <c r="AL68" t="s">
        <v>970</v>
      </c>
      <c r="AM68" t="s">
        <v>971</v>
      </c>
      <c r="AN68" t="s">
        <v>966</v>
      </c>
      <c r="AO68" t="s">
        <v>572</v>
      </c>
      <c r="AQ68" t="s">
        <v>972</v>
      </c>
      <c r="AR68" t="s">
        <v>473</v>
      </c>
      <c r="AS68">
        <v>-360</v>
      </c>
      <c r="AT68" t="s">
        <v>301</v>
      </c>
      <c r="AU68" t="s">
        <v>967</v>
      </c>
      <c r="AV68">
        <v>4.3</v>
      </c>
      <c r="AW68">
        <v>5</v>
      </c>
    </row>
    <row r="69" spans="1:49" x14ac:dyDescent="0.25">
      <c r="A69" t="s">
        <v>973</v>
      </c>
      <c r="E69" t="s">
        <v>816</v>
      </c>
      <c r="G69" t="s">
        <v>764</v>
      </c>
      <c r="H69" t="s">
        <v>204</v>
      </c>
      <c r="I69" s="8" t="s">
        <v>817</v>
      </c>
      <c r="J69" s="8" t="s">
        <v>58</v>
      </c>
      <c r="K69" s="9" t="s">
        <v>974</v>
      </c>
      <c r="L69" s="10" t="s">
        <v>975</v>
      </c>
      <c r="M69" s="7" t="s">
        <v>768</v>
      </c>
      <c r="N69" t="s">
        <v>61</v>
      </c>
      <c r="O69" t="s">
        <v>496</v>
      </c>
      <c r="P69" t="s">
        <v>251</v>
      </c>
      <c r="R69" s="13"/>
      <c r="T69" s="7"/>
      <c r="Y69" t="s">
        <v>976</v>
      </c>
      <c r="AB69" t="s">
        <v>973</v>
      </c>
      <c r="AC69" t="s">
        <v>65</v>
      </c>
      <c r="AD69" t="s">
        <v>977</v>
      </c>
      <c r="AE69" t="s">
        <v>823</v>
      </c>
      <c r="AJ69">
        <v>33.425961399999998</v>
      </c>
      <c r="AK69">
        <v>-112.0247847</v>
      </c>
      <c r="AL69" t="s">
        <v>978</v>
      </c>
      <c r="AM69" t="s">
        <v>825</v>
      </c>
      <c r="AN69" t="s">
        <v>974</v>
      </c>
      <c r="AO69" t="s">
        <v>70</v>
      </c>
      <c r="AQ69" t="s">
        <v>979</v>
      </c>
      <c r="AR69" t="s">
        <v>473</v>
      </c>
      <c r="AS69">
        <v>-420</v>
      </c>
      <c r="AT69" t="s">
        <v>827</v>
      </c>
      <c r="AU69" t="s">
        <v>975</v>
      </c>
      <c r="AV69">
        <v>5</v>
      </c>
      <c r="AW69">
        <v>2</v>
      </c>
    </row>
    <row r="70" spans="1:49" x14ac:dyDescent="0.25">
      <c r="A70" t="s">
        <v>980</v>
      </c>
      <c r="E70" t="s">
        <v>981</v>
      </c>
      <c r="G70" t="s">
        <v>661</v>
      </c>
      <c r="H70" t="s">
        <v>146</v>
      </c>
      <c r="I70" s="8" t="s">
        <v>662</v>
      </c>
      <c r="J70" s="8" t="s">
        <v>58</v>
      </c>
      <c r="K70" s="9" t="s">
        <v>982</v>
      </c>
      <c r="L70" s="10" t="s">
        <v>983</v>
      </c>
      <c r="M70" s="7" t="s">
        <v>635</v>
      </c>
      <c r="N70" t="s">
        <v>98</v>
      </c>
      <c r="T70" s="7"/>
      <c r="Y70" t="s">
        <v>984</v>
      </c>
      <c r="AB70" t="s">
        <v>980</v>
      </c>
      <c r="AC70" t="s">
        <v>65</v>
      </c>
      <c r="AD70" t="s">
        <v>985</v>
      </c>
      <c r="AE70" t="s">
        <v>986</v>
      </c>
      <c r="AJ70">
        <v>36.584832900000002</v>
      </c>
      <c r="AK70">
        <v>-121.8468895</v>
      </c>
      <c r="AL70" t="s">
        <v>987</v>
      </c>
      <c r="AM70" t="s">
        <v>988</v>
      </c>
      <c r="AN70" t="s">
        <v>982</v>
      </c>
      <c r="AO70" t="s">
        <v>172</v>
      </c>
      <c r="AQ70" t="s">
        <v>989</v>
      </c>
      <c r="AR70" t="s">
        <v>990</v>
      </c>
      <c r="AS70">
        <v>-480</v>
      </c>
      <c r="AT70" t="s">
        <v>991</v>
      </c>
      <c r="AU70" t="s">
        <v>983</v>
      </c>
      <c r="AV70">
        <v>4.3</v>
      </c>
      <c r="AW70">
        <v>5</v>
      </c>
    </row>
    <row r="71" spans="1:49" x14ac:dyDescent="0.25">
      <c r="A71" t="s">
        <v>992</v>
      </c>
      <c r="E71" t="s">
        <v>993</v>
      </c>
      <c r="G71" t="s">
        <v>764</v>
      </c>
      <c r="H71" t="s">
        <v>204</v>
      </c>
      <c r="I71" s="7" t="s">
        <v>994</v>
      </c>
      <c r="J71" s="7" t="s">
        <v>58</v>
      </c>
      <c r="K71" s="9" t="s">
        <v>995</v>
      </c>
      <c r="L71" s="10" t="s">
        <v>996</v>
      </c>
      <c r="M71" s="7" t="s">
        <v>997</v>
      </c>
      <c r="N71" t="s">
        <v>98</v>
      </c>
      <c r="O71" t="s">
        <v>279</v>
      </c>
      <c r="Y71" t="s">
        <v>998</v>
      </c>
      <c r="AB71" t="s">
        <v>992</v>
      </c>
      <c r="AC71" t="s">
        <v>65</v>
      </c>
      <c r="AD71" t="s">
        <v>999</v>
      </c>
      <c r="AE71" t="s">
        <v>1000</v>
      </c>
      <c r="AJ71">
        <v>33.6841601</v>
      </c>
      <c r="AK71">
        <v>-112.0818697</v>
      </c>
      <c r="AL71" t="s">
        <v>1001</v>
      </c>
      <c r="AM71" t="s">
        <v>1002</v>
      </c>
      <c r="AN71" t="s">
        <v>995</v>
      </c>
      <c r="AO71" t="s">
        <v>172</v>
      </c>
      <c r="AQ71" t="s">
        <v>1003</v>
      </c>
      <c r="AR71" t="s">
        <v>174</v>
      </c>
      <c r="AS71">
        <v>-420</v>
      </c>
      <c r="AT71" t="s">
        <v>1004</v>
      </c>
      <c r="AU71" t="s">
        <v>996</v>
      </c>
      <c r="AV71">
        <v>3.5</v>
      </c>
      <c r="AW71">
        <v>5</v>
      </c>
    </row>
    <row r="72" spans="1:49" x14ac:dyDescent="0.25">
      <c r="A72" t="s">
        <v>1005</v>
      </c>
      <c r="E72" t="s">
        <v>1006</v>
      </c>
      <c r="G72" t="s">
        <v>145</v>
      </c>
      <c r="H72" t="s">
        <v>146</v>
      </c>
      <c r="I72" s="8" t="s">
        <v>1007</v>
      </c>
      <c r="J72" s="8" t="s">
        <v>58</v>
      </c>
      <c r="K72" s="9" t="s">
        <v>1008</v>
      </c>
      <c r="M72" s="7" t="s">
        <v>150</v>
      </c>
      <c r="N72" t="s">
        <v>110</v>
      </c>
      <c r="Y72" t="s">
        <v>1009</v>
      </c>
      <c r="AB72" t="s">
        <v>1005</v>
      </c>
      <c r="AD72" t="s">
        <v>1010</v>
      </c>
      <c r="AE72" t="s">
        <v>1011</v>
      </c>
      <c r="AJ72">
        <v>34.427045999999997</v>
      </c>
      <c r="AK72">
        <v>-119.747405</v>
      </c>
      <c r="AL72" t="s">
        <v>1012</v>
      </c>
      <c r="AM72" t="s">
        <v>1013</v>
      </c>
      <c r="AN72" t="s">
        <v>1008</v>
      </c>
      <c r="AO72" t="s">
        <v>70</v>
      </c>
      <c r="AQ72" t="s">
        <v>1014</v>
      </c>
      <c r="AR72" t="s">
        <v>116</v>
      </c>
      <c r="AS72">
        <v>-480</v>
      </c>
      <c r="AT72" t="s">
        <v>1015</v>
      </c>
      <c r="AW72" t="s">
        <v>106</v>
      </c>
    </row>
    <row r="73" spans="1:49" x14ac:dyDescent="0.25">
      <c r="A73" t="s">
        <v>1016</v>
      </c>
      <c r="E73" t="s">
        <v>1017</v>
      </c>
      <c r="G73" t="s">
        <v>1018</v>
      </c>
      <c r="H73" t="s">
        <v>93</v>
      </c>
      <c r="I73" s="8" t="s">
        <v>1019</v>
      </c>
      <c r="J73" s="8" t="s">
        <v>58</v>
      </c>
      <c r="K73" s="9" t="s">
        <v>1020</v>
      </c>
      <c r="L73" s="10" t="s">
        <v>1021</v>
      </c>
      <c r="M73" s="7" t="s">
        <v>97</v>
      </c>
      <c r="N73" t="s">
        <v>466</v>
      </c>
      <c r="Y73" t="s">
        <v>1022</v>
      </c>
      <c r="AB73" t="s">
        <v>1016</v>
      </c>
      <c r="AC73" t="s">
        <v>65</v>
      </c>
      <c r="AD73" t="s">
        <v>1023</v>
      </c>
      <c r="AE73" t="s">
        <v>1024</v>
      </c>
      <c r="AJ73">
        <v>40.692210999999993</v>
      </c>
      <c r="AK73">
        <v>-73.402422000000001</v>
      </c>
      <c r="AL73" t="s">
        <v>1025</v>
      </c>
      <c r="AM73" t="s">
        <v>1026</v>
      </c>
      <c r="AN73" t="s">
        <v>1020</v>
      </c>
      <c r="AO73" t="s">
        <v>572</v>
      </c>
      <c r="AQ73" t="s">
        <v>1027</v>
      </c>
      <c r="AR73" t="s">
        <v>473</v>
      </c>
      <c r="AS73">
        <v>-300</v>
      </c>
      <c r="AT73" t="s">
        <v>1028</v>
      </c>
      <c r="AU73" t="s">
        <v>1021</v>
      </c>
      <c r="AW73" t="s">
        <v>106</v>
      </c>
    </row>
    <row r="74" spans="1:49" x14ac:dyDescent="0.25">
      <c r="A74" t="s">
        <v>1029</v>
      </c>
      <c r="E74" t="s">
        <v>1030</v>
      </c>
      <c r="G74" t="s">
        <v>289</v>
      </c>
      <c r="H74" t="s">
        <v>232</v>
      </c>
      <c r="I74" s="8" t="s">
        <v>290</v>
      </c>
      <c r="J74" s="8" t="s">
        <v>58</v>
      </c>
      <c r="K74" s="9" t="s">
        <v>1031</v>
      </c>
      <c r="L74" s="10" t="s">
        <v>1032</v>
      </c>
      <c r="M74" s="7" t="s">
        <v>293</v>
      </c>
      <c r="N74" t="s">
        <v>98</v>
      </c>
      <c r="Y74" t="s">
        <v>1033</v>
      </c>
      <c r="AB74" t="s">
        <v>1029</v>
      </c>
      <c r="AC74" t="s">
        <v>65</v>
      </c>
      <c r="AD74" t="s">
        <v>1034</v>
      </c>
      <c r="AE74" t="s">
        <v>1035</v>
      </c>
      <c r="AJ74">
        <v>30.1807777</v>
      </c>
      <c r="AK74">
        <v>-97.666161799999998</v>
      </c>
      <c r="AL74" t="s">
        <v>1036</v>
      </c>
      <c r="AM74" t="s">
        <v>1037</v>
      </c>
      <c r="AN74" t="s">
        <v>1031</v>
      </c>
      <c r="AO74" t="s">
        <v>172</v>
      </c>
      <c r="AQ74" t="s">
        <v>1038</v>
      </c>
      <c r="AR74" t="s">
        <v>174</v>
      </c>
      <c r="AS74">
        <v>-360</v>
      </c>
      <c r="AT74" t="s">
        <v>1039</v>
      </c>
      <c r="AU74" t="s">
        <v>1032</v>
      </c>
      <c r="AV74">
        <v>5</v>
      </c>
      <c r="AW74">
        <v>2</v>
      </c>
    </row>
    <row r="75" spans="1:49" x14ac:dyDescent="0.25">
      <c r="A75" t="s">
        <v>1040</v>
      </c>
      <c r="E75" t="s">
        <v>1041</v>
      </c>
      <c r="G75" t="s">
        <v>857</v>
      </c>
      <c r="H75" t="s">
        <v>858</v>
      </c>
      <c r="I75" s="8" t="s">
        <v>1042</v>
      </c>
      <c r="J75" s="8" t="s">
        <v>58</v>
      </c>
      <c r="K75" s="9" t="s">
        <v>1043</v>
      </c>
      <c r="L75" s="10" t="s">
        <v>1044</v>
      </c>
      <c r="M75" s="7" t="s">
        <v>862</v>
      </c>
      <c r="N75" t="s">
        <v>1045</v>
      </c>
      <c r="Y75" t="s">
        <v>1046</v>
      </c>
      <c r="AB75" t="s">
        <v>1040</v>
      </c>
      <c r="AC75" t="s">
        <v>65</v>
      </c>
      <c r="AD75" t="s">
        <v>1047</v>
      </c>
      <c r="AE75" t="s">
        <v>1048</v>
      </c>
      <c r="AJ75">
        <v>39.912582600000007</v>
      </c>
      <c r="AK75">
        <v>-105.0861712</v>
      </c>
      <c r="AL75" t="s">
        <v>1049</v>
      </c>
      <c r="AM75" t="s">
        <v>1050</v>
      </c>
      <c r="AN75" t="s">
        <v>1043</v>
      </c>
      <c r="AO75" t="s">
        <v>70</v>
      </c>
      <c r="AQ75" t="s">
        <v>1051</v>
      </c>
      <c r="AR75" t="s">
        <v>71</v>
      </c>
      <c r="AS75">
        <v>-420</v>
      </c>
      <c r="AT75" t="s">
        <v>1052</v>
      </c>
      <c r="AU75" t="s">
        <v>1044</v>
      </c>
      <c r="AV75">
        <v>5</v>
      </c>
      <c r="AW75">
        <v>1</v>
      </c>
    </row>
    <row r="76" spans="1:49" x14ac:dyDescent="0.25">
      <c r="A76" t="s">
        <v>1053</v>
      </c>
      <c r="E76" t="s">
        <v>1054</v>
      </c>
      <c r="F76" t="s">
        <v>1055</v>
      </c>
      <c r="G76" t="s">
        <v>1056</v>
      </c>
      <c r="H76" t="s">
        <v>204</v>
      </c>
      <c r="I76" s="8" t="s">
        <v>1057</v>
      </c>
      <c r="J76" s="8" t="s">
        <v>58</v>
      </c>
      <c r="K76" s="9" t="s">
        <v>1058</v>
      </c>
      <c r="L76" s="10" t="s">
        <v>1059</v>
      </c>
      <c r="M76" s="7" t="s">
        <v>208</v>
      </c>
      <c r="N76" t="s">
        <v>98</v>
      </c>
      <c r="O76" t="s">
        <v>294</v>
      </c>
      <c r="Y76" t="s">
        <v>1060</v>
      </c>
      <c r="AB76" t="s">
        <v>1053</v>
      </c>
      <c r="AC76" t="s">
        <v>65</v>
      </c>
      <c r="AD76" t="s">
        <v>1061</v>
      </c>
      <c r="AE76" t="s">
        <v>1062</v>
      </c>
      <c r="AJ76">
        <v>33.529626800000003</v>
      </c>
      <c r="AK76">
        <v>-112.29730840000001</v>
      </c>
      <c r="AL76" t="s">
        <v>1063</v>
      </c>
      <c r="AM76" t="s">
        <v>1064</v>
      </c>
      <c r="AN76" t="s">
        <v>1058</v>
      </c>
      <c r="AO76" t="s">
        <v>172</v>
      </c>
      <c r="AQ76" t="s">
        <v>1065</v>
      </c>
      <c r="AR76" t="s">
        <v>174</v>
      </c>
      <c r="AS76">
        <v>-420</v>
      </c>
      <c r="AT76" t="s">
        <v>1066</v>
      </c>
      <c r="AU76" t="s">
        <v>1059</v>
      </c>
      <c r="AV76">
        <v>4</v>
      </c>
      <c r="AW76">
        <v>5</v>
      </c>
    </row>
    <row r="77" spans="1:49" x14ac:dyDescent="0.25">
      <c r="A77" t="s">
        <v>1067</v>
      </c>
      <c r="E77" t="s">
        <v>1068</v>
      </c>
      <c r="F77" t="s">
        <v>1069</v>
      </c>
      <c r="G77" t="s">
        <v>857</v>
      </c>
      <c r="H77" t="s">
        <v>858</v>
      </c>
      <c r="I77" s="7" t="s">
        <v>899</v>
      </c>
      <c r="J77" s="7" t="s">
        <v>58</v>
      </c>
      <c r="K77" s="9" t="s">
        <v>1070</v>
      </c>
      <c r="L77" s="10" t="s">
        <v>1071</v>
      </c>
      <c r="M77" s="7" t="s">
        <v>862</v>
      </c>
      <c r="N77" t="s">
        <v>1045</v>
      </c>
      <c r="Y77" t="s">
        <v>1072</v>
      </c>
      <c r="AB77" t="s">
        <v>1067</v>
      </c>
      <c r="AD77" t="s">
        <v>1073</v>
      </c>
      <c r="AE77" t="s">
        <v>1074</v>
      </c>
      <c r="AJ77">
        <v>39.913635600000013</v>
      </c>
      <c r="AK77">
        <v>-105.119283</v>
      </c>
      <c r="AL77" t="s">
        <v>1075</v>
      </c>
      <c r="AM77" t="s">
        <v>1076</v>
      </c>
      <c r="AN77" t="s">
        <v>1070</v>
      </c>
      <c r="AO77" t="s">
        <v>70</v>
      </c>
      <c r="AQ77" t="s">
        <v>1077</v>
      </c>
      <c r="AR77" t="s">
        <v>71</v>
      </c>
      <c r="AS77">
        <v>-420</v>
      </c>
      <c r="AT77" t="s">
        <v>1078</v>
      </c>
      <c r="AU77" t="s">
        <v>1071</v>
      </c>
      <c r="AV77">
        <v>5</v>
      </c>
      <c r="AW77">
        <v>3</v>
      </c>
    </row>
    <row r="78" spans="1:49" x14ac:dyDescent="0.25">
      <c r="A78" t="s">
        <v>1079</v>
      </c>
      <c r="E78" t="s">
        <v>1080</v>
      </c>
      <c r="F78" t="s">
        <v>1081</v>
      </c>
      <c r="G78" t="s">
        <v>764</v>
      </c>
      <c r="H78" t="s">
        <v>204</v>
      </c>
      <c r="I78" s="7" t="s">
        <v>1082</v>
      </c>
      <c r="J78" s="7" t="s">
        <v>58</v>
      </c>
      <c r="K78" s="9" t="s">
        <v>1083</v>
      </c>
      <c r="L78" s="10" t="s">
        <v>1084</v>
      </c>
      <c r="M78" s="7" t="s">
        <v>768</v>
      </c>
      <c r="N78" t="s">
        <v>1045</v>
      </c>
      <c r="Y78" t="s">
        <v>1085</v>
      </c>
      <c r="AB78" t="s">
        <v>1079</v>
      </c>
      <c r="AC78" t="s">
        <v>65</v>
      </c>
      <c r="AD78" t="s">
        <v>1086</v>
      </c>
      <c r="AE78" t="s">
        <v>1087</v>
      </c>
      <c r="AJ78">
        <v>33.421994300000001</v>
      </c>
      <c r="AK78">
        <v>-112.032577</v>
      </c>
      <c r="AL78" t="s">
        <v>1088</v>
      </c>
      <c r="AM78" t="s">
        <v>1089</v>
      </c>
      <c r="AN78" t="s">
        <v>1083</v>
      </c>
      <c r="AO78" t="s">
        <v>70</v>
      </c>
      <c r="AQ78" t="s">
        <v>1090</v>
      </c>
      <c r="AR78" t="s">
        <v>1091</v>
      </c>
      <c r="AS78">
        <v>-420</v>
      </c>
      <c r="AT78" t="s">
        <v>1092</v>
      </c>
      <c r="AU78" t="s">
        <v>1084</v>
      </c>
      <c r="AW78" t="s">
        <v>106</v>
      </c>
    </row>
    <row r="79" spans="1:49" x14ac:dyDescent="0.25">
      <c r="A79" t="s">
        <v>1093</v>
      </c>
      <c r="E79" t="s">
        <v>1094</v>
      </c>
      <c r="G79" t="s">
        <v>605</v>
      </c>
      <c r="H79" t="s">
        <v>320</v>
      </c>
      <c r="I79" s="8" t="s">
        <v>1095</v>
      </c>
      <c r="J79" s="8" t="s">
        <v>58</v>
      </c>
      <c r="K79" s="9" t="s">
        <v>1096</v>
      </c>
      <c r="L79" s="10" t="s">
        <v>1097</v>
      </c>
      <c r="M79" s="7" t="s">
        <v>609</v>
      </c>
      <c r="N79" t="s">
        <v>98</v>
      </c>
      <c r="Y79" t="s">
        <v>1098</v>
      </c>
      <c r="AB79" t="s">
        <v>1093</v>
      </c>
      <c r="AC79" t="s">
        <v>65</v>
      </c>
      <c r="AD79" t="s">
        <v>1099</v>
      </c>
      <c r="AE79" t="s">
        <v>1100</v>
      </c>
      <c r="AJ79">
        <v>28.779585999999998</v>
      </c>
      <c r="AK79">
        <v>-81.253245700000008</v>
      </c>
      <c r="AL79" t="s">
        <v>1101</v>
      </c>
      <c r="AM79" t="s">
        <v>1102</v>
      </c>
      <c r="AN79" t="s">
        <v>1096</v>
      </c>
      <c r="AO79" t="s">
        <v>172</v>
      </c>
      <c r="AQ79" t="s">
        <v>1103</v>
      </c>
      <c r="AR79" t="s">
        <v>174</v>
      </c>
      <c r="AS79">
        <v>-300</v>
      </c>
      <c r="AT79" t="s">
        <v>1104</v>
      </c>
      <c r="AU79" t="s">
        <v>1097</v>
      </c>
      <c r="AW79" t="s">
        <v>106</v>
      </c>
    </row>
    <row r="80" spans="1:49" x14ac:dyDescent="0.25">
      <c r="A80" t="s">
        <v>1105</v>
      </c>
      <c r="E80" t="s">
        <v>1106</v>
      </c>
      <c r="G80" t="s">
        <v>364</v>
      </c>
      <c r="H80" t="s">
        <v>365</v>
      </c>
      <c r="I80" s="8" t="s">
        <v>1107</v>
      </c>
      <c r="J80" s="8" t="s">
        <v>58</v>
      </c>
      <c r="K80" s="9" t="s">
        <v>1108</v>
      </c>
      <c r="L80" s="10" t="s">
        <v>1109</v>
      </c>
      <c r="M80" s="7" t="s">
        <v>369</v>
      </c>
      <c r="N80" t="s">
        <v>81</v>
      </c>
      <c r="Y80" t="s">
        <v>1110</v>
      </c>
      <c r="AB80" t="s">
        <v>1105</v>
      </c>
      <c r="AC80" t="s">
        <v>65</v>
      </c>
      <c r="AD80" t="s">
        <v>1111</v>
      </c>
      <c r="AE80" t="s">
        <v>1112</v>
      </c>
      <c r="AJ80">
        <v>32.143897899999999</v>
      </c>
      <c r="AK80">
        <v>-81.248312400000003</v>
      </c>
      <c r="AL80" t="s">
        <v>1113</v>
      </c>
      <c r="AM80" t="s">
        <v>1114</v>
      </c>
      <c r="AN80" t="s">
        <v>1108</v>
      </c>
      <c r="AO80" t="s">
        <v>70</v>
      </c>
      <c r="AQ80" t="s">
        <v>1115</v>
      </c>
      <c r="AR80" t="s">
        <v>71</v>
      </c>
      <c r="AS80">
        <v>-300</v>
      </c>
      <c r="AT80" t="s">
        <v>1116</v>
      </c>
      <c r="AU80" t="s">
        <v>1109</v>
      </c>
      <c r="AW80" t="s">
        <v>106</v>
      </c>
    </row>
    <row r="81" spans="1:49" x14ac:dyDescent="0.25">
      <c r="A81" t="s">
        <v>1117</v>
      </c>
      <c r="E81" t="s">
        <v>1118</v>
      </c>
      <c r="F81" t="s">
        <v>1119</v>
      </c>
      <c r="G81" t="s">
        <v>830</v>
      </c>
      <c r="H81" t="s">
        <v>320</v>
      </c>
      <c r="I81" s="7" t="s">
        <v>1120</v>
      </c>
      <c r="J81" s="7" t="s">
        <v>58</v>
      </c>
      <c r="K81" s="9" t="s">
        <v>1108</v>
      </c>
      <c r="L81" s="10" t="s">
        <v>1121</v>
      </c>
      <c r="M81" s="7" t="s">
        <v>834</v>
      </c>
      <c r="N81" t="s">
        <v>81</v>
      </c>
      <c r="Y81" t="s">
        <v>1122</v>
      </c>
      <c r="AB81" t="s">
        <v>1117</v>
      </c>
      <c r="AC81" t="s">
        <v>65</v>
      </c>
      <c r="AD81" t="s">
        <v>1123</v>
      </c>
      <c r="AE81" t="s">
        <v>1124</v>
      </c>
      <c r="AJ81">
        <v>29.156746900000002</v>
      </c>
      <c r="AK81">
        <v>-80.972813399999993</v>
      </c>
      <c r="AL81" t="s">
        <v>1125</v>
      </c>
      <c r="AM81" t="s">
        <v>1126</v>
      </c>
      <c r="AN81" t="s">
        <v>1108</v>
      </c>
      <c r="AO81" t="s">
        <v>70</v>
      </c>
      <c r="AQ81" t="s">
        <v>1115</v>
      </c>
      <c r="AR81" t="s">
        <v>71</v>
      </c>
      <c r="AS81">
        <v>-300</v>
      </c>
      <c r="AT81" t="s">
        <v>1127</v>
      </c>
      <c r="AU81" t="s">
        <v>1121</v>
      </c>
      <c r="AV81">
        <v>5</v>
      </c>
      <c r="AW81">
        <v>1</v>
      </c>
    </row>
    <row r="82" spans="1:49" x14ac:dyDescent="0.25">
      <c r="A82" t="s">
        <v>1128</v>
      </c>
      <c r="E82" t="s">
        <v>1129</v>
      </c>
      <c r="F82" t="s">
        <v>261</v>
      </c>
      <c r="G82" t="s">
        <v>1130</v>
      </c>
      <c r="H82" t="s">
        <v>232</v>
      </c>
      <c r="I82" s="8" t="s">
        <v>1131</v>
      </c>
      <c r="J82" s="8" t="s">
        <v>58</v>
      </c>
      <c r="K82" s="9" t="s">
        <v>1132</v>
      </c>
      <c r="L82" s="10" t="s">
        <v>1133</v>
      </c>
      <c r="M82" s="7" t="s">
        <v>235</v>
      </c>
      <c r="N82" t="s">
        <v>466</v>
      </c>
      <c r="Y82" t="s">
        <v>1134</v>
      </c>
      <c r="AB82" t="s">
        <v>1128</v>
      </c>
      <c r="AC82" t="s">
        <v>65</v>
      </c>
      <c r="AD82" t="s">
        <v>1135</v>
      </c>
      <c r="AE82" t="s">
        <v>1136</v>
      </c>
      <c r="AJ82">
        <v>32.930700799999997</v>
      </c>
      <c r="AK82">
        <v>-97.061814999999996</v>
      </c>
      <c r="AL82" t="s">
        <v>1137</v>
      </c>
      <c r="AM82" t="s">
        <v>1138</v>
      </c>
      <c r="AN82" t="s">
        <v>1132</v>
      </c>
      <c r="AO82" t="s">
        <v>70</v>
      </c>
      <c r="AQ82" t="s">
        <v>1139</v>
      </c>
      <c r="AR82" t="s">
        <v>71</v>
      </c>
      <c r="AS82">
        <v>-360</v>
      </c>
      <c r="AT82" t="s">
        <v>1140</v>
      </c>
      <c r="AU82" t="s">
        <v>1133</v>
      </c>
      <c r="AV82">
        <v>1</v>
      </c>
      <c r="AW82">
        <v>2</v>
      </c>
    </row>
    <row r="83" spans="1:49" x14ac:dyDescent="0.25">
      <c r="A83" t="s">
        <v>1141</v>
      </c>
      <c r="E83" t="s">
        <v>1142</v>
      </c>
      <c r="F83" t="s">
        <v>1143</v>
      </c>
      <c r="G83" t="s">
        <v>764</v>
      </c>
      <c r="H83" t="s">
        <v>204</v>
      </c>
      <c r="I83" s="7" t="s">
        <v>1144</v>
      </c>
      <c r="J83" s="7" t="s">
        <v>58</v>
      </c>
      <c r="K83" s="9" t="s">
        <v>1145</v>
      </c>
      <c r="L83" s="10" t="s">
        <v>1146</v>
      </c>
      <c r="M83" s="7" t="s">
        <v>997</v>
      </c>
      <c r="N83" t="s">
        <v>466</v>
      </c>
      <c r="Y83" t="s">
        <v>1147</v>
      </c>
      <c r="AB83" t="s">
        <v>1141</v>
      </c>
      <c r="AC83" t="s">
        <v>65</v>
      </c>
      <c r="AD83" t="s">
        <v>1148</v>
      </c>
      <c r="AE83" t="s">
        <v>1149</v>
      </c>
      <c r="AJ83">
        <v>33.682985199999997</v>
      </c>
      <c r="AK83">
        <v>-112.0849656</v>
      </c>
      <c r="AL83" t="s">
        <v>1150</v>
      </c>
      <c r="AM83" t="s">
        <v>1151</v>
      </c>
      <c r="AN83" t="s">
        <v>1145</v>
      </c>
      <c r="AO83" t="s">
        <v>572</v>
      </c>
      <c r="AQ83" t="s">
        <v>1152</v>
      </c>
      <c r="AR83" t="s">
        <v>473</v>
      </c>
      <c r="AS83">
        <v>-420</v>
      </c>
      <c r="AT83" t="s">
        <v>1153</v>
      </c>
      <c r="AU83" t="s">
        <v>1146</v>
      </c>
      <c r="AV83">
        <v>5</v>
      </c>
      <c r="AW83">
        <v>2</v>
      </c>
    </row>
    <row r="84" spans="1:49" x14ac:dyDescent="0.25">
      <c r="A84" t="s">
        <v>1154</v>
      </c>
      <c r="E84" t="s">
        <v>1155</v>
      </c>
      <c r="G84" t="s">
        <v>203</v>
      </c>
      <c r="H84" t="s">
        <v>204</v>
      </c>
      <c r="I84" s="7" t="s">
        <v>205</v>
      </c>
      <c r="J84" s="7" t="s">
        <v>58</v>
      </c>
      <c r="K84" s="9" t="s">
        <v>1156</v>
      </c>
      <c r="L84" s="10" t="s">
        <v>1157</v>
      </c>
      <c r="M84" s="7" t="s">
        <v>208</v>
      </c>
      <c r="N84" t="s">
        <v>466</v>
      </c>
      <c r="O84" t="s">
        <v>1045</v>
      </c>
      <c r="Y84" t="s">
        <v>1158</v>
      </c>
      <c r="AB84" t="s">
        <v>1154</v>
      </c>
      <c r="AD84" t="s">
        <v>1159</v>
      </c>
      <c r="AE84" t="s">
        <v>1160</v>
      </c>
      <c r="AJ84">
        <v>33.426858600000003</v>
      </c>
      <c r="AK84">
        <v>-112.3648914</v>
      </c>
      <c r="AL84" t="s">
        <v>1161</v>
      </c>
      <c r="AM84" t="s">
        <v>1162</v>
      </c>
      <c r="AN84" t="s">
        <v>1156</v>
      </c>
      <c r="AO84" t="s">
        <v>70</v>
      </c>
      <c r="AQ84" t="s">
        <v>1163</v>
      </c>
      <c r="AR84" t="s">
        <v>71</v>
      </c>
      <c r="AS84">
        <v>-420</v>
      </c>
      <c r="AT84" t="s">
        <v>1164</v>
      </c>
      <c r="AU84" t="s">
        <v>1157</v>
      </c>
      <c r="AV84">
        <v>4.2</v>
      </c>
      <c r="AW84">
        <v>5</v>
      </c>
    </row>
    <row r="85" spans="1:49" x14ac:dyDescent="0.25">
      <c r="A85" t="s">
        <v>1165</v>
      </c>
      <c r="E85" t="s">
        <v>1166</v>
      </c>
      <c r="G85" t="s">
        <v>179</v>
      </c>
      <c r="H85" t="s">
        <v>146</v>
      </c>
      <c r="I85" s="8" t="s">
        <v>1167</v>
      </c>
      <c r="J85" s="8" t="s">
        <v>58</v>
      </c>
      <c r="K85" s="9" t="s">
        <v>1168</v>
      </c>
      <c r="L85" s="10" t="s">
        <v>1169</v>
      </c>
      <c r="M85" s="7" t="s">
        <v>182</v>
      </c>
      <c r="N85" t="s">
        <v>110</v>
      </c>
      <c r="Y85" t="s">
        <v>1170</v>
      </c>
      <c r="AB85" t="s">
        <v>1165</v>
      </c>
      <c r="AC85" t="s">
        <v>65</v>
      </c>
      <c r="AD85" t="s">
        <v>1171</v>
      </c>
      <c r="AE85" t="s">
        <v>1172</v>
      </c>
      <c r="AJ85">
        <v>33.826565100000003</v>
      </c>
      <c r="AK85">
        <v>-116.5099103</v>
      </c>
      <c r="AL85" t="s">
        <v>1173</v>
      </c>
      <c r="AM85" t="s">
        <v>1174</v>
      </c>
      <c r="AN85" t="s">
        <v>1168</v>
      </c>
      <c r="AO85" t="s">
        <v>70</v>
      </c>
      <c r="AQ85" t="s">
        <v>1175</v>
      </c>
      <c r="AR85" t="s">
        <v>71</v>
      </c>
      <c r="AS85">
        <v>-480</v>
      </c>
      <c r="AT85" t="s">
        <v>1176</v>
      </c>
      <c r="AU85" t="s">
        <v>1169</v>
      </c>
      <c r="AV85">
        <v>5</v>
      </c>
      <c r="AW85">
        <v>1</v>
      </c>
    </row>
    <row r="86" spans="1:49" x14ac:dyDescent="0.25">
      <c r="A86" t="s">
        <v>1177</v>
      </c>
      <c r="E86" t="s">
        <v>1178</v>
      </c>
      <c r="G86" t="s">
        <v>1179</v>
      </c>
      <c r="H86" t="s">
        <v>146</v>
      </c>
      <c r="I86" s="8" t="s">
        <v>1180</v>
      </c>
      <c r="J86" s="8" t="s">
        <v>58</v>
      </c>
      <c r="K86" t="s">
        <v>1181</v>
      </c>
      <c r="L86" t="s">
        <v>1182</v>
      </c>
      <c r="M86" s="7" t="s">
        <v>725</v>
      </c>
      <c r="N86" t="s">
        <v>61</v>
      </c>
      <c r="Y86" t="s">
        <v>1183</v>
      </c>
      <c r="AB86" t="s">
        <v>1184</v>
      </c>
      <c r="AC86" t="s">
        <v>65</v>
      </c>
      <c r="AD86" t="s">
        <v>1185</v>
      </c>
      <c r="AE86" t="s">
        <v>1186</v>
      </c>
      <c r="AJ86">
        <v>33.634771200000003</v>
      </c>
      <c r="AK86">
        <v>-116.16586049999999</v>
      </c>
      <c r="AL86" t="s">
        <v>1187</v>
      </c>
      <c r="AM86" t="s">
        <v>1188</v>
      </c>
      <c r="AN86" t="s">
        <v>1181</v>
      </c>
      <c r="AO86" t="s">
        <v>70</v>
      </c>
      <c r="AQ86" t="s">
        <v>1189</v>
      </c>
      <c r="AR86" t="s">
        <v>71</v>
      </c>
      <c r="AS86">
        <v>-480</v>
      </c>
      <c r="AT86" t="s">
        <v>1190</v>
      </c>
      <c r="AU86" t="s">
        <v>1182</v>
      </c>
      <c r="AV86">
        <v>2</v>
      </c>
      <c r="AW86">
        <v>4</v>
      </c>
    </row>
    <row r="87" spans="1:49" x14ac:dyDescent="0.25">
      <c r="A87" t="s">
        <v>1191</v>
      </c>
      <c r="E87" t="s">
        <v>1192</v>
      </c>
      <c r="F87" t="s">
        <v>1193</v>
      </c>
      <c r="G87" t="s">
        <v>349</v>
      </c>
      <c r="H87" t="s">
        <v>146</v>
      </c>
      <c r="I87" s="7" t="s">
        <v>1194</v>
      </c>
      <c r="J87" s="7" t="s">
        <v>58</v>
      </c>
      <c r="K87" s="9" t="s">
        <v>1195</v>
      </c>
      <c r="L87" s="10" t="s">
        <v>1182</v>
      </c>
      <c r="M87" s="7" t="s">
        <v>353</v>
      </c>
      <c r="N87" t="s">
        <v>61</v>
      </c>
      <c r="O87" t="s">
        <v>466</v>
      </c>
      <c r="P87" t="s">
        <v>496</v>
      </c>
      <c r="Q87" t="s">
        <v>251</v>
      </c>
      <c r="Y87" t="s">
        <v>1196</v>
      </c>
      <c r="AB87" t="s">
        <v>1191</v>
      </c>
      <c r="AC87" t="s">
        <v>65</v>
      </c>
      <c r="AD87" t="s">
        <v>1197</v>
      </c>
      <c r="AE87" t="s">
        <v>1198</v>
      </c>
      <c r="AJ87">
        <v>33.981315199999997</v>
      </c>
      <c r="AK87">
        <v>-117.6447354</v>
      </c>
      <c r="AL87" t="s">
        <v>1199</v>
      </c>
      <c r="AM87" t="s">
        <v>1200</v>
      </c>
      <c r="AN87" t="s">
        <v>1195</v>
      </c>
      <c r="AO87" t="s">
        <v>70</v>
      </c>
      <c r="AQ87" t="s">
        <v>1201</v>
      </c>
      <c r="AR87" t="s">
        <v>71</v>
      </c>
      <c r="AS87">
        <v>-480</v>
      </c>
      <c r="AT87" t="s">
        <v>1202</v>
      </c>
      <c r="AU87" t="s">
        <v>1182</v>
      </c>
      <c r="AV87">
        <v>5</v>
      </c>
      <c r="AW87">
        <v>4</v>
      </c>
    </row>
    <row r="88" spans="1:49" x14ac:dyDescent="0.25">
      <c r="A88" t="s">
        <v>1203</v>
      </c>
      <c r="E88" t="s">
        <v>1204</v>
      </c>
      <c r="G88" t="s">
        <v>1205</v>
      </c>
      <c r="H88" t="s">
        <v>646</v>
      </c>
      <c r="I88" s="8" t="s">
        <v>1206</v>
      </c>
      <c r="J88" s="8" t="s">
        <v>58</v>
      </c>
      <c r="K88" s="9" t="s">
        <v>1207</v>
      </c>
      <c r="Y88" t="s">
        <v>1208</v>
      </c>
      <c r="AB88" t="s">
        <v>1203</v>
      </c>
      <c r="AC88" t="s">
        <v>65</v>
      </c>
      <c r="AD88" t="s">
        <v>1209</v>
      </c>
      <c r="AE88" t="s">
        <v>1210</v>
      </c>
      <c r="AJ88">
        <v>40.826205299999991</v>
      </c>
      <c r="AK88">
        <v>-74.433836500000012</v>
      </c>
      <c r="AL88" t="s">
        <v>1211</v>
      </c>
      <c r="AM88" t="s">
        <v>1212</v>
      </c>
      <c r="AN88" t="s">
        <v>1207</v>
      </c>
      <c r="AO88" t="s">
        <v>70</v>
      </c>
      <c r="AQ88" t="s">
        <v>1213</v>
      </c>
      <c r="AR88" t="s">
        <v>71</v>
      </c>
      <c r="AS88">
        <v>-300</v>
      </c>
      <c r="AT88" t="s">
        <v>1214</v>
      </c>
      <c r="AV88">
        <v>4.3</v>
      </c>
      <c r="AW88">
        <v>3</v>
      </c>
    </row>
    <row r="89" spans="1:49" x14ac:dyDescent="0.25">
      <c r="A89" t="s">
        <v>1215</v>
      </c>
      <c r="E89" t="s">
        <v>1216</v>
      </c>
      <c r="F89" t="s">
        <v>1217</v>
      </c>
      <c r="G89" t="s">
        <v>1218</v>
      </c>
      <c r="H89" t="s">
        <v>204</v>
      </c>
      <c r="I89" s="8" t="s">
        <v>1219</v>
      </c>
      <c r="J89" s="8" t="s">
        <v>58</v>
      </c>
      <c r="K89" s="9" t="s">
        <v>1220</v>
      </c>
      <c r="L89" s="10" t="s">
        <v>1221</v>
      </c>
      <c r="M89" s="7" t="s">
        <v>1222</v>
      </c>
      <c r="N89" t="s">
        <v>1223</v>
      </c>
      <c r="Y89" t="s">
        <v>1224</v>
      </c>
      <c r="AB89" t="s">
        <v>1215</v>
      </c>
      <c r="AC89" t="s">
        <v>65</v>
      </c>
      <c r="AD89" t="s">
        <v>1225</v>
      </c>
      <c r="AE89" t="s">
        <v>1226</v>
      </c>
      <c r="AJ89">
        <v>33.466980800000002</v>
      </c>
      <c r="AK89">
        <v>-111.74330999999999</v>
      </c>
      <c r="AL89" t="s">
        <v>1227</v>
      </c>
      <c r="AM89" t="s">
        <v>1228</v>
      </c>
      <c r="AN89" t="s">
        <v>1220</v>
      </c>
      <c r="AO89" t="s">
        <v>70</v>
      </c>
      <c r="AQ89" t="s">
        <v>1229</v>
      </c>
      <c r="AR89" t="s">
        <v>71</v>
      </c>
      <c r="AS89">
        <v>-420</v>
      </c>
      <c r="AT89" t="s">
        <v>1230</v>
      </c>
      <c r="AU89" t="s">
        <v>1221</v>
      </c>
      <c r="AW89" t="s">
        <v>106</v>
      </c>
    </row>
    <row r="90" spans="1:49" x14ac:dyDescent="0.25">
      <c r="A90" t="s">
        <v>1231</v>
      </c>
      <c r="E90" t="s">
        <v>1232</v>
      </c>
      <c r="G90" t="s">
        <v>1233</v>
      </c>
      <c r="H90" t="s">
        <v>858</v>
      </c>
      <c r="I90" s="8" t="s">
        <v>1234</v>
      </c>
      <c r="J90" s="8" t="s">
        <v>58</v>
      </c>
      <c r="K90" s="9" t="s">
        <v>1235</v>
      </c>
      <c r="L90" s="10" t="s">
        <v>1236</v>
      </c>
      <c r="M90" s="7" t="s">
        <v>1237</v>
      </c>
      <c r="N90" t="s">
        <v>151</v>
      </c>
      <c r="O90" t="s">
        <v>98</v>
      </c>
      <c r="Y90" t="s">
        <v>1238</v>
      </c>
      <c r="AB90" t="s">
        <v>1231</v>
      </c>
      <c r="AC90" t="s">
        <v>65</v>
      </c>
      <c r="AD90" t="s">
        <v>1239</v>
      </c>
      <c r="AE90" t="s">
        <v>1240</v>
      </c>
      <c r="AJ90">
        <v>39.225242000000001</v>
      </c>
      <c r="AK90">
        <v>-106.8676078</v>
      </c>
      <c r="AL90" t="s">
        <v>1241</v>
      </c>
      <c r="AM90" t="s">
        <v>1242</v>
      </c>
      <c r="AO90" t="s">
        <v>172</v>
      </c>
      <c r="AR90" t="s">
        <v>1243</v>
      </c>
      <c r="AS90">
        <v>-420</v>
      </c>
      <c r="AT90" t="s">
        <v>1244</v>
      </c>
      <c r="AU90" t="s">
        <v>1236</v>
      </c>
      <c r="AW90" t="s">
        <v>106</v>
      </c>
    </row>
    <row r="91" spans="1:49" x14ac:dyDescent="0.25">
      <c r="A91" t="s">
        <v>1245</v>
      </c>
      <c r="E91" t="s">
        <v>1192</v>
      </c>
      <c r="G91" t="s">
        <v>349</v>
      </c>
      <c r="H91" t="s">
        <v>146</v>
      </c>
      <c r="I91" s="7" t="s">
        <v>394</v>
      </c>
      <c r="J91" s="7" t="s">
        <v>58</v>
      </c>
      <c r="K91" s="9" t="s">
        <v>1246</v>
      </c>
      <c r="L91" s="10" t="s">
        <v>1247</v>
      </c>
      <c r="M91" s="7" t="s">
        <v>353</v>
      </c>
      <c r="N91" t="s">
        <v>98</v>
      </c>
      <c r="O91" t="s">
        <v>279</v>
      </c>
      <c r="Y91" t="s">
        <v>1248</v>
      </c>
      <c r="AB91" t="s">
        <v>1245</v>
      </c>
      <c r="AC91" t="s">
        <v>65</v>
      </c>
      <c r="AD91" t="s">
        <v>1249</v>
      </c>
      <c r="AE91" t="s">
        <v>1250</v>
      </c>
      <c r="AJ91">
        <v>33.981451499999999</v>
      </c>
      <c r="AK91">
        <v>-117.64587849999999</v>
      </c>
      <c r="AL91" t="s">
        <v>1251</v>
      </c>
      <c r="AM91" t="s">
        <v>1252</v>
      </c>
      <c r="AN91" t="s">
        <v>1246</v>
      </c>
      <c r="AO91" t="s">
        <v>70</v>
      </c>
      <c r="AQ91" t="s">
        <v>1253</v>
      </c>
      <c r="AR91" t="s">
        <v>71</v>
      </c>
      <c r="AS91">
        <v>-480</v>
      </c>
      <c r="AT91" t="s">
        <v>1254</v>
      </c>
      <c r="AU91" t="s">
        <v>1247</v>
      </c>
      <c r="AV91">
        <v>4.5</v>
      </c>
      <c r="AW91">
        <v>5</v>
      </c>
    </row>
    <row r="92" spans="1:49" x14ac:dyDescent="0.25">
      <c r="A92" t="s">
        <v>1255</v>
      </c>
      <c r="E92" t="s">
        <v>1256</v>
      </c>
      <c r="F92" t="s">
        <v>1257</v>
      </c>
      <c r="G92" t="s">
        <v>830</v>
      </c>
      <c r="H92" t="s">
        <v>320</v>
      </c>
      <c r="I92" s="8" t="s">
        <v>885</v>
      </c>
      <c r="J92" s="8" t="s">
        <v>58</v>
      </c>
      <c r="K92" s="9" t="s">
        <v>1258</v>
      </c>
      <c r="L92" s="10" t="s">
        <v>1259</v>
      </c>
      <c r="M92" s="7" t="s">
        <v>834</v>
      </c>
      <c r="N92" t="s">
        <v>98</v>
      </c>
      <c r="Y92" t="s">
        <v>1260</v>
      </c>
      <c r="AB92" t="s">
        <v>1255</v>
      </c>
      <c r="AC92" t="s">
        <v>65</v>
      </c>
      <c r="AD92" t="s">
        <v>1261</v>
      </c>
      <c r="AE92" t="s">
        <v>1262</v>
      </c>
      <c r="AJ92">
        <v>29.182154499999999</v>
      </c>
      <c r="AK92">
        <v>-81.045852300000007</v>
      </c>
      <c r="AL92" t="s">
        <v>1263</v>
      </c>
      <c r="AM92" t="s">
        <v>1264</v>
      </c>
      <c r="AN92" t="s">
        <v>1258</v>
      </c>
      <c r="AO92" t="s">
        <v>172</v>
      </c>
      <c r="AQ92" t="s">
        <v>1265</v>
      </c>
      <c r="AR92" t="s">
        <v>174</v>
      </c>
      <c r="AS92">
        <v>-300</v>
      </c>
      <c r="AT92" t="s">
        <v>1266</v>
      </c>
      <c r="AU92" t="s">
        <v>1259</v>
      </c>
      <c r="AV92">
        <v>4.0999999999999996</v>
      </c>
      <c r="AW92">
        <v>5</v>
      </c>
    </row>
    <row r="93" spans="1:49" x14ac:dyDescent="0.25">
      <c r="A93" t="s">
        <v>1267</v>
      </c>
      <c r="E93" t="s">
        <v>1268</v>
      </c>
      <c r="F93" t="s">
        <v>1269</v>
      </c>
      <c r="G93" t="s">
        <v>911</v>
      </c>
      <c r="H93" t="s">
        <v>320</v>
      </c>
      <c r="I93" s="8" t="s">
        <v>1270</v>
      </c>
      <c r="J93" s="8" t="s">
        <v>58</v>
      </c>
      <c r="K93" s="9" t="s">
        <v>1271</v>
      </c>
      <c r="M93" s="7" t="s">
        <v>914</v>
      </c>
      <c r="N93" t="s">
        <v>110</v>
      </c>
      <c r="Y93" t="s">
        <v>1272</v>
      </c>
      <c r="AB93" t="s">
        <v>1267</v>
      </c>
      <c r="AC93" t="s">
        <v>65</v>
      </c>
      <c r="AD93" t="s">
        <v>1273</v>
      </c>
      <c r="AE93" t="s">
        <v>1274</v>
      </c>
      <c r="AJ93">
        <v>26.153937800000001</v>
      </c>
      <c r="AK93">
        <v>-81.755972299999996</v>
      </c>
      <c r="AL93" t="s">
        <v>1275</v>
      </c>
      <c r="AM93" t="s">
        <v>1276</v>
      </c>
      <c r="AN93" t="s">
        <v>1271</v>
      </c>
      <c r="AO93" t="s">
        <v>70</v>
      </c>
      <c r="AQ93" t="s">
        <v>1277</v>
      </c>
      <c r="AR93" t="s">
        <v>71</v>
      </c>
      <c r="AS93">
        <v>-300</v>
      </c>
      <c r="AT93" t="s">
        <v>1278</v>
      </c>
      <c r="AW93" t="s">
        <v>106</v>
      </c>
    </row>
    <row r="94" spans="1:49" x14ac:dyDescent="0.25">
      <c r="A94" t="s">
        <v>1279</v>
      </c>
      <c r="E94" t="s">
        <v>1280</v>
      </c>
      <c r="G94" t="s">
        <v>577</v>
      </c>
      <c r="H94" t="s">
        <v>146</v>
      </c>
      <c r="I94" s="8" t="s">
        <v>1281</v>
      </c>
      <c r="J94" s="8" t="s">
        <v>58</v>
      </c>
      <c r="K94" s="9" t="s">
        <v>1282</v>
      </c>
      <c r="L94" s="10" t="s">
        <v>1283</v>
      </c>
      <c r="M94" s="7" t="s">
        <v>1284</v>
      </c>
      <c r="N94" t="s">
        <v>483</v>
      </c>
      <c r="Y94" t="s">
        <v>1285</v>
      </c>
      <c r="AB94" t="s">
        <v>1279</v>
      </c>
      <c r="AD94" t="s">
        <v>1286</v>
      </c>
      <c r="AE94" t="s">
        <v>1287</v>
      </c>
      <c r="AJ94">
        <v>32.7252638</v>
      </c>
      <c r="AK94">
        <v>-117.2106084</v>
      </c>
      <c r="AL94" t="s">
        <v>1288</v>
      </c>
      <c r="AM94" t="s">
        <v>1289</v>
      </c>
      <c r="AN94" t="s">
        <v>1282</v>
      </c>
      <c r="AO94" t="s">
        <v>70</v>
      </c>
      <c r="AQ94" t="s">
        <v>1290</v>
      </c>
      <c r="AR94" t="s">
        <v>71</v>
      </c>
      <c r="AS94">
        <v>-480</v>
      </c>
      <c r="AT94" t="s">
        <v>1291</v>
      </c>
      <c r="AU94" t="s">
        <v>1283</v>
      </c>
      <c r="AW94" t="s">
        <v>106</v>
      </c>
    </row>
    <row r="95" spans="1:49" x14ac:dyDescent="0.25">
      <c r="A95" t="s">
        <v>1292</v>
      </c>
      <c r="E95" t="s">
        <v>1293</v>
      </c>
      <c r="G95" t="s">
        <v>1294</v>
      </c>
      <c r="H95" t="s">
        <v>646</v>
      </c>
      <c r="I95" s="8" t="s">
        <v>1295</v>
      </c>
      <c r="J95" s="8" t="s">
        <v>58</v>
      </c>
      <c r="K95" s="9" t="s">
        <v>1296</v>
      </c>
      <c r="L95" s="10" t="s">
        <v>1297</v>
      </c>
      <c r="M95" s="7" t="s">
        <v>1298</v>
      </c>
      <c r="N95" t="s">
        <v>482</v>
      </c>
      <c r="Y95" t="s">
        <v>1299</v>
      </c>
      <c r="AB95" t="s">
        <v>1292</v>
      </c>
      <c r="AD95" t="s">
        <v>1300</v>
      </c>
      <c r="AE95" t="s">
        <v>1301</v>
      </c>
      <c r="AJ95">
        <v>40.875558000000012</v>
      </c>
      <c r="AK95">
        <v>-74.278278</v>
      </c>
      <c r="AL95" t="s">
        <v>1302</v>
      </c>
      <c r="AM95" t="s">
        <v>1303</v>
      </c>
      <c r="AN95" t="s">
        <v>1296</v>
      </c>
      <c r="AO95" t="s">
        <v>489</v>
      </c>
      <c r="AQ95" t="s">
        <v>1304</v>
      </c>
      <c r="AR95" t="s">
        <v>491</v>
      </c>
      <c r="AS95">
        <v>-300</v>
      </c>
      <c r="AT95" t="s">
        <v>1305</v>
      </c>
      <c r="AU95" t="s">
        <v>1297</v>
      </c>
      <c r="AV95">
        <v>4.5</v>
      </c>
      <c r="AW95">
        <v>5</v>
      </c>
    </row>
    <row r="96" spans="1:49" x14ac:dyDescent="0.25">
      <c r="A96" t="s">
        <v>1306</v>
      </c>
      <c r="E96" t="s">
        <v>1307</v>
      </c>
      <c r="F96" t="s">
        <v>1308</v>
      </c>
      <c r="G96" t="s">
        <v>231</v>
      </c>
      <c r="H96" t="s">
        <v>232</v>
      </c>
      <c r="I96" s="8" t="s">
        <v>1309</v>
      </c>
      <c r="J96" s="8" t="s">
        <v>58</v>
      </c>
      <c r="K96" s="9" t="s">
        <v>1310</v>
      </c>
      <c r="L96" s="10" t="s">
        <v>1311</v>
      </c>
      <c r="M96" s="7" t="s">
        <v>437</v>
      </c>
      <c r="N96" t="s">
        <v>110</v>
      </c>
      <c r="O96" t="s">
        <v>61</v>
      </c>
      <c r="P96" t="s">
        <v>1312</v>
      </c>
      <c r="Y96" t="s">
        <v>1313</v>
      </c>
      <c r="AB96" t="s">
        <v>1306</v>
      </c>
      <c r="AC96" t="s">
        <v>65</v>
      </c>
      <c r="AD96" t="s">
        <v>1314</v>
      </c>
      <c r="AE96" t="s">
        <v>1315</v>
      </c>
      <c r="AJ96">
        <v>32.822789499999999</v>
      </c>
      <c r="AK96">
        <v>-97.355860800000002</v>
      </c>
      <c r="AL96" t="s">
        <v>1316</v>
      </c>
      <c r="AM96" t="s">
        <v>1317</v>
      </c>
      <c r="AN96" t="s">
        <v>1310</v>
      </c>
      <c r="AO96" t="s">
        <v>70</v>
      </c>
      <c r="AQ96" t="s">
        <v>1318</v>
      </c>
      <c r="AR96" t="s">
        <v>71</v>
      </c>
      <c r="AS96">
        <v>-360</v>
      </c>
      <c r="AT96" t="s">
        <v>1319</v>
      </c>
      <c r="AU96" t="s">
        <v>1311</v>
      </c>
      <c r="AW96" t="s">
        <v>106</v>
      </c>
    </row>
    <row r="97" spans="1:49" x14ac:dyDescent="0.25">
      <c r="A97" t="s">
        <v>1320</v>
      </c>
      <c r="E97" t="s">
        <v>1321</v>
      </c>
      <c r="F97" t="s">
        <v>1322</v>
      </c>
      <c r="G97" t="s">
        <v>1323</v>
      </c>
      <c r="H97" t="s">
        <v>146</v>
      </c>
      <c r="I97" s="8" t="s">
        <v>1324</v>
      </c>
      <c r="J97" s="8" t="s">
        <v>58</v>
      </c>
      <c r="K97" s="9" t="s">
        <v>1325</v>
      </c>
      <c r="L97" s="10" t="s">
        <v>1326</v>
      </c>
      <c r="M97" s="7" t="s">
        <v>1327</v>
      </c>
      <c r="N97" t="s">
        <v>1328</v>
      </c>
      <c r="Y97" t="s">
        <v>1329</v>
      </c>
      <c r="AB97" t="s">
        <v>1320</v>
      </c>
      <c r="AD97" t="s">
        <v>1330</v>
      </c>
      <c r="AE97" t="s">
        <v>1331</v>
      </c>
      <c r="AJ97">
        <v>37.908729800000003</v>
      </c>
      <c r="AK97">
        <v>-122.0665552</v>
      </c>
      <c r="AL97" t="s">
        <v>1332</v>
      </c>
      <c r="AM97" t="s">
        <v>1333</v>
      </c>
      <c r="AN97" t="s">
        <v>1325</v>
      </c>
      <c r="AO97" t="s">
        <v>70</v>
      </c>
      <c r="AQ97" t="s">
        <v>1334</v>
      </c>
      <c r="AR97" t="s">
        <v>71</v>
      </c>
      <c r="AS97">
        <v>-480</v>
      </c>
      <c r="AT97" t="s">
        <v>1335</v>
      </c>
      <c r="AU97" t="s">
        <v>1326</v>
      </c>
      <c r="AW97" t="s">
        <v>106</v>
      </c>
    </row>
    <row r="98" spans="1:49" x14ac:dyDescent="0.25">
      <c r="A98" t="s">
        <v>1336</v>
      </c>
      <c r="E98" t="s">
        <v>1337</v>
      </c>
      <c r="F98" t="s">
        <v>1338</v>
      </c>
      <c r="G98" t="s">
        <v>710</v>
      </c>
      <c r="H98" t="s">
        <v>365</v>
      </c>
      <c r="I98" s="8" t="s">
        <v>1339</v>
      </c>
      <c r="J98" s="8" t="s">
        <v>58</v>
      </c>
      <c r="K98" s="9" t="s">
        <v>1340</v>
      </c>
      <c r="L98" s="10" t="s">
        <v>1341</v>
      </c>
      <c r="M98" s="7" t="s">
        <v>697</v>
      </c>
      <c r="N98" t="s">
        <v>110</v>
      </c>
      <c r="Y98" t="s">
        <v>1342</v>
      </c>
      <c r="AB98" t="s">
        <v>1336</v>
      </c>
      <c r="AD98" t="s">
        <v>1343</v>
      </c>
      <c r="AE98" t="s">
        <v>1344</v>
      </c>
      <c r="AJ98">
        <v>33.785001500000007</v>
      </c>
      <c r="AK98">
        <v>-84.38385559999999</v>
      </c>
      <c r="AL98" t="s">
        <v>1345</v>
      </c>
      <c r="AM98" t="s">
        <v>1346</v>
      </c>
      <c r="AN98" t="s">
        <v>1340</v>
      </c>
      <c r="AO98" t="s">
        <v>70</v>
      </c>
      <c r="AQ98" t="s">
        <v>1347</v>
      </c>
      <c r="AR98" t="s">
        <v>71</v>
      </c>
      <c r="AS98">
        <v>-300</v>
      </c>
      <c r="AT98" t="s">
        <v>1348</v>
      </c>
      <c r="AU98" t="s">
        <v>1341</v>
      </c>
      <c r="AW98" t="s">
        <v>106</v>
      </c>
    </row>
    <row r="99" spans="1:49" x14ac:dyDescent="0.25">
      <c r="A99" t="s">
        <v>1349</v>
      </c>
      <c r="E99" t="s">
        <v>106</v>
      </c>
      <c r="G99" t="s">
        <v>1233</v>
      </c>
      <c r="H99" t="s">
        <v>858</v>
      </c>
      <c r="I99" s="8" t="s">
        <v>1234</v>
      </c>
      <c r="J99" s="8" t="s">
        <v>58</v>
      </c>
      <c r="K99" s="9" t="s">
        <v>1350</v>
      </c>
      <c r="L99" s="10" t="s">
        <v>1351</v>
      </c>
      <c r="M99" s="7" t="s">
        <v>1237</v>
      </c>
      <c r="N99" t="s">
        <v>1352</v>
      </c>
      <c r="Y99" t="s">
        <v>1353</v>
      </c>
      <c r="AB99" t="s">
        <v>1349</v>
      </c>
      <c r="AC99" t="s">
        <v>65</v>
      </c>
      <c r="AD99" t="s">
        <v>1354</v>
      </c>
      <c r="AE99" t="s">
        <v>1355</v>
      </c>
      <c r="AJ99">
        <v>39.219348899999993</v>
      </c>
      <c r="AK99">
        <v>-106.8596725</v>
      </c>
      <c r="AL99" t="s">
        <v>1356</v>
      </c>
      <c r="AM99" t="s">
        <v>1357</v>
      </c>
      <c r="AN99" t="s">
        <v>1350</v>
      </c>
      <c r="AO99" t="s">
        <v>70</v>
      </c>
      <c r="AQ99" t="s">
        <v>1358</v>
      </c>
      <c r="AR99" t="s">
        <v>1359</v>
      </c>
      <c r="AS99">
        <v>-420</v>
      </c>
      <c r="AT99" t="s">
        <v>1233</v>
      </c>
      <c r="AU99" t="s">
        <v>1351</v>
      </c>
      <c r="AV99">
        <v>5</v>
      </c>
      <c r="AW99">
        <v>4</v>
      </c>
    </row>
    <row r="100" spans="1:49" x14ac:dyDescent="0.25">
      <c r="A100" t="s">
        <v>1360</v>
      </c>
      <c r="E100" t="s">
        <v>1361</v>
      </c>
      <c r="G100" t="s">
        <v>1362</v>
      </c>
      <c r="H100" t="s">
        <v>858</v>
      </c>
      <c r="I100" s="8" t="s">
        <v>1363</v>
      </c>
      <c r="J100" s="8" t="s">
        <v>58</v>
      </c>
      <c r="K100" s="9" t="s">
        <v>1364</v>
      </c>
      <c r="L100" s="10" t="s">
        <v>1365</v>
      </c>
      <c r="M100" s="7" t="s">
        <v>1366</v>
      </c>
      <c r="N100" t="s">
        <v>98</v>
      </c>
      <c r="Y100" t="s">
        <v>1367</v>
      </c>
      <c r="AB100" t="s">
        <v>1360</v>
      </c>
      <c r="AD100" t="s">
        <v>1368</v>
      </c>
      <c r="AE100" t="s">
        <v>1369</v>
      </c>
      <c r="AJ100">
        <v>40.007535799999999</v>
      </c>
      <c r="AK100">
        <v>-105.04138089999999</v>
      </c>
      <c r="AL100" t="s">
        <v>1370</v>
      </c>
      <c r="AM100" t="s">
        <v>1371</v>
      </c>
      <c r="AN100" t="s">
        <v>1364</v>
      </c>
      <c r="AO100" t="s">
        <v>172</v>
      </c>
      <c r="AQ100" t="s">
        <v>1372</v>
      </c>
      <c r="AR100" t="s">
        <v>174</v>
      </c>
      <c r="AS100">
        <v>-420</v>
      </c>
      <c r="AT100" t="s">
        <v>1373</v>
      </c>
      <c r="AU100" t="s">
        <v>1365</v>
      </c>
      <c r="AW100" t="s">
        <v>106</v>
      </c>
    </row>
    <row r="101" spans="1:49" x14ac:dyDescent="0.25">
      <c r="A101" t="s">
        <v>1374</v>
      </c>
      <c r="E101" t="s">
        <v>1375</v>
      </c>
      <c r="G101" t="s">
        <v>1294</v>
      </c>
      <c r="H101" t="s">
        <v>646</v>
      </c>
      <c r="I101" s="8" t="s">
        <v>1376</v>
      </c>
      <c r="J101" s="8" t="s">
        <v>58</v>
      </c>
      <c r="K101" s="9" t="s">
        <v>1377</v>
      </c>
      <c r="L101" s="10" t="s">
        <v>1378</v>
      </c>
      <c r="M101" s="7" t="s">
        <v>1298</v>
      </c>
      <c r="N101" t="s">
        <v>279</v>
      </c>
      <c r="Y101" t="s">
        <v>1379</v>
      </c>
      <c r="AB101" t="s">
        <v>1374</v>
      </c>
      <c r="AD101" t="s">
        <v>1380</v>
      </c>
      <c r="AE101" t="s">
        <v>1381</v>
      </c>
      <c r="AJ101">
        <v>40.875660300000007</v>
      </c>
      <c r="AK101">
        <v>-74.276895499999995</v>
      </c>
      <c r="AL101" t="s">
        <v>1382</v>
      </c>
      <c r="AM101" t="s">
        <v>1383</v>
      </c>
      <c r="AN101" t="s">
        <v>1377</v>
      </c>
      <c r="AO101" t="s">
        <v>172</v>
      </c>
      <c r="AQ101" t="s">
        <v>1384</v>
      </c>
      <c r="AR101" t="s">
        <v>894</v>
      </c>
      <c r="AS101">
        <v>-300</v>
      </c>
      <c r="AT101" t="s">
        <v>1385</v>
      </c>
      <c r="AU101" t="s">
        <v>1378</v>
      </c>
      <c r="AV101">
        <v>4.9000000000000004</v>
      </c>
      <c r="AW101">
        <v>5</v>
      </c>
    </row>
    <row r="102" spans="1:49" x14ac:dyDescent="0.25">
      <c r="A102" t="s">
        <v>1386</v>
      </c>
      <c r="E102" t="s">
        <v>1387</v>
      </c>
      <c r="G102" t="s">
        <v>550</v>
      </c>
      <c r="H102" t="s">
        <v>320</v>
      </c>
      <c r="I102" s="8" t="s">
        <v>1388</v>
      </c>
      <c r="J102" s="8" t="s">
        <v>58</v>
      </c>
      <c r="K102" t="s">
        <v>1389</v>
      </c>
      <c r="M102" s="7" t="s">
        <v>554</v>
      </c>
      <c r="N102" t="s">
        <v>81</v>
      </c>
      <c r="Y102" t="s">
        <v>1390</v>
      </c>
      <c r="AB102" t="s">
        <v>1386</v>
      </c>
      <c r="AC102" t="s">
        <v>65</v>
      </c>
      <c r="AD102" t="s">
        <v>1391</v>
      </c>
      <c r="AE102" t="s">
        <v>1392</v>
      </c>
      <c r="AJ102">
        <v>25.638672199999998</v>
      </c>
      <c r="AK102">
        <v>-80.423183999999992</v>
      </c>
      <c r="AL102" t="s">
        <v>1393</v>
      </c>
      <c r="AM102" t="s">
        <v>1394</v>
      </c>
      <c r="AN102" t="s">
        <v>1389</v>
      </c>
      <c r="AO102" t="s">
        <v>70</v>
      </c>
      <c r="AQ102" t="s">
        <v>1395</v>
      </c>
      <c r="AR102" t="s">
        <v>71</v>
      </c>
      <c r="AS102">
        <v>-300</v>
      </c>
      <c r="AT102" t="s">
        <v>1396</v>
      </c>
      <c r="AW102" t="s">
        <v>106</v>
      </c>
    </row>
    <row r="103" spans="1:49" x14ac:dyDescent="0.25">
      <c r="A103" t="s">
        <v>1397</v>
      </c>
      <c r="E103" t="s">
        <v>106</v>
      </c>
      <c r="G103" t="s">
        <v>145</v>
      </c>
      <c r="H103" t="s">
        <v>146</v>
      </c>
      <c r="I103" s="7" t="s">
        <v>1398</v>
      </c>
      <c r="J103" s="7" t="s">
        <v>58</v>
      </c>
      <c r="K103" s="9" t="s">
        <v>1399</v>
      </c>
      <c r="M103" s="7" t="s">
        <v>150</v>
      </c>
      <c r="Y103" t="s">
        <v>1400</v>
      </c>
      <c r="AB103" t="s">
        <v>1397</v>
      </c>
      <c r="AD103" t="s">
        <v>1401</v>
      </c>
      <c r="AE103" t="s">
        <v>1402</v>
      </c>
      <c r="AJ103">
        <v>34.420273199999997</v>
      </c>
      <c r="AK103">
        <v>-119.7107944</v>
      </c>
      <c r="AL103" t="s">
        <v>1403</v>
      </c>
      <c r="AM103" t="s">
        <v>1404</v>
      </c>
      <c r="AN103" t="s">
        <v>1399</v>
      </c>
      <c r="AO103" t="s">
        <v>70</v>
      </c>
      <c r="AQ103" t="s">
        <v>1405</v>
      </c>
      <c r="AR103" t="s">
        <v>71</v>
      </c>
      <c r="AS103">
        <v>-480</v>
      </c>
      <c r="AT103" t="s">
        <v>145</v>
      </c>
      <c r="AW103" t="s">
        <v>106</v>
      </c>
    </row>
    <row r="104" spans="1:49" x14ac:dyDescent="0.25">
      <c r="A104" t="s">
        <v>1406</v>
      </c>
      <c r="E104" t="s">
        <v>1407</v>
      </c>
      <c r="G104" t="s">
        <v>1408</v>
      </c>
      <c r="H104" t="s">
        <v>320</v>
      </c>
      <c r="I104" s="8" t="s">
        <v>1409</v>
      </c>
      <c r="J104" s="8" t="s">
        <v>58</v>
      </c>
      <c r="K104" s="9" t="s">
        <v>1410</v>
      </c>
      <c r="L104" s="10" t="s">
        <v>1411</v>
      </c>
      <c r="M104" s="7" t="s">
        <v>1412</v>
      </c>
      <c r="N104" t="s">
        <v>651</v>
      </c>
      <c r="Y104" t="s">
        <v>1413</v>
      </c>
      <c r="AB104" t="s">
        <v>1406</v>
      </c>
      <c r="AD104" t="s">
        <v>1414</v>
      </c>
      <c r="AE104" t="s">
        <v>1415</v>
      </c>
      <c r="AJ104">
        <v>28.5442392</v>
      </c>
      <c r="AK104">
        <v>-81.342380800000015</v>
      </c>
      <c r="AL104" t="s">
        <v>1416</v>
      </c>
      <c r="AM104" t="s">
        <v>1417</v>
      </c>
      <c r="AN104" t="s">
        <v>1410</v>
      </c>
      <c r="AO104" t="s">
        <v>572</v>
      </c>
      <c r="AQ104" t="s">
        <v>1418</v>
      </c>
      <c r="AR104" t="s">
        <v>473</v>
      </c>
      <c r="AS104">
        <v>-300</v>
      </c>
      <c r="AT104" t="s">
        <v>1419</v>
      </c>
      <c r="AU104" t="s">
        <v>1411</v>
      </c>
      <c r="AV104">
        <v>5</v>
      </c>
      <c r="AW104">
        <v>4</v>
      </c>
    </row>
    <row r="105" spans="1:49" x14ac:dyDescent="0.25">
      <c r="A105" t="s">
        <v>1420</v>
      </c>
      <c r="E105" t="s">
        <v>1421</v>
      </c>
      <c r="F105" t="s">
        <v>1422</v>
      </c>
      <c r="G105" t="s">
        <v>92</v>
      </c>
      <c r="H105" t="s">
        <v>93</v>
      </c>
      <c r="I105" s="8" t="s">
        <v>1423</v>
      </c>
      <c r="J105" s="8" t="s">
        <v>58</v>
      </c>
      <c r="K105" s="9" t="s">
        <v>1424</v>
      </c>
      <c r="L105" s="10" t="s">
        <v>1425</v>
      </c>
      <c r="M105" s="7" t="s">
        <v>97</v>
      </c>
      <c r="N105" t="s">
        <v>98</v>
      </c>
      <c r="Y105" t="s">
        <v>1426</v>
      </c>
      <c r="AB105" t="s">
        <v>1420</v>
      </c>
      <c r="AC105" t="s">
        <v>65</v>
      </c>
      <c r="AD105" t="s">
        <v>1427</v>
      </c>
      <c r="AE105" t="s">
        <v>1428</v>
      </c>
      <c r="AJ105">
        <v>40.721010999999997</v>
      </c>
      <c r="AK105">
        <v>-73.420596199999991</v>
      </c>
      <c r="AL105" t="s">
        <v>1429</v>
      </c>
      <c r="AM105" t="s">
        <v>1430</v>
      </c>
      <c r="AN105" t="s">
        <v>1424</v>
      </c>
      <c r="AO105" t="s">
        <v>172</v>
      </c>
      <c r="AQ105" t="s">
        <v>1431</v>
      </c>
      <c r="AR105" t="s">
        <v>174</v>
      </c>
      <c r="AS105">
        <v>-300</v>
      </c>
      <c r="AT105" t="s">
        <v>1432</v>
      </c>
      <c r="AU105" t="s">
        <v>1425</v>
      </c>
      <c r="AV105">
        <v>5</v>
      </c>
      <c r="AW105">
        <v>2</v>
      </c>
    </row>
    <row r="106" spans="1:49" x14ac:dyDescent="0.25">
      <c r="A106" t="s">
        <v>1433</v>
      </c>
      <c r="E106" t="s">
        <v>1434</v>
      </c>
      <c r="G106" t="s">
        <v>131</v>
      </c>
      <c r="H106" t="s">
        <v>93</v>
      </c>
      <c r="I106" s="8" t="s">
        <v>1435</v>
      </c>
      <c r="J106" s="8" t="s">
        <v>58</v>
      </c>
      <c r="K106" s="9" t="s">
        <v>1436</v>
      </c>
      <c r="L106" s="10" t="s">
        <v>1437</v>
      </c>
      <c r="M106" s="7" t="s">
        <v>135</v>
      </c>
      <c r="N106" t="s">
        <v>61</v>
      </c>
      <c r="O106" t="s">
        <v>496</v>
      </c>
      <c r="Y106" t="s">
        <v>1438</v>
      </c>
      <c r="AB106" t="s">
        <v>1433</v>
      </c>
      <c r="AC106" t="s">
        <v>65</v>
      </c>
      <c r="AD106" t="s">
        <v>1439</v>
      </c>
      <c r="AE106" t="s">
        <v>1440</v>
      </c>
      <c r="AJ106">
        <v>40.795406200000002</v>
      </c>
      <c r="AK106">
        <v>-73.110064999999992</v>
      </c>
      <c r="AL106" t="s">
        <v>1441</v>
      </c>
      <c r="AM106" t="s">
        <v>1442</v>
      </c>
      <c r="AN106" t="s">
        <v>1436</v>
      </c>
      <c r="AO106" t="s">
        <v>70</v>
      </c>
      <c r="AQ106" t="s">
        <v>1443</v>
      </c>
      <c r="AR106" t="s">
        <v>71</v>
      </c>
      <c r="AS106">
        <v>-300</v>
      </c>
      <c r="AT106" t="s">
        <v>1444</v>
      </c>
      <c r="AU106" t="s">
        <v>1437</v>
      </c>
      <c r="AV106">
        <v>5</v>
      </c>
      <c r="AW106">
        <v>1</v>
      </c>
    </row>
    <row r="107" spans="1:49" x14ac:dyDescent="0.25">
      <c r="A107" t="s">
        <v>1445</v>
      </c>
      <c r="E107" t="s">
        <v>1446</v>
      </c>
      <c r="G107" t="s">
        <v>577</v>
      </c>
      <c r="H107" t="s">
        <v>146</v>
      </c>
      <c r="I107" s="8" t="s">
        <v>1447</v>
      </c>
      <c r="J107" s="8" t="s">
        <v>58</v>
      </c>
      <c r="K107" s="9" t="s">
        <v>1448</v>
      </c>
      <c r="L107" s="10" t="s">
        <v>1449</v>
      </c>
      <c r="M107" s="7" t="s">
        <v>1450</v>
      </c>
      <c r="N107" t="s">
        <v>61</v>
      </c>
      <c r="O107" t="s">
        <v>496</v>
      </c>
      <c r="Y107" t="s">
        <v>1451</v>
      </c>
      <c r="AB107" t="s">
        <v>1445</v>
      </c>
      <c r="AC107" t="s">
        <v>65</v>
      </c>
      <c r="AD107" t="s">
        <v>1452</v>
      </c>
      <c r="AE107" t="s">
        <v>1453</v>
      </c>
      <c r="AJ107">
        <v>32.570741599999998</v>
      </c>
      <c r="AK107">
        <v>-116.9921865</v>
      </c>
      <c r="AL107" t="s">
        <v>1454</v>
      </c>
      <c r="AM107" t="s">
        <v>1455</v>
      </c>
      <c r="AN107" t="s">
        <v>1448</v>
      </c>
      <c r="AO107" t="s">
        <v>70</v>
      </c>
      <c r="AQ107" t="s">
        <v>1456</v>
      </c>
      <c r="AR107" t="s">
        <v>473</v>
      </c>
      <c r="AS107">
        <v>-480</v>
      </c>
      <c r="AT107" t="s">
        <v>1457</v>
      </c>
      <c r="AU107" t="s">
        <v>1449</v>
      </c>
      <c r="AW107" t="s">
        <v>106</v>
      </c>
    </row>
    <row r="108" spans="1:49" x14ac:dyDescent="0.25">
      <c r="A108" t="s">
        <v>1458</v>
      </c>
      <c r="E108" t="s">
        <v>1459</v>
      </c>
      <c r="F108" t="s">
        <v>1460</v>
      </c>
      <c r="G108" t="s">
        <v>911</v>
      </c>
      <c r="H108" t="s">
        <v>320</v>
      </c>
      <c r="I108" s="8" t="s">
        <v>1461</v>
      </c>
      <c r="J108" s="8" t="s">
        <v>58</v>
      </c>
      <c r="K108" s="9" t="s">
        <v>1462</v>
      </c>
      <c r="M108" s="7" t="s">
        <v>914</v>
      </c>
      <c r="N108" t="s">
        <v>466</v>
      </c>
      <c r="Y108" t="s">
        <v>1463</v>
      </c>
      <c r="AB108" t="s">
        <v>1458</v>
      </c>
      <c r="AC108" t="s">
        <v>65</v>
      </c>
      <c r="AD108" t="s">
        <v>1464</v>
      </c>
      <c r="AE108" t="s">
        <v>1465</v>
      </c>
      <c r="AJ108">
        <v>26.153786</v>
      </c>
      <c r="AK108">
        <v>-81.770200000000003</v>
      </c>
      <c r="AL108" t="s">
        <v>1466</v>
      </c>
      <c r="AM108" t="s">
        <v>1467</v>
      </c>
      <c r="AN108" t="s">
        <v>1462</v>
      </c>
      <c r="AO108" t="s">
        <v>572</v>
      </c>
      <c r="AQ108" t="s">
        <v>1468</v>
      </c>
      <c r="AR108" t="s">
        <v>473</v>
      </c>
      <c r="AS108">
        <v>-300</v>
      </c>
      <c r="AT108" t="s">
        <v>1469</v>
      </c>
      <c r="AW108" t="s">
        <v>106</v>
      </c>
    </row>
    <row r="109" spans="1:49" x14ac:dyDescent="0.25">
      <c r="A109" t="s">
        <v>1470</v>
      </c>
      <c r="E109" t="s">
        <v>1471</v>
      </c>
      <c r="F109" t="s">
        <v>1472</v>
      </c>
      <c r="G109" t="s">
        <v>1473</v>
      </c>
      <c r="H109" t="s">
        <v>232</v>
      </c>
      <c r="I109" s="8" t="s">
        <v>1474</v>
      </c>
      <c r="J109" s="8" t="s">
        <v>58</v>
      </c>
      <c r="K109" s="9" t="s">
        <v>1475</v>
      </c>
      <c r="L109" s="10" t="s">
        <v>1476</v>
      </c>
      <c r="N109" t="s">
        <v>209</v>
      </c>
      <c r="Y109" t="s">
        <v>1477</v>
      </c>
      <c r="AB109" t="s">
        <v>1470</v>
      </c>
      <c r="AC109" t="s">
        <v>65</v>
      </c>
      <c r="AD109" t="s">
        <v>1478</v>
      </c>
      <c r="AE109" t="s">
        <v>1479</v>
      </c>
      <c r="AJ109">
        <v>32.921892900000003</v>
      </c>
      <c r="AK109">
        <v>-96.9069693</v>
      </c>
      <c r="AL109" t="s">
        <v>1480</v>
      </c>
      <c r="AM109" t="s">
        <v>1481</v>
      </c>
      <c r="AN109" t="s">
        <v>1475</v>
      </c>
      <c r="AO109" t="s">
        <v>172</v>
      </c>
      <c r="AQ109" t="s">
        <v>1482</v>
      </c>
      <c r="AR109" t="s">
        <v>174</v>
      </c>
      <c r="AS109">
        <v>-360</v>
      </c>
      <c r="AT109" t="s">
        <v>1483</v>
      </c>
      <c r="AU109" t="s">
        <v>1476</v>
      </c>
      <c r="AV109">
        <v>5</v>
      </c>
      <c r="AW109">
        <v>5</v>
      </c>
    </row>
    <row r="110" spans="1:49" x14ac:dyDescent="0.25">
      <c r="A110" t="s">
        <v>1484</v>
      </c>
      <c r="E110" t="s">
        <v>1485</v>
      </c>
      <c r="G110" t="s">
        <v>1486</v>
      </c>
      <c r="H110" t="s">
        <v>146</v>
      </c>
      <c r="I110" s="7" t="s">
        <v>1487</v>
      </c>
      <c r="J110" s="7" t="s">
        <v>58</v>
      </c>
      <c r="K110" s="9" t="s">
        <v>1488</v>
      </c>
      <c r="N110" t="s">
        <v>354</v>
      </c>
      <c r="Y110" t="s">
        <v>1489</v>
      </c>
      <c r="AB110" t="s">
        <v>1484</v>
      </c>
      <c r="AC110" t="s">
        <v>65</v>
      </c>
      <c r="AD110" t="s">
        <v>1490</v>
      </c>
      <c r="AE110" t="s">
        <v>1491</v>
      </c>
      <c r="AJ110">
        <v>33.842993</v>
      </c>
      <c r="AK110">
        <v>-116.47443699999999</v>
      </c>
      <c r="AL110" t="s">
        <v>1492</v>
      </c>
      <c r="AM110" t="s">
        <v>1493</v>
      </c>
      <c r="AN110" t="s">
        <v>1488</v>
      </c>
      <c r="AO110" t="s">
        <v>70</v>
      </c>
      <c r="AQ110" t="s">
        <v>1494</v>
      </c>
      <c r="AR110" t="s">
        <v>71</v>
      </c>
      <c r="AS110">
        <v>-480</v>
      </c>
      <c r="AT110" t="s">
        <v>1495</v>
      </c>
      <c r="AV110">
        <v>3</v>
      </c>
      <c r="AW110">
        <v>1</v>
      </c>
    </row>
    <row r="111" spans="1:49" x14ac:dyDescent="0.25">
      <c r="A111" t="s">
        <v>1496</v>
      </c>
      <c r="E111" t="s">
        <v>1497</v>
      </c>
      <c r="F111" t="s">
        <v>1498</v>
      </c>
      <c r="G111" t="s">
        <v>246</v>
      </c>
      <c r="H111" t="s">
        <v>247</v>
      </c>
      <c r="I111" s="8" t="s">
        <v>1499</v>
      </c>
      <c r="J111" s="8" t="s">
        <v>58</v>
      </c>
      <c r="K111" s="9" t="s">
        <v>1500</v>
      </c>
      <c r="M111" s="7" t="s">
        <v>465</v>
      </c>
      <c r="N111" t="s">
        <v>1501</v>
      </c>
      <c r="Y111" t="s">
        <v>1502</v>
      </c>
      <c r="AB111" t="s">
        <v>1496</v>
      </c>
      <c r="AD111" t="s">
        <v>1503</v>
      </c>
      <c r="AE111" t="s">
        <v>1504</v>
      </c>
      <c r="AJ111">
        <v>47.524902999999988</v>
      </c>
      <c r="AK111">
        <v>-122.29464969999999</v>
      </c>
      <c r="AL111" t="s">
        <v>1505</v>
      </c>
      <c r="AM111" t="s">
        <v>1506</v>
      </c>
      <c r="AN111" t="s">
        <v>1500</v>
      </c>
      <c r="AO111" t="s">
        <v>572</v>
      </c>
      <c r="AQ111" t="s">
        <v>1507</v>
      </c>
      <c r="AR111" t="s">
        <v>1508</v>
      </c>
      <c r="AS111">
        <v>-480</v>
      </c>
      <c r="AT111" t="s">
        <v>1509</v>
      </c>
      <c r="AW111" t="s">
        <v>106</v>
      </c>
    </row>
    <row r="112" spans="1:49" x14ac:dyDescent="0.25">
      <c r="A112" t="s">
        <v>1510</v>
      </c>
      <c r="E112" t="s">
        <v>829</v>
      </c>
      <c r="F112" t="s">
        <v>1511</v>
      </c>
      <c r="G112" t="s">
        <v>830</v>
      </c>
      <c r="H112" t="s">
        <v>320</v>
      </c>
      <c r="I112" s="8" t="s">
        <v>885</v>
      </c>
      <c r="J112" s="8" t="s">
        <v>58</v>
      </c>
      <c r="K112" s="9" t="s">
        <v>1512</v>
      </c>
      <c r="L112" s="10" t="s">
        <v>1513</v>
      </c>
      <c r="M112" s="7" t="s">
        <v>834</v>
      </c>
      <c r="N112" t="s">
        <v>98</v>
      </c>
      <c r="Y112" t="s">
        <v>1514</v>
      </c>
      <c r="AB112" t="s">
        <v>1510</v>
      </c>
      <c r="AC112" t="s">
        <v>65</v>
      </c>
      <c r="AD112" t="s">
        <v>1515</v>
      </c>
      <c r="AE112" t="s">
        <v>1516</v>
      </c>
      <c r="AJ112">
        <v>29.182745300000001</v>
      </c>
      <c r="AK112">
        <v>-81.044758599999994</v>
      </c>
      <c r="AL112" t="s">
        <v>1517</v>
      </c>
      <c r="AM112" t="s">
        <v>1518</v>
      </c>
      <c r="AN112" t="s">
        <v>1512</v>
      </c>
      <c r="AO112" t="s">
        <v>70</v>
      </c>
      <c r="AQ112" t="s">
        <v>1519</v>
      </c>
      <c r="AR112" t="s">
        <v>71</v>
      </c>
      <c r="AS112">
        <v>-300</v>
      </c>
      <c r="AT112" t="s">
        <v>1520</v>
      </c>
      <c r="AU112" t="s">
        <v>1513</v>
      </c>
      <c r="AW112" t="s">
        <v>106</v>
      </c>
    </row>
    <row r="113" spans="1:49" x14ac:dyDescent="0.25">
      <c r="A113" t="s">
        <v>1521</v>
      </c>
      <c r="E113" t="s">
        <v>1522</v>
      </c>
      <c r="G113" t="s">
        <v>1408</v>
      </c>
      <c r="H113" t="s">
        <v>320</v>
      </c>
      <c r="I113" s="7" t="s">
        <v>1523</v>
      </c>
      <c r="J113" s="7" t="s">
        <v>58</v>
      </c>
      <c r="K113" s="9" t="s">
        <v>1524</v>
      </c>
      <c r="M113" s="7" t="s">
        <v>594</v>
      </c>
      <c r="N113" t="s">
        <v>1525</v>
      </c>
      <c r="Y113" t="s">
        <v>1526</v>
      </c>
      <c r="AB113" t="s">
        <v>1527</v>
      </c>
      <c r="AC113" t="s">
        <v>65</v>
      </c>
      <c r="AD113" t="s">
        <v>1528</v>
      </c>
      <c r="AE113" t="s">
        <v>1529</v>
      </c>
      <c r="AJ113">
        <v>28.443008299999999</v>
      </c>
      <c r="AK113">
        <v>-81.317509599999994</v>
      </c>
      <c r="AL113" t="s">
        <v>1530</v>
      </c>
      <c r="AM113" t="s">
        <v>1531</v>
      </c>
      <c r="AN113" t="s">
        <v>1524</v>
      </c>
      <c r="AO113" t="s">
        <v>572</v>
      </c>
      <c r="AQ113" t="s">
        <v>1532</v>
      </c>
      <c r="AR113" t="s">
        <v>473</v>
      </c>
      <c r="AS113">
        <v>-300</v>
      </c>
      <c r="AT113" t="s">
        <v>1533</v>
      </c>
      <c r="AV113">
        <v>3.7</v>
      </c>
      <c r="AW113">
        <v>3</v>
      </c>
    </row>
    <row r="114" spans="1:49" x14ac:dyDescent="0.25">
      <c r="A114" t="s">
        <v>1534</v>
      </c>
      <c r="E114" t="s">
        <v>1535</v>
      </c>
      <c r="G114" t="s">
        <v>1408</v>
      </c>
      <c r="H114" t="s">
        <v>320</v>
      </c>
      <c r="I114" s="8" t="s">
        <v>1536</v>
      </c>
      <c r="J114" s="8" t="s">
        <v>58</v>
      </c>
      <c r="K114" s="9" t="s">
        <v>1537</v>
      </c>
      <c r="L114" s="10" t="s">
        <v>1538</v>
      </c>
      <c r="M114" s="7" t="s">
        <v>594</v>
      </c>
      <c r="N114" t="s">
        <v>466</v>
      </c>
      <c r="Y114" t="s">
        <v>1539</v>
      </c>
      <c r="AB114" t="s">
        <v>1534</v>
      </c>
      <c r="AC114" t="s">
        <v>65</v>
      </c>
      <c r="AD114" t="s">
        <v>1540</v>
      </c>
      <c r="AE114" t="s">
        <v>1541</v>
      </c>
      <c r="AJ114">
        <v>28.477871</v>
      </c>
      <c r="AK114">
        <v>-81.298325000000006</v>
      </c>
      <c r="AL114" t="s">
        <v>1542</v>
      </c>
      <c r="AM114" t="s">
        <v>1543</v>
      </c>
      <c r="AN114" t="s">
        <v>1537</v>
      </c>
      <c r="AO114" t="s">
        <v>70</v>
      </c>
      <c r="AQ114" t="s">
        <v>1544</v>
      </c>
      <c r="AR114" t="s">
        <v>71</v>
      </c>
      <c r="AS114">
        <v>-300</v>
      </c>
      <c r="AT114" t="s">
        <v>1545</v>
      </c>
      <c r="AU114" t="s">
        <v>1538</v>
      </c>
      <c r="AV114">
        <v>5</v>
      </c>
      <c r="AW114">
        <v>2</v>
      </c>
    </row>
    <row r="115" spans="1:49" x14ac:dyDescent="0.25">
      <c r="A115" t="s">
        <v>1546</v>
      </c>
      <c r="E115" t="s">
        <v>1547</v>
      </c>
      <c r="G115" t="s">
        <v>503</v>
      </c>
      <c r="H115" t="s">
        <v>232</v>
      </c>
      <c r="I115" s="7" t="s">
        <v>1548</v>
      </c>
      <c r="J115" s="7" t="s">
        <v>58</v>
      </c>
      <c r="K115" s="9" t="s">
        <v>1549</v>
      </c>
      <c r="L115" s="10" t="s">
        <v>1550</v>
      </c>
      <c r="M115" s="7" t="s">
        <v>507</v>
      </c>
      <c r="N115" t="s">
        <v>466</v>
      </c>
      <c r="Y115" t="s">
        <v>1551</v>
      </c>
      <c r="AB115" t="s">
        <v>1546</v>
      </c>
      <c r="AC115" t="s">
        <v>65</v>
      </c>
      <c r="AD115" t="s">
        <v>1552</v>
      </c>
      <c r="AE115" t="s">
        <v>1553</v>
      </c>
      <c r="AJ115">
        <v>29.542197999999999</v>
      </c>
      <c r="AK115">
        <v>-98.427746999999997</v>
      </c>
      <c r="AL115" t="s">
        <v>1554</v>
      </c>
      <c r="AM115" t="s">
        <v>1555</v>
      </c>
      <c r="AN115" t="s">
        <v>1549</v>
      </c>
      <c r="AO115" t="s">
        <v>572</v>
      </c>
      <c r="AQ115" t="s">
        <v>1556</v>
      </c>
      <c r="AR115" t="s">
        <v>473</v>
      </c>
      <c r="AS115">
        <v>-360</v>
      </c>
      <c r="AT115" t="s">
        <v>1557</v>
      </c>
      <c r="AU115" t="s">
        <v>1550</v>
      </c>
      <c r="AV115">
        <v>3.3</v>
      </c>
      <c r="AW115">
        <v>4</v>
      </c>
    </row>
    <row r="116" spans="1:49" x14ac:dyDescent="0.25">
      <c r="A116" t="s">
        <v>1558</v>
      </c>
      <c r="E116" t="s">
        <v>1559</v>
      </c>
      <c r="F116" t="s">
        <v>1560</v>
      </c>
      <c r="G116" t="s">
        <v>1561</v>
      </c>
      <c r="H116" t="s">
        <v>146</v>
      </c>
      <c r="I116" s="7" t="s">
        <v>1562</v>
      </c>
      <c r="J116" s="7" t="s">
        <v>58</v>
      </c>
      <c r="L116" s="10" t="s">
        <v>1563</v>
      </c>
      <c r="N116" t="s">
        <v>1564</v>
      </c>
      <c r="Y116" t="s">
        <v>1565</v>
      </c>
      <c r="AB116" t="s">
        <v>1558</v>
      </c>
      <c r="AD116" t="s">
        <v>1566</v>
      </c>
      <c r="AE116" t="s">
        <v>1567</v>
      </c>
      <c r="AJ116">
        <v>32.849115900000001</v>
      </c>
      <c r="AK116">
        <v>-117.2706657</v>
      </c>
      <c r="AL116" t="s">
        <v>1568</v>
      </c>
      <c r="AM116" t="s">
        <v>1569</v>
      </c>
      <c r="AO116" t="s">
        <v>70</v>
      </c>
      <c r="AR116" t="s">
        <v>71</v>
      </c>
      <c r="AS116">
        <v>-480</v>
      </c>
      <c r="AT116" t="s">
        <v>1570</v>
      </c>
      <c r="AU116" t="s">
        <v>1563</v>
      </c>
      <c r="AW116" t="s">
        <v>106</v>
      </c>
    </row>
    <row r="117" spans="1:49" x14ac:dyDescent="0.25">
      <c r="A117" t="s">
        <v>1571</v>
      </c>
      <c r="E117" t="s">
        <v>1572</v>
      </c>
      <c r="G117" t="s">
        <v>1573</v>
      </c>
      <c r="H117" t="s">
        <v>365</v>
      </c>
      <c r="I117" s="7" t="s">
        <v>1574</v>
      </c>
      <c r="J117" s="7" t="s">
        <v>58</v>
      </c>
      <c r="K117" s="9" t="s">
        <v>1575</v>
      </c>
      <c r="M117" s="7" t="s">
        <v>369</v>
      </c>
      <c r="N117" t="s">
        <v>466</v>
      </c>
      <c r="Y117" t="s">
        <v>1576</v>
      </c>
      <c r="AB117" t="s">
        <v>1571</v>
      </c>
      <c r="AC117" t="s">
        <v>65</v>
      </c>
      <c r="AD117" t="s">
        <v>1577</v>
      </c>
      <c r="AE117" t="s">
        <v>1578</v>
      </c>
      <c r="AJ117">
        <v>32.116767899999999</v>
      </c>
      <c r="AK117">
        <v>-81.219932599999993</v>
      </c>
      <c r="AL117" t="s">
        <v>1579</v>
      </c>
      <c r="AM117" t="s">
        <v>1580</v>
      </c>
      <c r="AN117" t="s">
        <v>1575</v>
      </c>
      <c r="AO117" t="s">
        <v>572</v>
      </c>
      <c r="AQ117" t="s">
        <v>1581</v>
      </c>
      <c r="AR117" t="s">
        <v>473</v>
      </c>
      <c r="AS117">
        <v>-300</v>
      </c>
      <c r="AT117" t="s">
        <v>1582</v>
      </c>
      <c r="AV117">
        <v>3.7</v>
      </c>
      <c r="AW117">
        <v>5</v>
      </c>
    </row>
    <row r="118" spans="1:49" x14ac:dyDescent="0.25">
      <c r="A118" t="s">
        <v>1583</v>
      </c>
      <c r="E118" t="s">
        <v>106</v>
      </c>
      <c r="G118" t="s">
        <v>118</v>
      </c>
      <c r="H118" t="s">
        <v>119</v>
      </c>
      <c r="I118" s="8" t="s">
        <v>406</v>
      </c>
      <c r="J118" s="8" t="s">
        <v>58</v>
      </c>
      <c r="K118" s="9" t="s">
        <v>1584</v>
      </c>
      <c r="L118" s="10" t="s">
        <v>1585</v>
      </c>
      <c r="M118" s="7" t="s">
        <v>122</v>
      </c>
      <c r="N118" t="s">
        <v>61</v>
      </c>
      <c r="O118" t="s">
        <v>496</v>
      </c>
      <c r="P118" t="s">
        <v>251</v>
      </c>
      <c r="Y118" t="s">
        <v>1586</v>
      </c>
      <c r="AB118" t="s">
        <v>1583</v>
      </c>
      <c r="AC118" t="s">
        <v>65</v>
      </c>
      <c r="AD118" t="s">
        <v>1587</v>
      </c>
      <c r="AE118" t="s">
        <v>1588</v>
      </c>
      <c r="AJ118">
        <v>36.037523299999997</v>
      </c>
      <c r="AK118">
        <v>-95.977823099999995</v>
      </c>
      <c r="AL118" t="s">
        <v>1589</v>
      </c>
      <c r="AM118" t="s">
        <v>1590</v>
      </c>
      <c r="AN118" t="s">
        <v>1584</v>
      </c>
      <c r="AO118" t="s">
        <v>70</v>
      </c>
      <c r="AQ118" t="s">
        <v>1591</v>
      </c>
      <c r="AR118" t="s">
        <v>71</v>
      </c>
      <c r="AS118">
        <v>-360</v>
      </c>
      <c r="AT118" t="s">
        <v>1592</v>
      </c>
      <c r="AU118" t="s">
        <v>1585</v>
      </c>
      <c r="AV118">
        <v>5</v>
      </c>
      <c r="AW118">
        <v>4</v>
      </c>
    </row>
    <row r="119" spans="1:49" x14ac:dyDescent="0.25">
      <c r="A119" t="s">
        <v>1593</v>
      </c>
      <c r="E119" t="s">
        <v>1594</v>
      </c>
      <c r="G119" t="s">
        <v>550</v>
      </c>
      <c r="H119" t="s">
        <v>320</v>
      </c>
      <c r="I119" s="8" t="s">
        <v>1595</v>
      </c>
      <c r="J119" s="8" t="s">
        <v>58</v>
      </c>
      <c r="K119" t="s">
        <v>1596</v>
      </c>
      <c r="L119" t="s">
        <v>1597</v>
      </c>
      <c r="M119" s="7" t="s">
        <v>554</v>
      </c>
      <c r="N119" t="s">
        <v>151</v>
      </c>
      <c r="Y119" t="s">
        <v>1598</v>
      </c>
      <c r="AB119" t="s">
        <v>1593</v>
      </c>
      <c r="AC119" t="s">
        <v>65</v>
      </c>
      <c r="AD119" t="s">
        <v>1599</v>
      </c>
      <c r="AE119" t="s">
        <v>1600</v>
      </c>
      <c r="AJ119">
        <v>25.656452099999999</v>
      </c>
      <c r="AK119">
        <v>-80.372057900000001</v>
      </c>
      <c r="AL119" t="s">
        <v>1601</v>
      </c>
      <c r="AM119" t="s">
        <v>1602</v>
      </c>
      <c r="AN119" t="s">
        <v>1596</v>
      </c>
      <c r="AO119" t="s">
        <v>70</v>
      </c>
      <c r="AQ119" t="s">
        <v>1603</v>
      </c>
      <c r="AR119" t="s">
        <v>71</v>
      </c>
      <c r="AS119">
        <v>-300</v>
      </c>
      <c r="AT119" t="s">
        <v>1604</v>
      </c>
      <c r="AU119" t="s">
        <v>1597</v>
      </c>
      <c r="AV119">
        <v>3.5</v>
      </c>
      <c r="AW119">
        <v>2</v>
      </c>
    </row>
    <row r="120" spans="1:49" x14ac:dyDescent="0.25">
      <c r="A120" t="s">
        <v>1605</v>
      </c>
      <c r="E120" t="s">
        <v>1606</v>
      </c>
      <c r="G120" t="s">
        <v>1607</v>
      </c>
      <c r="H120" t="s">
        <v>320</v>
      </c>
      <c r="I120" s="8" t="s">
        <v>1608</v>
      </c>
      <c r="J120" s="8" t="s">
        <v>58</v>
      </c>
      <c r="K120" s="9" t="s">
        <v>1609</v>
      </c>
      <c r="L120" s="10" t="s">
        <v>1610</v>
      </c>
      <c r="M120" s="7" t="s">
        <v>324</v>
      </c>
      <c r="N120" t="s">
        <v>466</v>
      </c>
      <c r="Y120" t="s">
        <v>1611</v>
      </c>
      <c r="AB120" t="s">
        <v>1605</v>
      </c>
      <c r="AD120" t="s">
        <v>1612</v>
      </c>
      <c r="AE120" t="s">
        <v>1613</v>
      </c>
      <c r="AJ120">
        <v>26.303685000000002</v>
      </c>
      <c r="AK120">
        <v>-80.122187999999994</v>
      </c>
      <c r="AL120" t="s">
        <v>1614</v>
      </c>
      <c r="AM120" t="s">
        <v>1615</v>
      </c>
      <c r="AN120" t="s">
        <v>1609</v>
      </c>
      <c r="AO120" t="s">
        <v>572</v>
      </c>
      <c r="AQ120" t="s">
        <v>1616</v>
      </c>
      <c r="AR120" t="s">
        <v>473</v>
      </c>
      <c r="AS120">
        <v>-300</v>
      </c>
      <c r="AT120" t="s">
        <v>1617</v>
      </c>
      <c r="AU120" t="s">
        <v>1610</v>
      </c>
      <c r="AV120">
        <v>5</v>
      </c>
      <c r="AW120">
        <v>1</v>
      </c>
    </row>
    <row r="121" spans="1:49" x14ac:dyDescent="0.25">
      <c r="A121" t="s">
        <v>1618</v>
      </c>
      <c r="E121" t="s">
        <v>1619</v>
      </c>
      <c r="G121" t="s">
        <v>246</v>
      </c>
      <c r="H121" t="s">
        <v>247</v>
      </c>
      <c r="I121" s="8" t="s">
        <v>1620</v>
      </c>
      <c r="J121" s="8" t="s">
        <v>58</v>
      </c>
      <c r="K121" s="9" t="s">
        <v>1621</v>
      </c>
      <c r="L121" s="10" t="s">
        <v>1622</v>
      </c>
      <c r="M121" s="7" t="s">
        <v>465</v>
      </c>
      <c r="N121" t="s">
        <v>111</v>
      </c>
      <c r="Y121" t="s">
        <v>1623</v>
      </c>
      <c r="AB121" t="s">
        <v>1618</v>
      </c>
      <c r="AC121" t="s">
        <v>65</v>
      </c>
      <c r="AD121" t="s">
        <v>1624</v>
      </c>
      <c r="AE121" t="s">
        <v>1625</v>
      </c>
      <c r="AJ121">
        <v>47.536794699999987</v>
      </c>
      <c r="AK121">
        <v>-122.3038698</v>
      </c>
      <c r="AL121" t="s">
        <v>1626</v>
      </c>
      <c r="AM121" t="s">
        <v>1627</v>
      </c>
      <c r="AN121" t="s">
        <v>1621</v>
      </c>
      <c r="AO121" t="s">
        <v>70</v>
      </c>
      <c r="AQ121" t="s">
        <v>1628</v>
      </c>
      <c r="AR121" t="s">
        <v>71</v>
      </c>
      <c r="AS121">
        <v>-480</v>
      </c>
      <c r="AT121" t="s">
        <v>1629</v>
      </c>
      <c r="AU121" t="s">
        <v>1622</v>
      </c>
      <c r="AV121">
        <v>3</v>
      </c>
      <c r="AW121">
        <v>2</v>
      </c>
    </row>
    <row r="122" spans="1:49" x14ac:dyDescent="0.25">
      <c r="A122" t="s">
        <v>1630</v>
      </c>
      <c r="E122" t="s">
        <v>1631</v>
      </c>
      <c r="G122" t="s">
        <v>461</v>
      </c>
      <c r="H122" t="s">
        <v>247</v>
      </c>
      <c r="I122" s="8" t="s">
        <v>1632</v>
      </c>
      <c r="J122" s="8" t="s">
        <v>58</v>
      </c>
      <c r="K122" s="9" t="s">
        <v>1633</v>
      </c>
      <c r="L122" s="10" t="s">
        <v>1634</v>
      </c>
      <c r="M122" s="7" t="s">
        <v>250</v>
      </c>
      <c r="N122" t="s">
        <v>651</v>
      </c>
      <c r="Y122" t="s">
        <v>1635</v>
      </c>
      <c r="AB122" t="s">
        <v>1630</v>
      </c>
      <c r="AC122" t="s">
        <v>65</v>
      </c>
      <c r="AD122" t="s">
        <v>1636</v>
      </c>
      <c r="AE122" t="s">
        <v>1637</v>
      </c>
      <c r="AJ122">
        <v>47.486728599999992</v>
      </c>
      <c r="AK122">
        <v>-122.2119369</v>
      </c>
      <c r="AL122" t="s">
        <v>1638</v>
      </c>
      <c r="AM122" t="s">
        <v>1639</v>
      </c>
      <c r="AN122" t="s">
        <v>1633</v>
      </c>
      <c r="AO122" t="s">
        <v>70</v>
      </c>
      <c r="AQ122" t="s">
        <v>1640</v>
      </c>
      <c r="AR122" t="s">
        <v>71</v>
      </c>
      <c r="AS122">
        <v>-480</v>
      </c>
      <c r="AT122" t="s">
        <v>1641</v>
      </c>
      <c r="AU122" t="s">
        <v>1634</v>
      </c>
      <c r="AV122">
        <v>3</v>
      </c>
      <c r="AW122">
        <v>1</v>
      </c>
    </row>
    <row r="123" spans="1:49" x14ac:dyDescent="0.25">
      <c r="A123" t="s">
        <v>1642</v>
      </c>
      <c r="E123" t="s">
        <v>1643</v>
      </c>
      <c r="G123" t="s">
        <v>1644</v>
      </c>
      <c r="H123" t="s">
        <v>146</v>
      </c>
      <c r="I123" s="8" t="s">
        <v>1645</v>
      </c>
      <c r="J123" s="8" t="s">
        <v>58</v>
      </c>
      <c r="K123" t="s">
        <v>1646</v>
      </c>
      <c r="L123" s="10" t="s">
        <v>1647</v>
      </c>
      <c r="M123" s="7" t="s">
        <v>1648</v>
      </c>
      <c r="N123" t="s">
        <v>81</v>
      </c>
      <c r="Y123" t="s">
        <v>1649</v>
      </c>
      <c r="AB123" t="s">
        <v>1642</v>
      </c>
      <c r="AC123" t="s">
        <v>65</v>
      </c>
      <c r="AD123" t="s">
        <v>1650</v>
      </c>
      <c r="AE123" t="s">
        <v>1651</v>
      </c>
      <c r="AJ123">
        <v>33.919841599999998</v>
      </c>
      <c r="AK123">
        <v>-118.39011170000001</v>
      </c>
      <c r="AL123" t="s">
        <v>1652</v>
      </c>
      <c r="AM123" t="s">
        <v>1653</v>
      </c>
      <c r="AN123" t="s">
        <v>1646</v>
      </c>
      <c r="AO123" t="s">
        <v>70</v>
      </c>
      <c r="AQ123" t="s">
        <v>1654</v>
      </c>
      <c r="AR123" t="s">
        <v>1655</v>
      </c>
      <c r="AS123">
        <v>-480</v>
      </c>
      <c r="AT123" t="s">
        <v>1656</v>
      </c>
      <c r="AW123" t="s">
        <v>106</v>
      </c>
    </row>
    <row r="124" spans="1:49" x14ac:dyDescent="0.25">
      <c r="A124" t="s">
        <v>1657</v>
      </c>
      <c r="E124" t="s">
        <v>1658</v>
      </c>
      <c r="F124" t="s">
        <v>1659</v>
      </c>
      <c r="G124" t="s">
        <v>911</v>
      </c>
      <c r="H124" t="s">
        <v>320</v>
      </c>
      <c r="I124" s="8" t="s">
        <v>1660</v>
      </c>
      <c r="J124" s="8" t="s">
        <v>58</v>
      </c>
      <c r="K124" s="9" t="s">
        <v>1661</v>
      </c>
      <c r="M124" s="7" t="s">
        <v>914</v>
      </c>
      <c r="N124" t="s">
        <v>81</v>
      </c>
      <c r="Y124" t="s">
        <v>1662</v>
      </c>
      <c r="AB124" t="s">
        <v>1657</v>
      </c>
      <c r="AC124" t="s">
        <v>65</v>
      </c>
      <c r="AD124" t="s">
        <v>1663</v>
      </c>
      <c r="AE124" t="s">
        <v>1664</v>
      </c>
      <c r="AJ124">
        <v>26.215004400000002</v>
      </c>
      <c r="AK124">
        <v>-81.803946299999993</v>
      </c>
      <c r="AL124" t="s">
        <v>1665</v>
      </c>
      <c r="AM124" t="s">
        <v>1666</v>
      </c>
      <c r="AN124" t="s">
        <v>1661</v>
      </c>
      <c r="AO124" t="s">
        <v>70</v>
      </c>
      <c r="AQ124" t="s">
        <v>1667</v>
      </c>
      <c r="AR124" t="s">
        <v>1655</v>
      </c>
      <c r="AS124">
        <v>-300</v>
      </c>
      <c r="AT124" t="s">
        <v>1668</v>
      </c>
      <c r="AW124" t="s">
        <v>106</v>
      </c>
    </row>
    <row r="125" spans="1:49" x14ac:dyDescent="0.25">
      <c r="A125" t="s">
        <v>1669</v>
      </c>
      <c r="E125" t="s">
        <v>1670</v>
      </c>
      <c r="F125" t="s">
        <v>1671</v>
      </c>
      <c r="G125" t="s">
        <v>577</v>
      </c>
      <c r="H125" t="s">
        <v>146</v>
      </c>
      <c r="I125" s="7" t="s">
        <v>1672</v>
      </c>
      <c r="J125" s="7" t="s">
        <v>58</v>
      </c>
      <c r="K125" s="9" t="s">
        <v>1673</v>
      </c>
      <c r="L125" s="10" t="s">
        <v>1674</v>
      </c>
      <c r="M125" s="7" t="s">
        <v>1284</v>
      </c>
      <c r="N125" t="s">
        <v>81</v>
      </c>
      <c r="Y125" t="s">
        <v>1675</v>
      </c>
      <c r="AB125" t="s">
        <v>1669</v>
      </c>
      <c r="AC125" t="s">
        <v>65</v>
      </c>
      <c r="AD125" t="s">
        <v>1676</v>
      </c>
      <c r="AE125" t="s">
        <v>1677</v>
      </c>
      <c r="AJ125">
        <v>32.763067999999997</v>
      </c>
      <c r="AK125">
        <v>-117.1329554</v>
      </c>
      <c r="AL125" t="s">
        <v>1678</v>
      </c>
      <c r="AM125" t="s">
        <v>1679</v>
      </c>
      <c r="AN125" t="s">
        <v>1673</v>
      </c>
      <c r="AO125" t="s">
        <v>70</v>
      </c>
      <c r="AQ125" t="s">
        <v>1680</v>
      </c>
      <c r="AR125" t="s">
        <v>71</v>
      </c>
      <c r="AS125">
        <v>-480</v>
      </c>
      <c r="AT125" t="s">
        <v>1681</v>
      </c>
      <c r="AU125" t="s">
        <v>1674</v>
      </c>
      <c r="AW125" t="s">
        <v>106</v>
      </c>
    </row>
    <row r="126" spans="1:49" x14ac:dyDescent="0.25">
      <c r="A126" t="s">
        <v>1682</v>
      </c>
      <c r="E126" t="s">
        <v>1683</v>
      </c>
      <c r="F126" t="s">
        <v>1684</v>
      </c>
      <c r="G126" t="s">
        <v>764</v>
      </c>
      <c r="H126" t="s">
        <v>204</v>
      </c>
      <c r="I126" s="7" t="s">
        <v>1685</v>
      </c>
      <c r="J126" s="7" t="s">
        <v>58</v>
      </c>
      <c r="K126" s="9" t="s">
        <v>1686</v>
      </c>
      <c r="M126" s="7" t="s">
        <v>997</v>
      </c>
      <c r="Y126" t="s">
        <v>1687</v>
      </c>
      <c r="AB126" t="s">
        <v>1682</v>
      </c>
      <c r="AC126" t="s">
        <v>65</v>
      </c>
      <c r="AD126" t="s">
        <v>1688</v>
      </c>
      <c r="AE126" t="s">
        <v>1689</v>
      </c>
      <c r="AJ126">
        <v>33.6933851</v>
      </c>
      <c r="AK126">
        <v>-112.09821890000001</v>
      </c>
      <c r="AL126" t="s">
        <v>1690</v>
      </c>
      <c r="AM126" t="s">
        <v>1691</v>
      </c>
      <c r="AN126" t="s">
        <v>1686</v>
      </c>
      <c r="AO126" t="s">
        <v>572</v>
      </c>
      <c r="AQ126" t="s">
        <v>1692</v>
      </c>
      <c r="AR126" t="s">
        <v>473</v>
      </c>
      <c r="AS126">
        <v>-420</v>
      </c>
      <c r="AT126" t="s">
        <v>1693</v>
      </c>
      <c r="AW126" t="s">
        <v>106</v>
      </c>
    </row>
    <row r="127" spans="1:49" x14ac:dyDescent="0.25">
      <c r="A127" t="s">
        <v>1694</v>
      </c>
      <c r="E127" t="s">
        <v>1459</v>
      </c>
      <c r="F127" t="s">
        <v>1695</v>
      </c>
      <c r="G127" t="s">
        <v>911</v>
      </c>
      <c r="H127" t="s">
        <v>320</v>
      </c>
      <c r="I127" s="8" t="s">
        <v>1461</v>
      </c>
      <c r="J127" s="8" t="s">
        <v>58</v>
      </c>
      <c r="K127" s="9" t="s">
        <v>1696</v>
      </c>
      <c r="L127" s="10" t="s">
        <v>1697</v>
      </c>
      <c r="M127" s="7" t="s">
        <v>914</v>
      </c>
      <c r="N127" t="s">
        <v>540</v>
      </c>
      <c r="Y127" t="s">
        <v>1698</v>
      </c>
      <c r="AB127" t="s">
        <v>1694</v>
      </c>
      <c r="AC127" t="s">
        <v>65</v>
      </c>
      <c r="AD127" t="s">
        <v>1699</v>
      </c>
      <c r="AE127" t="s">
        <v>1700</v>
      </c>
      <c r="AJ127">
        <v>26.15429739999999</v>
      </c>
      <c r="AK127">
        <v>-81.770126200000007</v>
      </c>
      <c r="AL127" t="s">
        <v>1701</v>
      </c>
      <c r="AM127" t="s">
        <v>1702</v>
      </c>
      <c r="AN127" t="s">
        <v>1696</v>
      </c>
      <c r="AO127" t="s">
        <v>572</v>
      </c>
      <c r="AQ127" t="s">
        <v>1703</v>
      </c>
      <c r="AR127" t="s">
        <v>473</v>
      </c>
      <c r="AS127">
        <v>-300</v>
      </c>
      <c r="AT127" t="s">
        <v>1704</v>
      </c>
      <c r="AU127" t="s">
        <v>1697</v>
      </c>
      <c r="AV127">
        <v>4.7</v>
      </c>
      <c r="AW127">
        <v>5</v>
      </c>
    </row>
    <row r="128" spans="1:49" x14ac:dyDescent="0.25">
      <c r="A128" t="s">
        <v>1705</v>
      </c>
      <c r="E128" t="s">
        <v>1706</v>
      </c>
      <c r="G128" t="s">
        <v>1707</v>
      </c>
      <c r="H128" t="s">
        <v>749</v>
      </c>
      <c r="I128" s="7" t="s">
        <v>1708</v>
      </c>
      <c r="J128" s="7" t="s">
        <v>58</v>
      </c>
      <c r="K128" s="9" t="s">
        <v>1709</v>
      </c>
      <c r="L128" s="10" t="s">
        <v>1710</v>
      </c>
      <c r="M128" s="7" t="s">
        <v>753</v>
      </c>
      <c r="Y128" t="s">
        <v>1711</v>
      </c>
      <c r="AB128" t="s">
        <v>1705</v>
      </c>
      <c r="AD128" t="s">
        <v>1712</v>
      </c>
      <c r="AE128" t="s">
        <v>1713</v>
      </c>
      <c r="AJ128">
        <v>42.491414800000008</v>
      </c>
      <c r="AK128">
        <v>-71.174837199999999</v>
      </c>
      <c r="AL128" t="s">
        <v>1714</v>
      </c>
      <c r="AM128" t="s">
        <v>1715</v>
      </c>
      <c r="AN128" t="s">
        <v>1709</v>
      </c>
      <c r="AO128" t="s">
        <v>70</v>
      </c>
      <c r="AQ128" t="s">
        <v>1716</v>
      </c>
      <c r="AR128" t="s">
        <v>71</v>
      </c>
      <c r="AS128">
        <v>-300</v>
      </c>
      <c r="AT128" t="s">
        <v>1717</v>
      </c>
      <c r="AU128" t="s">
        <v>1710</v>
      </c>
      <c r="AW128" t="s">
        <v>106</v>
      </c>
    </row>
    <row r="129" spans="1:49" x14ac:dyDescent="0.25">
      <c r="A129" t="s">
        <v>1718</v>
      </c>
      <c r="E129" t="s">
        <v>1719</v>
      </c>
      <c r="G129" t="s">
        <v>75</v>
      </c>
      <c r="H129" t="s">
        <v>76</v>
      </c>
      <c r="I129" s="7" t="s">
        <v>1720</v>
      </c>
      <c r="J129" s="7" t="s">
        <v>58</v>
      </c>
      <c r="K129" s="9" t="s">
        <v>1721</v>
      </c>
      <c r="L129" s="10" t="s">
        <v>1722</v>
      </c>
      <c r="M129" s="7" t="s">
        <v>80</v>
      </c>
      <c r="N129" t="s">
        <v>1525</v>
      </c>
      <c r="Y129" t="s">
        <v>1723</v>
      </c>
      <c r="AB129" t="s">
        <v>1718</v>
      </c>
      <c r="AC129" t="s">
        <v>65</v>
      </c>
      <c r="AD129" t="s">
        <v>1724</v>
      </c>
      <c r="AE129" t="s">
        <v>1725</v>
      </c>
      <c r="AJ129">
        <v>45.583628699999998</v>
      </c>
      <c r="AK129">
        <v>-122.5816694</v>
      </c>
      <c r="AL129" t="s">
        <v>1726</v>
      </c>
      <c r="AM129" t="s">
        <v>1727</v>
      </c>
      <c r="AN129" t="s">
        <v>1721</v>
      </c>
      <c r="AO129" t="s">
        <v>489</v>
      </c>
      <c r="AQ129" t="s">
        <v>1728</v>
      </c>
      <c r="AR129" t="s">
        <v>491</v>
      </c>
      <c r="AS129">
        <v>-480</v>
      </c>
      <c r="AT129" t="s">
        <v>1729</v>
      </c>
      <c r="AU129" t="s">
        <v>1722</v>
      </c>
      <c r="AV129">
        <v>3.1</v>
      </c>
      <c r="AW129">
        <v>5</v>
      </c>
    </row>
    <row r="130" spans="1:49" x14ac:dyDescent="0.25">
      <c r="A130" t="s">
        <v>1718</v>
      </c>
      <c r="E130" t="s">
        <v>1730</v>
      </c>
      <c r="F130" t="s">
        <v>1731</v>
      </c>
      <c r="G130" t="s">
        <v>179</v>
      </c>
      <c r="H130" t="s">
        <v>146</v>
      </c>
      <c r="I130" s="7" t="s">
        <v>1167</v>
      </c>
      <c r="J130" s="7" t="s">
        <v>58</v>
      </c>
      <c r="K130" s="9" t="s">
        <v>1732</v>
      </c>
      <c r="L130" s="10" t="s">
        <v>1722</v>
      </c>
      <c r="M130" s="7" t="s">
        <v>182</v>
      </c>
      <c r="N130" t="s">
        <v>1525</v>
      </c>
      <c r="Y130" t="s">
        <v>1733</v>
      </c>
      <c r="AB130" t="s">
        <v>1718</v>
      </c>
      <c r="AD130" t="s">
        <v>1734</v>
      </c>
      <c r="AE130" t="s">
        <v>1735</v>
      </c>
      <c r="AJ130">
        <v>33.8231465</v>
      </c>
      <c r="AK130">
        <v>-116.506618</v>
      </c>
      <c r="AL130" t="s">
        <v>1736</v>
      </c>
      <c r="AM130" t="s">
        <v>1737</v>
      </c>
      <c r="AN130" t="s">
        <v>1732</v>
      </c>
      <c r="AO130" t="s">
        <v>70</v>
      </c>
      <c r="AQ130" t="s">
        <v>1738</v>
      </c>
      <c r="AR130" t="s">
        <v>71</v>
      </c>
      <c r="AS130">
        <v>-480</v>
      </c>
      <c r="AT130" t="s">
        <v>1739</v>
      </c>
      <c r="AU130" t="s">
        <v>1722</v>
      </c>
      <c r="AV130">
        <v>4.4000000000000004</v>
      </c>
      <c r="AW130">
        <v>5</v>
      </c>
    </row>
    <row r="131" spans="1:49" x14ac:dyDescent="0.25">
      <c r="A131" t="s">
        <v>1740</v>
      </c>
      <c r="E131" t="s">
        <v>1741</v>
      </c>
      <c r="G131" t="s">
        <v>503</v>
      </c>
      <c r="H131" t="s">
        <v>232</v>
      </c>
      <c r="I131" s="8" t="s">
        <v>1742</v>
      </c>
      <c r="J131" s="8" t="s">
        <v>58</v>
      </c>
      <c r="K131" s="9" t="s">
        <v>1743</v>
      </c>
      <c r="L131" s="10" t="s">
        <v>1744</v>
      </c>
      <c r="M131" s="7" t="s">
        <v>507</v>
      </c>
      <c r="N131" t="s">
        <v>1745</v>
      </c>
      <c r="O131" t="s">
        <v>110</v>
      </c>
      <c r="P131" t="s">
        <v>483</v>
      </c>
      <c r="Y131" t="s">
        <v>1746</v>
      </c>
      <c r="AB131" t="s">
        <v>1740</v>
      </c>
      <c r="AC131" t="s">
        <v>65</v>
      </c>
      <c r="AD131" t="s">
        <v>1747</v>
      </c>
      <c r="AE131" t="s">
        <v>1748</v>
      </c>
      <c r="AJ131">
        <v>29.521198500000001</v>
      </c>
      <c r="AK131">
        <v>-98.467338500000011</v>
      </c>
      <c r="AL131" t="s">
        <v>1749</v>
      </c>
      <c r="AM131" t="s">
        <v>1750</v>
      </c>
      <c r="AN131" t="s">
        <v>1743</v>
      </c>
      <c r="AO131" t="s">
        <v>70</v>
      </c>
      <c r="AQ131" t="s">
        <v>1751</v>
      </c>
      <c r="AR131" t="s">
        <v>71</v>
      </c>
      <c r="AS131">
        <v>-360</v>
      </c>
      <c r="AT131" t="s">
        <v>1752</v>
      </c>
      <c r="AU131" t="s">
        <v>1744</v>
      </c>
      <c r="AW131" t="s">
        <v>106</v>
      </c>
    </row>
    <row r="132" spans="1:49" x14ac:dyDescent="0.25">
      <c r="A132" t="s">
        <v>1753</v>
      </c>
      <c r="E132" t="s">
        <v>735</v>
      </c>
      <c r="G132" t="s">
        <v>334</v>
      </c>
      <c r="H132" t="s">
        <v>146</v>
      </c>
      <c r="I132" s="7" t="s">
        <v>736</v>
      </c>
      <c r="J132" s="7" t="s">
        <v>58</v>
      </c>
      <c r="K132" s="9" t="s">
        <v>1754</v>
      </c>
      <c r="L132" s="10" t="s">
        <v>1755</v>
      </c>
      <c r="M132" s="7" t="s">
        <v>338</v>
      </c>
      <c r="Y132" t="s">
        <v>1756</v>
      </c>
      <c r="AB132" t="s">
        <v>1753</v>
      </c>
      <c r="AD132" t="s">
        <v>1757</v>
      </c>
      <c r="AE132" t="s">
        <v>741</v>
      </c>
      <c r="AJ132">
        <v>37.661688499999997</v>
      </c>
      <c r="AK132">
        <v>-122.1195122</v>
      </c>
      <c r="AL132" t="s">
        <v>1758</v>
      </c>
      <c r="AM132" t="s">
        <v>743</v>
      </c>
      <c r="AN132" t="s">
        <v>1754</v>
      </c>
      <c r="AO132" t="s">
        <v>172</v>
      </c>
      <c r="AQ132" t="s">
        <v>1759</v>
      </c>
      <c r="AR132" t="s">
        <v>174</v>
      </c>
      <c r="AS132">
        <v>-480</v>
      </c>
      <c r="AT132" t="s">
        <v>745</v>
      </c>
      <c r="AW132" t="s">
        <v>106</v>
      </c>
    </row>
    <row r="133" spans="1:49" x14ac:dyDescent="0.25">
      <c r="A133" t="s">
        <v>1760</v>
      </c>
      <c r="E133" t="s">
        <v>1761</v>
      </c>
      <c r="G133" t="s">
        <v>118</v>
      </c>
      <c r="H133" t="s">
        <v>119</v>
      </c>
      <c r="I133" s="8" t="s">
        <v>406</v>
      </c>
      <c r="J133" s="8" t="s">
        <v>58</v>
      </c>
      <c r="K133" s="9" t="s">
        <v>1762</v>
      </c>
      <c r="L133" s="10" t="s">
        <v>1763</v>
      </c>
      <c r="M133" s="7" t="s">
        <v>122</v>
      </c>
      <c r="N133" t="s">
        <v>651</v>
      </c>
      <c r="Y133" t="s">
        <v>1764</v>
      </c>
      <c r="AB133" t="s">
        <v>1760</v>
      </c>
      <c r="AC133" t="s">
        <v>65</v>
      </c>
      <c r="AD133" t="s">
        <v>1765</v>
      </c>
      <c r="AE133" t="s">
        <v>1766</v>
      </c>
      <c r="AJ133">
        <v>36.038058100000001</v>
      </c>
      <c r="AK133">
        <v>-95.978176699999992</v>
      </c>
      <c r="AL133" t="s">
        <v>1767</v>
      </c>
      <c r="AM133" t="s">
        <v>1768</v>
      </c>
      <c r="AN133" t="s">
        <v>1762</v>
      </c>
      <c r="AO133" t="s">
        <v>70</v>
      </c>
      <c r="AQ133" t="s">
        <v>1769</v>
      </c>
      <c r="AR133" t="s">
        <v>71</v>
      </c>
      <c r="AS133">
        <v>-360</v>
      </c>
      <c r="AT133" t="s">
        <v>1770</v>
      </c>
      <c r="AU133" t="s">
        <v>1763</v>
      </c>
      <c r="AV133">
        <v>5</v>
      </c>
      <c r="AW133">
        <v>1</v>
      </c>
    </row>
    <row r="134" spans="1:49" x14ac:dyDescent="0.25">
      <c r="A134" t="s">
        <v>1771</v>
      </c>
      <c r="E134" t="s">
        <v>1772</v>
      </c>
      <c r="G134" t="s">
        <v>1056</v>
      </c>
      <c r="H134" t="s">
        <v>204</v>
      </c>
      <c r="I134" s="8" t="s">
        <v>1773</v>
      </c>
      <c r="J134" s="8" t="s">
        <v>58</v>
      </c>
      <c r="K134" s="9" t="s">
        <v>1774</v>
      </c>
      <c r="M134" s="7" t="s">
        <v>208</v>
      </c>
      <c r="N134" t="s">
        <v>98</v>
      </c>
      <c r="Y134" t="s">
        <v>1775</v>
      </c>
      <c r="AB134" t="s">
        <v>1771</v>
      </c>
      <c r="AC134" t="s">
        <v>65</v>
      </c>
      <c r="AD134" t="s">
        <v>1776</v>
      </c>
      <c r="AE134" t="s">
        <v>1777</v>
      </c>
      <c r="AJ134">
        <v>33.528684900000002</v>
      </c>
      <c r="AK134">
        <v>-112.29792639999999</v>
      </c>
      <c r="AL134" t="s">
        <v>1778</v>
      </c>
      <c r="AM134" t="s">
        <v>1779</v>
      </c>
      <c r="AN134" t="s">
        <v>1774</v>
      </c>
      <c r="AO134" t="s">
        <v>172</v>
      </c>
      <c r="AQ134" t="s">
        <v>1780</v>
      </c>
      <c r="AR134" t="s">
        <v>174</v>
      </c>
      <c r="AS134">
        <v>-420</v>
      </c>
      <c r="AT134" t="s">
        <v>1781</v>
      </c>
      <c r="AV134">
        <v>5</v>
      </c>
      <c r="AW134">
        <v>2</v>
      </c>
    </row>
    <row r="135" spans="1:49" x14ac:dyDescent="0.25">
      <c r="A135" t="s">
        <v>1782</v>
      </c>
      <c r="E135" t="s">
        <v>1783</v>
      </c>
      <c r="G135" t="s">
        <v>645</v>
      </c>
      <c r="H135" t="s">
        <v>646</v>
      </c>
      <c r="I135" s="8" t="s">
        <v>1784</v>
      </c>
      <c r="J135" s="8" t="s">
        <v>58</v>
      </c>
      <c r="K135" s="9" t="s">
        <v>1785</v>
      </c>
      <c r="M135" s="7" t="s">
        <v>650</v>
      </c>
      <c r="N135" t="s">
        <v>294</v>
      </c>
      <c r="Y135" t="s">
        <v>1786</v>
      </c>
      <c r="AB135" t="s">
        <v>1782</v>
      </c>
      <c r="AC135" t="s">
        <v>65</v>
      </c>
      <c r="AD135" t="s">
        <v>1787</v>
      </c>
      <c r="AE135" t="s">
        <v>1788</v>
      </c>
      <c r="AJ135">
        <v>40.188349700000003</v>
      </c>
      <c r="AK135">
        <v>-74.123926499999996</v>
      </c>
      <c r="AL135" t="s">
        <v>1789</v>
      </c>
      <c r="AM135" t="s">
        <v>1790</v>
      </c>
      <c r="AN135" t="s">
        <v>1785</v>
      </c>
      <c r="AO135" t="s">
        <v>70</v>
      </c>
      <c r="AQ135" t="s">
        <v>1791</v>
      </c>
      <c r="AR135" t="s">
        <v>71</v>
      </c>
      <c r="AS135">
        <v>-300</v>
      </c>
      <c r="AT135" t="s">
        <v>1792</v>
      </c>
      <c r="AW135" t="s">
        <v>106</v>
      </c>
    </row>
    <row r="136" spans="1:49" x14ac:dyDescent="0.25">
      <c r="A136" t="s">
        <v>1793</v>
      </c>
      <c r="E136" t="s">
        <v>1794</v>
      </c>
      <c r="G136" t="s">
        <v>1795</v>
      </c>
      <c r="H136" t="s">
        <v>146</v>
      </c>
      <c r="I136" s="8" t="s">
        <v>1796</v>
      </c>
      <c r="J136" s="8" t="s">
        <v>58</v>
      </c>
      <c r="M136" s="7" t="s">
        <v>1797</v>
      </c>
      <c r="N136" t="s">
        <v>63</v>
      </c>
      <c r="Y136" t="s">
        <v>1798</v>
      </c>
      <c r="AB136" t="s">
        <v>1793</v>
      </c>
      <c r="AC136" t="s">
        <v>65</v>
      </c>
      <c r="AD136" t="s">
        <v>1799</v>
      </c>
      <c r="AE136" t="s">
        <v>1800</v>
      </c>
      <c r="AJ136">
        <v>32.825949000000001</v>
      </c>
      <c r="AK136">
        <v>-116.97857740000001</v>
      </c>
      <c r="AL136" t="s">
        <v>1801</v>
      </c>
      <c r="AM136" t="s">
        <v>1802</v>
      </c>
      <c r="AO136" t="s">
        <v>70</v>
      </c>
      <c r="AR136" t="s">
        <v>71</v>
      </c>
      <c r="AS136">
        <v>-480</v>
      </c>
      <c r="AT136" t="s">
        <v>1803</v>
      </c>
      <c r="AW136" t="s">
        <v>106</v>
      </c>
    </row>
    <row r="137" spans="1:49" x14ac:dyDescent="0.25">
      <c r="A137" t="s">
        <v>1804</v>
      </c>
      <c r="E137" t="s">
        <v>1805</v>
      </c>
      <c r="G137" t="s">
        <v>477</v>
      </c>
      <c r="H137" t="s">
        <v>146</v>
      </c>
      <c r="I137" s="7" t="s">
        <v>478</v>
      </c>
      <c r="J137" s="7" t="s">
        <v>58</v>
      </c>
      <c r="K137" s="9" t="s">
        <v>1806</v>
      </c>
      <c r="L137" s="10" t="s">
        <v>1807</v>
      </c>
      <c r="M137" s="7" t="s">
        <v>481</v>
      </c>
      <c r="Y137" t="s">
        <v>1808</v>
      </c>
      <c r="AB137" t="s">
        <v>1804</v>
      </c>
      <c r="AC137" t="s">
        <v>65</v>
      </c>
      <c r="AD137" t="s">
        <v>1809</v>
      </c>
      <c r="AE137" t="s">
        <v>1810</v>
      </c>
      <c r="AJ137">
        <v>35.2393</v>
      </c>
      <c r="AK137">
        <v>-120.6412</v>
      </c>
      <c r="AL137" t="s">
        <v>1811</v>
      </c>
      <c r="AM137" t="s">
        <v>1812</v>
      </c>
      <c r="AN137" t="s">
        <v>1806</v>
      </c>
      <c r="AO137" t="s">
        <v>70</v>
      </c>
      <c r="AQ137" t="s">
        <v>1813</v>
      </c>
      <c r="AR137" t="s">
        <v>491</v>
      </c>
      <c r="AS137">
        <v>-480</v>
      </c>
      <c r="AT137" t="s">
        <v>1814</v>
      </c>
      <c r="AU137" t="s">
        <v>1807</v>
      </c>
      <c r="AW137" t="s">
        <v>106</v>
      </c>
    </row>
    <row r="138" spans="1:49" x14ac:dyDescent="0.25">
      <c r="A138" t="s">
        <v>1815</v>
      </c>
      <c r="E138" t="s">
        <v>1816</v>
      </c>
      <c r="F138" t="s">
        <v>1817</v>
      </c>
      <c r="G138" t="s">
        <v>1818</v>
      </c>
      <c r="H138" t="s">
        <v>232</v>
      </c>
      <c r="I138" s="7" t="s">
        <v>1819</v>
      </c>
      <c r="J138" s="7" t="s">
        <v>58</v>
      </c>
      <c r="K138" s="9" t="s">
        <v>1820</v>
      </c>
      <c r="M138" s="7" t="s">
        <v>807</v>
      </c>
      <c r="Y138" t="s">
        <v>1821</v>
      </c>
      <c r="AB138" t="s">
        <v>1815</v>
      </c>
      <c r="AC138" t="s">
        <v>65</v>
      </c>
      <c r="AD138" t="s">
        <v>1822</v>
      </c>
      <c r="AE138" t="s">
        <v>1823</v>
      </c>
      <c r="AJ138">
        <v>29.627159800000001</v>
      </c>
      <c r="AK138">
        <v>-95.654352599999996</v>
      </c>
      <c r="AL138" t="s">
        <v>1824</v>
      </c>
      <c r="AM138" t="s">
        <v>1825</v>
      </c>
      <c r="AN138" t="s">
        <v>1820</v>
      </c>
      <c r="AO138" t="s">
        <v>70</v>
      </c>
      <c r="AQ138" t="s">
        <v>1826</v>
      </c>
      <c r="AR138" t="s">
        <v>71</v>
      </c>
      <c r="AS138">
        <v>-360</v>
      </c>
      <c r="AT138" t="s">
        <v>1827</v>
      </c>
      <c r="AV138">
        <v>3.7</v>
      </c>
      <c r="AW138">
        <v>3</v>
      </c>
    </row>
    <row r="139" spans="1:49" x14ac:dyDescent="0.25">
      <c r="A139" t="s">
        <v>1828</v>
      </c>
      <c r="E139" t="s">
        <v>1829</v>
      </c>
      <c r="F139" t="s">
        <v>1830</v>
      </c>
      <c r="G139" t="s">
        <v>710</v>
      </c>
      <c r="H139" t="s">
        <v>365</v>
      </c>
      <c r="I139" s="8" t="s">
        <v>694</v>
      </c>
      <c r="J139" s="8" t="s">
        <v>58</v>
      </c>
      <c r="K139" s="9" t="s">
        <v>1831</v>
      </c>
      <c r="L139" s="10" t="s">
        <v>1832</v>
      </c>
      <c r="M139" s="7" t="s">
        <v>697</v>
      </c>
      <c r="N139" t="s">
        <v>98</v>
      </c>
      <c r="Y139" t="s">
        <v>1833</v>
      </c>
      <c r="AB139" t="s">
        <v>1828</v>
      </c>
      <c r="AC139" t="s">
        <v>65</v>
      </c>
      <c r="AD139" t="s">
        <v>1834</v>
      </c>
      <c r="AE139" t="s">
        <v>1835</v>
      </c>
      <c r="AJ139">
        <v>33.881820400000002</v>
      </c>
      <c r="AK139">
        <v>-84.303328699999994</v>
      </c>
      <c r="AL139" t="s">
        <v>1836</v>
      </c>
      <c r="AM139" t="s">
        <v>1837</v>
      </c>
      <c r="AN139" t="s">
        <v>1831</v>
      </c>
      <c r="AO139" t="s">
        <v>172</v>
      </c>
      <c r="AQ139" t="s">
        <v>1838</v>
      </c>
      <c r="AR139" t="s">
        <v>174</v>
      </c>
      <c r="AS139">
        <v>-300</v>
      </c>
      <c r="AT139" t="s">
        <v>1839</v>
      </c>
      <c r="AU139" t="s">
        <v>1832</v>
      </c>
      <c r="AV139">
        <v>4.0999999999999996</v>
      </c>
      <c r="AW139">
        <v>5</v>
      </c>
    </row>
    <row r="140" spans="1:49" x14ac:dyDescent="0.25">
      <c r="A140" t="s">
        <v>1840</v>
      </c>
      <c r="E140" t="s">
        <v>1841</v>
      </c>
      <c r="G140" t="s">
        <v>1842</v>
      </c>
      <c r="H140" t="s">
        <v>247</v>
      </c>
      <c r="I140" s="8" t="s">
        <v>1843</v>
      </c>
      <c r="J140" s="8" t="s">
        <v>58</v>
      </c>
      <c r="K140" s="9" t="s">
        <v>1844</v>
      </c>
      <c r="L140" s="10" t="s">
        <v>1845</v>
      </c>
      <c r="M140" s="7" t="s">
        <v>250</v>
      </c>
      <c r="N140" t="s">
        <v>61</v>
      </c>
      <c r="Y140" t="s">
        <v>1846</v>
      </c>
      <c r="AB140" t="s">
        <v>1840</v>
      </c>
      <c r="AC140" t="s">
        <v>65</v>
      </c>
      <c r="AD140" t="s">
        <v>1847</v>
      </c>
      <c r="AE140" t="s">
        <v>1848</v>
      </c>
      <c r="AJ140">
        <v>47.422620899999998</v>
      </c>
      <c r="AK140">
        <v>-122.2461639</v>
      </c>
      <c r="AL140" t="s">
        <v>1849</v>
      </c>
      <c r="AM140" t="s">
        <v>1850</v>
      </c>
      <c r="AN140" t="s">
        <v>1844</v>
      </c>
      <c r="AO140" t="s">
        <v>70</v>
      </c>
      <c r="AQ140" t="s">
        <v>1851</v>
      </c>
      <c r="AR140" t="s">
        <v>71</v>
      </c>
      <c r="AS140">
        <v>-480</v>
      </c>
      <c r="AT140" t="s">
        <v>1852</v>
      </c>
      <c r="AU140" t="s">
        <v>1845</v>
      </c>
      <c r="AV140">
        <v>3.2</v>
      </c>
      <c r="AW140">
        <v>5</v>
      </c>
    </row>
    <row r="141" spans="1:49" x14ac:dyDescent="0.25">
      <c r="A141" t="s">
        <v>1853</v>
      </c>
      <c r="E141" t="s">
        <v>1854</v>
      </c>
      <c r="G141" t="s">
        <v>304</v>
      </c>
      <c r="H141" t="s">
        <v>232</v>
      </c>
      <c r="I141" s="8" t="s">
        <v>1855</v>
      </c>
      <c r="J141" s="8" t="s">
        <v>58</v>
      </c>
      <c r="K141" s="9" t="s">
        <v>1856</v>
      </c>
      <c r="L141" s="10" t="s">
        <v>1857</v>
      </c>
      <c r="M141" s="7" t="s">
        <v>235</v>
      </c>
      <c r="N141" t="s">
        <v>1858</v>
      </c>
      <c r="Y141" t="s">
        <v>1859</v>
      </c>
      <c r="AB141" t="s">
        <v>1853</v>
      </c>
      <c r="AC141" t="s">
        <v>65</v>
      </c>
      <c r="AD141" t="s">
        <v>1860</v>
      </c>
      <c r="AE141" t="s">
        <v>1861</v>
      </c>
      <c r="AJ141">
        <v>32.907619400000002</v>
      </c>
      <c r="AK141">
        <v>-97.068435600000001</v>
      </c>
      <c r="AL141" t="s">
        <v>1862</v>
      </c>
      <c r="AM141" t="s">
        <v>1863</v>
      </c>
      <c r="AN141" t="s">
        <v>1856</v>
      </c>
      <c r="AO141" t="s">
        <v>70</v>
      </c>
      <c r="AQ141" t="s">
        <v>1864</v>
      </c>
      <c r="AR141" t="s">
        <v>71</v>
      </c>
      <c r="AS141">
        <v>-360</v>
      </c>
      <c r="AT141" t="s">
        <v>1865</v>
      </c>
      <c r="AU141" t="s">
        <v>1857</v>
      </c>
      <c r="AV141">
        <v>4</v>
      </c>
      <c r="AW141">
        <v>5</v>
      </c>
    </row>
    <row r="142" spans="1:49" x14ac:dyDescent="0.25">
      <c r="A142" t="s">
        <v>1866</v>
      </c>
      <c r="E142" t="s">
        <v>1867</v>
      </c>
      <c r="G142" t="s">
        <v>503</v>
      </c>
      <c r="H142" t="s">
        <v>232</v>
      </c>
      <c r="I142" s="7" t="s">
        <v>1742</v>
      </c>
      <c r="J142" s="7" t="s">
        <v>58</v>
      </c>
      <c r="K142" s="9" t="s">
        <v>1868</v>
      </c>
      <c r="L142" s="10" t="s">
        <v>1857</v>
      </c>
      <c r="M142" s="7" t="s">
        <v>507</v>
      </c>
      <c r="N142" t="s">
        <v>1858</v>
      </c>
      <c r="Y142" t="s">
        <v>1869</v>
      </c>
      <c r="AB142" t="s">
        <v>1866</v>
      </c>
      <c r="AC142" t="s">
        <v>65</v>
      </c>
      <c r="AD142" t="s">
        <v>1870</v>
      </c>
      <c r="AE142" t="s">
        <v>1871</v>
      </c>
      <c r="AJ142">
        <v>29.524514700000001</v>
      </c>
      <c r="AK142">
        <v>-98.475073099999989</v>
      </c>
      <c r="AL142" t="s">
        <v>1872</v>
      </c>
      <c r="AM142" t="s">
        <v>1873</v>
      </c>
      <c r="AN142" t="s">
        <v>1868</v>
      </c>
      <c r="AO142" t="s">
        <v>70</v>
      </c>
      <c r="AQ142" t="s">
        <v>1874</v>
      </c>
      <c r="AR142" t="s">
        <v>71</v>
      </c>
      <c r="AS142">
        <v>-360</v>
      </c>
      <c r="AT142" t="s">
        <v>1875</v>
      </c>
      <c r="AU142" t="s">
        <v>1857</v>
      </c>
      <c r="AV142">
        <v>5</v>
      </c>
      <c r="AW142">
        <v>1</v>
      </c>
    </row>
    <row r="143" spans="1:49" x14ac:dyDescent="0.25">
      <c r="A143" t="s">
        <v>1876</v>
      </c>
      <c r="E143" t="s">
        <v>1877</v>
      </c>
      <c r="G143" t="s">
        <v>503</v>
      </c>
      <c r="H143" t="s">
        <v>232</v>
      </c>
      <c r="I143" s="7" t="s">
        <v>1878</v>
      </c>
      <c r="J143" s="7" t="s">
        <v>58</v>
      </c>
      <c r="K143" s="9" t="s">
        <v>1868</v>
      </c>
      <c r="L143" s="10" t="s">
        <v>1857</v>
      </c>
      <c r="M143" s="7" t="s">
        <v>507</v>
      </c>
      <c r="N143" t="s">
        <v>1858</v>
      </c>
      <c r="Y143" t="s">
        <v>1879</v>
      </c>
      <c r="AB143" t="s">
        <v>1876</v>
      </c>
      <c r="AC143" t="s">
        <v>65</v>
      </c>
      <c r="AD143" t="s">
        <v>1880</v>
      </c>
      <c r="AE143" t="s">
        <v>1881</v>
      </c>
      <c r="AJ143">
        <v>29.522183900000002</v>
      </c>
      <c r="AK143">
        <v>-98.475450699999996</v>
      </c>
      <c r="AL143" t="s">
        <v>1882</v>
      </c>
      <c r="AM143" t="s">
        <v>1883</v>
      </c>
      <c r="AN143" t="s">
        <v>1868</v>
      </c>
      <c r="AO143" t="s">
        <v>70</v>
      </c>
      <c r="AQ143" t="s">
        <v>1874</v>
      </c>
      <c r="AR143" t="s">
        <v>174</v>
      </c>
      <c r="AS143">
        <v>-360</v>
      </c>
      <c r="AT143" t="s">
        <v>1884</v>
      </c>
      <c r="AU143" t="s">
        <v>1857</v>
      </c>
      <c r="AV143">
        <v>5</v>
      </c>
      <c r="AW143">
        <v>3</v>
      </c>
    </row>
    <row r="144" spans="1:49" x14ac:dyDescent="0.25">
      <c r="A144" t="s">
        <v>1876</v>
      </c>
      <c r="E144" t="s">
        <v>1885</v>
      </c>
      <c r="G144" t="s">
        <v>503</v>
      </c>
      <c r="H144" t="s">
        <v>232</v>
      </c>
      <c r="I144" s="7" t="s">
        <v>1742</v>
      </c>
      <c r="J144" s="7" t="s">
        <v>58</v>
      </c>
      <c r="L144" s="10" t="s">
        <v>1857</v>
      </c>
      <c r="M144" s="7" t="s">
        <v>507</v>
      </c>
      <c r="N144" t="s">
        <v>1858</v>
      </c>
      <c r="Y144" t="s">
        <v>1886</v>
      </c>
      <c r="AB144" t="s">
        <v>1876</v>
      </c>
      <c r="AC144" t="s">
        <v>65</v>
      </c>
      <c r="AD144" t="s">
        <v>1887</v>
      </c>
      <c r="AE144" t="s">
        <v>1888</v>
      </c>
      <c r="AJ144">
        <v>29.519287300000009</v>
      </c>
      <c r="AK144">
        <v>-98.468845000000002</v>
      </c>
      <c r="AL144" t="s">
        <v>1889</v>
      </c>
      <c r="AM144" t="s">
        <v>1890</v>
      </c>
      <c r="AO144" t="s">
        <v>70</v>
      </c>
      <c r="AR144" t="s">
        <v>71</v>
      </c>
      <c r="AS144">
        <v>-360</v>
      </c>
      <c r="AT144" t="s">
        <v>1891</v>
      </c>
      <c r="AU144" t="s">
        <v>1857</v>
      </c>
      <c r="AV144">
        <v>5</v>
      </c>
      <c r="AW144">
        <v>1</v>
      </c>
    </row>
    <row r="145" spans="1:49" x14ac:dyDescent="0.25">
      <c r="A145" t="s">
        <v>1892</v>
      </c>
      <c r="E145" t="s">
        <v>1893</v>
      </c>
      <c r="G145" t="s">
        <v>710</v>
      </c>
      <c r="H145" t="s">
        <v>365</v>
      </c>
      <c r="I145" s="8" t="s">
        <v>694</v>
      </c>
      <c r="J145" s="8" t="s">
        <v>58</v>
      </c>
      <c r="K145" s="9" t="s">
        <v>1894</v>
      </c>
      <c r="L145" s="10" t="s">
        <v>1895</v>
      </c>
      <c r="M145" s="7" t="s">
        <v>697</v>
      </c>
      <c r="N145" t="s">
        <v>651</v>
      </c>
      <c r="Y145" t="s">
        <v>1896</v>
      </c>
      <c r="AB145" t="s">
        <v>1892</v>
      </c>
      <c r="AC145" t="s">
        <v>65</v>
      </c>
      <c r="AD145" t="s">
        <v>1897</v>
      </c>
      <c r="AE145" t="s">
        <v>1898</v>
      </c>
      <c r="AJ145">
        <v>33.876629100000002</v>
      </c>
      <c r="AK145">
        <v>-84.305318</v>
      </c>
      <c r="AL145" t="s">
        <v>1899</v>
      </c>
      <c r="AM145" t="s">
        <v>1900</v>
      </c>
      <c r="AN145" t="s">
        <v>1894</v>
      </c>
      <c r="AO145" t="s">
        <v>70</v>
      </c>
      <c r="AQ145" t="s">
        <v>1901</v>
      </c>
      <c r="AR145" t="s">
        <v>71</v>
      </c>
      <c r="AS145">
        <v>-300</v>
      </c>
      <c r="AT145" t="s">
        <v>1902</v>
      </c>
      <c r="AU145" t="s">
        <v>1895</v>
      </c>
      <c r="AW145" t="s">
        <v>106</v>
      </c>
    </row>
    <row r="146" spans="1:49" x14ac:dyDescent="0.25">
      <c r="A146" t="s">
        <v>1903</v>
      </c>
      <c r="E146" t="s">
        <v>106</v>
      </c>
      <c r="F146" t="s">
        <v>1904</v>
      </c>
      <c r="G146" t="s">
        <v>1905</v>
      </c>
      <c r="H146" t="s">
        <v>646</v>
      </c>
      <c r="I146" s="8" t="s">
        <v>1906</v>
      </c>
      <c r="J146" s="8" t="s">
        <v>58</v>
      </c>
      <c r="K146" s="9" t="s">
        <v>1907</v>
      </c>
      <c r="L146" s="10" t="s">
        <v>1908</v>
      </c>
      <c r="M146" s="7" t="s">
        <v>1909</v>
      </c>
      <c r="N146" t="s">
        <v>1910</v>
      </c>
      <c r="Y146" t="s">
        <v>1911</v>
      </c>
      <c r="AB146" t="s">
        <v>1903</v>
      </c>
      <c r="AC146" t="s">
        <v>65</v>
      </c>
      <c r="AD146" t="s">
        <v>1912</v>
      </c>
      <c r="AE146" t="s">
        <v>1913</v>
      </c>
      <c r="AJ146">
        <v>40.796425599999999</v>
      </c>
      <c r="AK146">
        <v>-74.421354999999991</v>
      </c>
      <c r="AL146" t="s">
        <v>1914</v>
      </c>
      <c r="AM146" t="s">
        <v>1915</v>
      </c>
      <c r="AN146" t="s">
        <v>1907</v>
      </c>
      <c r="AO146" t="s">
        <v>172</v>
      </c>
      <c r="AQ146" t="s">
        <v>1916</v>
      </c>
      <c r="AR146" t="s">
        <v>174</v>
      </c>
      <c r="AS146">
        <v>-300</v>
      </c>
      <c r="AT146" t="s">
        <v>1917</v>
      </c>
      <c r="AU146" t="s">
        <v>1908</v>
      </c>
      <c r="AV146">
        <v>5</v>
      </c>
      <c r="AW146">
        <v>5</v>
      </c>
    </row>
    <row r="147" spans="1:49" x14ac:dyDescent="0.25">
      <c r="A147" t="s">
        <v>1918</v>
      </c>
      <c r="E147" t="s">
        <v>1919</v>
      </c>
      <c r="F147" t="s">
        <v>1920</v>
      </c>
      <c r="G147" t="s">
        <v>911</v>
      </c>
      <c r="H147" t="s">
        <v>320</v>
      </c>
      <c r="I147" s="8" t="s">
        <v>1921</v>
      </c>
      <c r="J147" s="8" t="s">
        <v>58</v>
      </c>
      <c r="K147" s="9" t="s">
        <v>1922</v>
      </c>
      <c r="M147" s="7" t="s">
        <v>914</v>
      </c>
      <c r="N147" t="s">
        <v>81</v>
      </c>
      <c r="Y147" t="s">
        <v>1923</v>
      </c>
      <c r="AB147" t="s">
        <v>1918</v>
      </c>
      <c r="AC147" t="s">
        <v>65</v>
      </c>
      <c r="AD147" t="s">
        <v>1924</v>
      </c>
      <c r="AE147" t="s">
        <v>1925</v>
      </c>
      <c r="AJ147">
        <v>26.208441499999999</v>
      </c>
      <c r="AK147">
        <v>-81.746952999999991</v>
      </c>
      <c r="AL147" t="s">
        <v>1926</v>
      </c>
      <c r="AM147" t="s">
        <v>1927</v>
      </c>
      <c r="AN147" t="s">
        <v>1922</v>
      </c>
      <c r="AO147" t="s">
        <v>70</v>
      </c>
      <c r="AQ147" t="s">
        <v>1928</v>
      </c>
      <c r="AR147" t="s">
        <v>71</v>
      </c>
      <c r="AS147">
        <v>-300</v>
      </c>
      <c r="AT147" t="s">
        <v>1929</v>
      </c>
      <c r="AV147">
        <v>5</v>
      </c>
      <c r="AW147">
        <v>2</v>
      </c>
    </row>
    <row r="148" spans="1:49" x14ac:dyDescent="0.25">
      <c r="A148" t="s">
        <v>1930</v>
      </c>
      <c r="E148" t="s">
        <v>1931</v>
      </c>
      <c r="F148" t="s">
        <v>1932</v>
      </c>
      <c r="G148" t="s">
        <v>364</v>
      </c>
      <c r="H148" t="s">
        <v>365</v>
      </c>
      <c r="I148" s="8" t="s">
        <v>366</v>
      </c>
      <c r="J148" s="8" t="s">
        <v>58</v>
      </c>
      <c r="K148" s="9" t="s">
        <v>1933</v>
      </c>
      <c r="L148" s="10" t="s">
        <v>1934</v>
      </c>
      <c r="M148" s="7" t="s">
        <v>369</v>
      </c>
      <c r="N148" t="s">
        <v>1045</v>
      </c>
      <c r="Y148" t="s">
        <v>1935</v>
      </c>
      <c r="AB148" t="s">
        <v>1930</v>
      </c>
      <c r="AC148" t="s">
        <v>65</v>
      </c>
      <c r="AD148" t="s">
        <v>1936</v>
      </c>
      <c r="AE148" t="s">
        <v>1937</v>
      </c>
      <c r="AJ148">
        <v>32.110395200000013</v>
      </c>
      <c r="AK148">
        <v>-81.225900699999997</v>
      </c>
      <c r="AL148" t="s">
        <v>1938</v>
      </c>
      <c r="AM148" t="s">
        <v>1939</v>
      </c>
      <c r="AN148" t="s">
        <v>1933</v>
      </c>
      <c r="AO148" t="s">
        <v>572</v>
      </c>
      <c r="AQ148" t="s">
        <v>1940</v>
      </c>
      <c r="AR148" t="s">
        <v>473</v>
      </c>
      <c r="AS148">
        <v>-300</v>
      </c>
      <c r="AT148" t="s">
        <v>1941</v>
      </c>
      <c r="AV148">
        <v>4</v>
      </c>
      <c r="AW148">
        <v>5</v>
      </c>
    </row>
    <row r="149" spans="1:49" x14ac:dyDescent="0.25">
      <c r="A149" t="s">
        <v>1942</v>
      </c>
      <c r="E149" t="s">
        <v>1943</v>
      </c>
      <c r="G149" t="s">
        <v>675</v>
      </c>
      <c r="H149" t="s">
        <v>146</v>
      </c>
      <c r="I149" s="8" t="s">
        <v>1944</v>
      </c>
      <c r="J149" s="8" t="s">
        <v>58</v>
      </c>
      <c r="K149" s="9" t="s">
        <v>1945</v>
      </c>
      <c r="L149" s="10" t="s">
        <v>1946</v>
      </c>
      <c r="M149" s="7" t="s">
        <v>679</v>
      </c>
      <c r="N149" t="s">
        <v>110</v>
      </c>
      <c r="Y149" t="s">
        <v>1947</v>
      </c>
      <c r="AB149" t="s">
        <v>1942</v>
      </c>
      <c r="AC149" t="s">
        <v>65</v>
      </c>
      <c r="AD149" t="s">
        <v>1948</v>
      </c>
      <c r="AE149" t="s">
        <v>1949</v>
      </c>
      <c r="AJ149">
        <v>33.932434700000002</v>
      </c>
      <c r="AK149">
        <v>-118.3988298</v>
      </c>
      <c r="AL149" t="s">
        <v>1950</v>
      </c>
      <c r="AM149" t="s">
        <v>1951</v>
      </c>
      <c r="AN149" t="s">
        <v>1945</v>
      </c>
      <c r="AO149" t="s">
        <v>70</v>
      </c>
      <c r="AQ149" t="s">
        <v>1952</v>
      </c>
      <c r="AR149" t="s">
        <v>71</v>
      </c>
      <c r="AS149">
        <v>-480</v>
      </c>
      <c r="AT149" t="s">
        <v>1953</v>
      </c>
      <c r="AU149" t="s">
        <v>1946</v>
      </c>
      <c r="AV149">
        <v>5</v>
      </c>
      <c r="AW149">
        <v>1</v>
      </c>
    </row>
    <row r="150" spans="1:49" x14ac:dyDescent="0.25">
      <c r="A150" t="s">
        <v>1954</v>
      </c>
      <c r="E150" t="s">
        <v>1955</v>
      </c>
      <c r="G150" t="s">
        <v>577</v>
      </c>
      <c r="H150" t="s">
        <v>146</v>
      </c>
      <c r="I150" s="8" t="s">
        <v>1956</v>
      </c>
      <c r="J150" s="8" t="s">
        <v>58</v>
      </c>
      <c r="K150" s="9" t="s">
        <v>1957</v>
      </c>
      <c r="L150" s="10" t="s">
        <v>1958</v>
      </c>
      <c r="M150" s="7" t="s">
        <v>1450</v>
      </c>
      <c r="N150" t="s">
        <v>98</v>
      </c>
      <c r="O150" t="s">
        <v>279</v>
      </c>
      <c r="P150" t="s">
        <v>1959</v>
      </c>
      <c r="Y150" t="s">
        <v>1960</v>
      </c>
      <c r="AB150" t="s">
        <v>1954</v>
      </c>
      <c r="AC150" t="s">
        <v>65</v>
      </c>
      <c r="AD150" t="s">
        <v>1961</v>
      </c>
      <c r="AE150" t="s">
        <v>1962</v>
      </c>
      <c r="AJ150">
        <v>32.5700833</v>
      </c>
      <c r="AK150">
        <v>-116.988333</v>
      </c>
      <c r="AL150" t="s">
        <v>1963</v>
      </c>
      <c r="AM150" t="s">
        <v>1964</v>
      </c>
      <c r="AN150" t="s">
        <v>1957</v>
      </c>
      <c r="AO150" t="s">
        <v>172</v>
      </c>
      <c r="AQ150" t="s">
        <v>1965</v>
      </c>
      <c r="AR150" t="s">
        <v>174</v>
      </c>
      <c r="AS150">
        <v>-480</v>
      </c>
      <c r="AT150" t="s">
        <v>1966</v>
      </c>
      <c r="AU150" t="s">
        <v>1958</v>
      </c>
      <c r="AV150">
        <v>5</v>
      </c>
      <c r="AW150">
        <v>5</v>
      </c>
    </row>
    <row r="151" spans="1:49" x14ac:dyDescent="0.25">
      <c r="A151" t="s">
        <v>1967</v>
      </c>
      <c r="E151" t="s">
        <v>1968</v>
      </c>
      <c r="G151" t="s">
        <v>304</v>
      </c>
      <c r="H151" t="s">
        <v>232</v>
      </c>
      <c r="I151" s="8" t="s">
        <v>1969</v>
      </c>
      <c r="J151" s="8" t="s">
        <v>58</v>
      </c>
      <c r="K151" s="9" t="s">
        <v>1970</v>
      </c>
      <c r="L151" s="10" t="s">
        <v>1971</v>
      </c>
      <c r="M151" s="7" t="s">
        <v>308</v>
      </c>
      <c r="N151" t="s">
        <v>482</v>
      </c>
      <c r="Y151" t="s">
        <v>1972</v>
      </c>
      <c r="AB151" t="s">
        <v>1967</v>
      </c>
      <c r="AC151" t="s">
        <v>65</v>
      </c>
      <c r="AD151" t="s">
        <v>1973</v>
      </c>
      <c r="AE151" t="s">
        <v>1974</v>
      </c>
      <c r="AJ151">
        <v>32.678892100000013</v>
      </c>
      <c r="AK151">
        <v>-96.862489299999993</v>
      </c>
      <c r="AL151" t="s">
        <v>1975</v>
      </c>
      <c r="AM151" t="s">
        <v>1976</v>
      </c>
      <c r="AN151" t="s">
        <v>1970</v>
      </c>
      <c r="AO151" t="s">
        <v>70</v>
      </c>
      <c r="AQ151" t="s">
        <v>1977</v>
      </c>
      <c r="AR151" t="s">
        <v>71</v>
      </c>
      <c r="AS151">
        <v>-360</v>
      </c>
      <c r="AT151" t="s">
        <v>1978</v>
      </c>
      <c r="AU151" t="s">
        <v>1971</v>
      </c>
      <c r="AV151">
        <v>5</v>
      </c>
      <c r="AW151">
        <v>5</v>
      </c>
    </row>
    <row r="152" spans="1:49" x14ac:dyDescent="0.25">
      <c r="A152" t="s">
        <v>1979</v>
      </c>
      <c r="E152" t="s">
        <v>944</v>
      </c>
      <c r="G152" t="s">
        <v>477</v>
      </c>
      <c r="H152" t="s">
        <v>146</v>
      </c>
      <c r="I152" s="8" t="s">
        <v>1980</v>
      </c>
      <c r="J152" s="8" t="s">
        <v>58</v>
      </c>
      <c r="K152" s="9" t="s">
        <v>1981</v>
      </c>
      <c r="L152" s="10" t="s">
        <v>1982</v>
      </c>
      <c r="M152" s="7" t="s">
        <v>481</v>
      </c>
      <c r="N152" t="s">
        <v>61</v>
      </c>
      <c r="O152" t="s">
        <v>496</v>
      </c>
      <c r="Y152" t="s">
        <v>1983</v>
      </c>
      <c r="AB152" t="s">
        <v>1984</v>
      </c>
      <c r="AC152" t="s">
        <v>65</v>
      </c>
      <c r="AD152" t="s">
        <v>1985</v>
      </c>
      <c r="AE152" t="s">
        <v>949</v>
      </c>
      <c r="AJ152">
        <v>35.238785100000001</v>
      </c>
      <c r="AK152">
        <v>-120.6486609</v>
      </c>
      <c r="AL152" t="s">
        <v>1986</v>
      </c>
      <c r="AM152" t="s">
        <v>1987</v>
      </c>
      <c r="AN152" t="s">
        <v>1981</v>
      </c>
      <c r="AO152" t="s">
        <v>70</v>
      </c>
      <c r="AQ152" t="s">
        <v>1988</v>
      </c>
      <c r="AR152" t="s">
        <v>71</v>
      </c>
      <c r="AS152">
        <v>-480</v>
      </c>
      <c r="AT152" t="s">
        <v>953</v>
      </c>
      <c r="AU152" t="s">
        <v>1982</v>
      </c>
      <c r="AW152" t="s">
        <v>106</v>
      </c>
    </row>
    <row r="153" spans="1:49" x14ac:dyDescent="0.25">
      <c r="A153" t="s">
        <v>1989</v>
      </c>
      <c r="E153" t="s">
        <v>1990</v>
      </c>
      <c r="G153" t="s">
        <v>231</v>
      </c>
      <c r="H153" t="s">
        <v>232</v>
      </c>
      <c r="I153" s="8" t="s">
        <v>845</v>
      </c>
      <c r="J153" s="8" t="s">
        <v>58</v>
      </c>
      <c r="K153" s="9" t="s">
        <v>1991</v>
      </c>
      <c r="L153" s="10" t="s">
        <v>1992</v>
      </c>
      <c r="M153" s="7" t="s">
        <v>437</v>
      </c>
      <c r="N153" t="s">
        <v>482</v>
      </c>
      <c r="Y153" t="s">
        <v>1993</v>
      </c>
      <c r="AB153" t="s">
        <v>1989</v>
      </c>
      <c r="AD153" t="s">
        <v>1994</v>
      </c>
      <c r="AE153" t="s">
        <v>1995</v>
      </c>
      <c r="AJ153">
        <v>32.820954700000001</v>
      </c>
      <c r="AK153">
        <v>-97.355279799999991</v>
      </c>
      <c r="AL153" t="s">
        <v>1996</v>
      </c>
      <c r="AM153" t="s">
        <v>1997</v>
      </c>
      <c r="AN153" t="s">
        <v>1991</v>
      </c>
      <c r="AO153" t="s">
        <v>489</v>
      </c>
      <c r="AQ153" t="s">
        <v>1998</v>
      </c>
      <c r="AR153" t="s">
        <v>491</v>
      </c>
      <c r="AS153">
        <v>-360</v>
      </c>
      <c r="AT153" t="s">
        <v>1999</v>
      </c>
      <c r="AU153" t="s">
        <v>1992</v>
      </c>
      <c r="AV153">
        <v>5</v>
      </c>
      <c r="AW153">
        <v>5</v>
      </c>
    </row>
    <row r="154" spans="1:49" x14ac:dyDescent="0.25">
      <c r="A154" t="s">
        <v>2000</v>
      </c>
      <c r="E154" t="s">
        <v>691</v>
      </c>
      <c r="F154" t="s">
        <v>2001</v>
      </c>
      <c r="G154" t="s">
        <v>710</v>
      </c>
      <c r="H154" t="s">
        <v>365</v>
      </c>
      <c r="I154" s="8" t="s">
        <v>694</v>
      </c>
      <c r="J154" s="8" t="s">
        <v>58</v>
      </c>
      <c r="K154" s="9" t="s">
        <v>2002</v>
      </c>
      <c r="L154" s="10" t="s">
        <v>2003</v>
      </c>
      <c r="M154" s="7" t="s">
        <v>697</v>
      </c>
      <c r="N154" t="s">
        <v>98</v>
      </c>
      <c r="Y154" t="s">
        <v>2004</v>
      </c>
      <c r="AB154" t="s">
        <v>2000</v>
      </c>
      <c r="AC154" t="s">
        <v>65</v>
      </c>
      <c r="AD154" t="s">
        <v>2005</v>
      </c>
      <c r="AE154" t="s">
        <v>2006</v>
      </c>
      <c r="AJ154">
        <v>33.877450199999998</v>
      </c>
      <c r="AK154">
        <v>-84.304548299999993</v>
      </c>
      <c r="AL154" t="s">
        <v>2007</v>
      </c>
      <c r="AM154" t="s">
        <v>2008</v>
      </c>
      <c r="AN154" t="s">
        <v>2002</v>
      </c>
      <c r="AO154" t="s">
        <v>172</v>
      </c>
      <c r="AQ154" t="s">
        <v>2009</v>
      </c>
      <c r="AR154" t="s">
        <v>174</v>
      </c>
      <c r="AS154">
        <v>-300</v>
      </c>
      <c r="AT154" t="s">
        <v>2010</v>
      </c>
      <c r="AU154" t="s">
        <v>2003</v>
      </c>
      <c r="AV154">
        <v>5</v>
      </c>
      <c r="AW154">
        <v>5</v>
      </c>
    </row>
    <row r="155" spans="1:49" x14ac:dyDescent="0.25">
      <c r="A155" t="s">
        <v>2011</v>
      </c>
      <c r="E155" t="s">
        <v>2012</v>
      </c>
      <c r="G155" t="s">
        <v>764</v>
      </c>
      <c r="H155" t="s">
        <v>204</v>
      </c>
      <c r="I155" s="8" t="s">
        <v>2013</v>
      </c>
      <c r="J155" s="8" t="s">
        <v>58</v>
      </c>
      <c r="K155" s="9" t="s">
        <v>2014</v>
      </c>
      <c r="L155" s="10" t="s">
        <v>2015</v>
      </c>
      <c r="M155" s="7" t="s">
        <v>768</v>
      </c>
      <c r="N155" t="s">
        <v>2016</v>
      </c>
      <c r="Y155" t="s">
        <v>2017</v>
      </c>
      <c r="AB155" t="s">
        <v>2011</v>
      </c>
      <c r="AC155" t="s">
        <v>65</v>
      </c>
      <c r="AD155" t="s">
        <v>2018</v>
      </c>
      <c r="AE155" t="s">
        <v>2019</v>
      </c>
      <c r="AJ155">
        <v>33.438236199999999</v>
      </c>
      <c r="AK155">
        <v>-112.0401153</v>
      </c>
      <c r="AL155" t="s">
        <v>2020</v>
      </c>
      <c r="AM155" t="s">
        <v>2021</v>
      </c>
      <c r="AN155" t="s">
        <v>2014</v>
      </c>
      <c r="AO155" t="s">
        <v>172</v>
      </c>
      <c r="AQ155" t="s">
        <v>2022</v>
      </c>
      <c r="AR155" t="s">
        <v>174</v>
      </c>
      <c r="AS155">
        <v>-420</v>
      </c>
      <c r="AT155" t="s">
        <v>2023</v>
      </c>
      <c r="AU155" t="s">
        <v>2015</v>
      </c>
      <c r="AV155">
        <v>4.4000000000000004</v>
      </c>
      <c r="AW155">
        <v>5</v>
      </c>
    </row>
    <row r="156" spans="1:49" x14ac:dyDescent="0.25">
      <c r="A156" t="s">
        <v>2024</v>
      </c>
      <c r="E156" t="s">
        <v>2025</v>
      </c>
      <c r="G156" t="s">
        <v>1795</v>
      </c>
      <c r="H156" t="s">
        <v>146</v>
      </c>
      <c r="I156" s="8" t="s">
        <v>1796</v>
      </c>
      <c r="J156" s="8" t="s">
        <v>58</v>
      </c>
      <c r="K156" s="9" t="s">
        <v>2026</v>
      </c>
      <c r="L156" s="10" t="s">
        <v>2027</v>
      </c>
      <c r="M156" s="7" t="s">
        <v>1797</v>
      </c>
      <c r="N156" t="s">
        <v>279</v>
      </c>
      <c r="Y156" t="s">
        <v>2028</v>
      </c>
      <c r="AB156" t="s">
        <v>2024</v>
      </c>
      <c r="AC156" t="s">
        <v>65</v>
      </c>
      <c r="AD156" t="s">
        <v>2029</v>
      </c>
      <c r="AE156" t="s">
        <v>2030</v>
      </c>
      <c r="AJ156">
        <v>32.825676899999998</v>
      </c>
      <c r="AK156">
        <v>-116.9745245</v>
      </c>
      <c r="AL156" t="s">
        <v>2031</v>
      </c>
      <c r="AM156" t="s">
        <v>2032</v>
      </c>
      <c r="AN156" t="s">
        <v>2026</v>
      </c>
      <c r="AO156" t="s">
        <v>172</v>
      </c>
      <c r="AQ156" t="s">
        <v>2033</v>
      </c>
      <c r="AR156" t="s">
        <v>174</v>
      </c>
      <c r="AS156">
        <v>-480</v>
      </c>
      <c r="AT156" t="s">
        <v>2034</v>
      </c>
      <c r="AU156" t="s">
        <v>2027</v>
      </c>
      <c r="AV156">
        <v>3.1</v>
      </c>
      <c r="AW156">
        <v>5</v>
      </c>
    </row>
    <row r="157" spans="1:49" x14ac:dyDescent="0.25">
      <c r="A157" t="s">
        <v>2035</v>
      </c>
      <c r="E157" t="s">
        <v>2036</v>
      </c>
      <c r="G157" t="s">
        <v>605</v>
      </c>
      <c r="H157" t="s">
        <v>320</v>
      </c>
      <c r="I157" s="8" t="s">
        <v>2037</v>
      </c>
      <c r="J157" s="8" t="s">
        <v>58</v>
      </c>
      <c r="K157" s="9" t="s">
        <v>2038</v>
      </c>
      <c r="L157" s="10" t="s">
        <v>2039</v>
      </c>
      <c r="M157" s="7" t="s">
        <v>609</v>
      </c>
      <c r="N157" t="s">
        <v>1858</v>
      </c>
      <c r="Y157" t="s">
        <v>2040</v>
      </c>
      <c r="AB157" t="s">
        <v>2035</v>
      </c>
      <c r="AC157" t="s">
        <v>65</v>
      </c>
      <c r="AD157" t="s">
        <v>2041</v>
      </c>
      <c r="AE157" t="s">
        <v>2042</v>
      </c>
      <c r="AJ157">
        <v>28.784129199999999</v>
      </c>
      <c r="AK157">
        <v>-81.222280599999991</v>
      </c>
      <c r="AL157" t="s">
        <v>2043</v>
      </c>
      <c r="AM157" t="s">
        <v>2044</v>
      </c>
      <c r="AN157" t="s">
        <v>2038</v>
      </c>
      <c r="AO157" t="s">
        <v>70</v>
      </c>
      <c r="AQ157" t="s">
        <v>2045</v>
      </c>
      <c r="AR157" t="s">
        <v>71</v>
      </c>
      <c r="AS157">
        <v>-300</v>
      </c>
      <c r="AT157" t="s">
        <v>2046</v>
      </c>
      <c r="AU157" t="s">
        <v>2039</v>
      </c>
      <c r="AV157">
        <v>5</v>
      </c>
      <c r="AW157">
        <v>1</v>
      </c>
    </row>
    <row r="158" spans="1:49" x14ac:dyDescent="0.25">
      <c r="A158" t="s">
        <v>2047</v>
      </c>
      <c r="E158" t="s">
        <v>2048</v>
      </c>
      <c r="G158" t="s">
        <v>75</v>
      </c>
      <c r="H158" t="s">
        <v>76</v>
      </c>
      <c r="I158" s="8" t="s">
        <v>1720</v>
      </c>
      <c r="J158" s="8" t="s">
        <v>58</v>
      </c>
      <c r="K158" s="9" t="s">
        <v>2049</v>
      </c>
      <c r="L158" s="10" t="s">
        <v>2050</v>
      </c>
      <c r="M158" s="7" t="s">
        <v>80</v>
      </c>
      <c r="N158" t="s">
        <v>110</v>
      </c>
      <c r="O158" t="s">
        <v>111</v>
      </c>
      <c r="Y158" t="s">
        <v>2051</v>
      </c>
      <c r="AB158" t="s">
        <v>2047</v>
      </c>
      <c r="AC158" t="s">
        <v>65</v>
      </c>
      <c r="AD158" t="s">
        <v>2052</v>
      </c>
      <c r="AE158" t="s">
        <v>2053</v>
      </c>
      <c r="AJ158">
        <v>45.585150499999997</v>
      </c>
      <c r="AK158">
        <v>-122.6043414</v>
      </c>
      <c r="AL158" t="s">
        <v>2054</v>
      </c>
      <c r="AM158" t="s">
        <v>2055</v>
      </c>
      <c r="AN158" t="s">
        <v>2049</v>
      </c>
      <c r="AO158" t="s">
        <v>70</v>
      </c>
      <c r="AQ158" t="s">
        <v>2056</v>
      </c>
      <c r="AR158" t="s">
        <v>71</v>
      </c>
      <c r="AS158">
        <v>-480</v>
      </c>
      <c r="AT158" t="s">
        <v>2057</v>
      </c>
      <c r="AU158" t="s">
        <v>2050</v>
      </c>
      <c r="AV158">
        <v>4.8</v>
      </c>
      <c r="AW158">
        <v>5</v>
      </c>
    </row>
    <row r="159" spans="1:49" x14ac:dyDescent="0.25">
      <c r="A159" t="s">
        <v>2058</v>
      </c>
      <c r="E159" t="s">
        <v>2059</v>
      </c>
      <c r="G159" t="s">
        <v>605</v>
      </c>
      <c r="H159" t="s">
        <v>320</v>
      </c>
      <c r="I159" s="8" t="s">
        <v>2037</v>
      </c>
      <c r="J159" s="8" t="s">
        <v>58</v>
      </c>
      <c r="K159" s="9" t="s">
        <v>2060</v>
      </c>
      <c r="L159" s="10" t="s">
        <v>2061</v>
      </c>
      <c r="M159" s="7" t="s">
        <v>609</v>
      </c>
      <c r="N159" t="s">
        <v>61</v>
      </c>
      <c r="O159" t="s">
        <v>466</v>
      </c>
      <c r="Y159" t="s">
        <v>2062</v>
      </c>
      <c r="AB159" t="s">
        <v>2058</v>
      </c>
      <c r="AC159" t="s">
        <v>65</v>
      </c>
      <c r="AD159" t="s">
        <v>2063</v>
      </c>
      <c r="AE159" t="s">
        <v>2064</v>
      </c>
      <c r="AJ159">
        <v>28.766284500000001</v>
      </c>
      <c r="AK159">
        <v>-81.224300299999996</v>
      </c>
      <c r="AL159" t="s">
        <v>2065</v>
      </c>
      <c r="AM159" t="s">
        <v>2066</v>
      </c>
      <c r="AN159" t="s">
        <v>2060</v>
      </c>
      <c r="AO159" t="s">
        <v>70</v>
      </c>
      <c r="AQ159" t="s">
        <v>2067</v>
      </c>
      <c r="AR159" t="s">
        <v>473</v>
      </c>
      <c r="AS159">
        <v>-300</v>
      </c>
      <c r="AT159" t="s">
        <v>2068</v>
      </c>
      <c r="AU159" t="s">
        <v>2061</v>
      </c>
      <c r="AV159">
        <v>5</v>
      </c>
      <c r="AW159">
        <v>4</v>
      </c>
    </row>
    <row r="160" spans="1:49" x14ac:dyDescent="0.25">
      <c r="A160" t="s">
        <v>2069</v>
      </c>
      <c r="E160" t="s">
        <v>106</v>
      </c>
      <c r="G160" t="s">
        <v>160</v>
      </c>
      <c r="H160" t="s">
        <v>161</v>
      </c>
      <c r="I160" s="7" t="s">
        <v>162</v>
      </c>
      <c r="J160" s="7" t="s">
        <v>163</v>
      </c>
      <c r="K160" s="9" t="s">
        <v>2070</v>
      </c>
      <c r="L160" s="10" t="s">
        <v>165</v>
      </c>
      <c r="M160" s="7" t="s">
        <v>166</v>
      </c>
      <c r="N160" t="s">
        <v>110</v>
      </c>
      <c r="Y160" t="s">
        <v>2071</v>
      </c>
      <c r="AB160" t="s">
        <v>2069</v>
      </c>
      <c r="AC160" t="s">
        <v>65</v>
      </c>
      <c r="AD160" t="s">
        <v>2072</v>
      </c>
      <c r="AE160" t="s">
        <v>2073</v>
      </c>
      <c r="AJ160">
        <v>32.5165674</v>
      </c>
      <c r="AK160">
        <v>-116.96944929999999</v>
      </c>
      <c r="AL160" t="s">
        <v>2074</v>
      </c>
      <c r="AM160" t="s">
        <v>2075</v>
      </c>
      <c r="AN160" t="s">
        <v>2070</v>
      </c>
      <c r="AO160" t="s">
        <v>70</v>
      </c>
      <c r="AQ160" t="s">
        <v>2076</v>
      </c>
      <c r="AR160" t="s">
        <v>71</v>
      </c>
      <c r="AS160">
        <v>-480</v>
      </c>
      <c r="AT160" t="s">
        <v>2077</v>
      </c>
      <c r="AW160" t="s">
        <v>106</v>
      </c>
    </row>
    <row r="161" spans="1:49" x14ac:dyDescent="0.25">
      <c r="A161" t="s">
        <v>2078</v>
      </c>
      <c r="E161" t="s">
        <v>2079</v>
      </c>
      <c r="F161" t="s">
        <v>2080</v>
      </c>
      <c r="G161" t="s">
        <v>710</v>
      </c>
      <c r="H161" t="s">
        <v>365</v>
      </c>
      <c r="I161" s="8" t="s">
        <v>694</v>
      </c>
      <c r="J161" s="8" t="s">
        <v>58</v>
      </c>
      <c r="K161" s="9" t="s">
        <v>2081</v>
      </c>
      <c r="L161" s="10" t="s">
        <v>2082</v>
      </c>
      <c r="M161" s="7" t="s">
        <v>697</v>
      </c>
      <c r="N161" t="s">
        <v>98</v>
      </c>
      <c r="O161" t="s">
        <v>279</v>
      </c>
      <c r="Y161" t="s">
        <v>2083</v>
      </c>
      <c r="AB161" t="s">
        <v>2078</v>
      </c>
      <c r="AC161" t="s">
        <v>65</v>
      </c>
      <c r="AD161" t="s">
        <v>2084</v>
      </c>
      <c r="AE161" t="s">
        <v>2085</v>
      </c>
      <c r="AJ161">
        <v>33.918019600000001</v>
      </c>
      <c r="AK161">
        <v>-84.316314700000007</v>
      </c>
      <c r="AL161" t="s">
        <v>2086</v>
      </c>
      <c r="AM161" t="s">
        <v>2087</v>
      </c>
      <c r="AN161" t="s">
        <v>2081</v>
      </c>
      <c r="AO161" t="s">
        <v>70</v>
      </c>
      <c r="AQ161" t="s">
        <v>2088</v>
      </c>
      <c r="AR161" t="s">
        <v>71</v>
      </c>
      <c r="AS161">
        <v>-300</v>
      </c>
      <c r="AT161" t="s">
        <v>2089</v>
      </c>
      <c r="AU161" t="s">
        <v>2082</v>
      </c>
      <c r="AV161">
        <v>4.9000000000000004</v>
      </c>
      <c r="AW161">
        <v>5</v>
      </c>
    </row>
    <row r="162" spans="1:49" x14ac:dyDescent="0.25">
      <c r="A162" t="s">
        <v>2090</v>
      </c>
      <c r="E162" t="s">
        <v>2091</v>
      </c>
      <c r="G162" t="s">
        <v>1818</v>
      </c>
      <c r="H162" t="s">
        <v>232</v>
      </c>
      <c r="I162" s="8" t="s">
        <v>1819</v>
      </c>
      <c r="J162" s="8" t="s">
        <v>58</v>
      </c>
      <c r="K162" s="9" t="s">
        <v>2092</v>
      </c>
      <c r="L162" s="10" t="s">
        <v>2093</v>
      </c>
      <c r="M162" s="7" t="s">
        <v>807</v>
      </c>
      <c r="N162" t="s">
        <v>98</v>
      </c>
      <c r="O162" t="s">
        <v>63</v>
      </c>
      <c r="P162" t="s">
        <v>294</v>
      </c>
      <c r="Q162" t="s">
        <v>61</v>
      </c>
      <c r="Y162" t="s">
        <v>2094</v>
      </c>
      <c r="AB162" t="s">
        <v>2090</v>
      </c>
      <c r="AC162" t="s">
        <v>65</v>
      </c>
      <c r="AD162" t="s">
        <v>2095</v>
      </c>
      <c r="AE162" t="s">
        <v>2096</v>
      </c>
      <c r="AJ162">
        <v>29.624307999999999</v>
      </c>
      <c r="AK162">
        <v>-95.651381999999998</v>
      </c>
      <c r="AL162" t="s">
        <v>2097</v>
      </c>
      <c r="AM162" t="s">
        <v>2098</v>
      </c>
      <c r="AN162" t="s">
        <v>2092</v>
      </c>
      <c r="AO162" t="s">
        <v>172</v>
      </c>
      <c r="AQ162" t="s">
        <v>2099</v>
      </c>
      <c r="AR162" t="s">
        <v>174</v>
      </c>
      <c r="AS162">
        <v>-360</v>
      </c>
      <c r="AT162" t="s">
        <v>2100</v>
      </c>
      <c r="AU162" t="s">
        <v>2093</v>
      </c>
      <c r="AV162">
        <v>4.2</v>
      </c>
      <c r="AW162">
        <v>5</v>
      </c>
    </row>
    <row r="163" spans="1:49" x14ac:dyDescent="0.25">
      <c r="A163" t="s">
        <v>2101</v>
      </c>
      <c r="E163" t="s">
        <v>2102</v>
      </c>
      <c r="F163" t="s">
        <v>2103</v>
      </c>
      <c r="G163" t="s">
        <v>764</v>
      </c>
      <c r="H163" t="s">
        <v>204</v>
      </c>
      <c r="I163" s="7" t="s">
        <v>2104</v>
      </c>
      <c r="J163" s="7" t="s">
        <v>58</v>
      </c>
      <c r="K163" s="9" t="s">
        <v>2105</v>
      </c>
      <c r="L163" s="10" t="s">
        <v>2106</v>
      </c>
      <c r="M163" s="7" t="s">
        <v>997</v>
      </c>
      <c r="N163" t="s">
        <v>1045</v>
      </c>
      <c r="Y163" t="s">
        <v>2107</v>
      </c>
      <c r="AB163" t="s">
        <v>2101</v>
      </c>
      <c r="AD163" t="s">
        <v>2108</v>
      </c>
      <c r="AE163" t="s">
        <v>2109</v>
      </c>
      <c r="AJ163">
        <v>33.695264199999997</v>
      </c>
      <c r="AK163">
        <v>-112.0995214</v>
      </c>
      <c r="AL163" t="s">
        <v>2110</v>
      </c>
      <c r="AM163" t="s">
        <v>2111</v>
      </c>
      <c r="AN163" t="s">
        <v>2105</v>
      </c>
      <c r="AO163" t="s">
        <v>70</v>
      </c>
      <c r="AQ163" t="s">
        <v>2112</v>
      </c>
      <c r="AR163" t="s">
        <v>71</v>
      </c>
      <c r="AS163">
        <v>-420</v>
      </c>
      <c r="AT163" t="s">
        <v>2113</v>
      </c>
      <c r="AU163" t="s">
        <v>2106</v>
      </c>
      <c r="AW163" t="s">
        <v>106</v>
      </c>
    </row>
    <row r="164" spans="1:49" x14ac:dyDescent="0.25">
      <c r="A164" t="s">
        <v>2114</v>
      </c>
      <c r="E164" t="s">
        <v>2115</v>
      </c>
      <c r="G164" t="s">
        <v>911</v>
      </c>
      <c r="H164" t="s">
        <v>320</v>
      </c>
      <c r="I164" s="8" t="s">
        <v>2116</v>
      </c>
      <c r="J164" s="8" t="s">
        <v>58</v>
      </c>
      <c r="K164" s="9" t="s">
        <v>2117</v>
      </c>
      <c r="M164" s="7" t="s">
        <v>914</v>
      </c>
      <c r="N164" t="s">
        <v>110</v>
      </c>
      <c r="Y164" t="s">
        <v>2118</v>
      </c>
      <c r="AB164" t="s">
        <v>2114</v>
      </c>
      <c r="AC164" t="s">
        <v>65</v>
      </c>
      <c r="AD164" t="s">
        <v>2119</v>
      </c>
      <c r="AE164" t="s">
        <v>2120</v>
      </c>
      <c r="AJ164">
        <v>26.15253259999999</v>
      </c>
      <c r="AK164">
        <v>-81.766890399999994</v>
      </c>
      <c r="AL164" t="s">
        <v>2121</v>
      </c>
      <c r="AM164" t="s">
        <v>2122</v>
      </c>
      <c r="AN164" t="s">
        <v>2117</v>
      </c>
      <c r="AO164" t="s">
        <v>70</v>
      </c>
      <c r="AQ164" t="s">
        <v>2123</v>
      </c>
      <c r="AR164" t="s">
        <v>71</v>
      </c>
      <c r="AS164">
        <v>-300</v>
      </c>
      <c r="AT164" t="s">
        <v>2124</v>
      </c>
      <c r="AW164" t="s">
        <v>106</v>
      </c>
    </row>
    <row r="165" spans="1:49" x14ac:dyDescent="0.25">
      <c r="A165" t="s">
        <v>2125</v>
      </c>
      <c r="E165" t="s">
        <v>2126</v>
      </c>
      <c r="G165" t="s">
        <v>2127</v>
      </c>
      <c r="H165" t="s">
        <v>119</v>
      </c>
      <c r="I165" s="7" t="s">
        <v>2128</v>
      </c>
      <c r="J165" s="7" t="s">
        <v>58</v>
      </c>
      <c r="K165" s="9" t="s">
        <v>2129</v>
      </c>
      <c r="M165" s="7" t="s">
        <v>122</v>
      </c>
      <c r="Y165" t="s">
        <v>2130</v>
      </c>
      <c r="AB165" t="s">
        <v>2125</v>
      </c>
      <c r="AC165" t="s">
        <v>65</v>
      </c>
      <c r="AD165" t="s">
        <v>2131</v>
      </c>
      <c r="AE165" t="s">
        <v>2132</v>
      </c>
      <c r="AJ165">
        <v>36.0315613</v>
      </c>
      <c r="AK165">
        <v>-95.984063200000008</v>
      </c>
      <c r="AL165" t="s">
        <v>2133</v>
      </c>
      <c r="AM165" t="s">
        <v>2134</v>
      </c>
      <c r="AN165" t="s">
        <v>2129</v>
      </c>
      <c r="AO165" t="s">
        <v>70</v>
      </c>
      <c r="AQ165" t="s">
        <v>2135</v>
      </c>
      <c r="AR165" t="s">
        <v>71</v>
      </c>
      <c r="AS165">
        <v>-360</v>
      </c>
      <c r="AT165" t="s">
        <v>2136</v>
      </c>
      <c r="AW165" t="s">
        <v>106</v>
      </c>
    </row>
    <row r="166" spans="1:49" x14ac:dyDescent="0.25">
      <c r="A166" t="s">
        <v>2137</v>
      </c>
      <c r="E166" t="s">
        <v>2138</v>
      </c>
      <c r="G166" t="s">
        <v>334</v>
      </c>
      <c r="H166" t="s">
        <v>146</v>
      </c>
      <c r="I166" s="8" t="s">
        <v>778</v>
      </c>
      <c r="J166" s="8" t="s">
        <v>58</v>
      </c>
      <c r="K166" s="9" t="s">
        <v>2139</v>
      </c>
      <c r="L166" s="10" t="s">
        <v>2140</v>
      </c>
      <c r="M166" s="7" t="s">
        <v>338</v>
      </c>
      <c r="N166" t="s">
        <v>110</v>
      </c>
      <c r="Y166" t="s">
        <v>2141</v>
      </c>
      <c r="AB166" t="s">
        <v>2137</v>
      </c>
      <c r="AD166" t="s">
        <v>2142</v>
      </c>
      <c r="AE166" t="s">
        <v>2143</v>
      </c>
      <c r="AJ166">
        <v>37.663117999999997</v>
      </c>
      <c r="AK166">
        <v>-122.1210516</v>
      </c>
      <c r="AL166" t="s">
        <v>2144</v>
      </c>
      <c r="AM166" t="s">
        <v>2145</v>
      </c>
      <c r="AN166" t="s">
        <v>2139</v>
      </c>
      <c r="AO166" t="s">
        <v>70</v>
      </c>
      <c r="AQ166" t="s">
        <v>2146</v>
      </c>
      <c r="AR166" t="s">
        <v>71</v>
      </c>
      <c r="AS166">
        <v>-480</v>
      </c>
      <c r="AT166" t="s">
        <v>2147</v>
      </c>
      <c r="AU166" t="s">
        <v>2140</v>
      </c>
      <c r="AW166" t="s">
        <v>106</v>
      </c>
    </row>
    <row r="167" spans="1:49" x14ac:dyDescent="0.25">
      <c r="A167" t="s">
        <v>2148</v>
      </c>
      <c r="E167" t="s">
        <v>2149</v>
      </c>
      <c r="F167" t="s">
        <v>2150</v>
      </c>
      <c r="G167" t="s">
        <v>1408</v>
      </c>
      <c r="H167" t="s">
        <v>320</v>
      </c>
      <c r="I167" s="8" t="s">
        <v>2151</v>
      </c>
      <c r="J167" s="8" t="s">
        <v>58</v>
      </c>
      <c r="K167" s="9" t="s">
        <v>2152</v>
      </c>
      <c r="L167" s="10" t="s">
        <v>2153</v>
      </c>
      <c r="M167" s="7" t="s">
        <v>1412</v>
      </c>
      <c r="N167" t="s">
        <v>466</v>
      </c>
      <c r="Y167" t="s">
        <v>2154</v>
      </c>
      <c r="AB167" t="s">
        <v>2148</v>
      </c>
      <c r="AC167" t="s">
        <v>65</v>
      </c>
      <c r="AD167" t="s">
        <v>2155</v>
      </c>
      <c r="AE167" t="s">
        <v>2156</v>
      </c>
      <c r="AJ167">
        <v>28.563546299999999</v>
      </c>
      <c r="AK167">
        <v>-81.389231099999989</v>
      </c>
      <c r="AL167" t="s">
        <v>2157</v>
      </c>
      <c r="AM167" t="s">
        <v>2158</v>
      </c>
      <c r="AN167" t="s">
        <v>2152</v>
      </c>
      <c r="AO167" t="s">
        <v>70</v>
      </c>
      <c r="AQ167" t="s">
        <v>2159</v>
      </c>
      <c r="AR167" t="s">
        <v>71</v>
      </c>
      <c r="AS167">
        <v>-300</v>
      </c>
      <c r="AT167" t="s">
        <v>2160</v>
      </c>
      <c r="AU167" t="s">
        <v>2153</v>
      </c>
      <c r="AW167" t="s">
        <v>106</v>
      </c>
    </row>
    <row r="168" spans="1:49" x14ac:dyDescent="0.25">
      <c r="A168" t="s">
        <v>2161</v>
      </c>
      <c r="E168" t="s">
        <v>2162</v>
      </c>
      <c r="G168" t="s">
        <v>2163</v>
      </c>
      <c r="H168" t="s">
        <v>146</v>
      </c>
      <c r="I168" s="7" t="s">
        <v>2164</v>
      </c>
      <c r="J168" s="7" t="s">
        <v>58</v>
      </c>
      <c r="K168" s="9" t="s">
        <v>2165</v>
      </c>
      <c r="M168" s="7" t="s">
        <v>1327</v>
      </c>
      <c r="Y168" t="s">
        <v>2166</v>
      </c>
      <c r="AB168" t="s">
        <v>2161</v>
      </c>
      <c r="AC168" t="s">
        <v>65</v>
      </c>
      <c r="AD168" t="s">
        <v>2167</v>
      </c>
      <c r="AE168" t="s">
        <v>2168</v>
      </c>
      <c r="AJ168">
        <v>37.984101299999999</v>
      </c>
      <c r="AK168">
        <v>-122.0556771</v>
      </c>
      <c r="AL168" t="s">
        <v>2169</v>
      </c>
      <c r="AM168" t="s">
        <v>2170</v>
      </c>
      <c r="AN168" t="s">
        <v>2165</v>
      </c>
      <c r="AO168" t="s">
        <v>70</v>
      </c>
      <c r="AQ168" t="s">
        <v>2171</v>
      </c>
      <c r="AR168" t="s">
        <v>71</v>
      </c>
      <c r="AS168">
        <v>-480</v>
      </c>
      <c r="AT168" t="s">
        <v>2172</v>
      </c>
      <c r="AW168" t="s">
        <v>106</v>
      </c>
    </row>
    <row r="169" spans="1:49" x14ac:dyDescent="0.25">
      <c r="A169" t="s">
        <v>2173</v>
      </c>
      <c r="E169" t="s">
        <v>2174</v>
      </c>
      <c r="G169" t="s">
        <v>550</v>
      </c>
      <c r="H169" t="s">
        <v>320</v>
      </c>
      <c r="I169" s="8" t="s">
        <v>2175</v>
      </c>
      <c r="J169" s="8" t="s">
        <v>58</v>
      </c>
      <c r="K169" t="s">
        <v>2176</v>
      </c>
      <c r="M169" s="7" t="s">
        <v>554</v>
      </c>
      <c r="N169" t="s">
        <v>61</v>
      </c>
      <c r="Y169" t="s">
        <v>2177</v>
      </c>
      <c r="AB169" t="s">
        <v>2173</v>
      </c>
      <c r="AC169" t="s">
        <v>65</v>
      </c>
      <c r="AD169" t="s">
        <v>2178</v>
      </c>
      <c r="AE169" t="s">
        <v>2179</v>
      </c>
      <c r="AJ169">
        <v>25.657019999999999</v>
      </c>
      <c r="AK169">
        <v>-80.425741099999996</v>
      </c>
      <c r="AL169" t="s">
        <v>2180</v>
      </c>
      <c r="AM169" t="s">
        <v>2181</v>
      </c>
      <c r="AN169" t="s">
        <v>2176</v>
      </c>
      <c r="AO169" t="s">
        <v>70</v>
      </c>
      <c r="AQ169" t="s">
        <v>2182</v>
      </c>
      <c r="AR169" t="s">
        <v>71</v>
      </c>
      <c r="AS169">
        <v>-300</v>
      </c>
      <c r="AT169" t="s">
        <v>2183</v>
      </c>
      <c r="AW169" t="s">
        <v>106</v>
      </c>
    </row>
    <row r="170" spans="1:49" x14ac:dyDescent="0.25">
      <c r="A170" t="s">
        <v>2184</v>
      </c>
      <c r="E170" t="s">
        <v>2185</v>
      </c>
      <c r="G170" t="s">
        <v>1795</v>
      </c>
      <c r="H170" t="s">
        <v>146</v>
      </c>
      <c r="I170" s="8" t="s">
        <v>2186</v>
      </c>
      <c r="J170" s="8" t="s">
        <v>58</v>
      </c>
      <c r="K170" s="9" t="s">
        <v>2187</v>
      </c>
      <c r="L170" t="s">
        <v>2188</v>
      </c>
      <c r="M170" s="7" t="s">
        <v>1797</v>
      </c>
      <c r="N170" t="s">
        <v>98</v>
      </c>
      <c r="Y170" t="s">
        <v>2189</v>
      </c>
      <c r="AB170" t="s">
        <v>2184</v>
      </c>
      <c r="AC170" t="s">
        <v>65</v>
      </c>
      <c r="AD170" t="s">
        <v>2190</v>
      </c>
      <c r="AE170" t="s">
        <v>2191</v>
      </c>
      <c r="AJ170">
        <v>32.8244598</v>
      </c>
      <c r="AK170">
        <v>-116.969829</v>
      </c>
      <c r="AL170" t="s">
        <v>2192</v>
      </c>
      <c r="AM170" t="s">
        <v>2193</v>
      </c>
      <c r="AN170" t="s">
        <v>2187</v>
      </c>
      <c r="AO170" t="s">
        <v>172</v>
      </c>
      <c r="AQ170" t="s">
        <v>2194</v>
      </c>
      <c r="AR170" t="s">
        <v>174</v>
      </c>
      <c r="AS170">
        <v>-480</v>
      </c>
      <c r="AT170" t="s">
        <v>2195</v>
      </c>
      <c r="AU170" t="s">
        <v>2188</v>
      </c>
      <c r="AV170">
        <v>5</v>
      </c>
      <c r="AW170">
        <v>3</v>
      </c>
    </row>
    <row r="171" spans="1:49" x14ac:dyDescent="0.25">
      <c r="A171" t="s">
        <v>2196</v>
      </c>
      <c r="E171" t="s">
        <v>2197</v>
      </c>
      <c r="F171" t="s">
        <v>2198</v>
      </c>
      <c r="G171" t="s">
        <v>2199</v>
      </c>
      <c r="H171" t="s">
        <v>93</v>
      </c>
      <c r="I171" s="8" t="s">
        <v>2200</v>
      </c>
      <c r="J171" s="8" t="s">
        <v>58</v>
      </c>
      <c r="K171" s="9" t="s">
        <v>2201</v>
      </c>
      <c r="L171" s="10" t="s">
        <v>2202</v>
      </c>
      <c r="M171" s="7" t="s">
        <v>135</v>
      </c>
      <c r="N171" t="s">
        <v>466</v>
      </c>
      <c r="Y171" t="s">
        <v>2203</v>
      </c>
      <c r="AB171" t="s">
        <v>2196</v>
      </c>
      <c r="AD171" t="s">
        <v>2204</v>
      </c>
      <c r="AE171" t="s">
        <v>2205</v>
      </c>
      <c r="AJ171">
        <v>40.899214000000001</v>
      </c>
      <c r="AK171">
        <v>-73.086000000000013</v>
      </c>
      <c r="AL171" t="s">
        <v>2206</v>
      </c>
      <c r="AM171" t="s">
        <v>2207</v>
      </c>
      <c r="AN171" t="s">
        <v>2201</v>
      </c>
      <c r="AO171" t="s">
        <v>572</v>
      </c>
      <c r="AQ171" t="s">
        <v>2208</v>
      </c>
      <c r="AR171" t="s">
        <v>473</v>
      </c>
      <c r="AS171">
        <v>-300</v>
      </c>
      <c r="AT171" t="s">
        <v>2209</v>
      </c>
      <c r="AU171" t="s">
        <v>2202</v>
      </c>
      <c r="AW171" t="s">
        <v>106</v>
      </c>
    </row>
    <row r="172" spans="1:49" x14ac:dyDescent="0.25">
      <c r="A172" t="s">
        <v>2210</v>
      </c>
      <c r="E172" t="s">
        <v>2211</v>
      </c>
      <c r="G172" t="s">
        <v>2212</v>
      </c>
      <c r="H172" t="s">
        <v>232</v>
      </c>
      <c r="I172" s="7" t="s">
        <v>2213</v>
      </c>
      <c r="J172" s="7" t="s">
        <v>58</v>
      </c>
      <c r="K172" s="9" t="s">
        <v>2214</v>
      </c>
      <c r="M172" s="7" t="s">
        <v>2215</v>
      </c>
      <c r="Y172" t="s">
        <v>2216</v>
      </c>
      <c r="AB172" t="s">
        <v>2210</v>
      </c>
      <c r="AC172" t="s">
        <v>65</v>
      </c>
      <c r="AD172" t="s">
        <v>2217</v>
      </c>
      <c r="AE172" t="s">
        <v>2218</v>
      </c>
      <c r="AJ172">
        <v>31.7939291</v>
      </c>
      <c r="AK172">
        <v>-106.36920550000001</v>
      </c>
      <c r="AL172" t="s">
        <v>2219</v>
      </c>
      <c r="AM172" t="s">
        <v>2220</v>
      </c>
      <c r="AN172" t="s">
        <v>2214</v>
      </c>
      <c r="AO172" t="s">
        <v>572</v>
      </c>
      <c r="AQ172" t="s">
        <v>2221</v>
      </c>
      <c r="AR172" t="s">
        <v>473</v>
      </c>
      <c r="AS172">
        <v>-420</v>
      </c>
      <c r="AT172" t="s">
        <v>2222</v>
      </c>
      <c r="AW172" t="s">
        <v>106</v>
      </c>
    </row>
    <row r="173" spans="1:49" x14ac:dyDescent="0.25">
      <c r="A173" t="s">
        <v>2223</v>
      </c>
      <c r="E173" t="s">
        <v>2224</v>
      </c>
      <c r="F173" t="s">
        <v>898</v>
      </c>
      <c r="G173" t="s">
        <v>2225</v>
      </c>
      <c r="H173" t="s">
        <v>204</v>
      </c>
      <c r="I173" s="8" t="s">
        <v>2226</v>
      </c>
      <c r="J173" s="8" t="s">
        <v>58</v>
      </c>
      <c r="K173" s="9" t="s">
        <v>2227</v>
      </c>
      <c r="L173" s="10" t="s">
        <v>2228</v>
      </c>
      <c r="M173" s="7" t="s">
        <v>1222</v>
      </c>
      <c r="N173" t="s">
        <v>754</v>
      </c>
      <c r="Y173" t="s">
        <v>2229</v>
      </c>
      <c r="AB173" t="s">
        <v>2223</v>
      </c>
      <c r="AD173" t="s">
        <v>2230</v>
      </c>
      <c r="AE173" t="s">
        <v>2231</v>
      </c>
      <c r="AJ173">
        <v>33.378494600000003</v>
      </c>
      <c r="AK173">
        <v>-111.7256404</v>
      </c>
      <c r="AL173" t="s">
        <v>2232</v>
      </c>
      <c r="AM173" t="s">
        <v>2233</v>
      </c>
      <c r="AN173" t="s">
        <v>2227</v>
      </c>
      <c r="AO173" t="s">
        <v>70</v>
      </c>
      <c r="AQ173" t="s">
        <v>2234</v>
      </c>
      <c r="AR173" t="s">
        <v>71</v>
      </c>
      <c r="AS173">
        <v>-420</v>
      </c>
      <c r="AT173" t="s">
        <v>2235</v>
      </c>
      <c r="AU173" t="s">
        <v>2228</v>
      </c>
      <c r="AV173">
        <v>4</v>
      </c>
      <c r="AW173">
        <v>1</v>
      </c>
    </row>
    <row r="174" spans="1:49" x14ac:dyDescent="0.25">
      <c r="A174" t="s">
        <v>2236</v>
      </c>
      <c r="E174" t="s">
        <v>2237</v>
      </c>
      <c r="G174" t="s">
        <v>1056</v>
      </c>
      <c r="H174" t="s">
        <v>204</v>
      </c>
      <c r="I174" s="8" t="s">
        <v>1057</v>
      </c>
      <c r="J174" s="8" t="s">
        <v>58</v>
      </c>
      <c r="K174" s="9" t="s">
        <v>2238</v>
      </c>
      <c r="L174" s="10" t="s">
        <v>2239</v>
      </c>
      <c r="M174" s="7" t="s">
        <v>208</v>
      </c>
      <c r="N174" t="s">
        <v>98</v>
      </c>
      <c r="O174" t="s">
        <v>279</v>
      </c>
      <c r="Y174" t="s">
        <v>2240</v>
      </c>
      <c r="AB174" t="s">
        <v>2236</v>
      </c>
      <c r="AC174" t="s">
        <v>65</v>
      </c>
      <c r="AD174" t="s">
        <v>2241</v>
      </c>
      <c r="AE174" t="s">
        <v>2242</v>
      </c>
      <c r="AJ174">
        <v>33.529198399999999</v>
      </c>
      <c r="AK174">
        <v>-112.2976817</v>
      </c>
      <c r="AL174" t="s">
        <v>2243</v>
      </c>
      <c r="AM174" t="s">
        <v>2244</v>
      </c>
      <c r="AN174" t="s">
        <v>2238</v>
      </c>
      <c r="AO174" t="s">
        <v>172</v>
      </c>
      <c r="AQ174" t="s">
        <v>2245</v>
      </c>
      <c r="AR174" t="s">
        <v>174</v>
      </c>
      <c r="AS174">
        <v>-420</v>
      </c>
      <c r="AT174" t="s">
        <v>2246</v>
      </c>
      <c r="AU174" t="s">
        <v>2239</v>
      </c>
      <c r="AV174">
        <v>4.3</v>
      </c>
      <c r="AW174">
        <v>5</v>
      </c>
    </row>
    <row r="175" spans="1:49" x14ac:dyDescent="0.25">
      <c r="A175" t="s">
        <v>2247</v>
      </c>
      <c r="E175" t="s">
        <v>2248</v>
      </c>
      <c r="G175" t="s">
        <v>529</v>
      </c>
      <c r="H175" t="s">
        <v>232</v>
      </c>
      <c r="I175" s="8" t="s">
        <v>2249</v>
      </c>
      <c r="J175" s="8" t="s">
        <v>58</v>
      </c>
      <c r="K175" s="9" t="s">
        <v>2250</v>
      </c>
      <c r="L175" s="10" t="s">
        <v>2251</v>
      </c>
      <c r="M175" s="7" t="s">
        <v>533</v>
      </c>
      <c r="N175" s="11" t="s">
        <v>61</v>
      </c>
      <c r="Y175" t="s">
        <v>2252</v>
      </c>
      <c r="AB175" t="s">
        <v>2247</v>
      </c>
      <c r="AC175" t="s">
        <v>65</v>
      </c>
      <c r="AD175" t="s">
        <v>2253</v>
      </c>
      <c r="AE175" t="s">
        <v>2254</v>
      </c>
      <c r="AJ175">
        <v>32.970721500000003</v>
      </c>
      <c r="AK175">
        <v>-96.835086599999997</v>
      </c>
      <c r="AL175" t="s">
        <v>2255</v>
      </c>
      <c r="AM175" t="s">
        <v>2256</v>
      </c>
      <c r="AN175" t="s">
        <v>2250</v>
      </c>
      <c r="AO175" t="s">
        <v>70</v>
      </c>
      <c r="AQ175" t="s">
        <v>2257</v>
      </c>
      <c r="AR175" t="s">
        <v>71</v>
      </c>
      <c r="AS175">
        <v>-360</v>
      </c>
      <c r="AT175" t="s">
        <v>2258</v>
      </c>
      <c r="AU175" t="s">
        <v>2251</v>
      </c>
      <c r="AW175" t="s">
        <v>106</v>
      </c>
    </row>
    <row r="176" spans="1:49" x14ac:dyDescent="0.25">
      <c r="A176" t="s">
        <v>2259</v>
      </c>
      <c r="E176" t="s">
        <v>2260</v>
      </c>
      <c r="G176" t="s">
        <v>319</v>
      </c>
      <c r="H176" t="s">
        <v>320</v>
      </c>
      <c r="I176" s="8" t="s">
        <v>2261</v>
      </c>
      <c r="J176" s="8" t="s">
        <v>58</v>
      </c>
      <c r="K176" s="9" t="s">
        <v>2262</v>
      </c>
      <c r="L176" s="10" t="s">
        <v>2263</v>
      </c>
      <c r="M176" s="7" t="s">
        <v>324</v>
      </c>
      <c r="N176" t="s">
        <v>110</v>
      </c>
      <c r="Y176" t="s">
        <v>2264</v>
      </c>
      <c r="AB176" t="s">
        <v>2259</v>
      </c>
      <c r="AC176" t="s">
        <v>65</v>
      </c>
      <c r="AD176" t="s">
        <v>2265</v>
      </c>
      <c r="AE176" t="s">
        <v>2266</v>
      </c>
      <c r="AJ176">
        <v>26.383248200000001</v>
      </c>
      <c r="AK176">
        <v>-80.1060248</v>
      </c>
      <c r="AL176" t="s">
        <v>2267</v>
      </c>
      <c r="AM176" t="s">
        <v>2268</v>
      </c>
      <c r="AN176" t="s">
        <v>2262</v>
      </c>
      <c r="AO176" t="s">
        <v>70</v>
      </c>
      <c r="AQ176" t="s">
        <v>2269</v>
      </c>
      <c r="AR176" t="s">
        <v>71</v>
      </c>
      <c r="AS176">
        <v>-300</v>
      </c>
      <c r="AT176" t="s">
        <v>2270</v>
      </c>
      <c r="AU176" t="s">
        <v>2263</v>
      </c>
      <c r="AV176">
        <v>5</v>
      </c>
      <c r="AW176">
        <v>5</v>
      </c>
    </row>
    <row r="177" spans="1:49" x14ac:dyDescent="0.25">
      <c r="A177" t="s">
        <v>2271</v>
      </c>
      <c r="E177" t="s">
        <v>2272</v>
      </c>
      <c r="G177" t="s">
        <v>911</v>
      </c>
      <c r="H177" t="s">
        <v>320</v>
      </c>
      <c r="I177" s="8" t="s">
        <v>2273</v>
      </c>
      <c r="J177" s="8" t="s">
        <v>58</v>
      </c>
      <c r="K177" s="9" t="s">
        <v>2274</v>
      </c>
      <c r="L177" s="10" t="s">
        <v>2275</v>
      </c>
      <c r="M177" s="7" t="s">
        <v>914</v>
      </c>
      <c r="N177" t="s">
        <v>680</v>
      </c>
      <c r="Y177" t="s">
        <v>2276</v>
      </c>
      <c r="AB177" t="s">
        <v>2271</v>
      </c>
      <c r="AD177" t="s">
        <v>2277</v>
      </c>
      <c r="AE177" t="s">
        <v>2278</v>
      </c>
      <c r="AJ177">
        <v>26.0829007</v>
      </c>
      <c r="AK177">
        <v>-81.673550399999996</v>
      </c>
      <c r="AL177" t="s">
        <v>2279</v>
      </c>
      <c r="AM177" t="s">
        <v>2280</v>
      </c>
      <c r="AN177" t="s">
        <v>2274</v>
      </c>
      <c r="AO177" t="s">
        <v>70</v>
      </c>
      <c r="AQ177" t="s">
        <v>2281</v>
      </c>
      <c r="AR177" t="s">
        <v>2282</v>
      </c>
      <c r="AS177">
        <v>-300</v>
      </c>
      <c r="AT177" t="s">
        <v>2283</v>
      </c>
      <c r="AU177" t="s">
        <v>2275</v>
      </c>
      <c r="AW177" t="s">
        <v>106</v>
      </c>
    </row>
    <row r="178" spans="1:49" x14ac:dyDescent="0.25">
      <c r="A178" t="s">
        <v>2284</v>
      </c>
      <c r="E178" t="s">
        <v>2285</v>
      </c>
      <c r="G178" t="s">
        <v>710</v>
      </c>
      <c r="H178" t="s">
        <v>365</v>
      </c>
      <c r="I178" s="7" t="s">
        <v>694</v>
      </c>
      <c r="J178" s="7" t="s">
        <v>58</v>
      </c>
      <c r="K178" s="9" t="s">
        <v>2286</v>
      </c>
      <c r="M178" s="7" t="s">
        <v>697</v>
      </c>
      <c r="Y178" t="s">
        <v>2287</v>
      </c>
      <c r="AB178" t="s">
        <v>2284</v>
      </c>
      <c r="AC178" t="s">
        <v>65</v>
      </c>
      <c r="AD178" t="s">
        <v>2288</v>
      </c>
      <c r="AE178" t="s">
        <v>2289</v>
      </c>
      <c r="AJ178">
        <v>33.884933199999999</v>
      </c>
      <c r="AK178">
        <v>-84.301983100000001</v>
      </c>
      <c r="AL178" t="s">
        <v>2290</v>
      </c>
      <c r="AM178" t="s">
        <v>2291</v>
      </c>
      <c r="AN178" t="s">
        <v>2286</v>
      </c>
      <c r="AO178" t="s">
        <v>70</v>
      </c>
      <c r="AQ178" t="s">
        <v>2292</v>
      </c>
      <c r="AR178" t="s">
        <v>71</v>
      </c>
      <c r="AS178">
        <v>-300</v>
      </c>
      <c r="AT178" t="s">
        <v>2293</v>
      </c>
      <c r="AV178">
        <v>2.6</v>
      </c>
      <c r="AW178">
        <v>5</v>
      </c>
    </row>
    <row r="179" spans="1:49" x14ac:dyDescent="0.25">
      <c r="A179" t="s">
        <v>2294</v>
      </c>
      <c r="E179" t="s">
        <v>2295</v>
      </c>
      <c r="G179" t="s">
        <v>2296</v>
      </c>
      <c r="H179" t="s">
        <v>2297</v>
      </c>
      <c r="I179" s="8" t="s">
        <v>2298</v>
      </c>
      <c r="J179" s="8" t="s">
        <v>58</v>
      </c>
      <c r="K179" s="9" t="s">
        <v>2299</v>
      </c>
      <c r="L179" s="10" t="s">
        <v>2300</v>
      </c>
      <c r="M179" s="7" t="s">
        <v>2301</v>
      </c>
      <c r="N179" t="s">
        <v>2302</v>
      </c>
      <c r="Y179" t="s">
        <v>2303</v>
      </c>
      <c r="AB179" t="s">
        <v>2294</v>
      </c>
      <c r="AC179" t="s">
        <v>65</v>
      </c>
      <c r="AD179" t="s">
        <v>2304</v>
      </c>
      <c r="AE179" t="s">
        <v>2305</v>
      </c>
      <c r="AJ179">
        <v>36.431106499999999</v>
      </c>
      <c r="AK179">
        <v>-81.421920700000001</v>
      </c>
      <c r="AL179" t="s">
        <v>2306</v>
      </c>
      <c r="AM179" t="s">
        <v>2307</v>
      </c>
      <c r="AN179" t="s">
        <v>2299</v>
      </c>
      <c r="AO179" t="s">
        <v>489</v>
      </c>
      <c r="AQ179" t="s">
        <v>2308</v>
      </c>
      <c r="AR179" t="s">
        <v>491</v>
      </c>
      <c r="AS179">
        <v>-300</v>
      </c>
      <c r="AT179" t="s">
        <v>2309</v>
      </c>
      <c r="AU179" t="s">
        <v>2300</v>
      </c>
      <c r="AV179">
        <v>4.3</v>
      </c>
      <c r="AW179">
        <v>5</v>
      </c>
    </row>
    <row r="180" spans="1:49" x14ac:dyDescent="0.25">
      <c r="A180" t="s">
        <v>2310</v>
      </c>
      <c r="E180" t="s">
        <v>2311</v>
      </c>
      <c r="G180" t="s">
        <v>550</v>
      </c>
      <c r="H180" t="s">
        <v>320</v>
      </c>
      <c r="I180" s="8" t="s">
        <v>2312</v>
      </c>
      <c r="J180" s="8" t="s">
        <v>58</v>
      </c>
      <c r="K180" t="s">
        <v>2313</v>
      </c>
      <c r="M180" s="7" t="s">
        <v>554</v>
      </c>
      <c r="N180" t="s">
        <v>98</v>
      </c>
      <c r="O180" t="s">
        <v>279</v>
      </c>
      <c r="Y180" t="s">
        <v>2314</v>
      </c>
      <c r="AB180" t="s">
        <v>2310</v>
      </c>
      <c r="AD180" t="s">
        <v>2315</v>
      </c>
      <c r="AE180" t="s">
        <v>2316</v>
      </c>
      <c r="AJ180">
        <v>25.648989400000001</v>
      </c>
      <c r="AK180">
        <v>-80.42895759999999</v>
      </c>
      <c r="AL180" t="s">
        <v>2317</v>
      </c>
      <c r="AM180" t="s">
        <v>2318</v>
      </c>
      <c r="AN180" t="s">
        <v>2313</v>
      </c>
      <c r="AO180" t="s">
        <v>70</v>
      </c>
      <c r="AQ180" t="s">
        <v>2319</v>
      </c>
      <c r="AR180" t="s">
        <v>174</v>
      </c>
      <c r="AS180">
        <v>-300</v>
      </c>
      <c r="AT180" t="s">
        <v>2320</v>
      </c>
      <c r="AW180" t="s">
        <v>106</v>
      </c>
    </row>
    <row r="181" spans="1:49" x14ac:dyDescent="0.25">
      <c r="A181" t="s">
        <v>2321</v>
      </c>
      <c r="E181" t="s">
        <v>2322</v>
      </c>
      <c r="G181" t="s">
        <v>1233</v>
      </c>
      <c r="H181" t="s">
        <v>858</v>
      </c>
      <c r="I181" s="8" t="s">
        <v>2323</v>
      </c>
      <c r="J181" s="8" t="s">
        <v>58</v>
      </c>
      <c r="K181" s="9" t="s">
        <v>2324</v>
      </c>
      <c r="L181" s="10" t="s">
        <v>2325</v>
      </c>
      <c r="M181" s="7" t="s">
        <v>1237</v>
      </c>
      <c r="N181" t="s">
        <v>2302</v>
      </c>
      <c r="Y181" t="s">
        <v>2326</v>
      </c>
      <c r="AB181" t="s">
        <v>2321</v>
      </c>
      <c r="AC181" t="s">
        <v>65</v>
      </c>
      <c r="AD181" t="s">
        <v>2327</v>
      </c>
      <c r="AE181" t="s">
        <v>2328</v>
      </c>
      <c r="AJ181">
        <v>39.221339699999987</v>
      </c>
      <c r="AK181">
        <v>-106.864799</v>
      </c>
      <c r="AL181" t="s">
        <v>2329</v>
      </c>
      <c r="AM181" t="s">
        <v>2330</v>
      </c>
      <c r="AN181" t="s">
        <v>2324</v>
      </c>
      <c r="AO181" t="s">
        <v>172</v>
      </c>
      <c r="AQ181" t="s">
        <v>2331</v>
      </c>
      <c r="AR181" t="s">
        <v>174</v>
      </c>
      <c r="AS181">
        <v>-420</v>
      </c>
      <c r="AT181" t="s">
        <v>2332</v>
      </c>
      <c r="AU181" t="s">
        <v>2325</v>
      </c>
      <c r="AV181">
        <v>5</v>
      </c>
      <c r="AW181">
        <v>1</v>
      </c>
    </row>
    <row r="182" spans="1:49" x14ac:dyDescent="0.25">
      <c r="A182" t="s">
        <v>2333</v>
      </c>
      <c r="E182" t="s">
        <v>2334</v>
      </c>
      <c r="G182" t="s">
        <v>1233</v>
      </c>
      <c r="H182" t="s">
        <v>858</v>
      </c>
      <c r="I182" s="8" t="s">
        <v>1234</v>
      </c>
      <c r="J182" s="8" t="s">
        <v>58</v>
      </c>
      <c r="K182" s="9" t="s">
        <v>2335</v>
      </c>
      <c r="L182" s="10" t="s">
        <v>2336</v>
      </c>
      <c r="M182" s="7" t="s">
        <v>1237</v>
      </c>
      <c r="N182" t="s">
        <v>110</v>
      </c>
      <c r="O182" t="s">
        <v>1959</v>
      </c>
      <c r="Y182" t="s">
        <v>2337</v>
      </c>
      <c r="AB182" t="s">
        <v>2333</v>
      </c>
      <c r="AC182" t="s">
        <v>65</v>
      </c>
      <c r="AD182" t="s">
        <v>2338</v>
      </c>
      <c r="AE182" t="s">
        <v>2339</v>
      </c>
      <c r="AJ182">
        <v>39.22457399999999</v>
      </c>
      <c r="AK182">
        <v>-106.86547299999999</v>
      </c>
      <c r="AL182" t="s">
        <v>2340</v>
      </c>
      <c r="AM182" t="s">
        <v>2341</v>
      </c>
      <c r="AN182" t="s">
        <v>2335</v>
      </c>
      <c r="AO182" t="s">
        <v>70</v>
      </c>
      <c r="AQ182" t="s">
        <v>2342</v>
      </c>
      <c r="AR182" t="s">
        <v>71</v>
      </c>
      <c r="AS182">
        <v>-420</v>
      </c>
      <c r="AT182" t="s">
        <v>2343</v>
      </c>
      <c r="AU182" t="s">
        <v>2336</v>
      </c>
      <c r="AW182" t="s">
        <v>106</v>
      </c>
    </row>
    <row r="183" spans="1:49" x14ac:dyDescent="0.25">
      <c r="A183" t="s">
        <v>2344</v>
      </c>
      <c r="E183" t="s">
        <v>2345</v>
      </c>
      <c r="F183" t="s">
        <v>2346</v>
      </c>
      <c r="G183" t="s">
        <v>1233</v>
      </c>
      <c r="H183" t="s">
        <v>858</v>
      </c>
      <c r="I183" s="8" t="s">
        <v>2347</v>
      </c>
      <c r="J183" s="8" t="s">
        <v>58</v>
      </c>
      <c r="K183" s="9" t="s">
        <v>2348</v>
      </c>
      <c r="M183" s="7" t="s">
        <v>1237</v>
      </c>
      <c r="N183" t="s">
        <v>110</v>
      </c>
      <c r="Y183" t="s">
        <v>2349</v>
      </c>
      <c r="AB183" t="s">
        <v>2344</v>
      </c>
      <c r="AC183" t="s">
        <v>65</v>
      </c>
      <c r="AD183" t="s">
        <v>2350</v>
      </c>
      <c r="AE183" t="s">
        <v>2351</v>
      </c>
      <c r="AJ183">
        <v>39.223094499999988</v>
      </c>
      <c r="AK183">
        <v>-106.8666764</v>
      </c>
      <c r="AL183" t="s">
        <v>2352</v>
      </c>
      <c r="AM183" t="s">
        <v>2353</v>
      </c>
      <c r="AN183" t="s">
        <v>2348</v>
      </c>
      <c r="AO183" t="s">
        <v>70</v>
      </c>
      <c r="AQ183" t="s">
        <v>2354</v>
      </c>
      <c r="AR183" t="s">
        <v>71</v>
      </c>
      <c r="AS183">
        <v>-420</v>
      </c>
      <c r="AT183" t="s">
        <v>2355</v>
      </c>
      <c r="AW183" t="s">
        <v>106</v>
      </c>
    </row>
    <row r="184" spans="1:49" x14ac:dyDescent="0.25">
      <c r="A184" t="s">
        <v>2356</v>
      </c>
      <c r="E184" t="s">
        <v>106</v>
      </c>
      <c r="G184" t="s">
        <v>1233</v>
      </c>
      <c r="H184" t="s">
        <v>858</v>
      </c>
      <c r="I184" s="8" t="s">
        <v>1234</v>
      </c>
      <c r="J184" s="8" t="s">
        <v>58</v>
      </c>
      <c r="M184" s="7" t="s">
        <v>1237</v>
      </c>
      <c r="N184" t="s">
        <v>2302</v>
      </c>
      <c r="Y184" t="s">
        <v>2357</v>
      </c>
      <c r="AB184" t="s">
        <v>2356</v>
      </c>
      <c r="AC184" t="s">
        <v>65</v>
      </c>
      <c r="AD184" t="s">
        <v>2358</v>
      </c>
      <c r="AE184" t="s">
        <v>1355</v>
      </c>
      <c r="AJ184">
        <v>39.259985200000003</v>
      </c>
      <c r="AK184">
        <v>-106.9122644</v>
      </c>
      <c r="AL184" t="s">
        <v>2359</v>
      </c>
      <c r="AM184" t="s">
        <v>1357</v>
      </c>
      <c r="AO184" t="s">
        <v>489</v>
      </c>
      <c r="AR184" t="s">
        <v>491</v>
      </c>
      <c r="AS184">
        <v>-420</v>
      </c>
      <c r="AT184" t="s">
        <v>1233</v>
      </c>
      <c r="AW184" t="s">
        <v>106</v>
      </c>
    </row>
    <row r="185" spans="1:49" x14ac:dyDescent="0.25">
      <c r="A185" t="s">
        <v>2360</v>
      </c>
      <c r="E185" t="s">
        <v>2361</v>
      </c>
      <c r="G185" t="s">
        <v>1233</v>
      </c>
      <c r="H185" t="s">
        <v>858</v>
      </c>
      <c r="I185" s="8" t="s">
        <v>1234</v>
      </c>
      <c r="J185" s="8" t="s">
        <v>58</v>
      </c>
      <c r="K185" s="9" t="s">
        <v>2362</v>
      </c>
      <c r="L185" s="10" t="s">
        <v>2363</v>
      </c>
      <c r="M185" s="7" t="s">
        <v>1237</v>
      </c>
      <c r="N185" t="s">
        <v>110</v>
      </c>
      <c r="Y185" t="s">
        <v>2364</v>
      </c>
      <c r="AB185" t="s">
        <v>2360</v>
      </c>
      <c r="AC185" t="s">
        <v>65</v>
      </c>
      <c r="AD185" t="s">
        <v>2365</v>
      </c>
      <c r="AE185" t="s">
        <v>2366</v>
      </c>
      <c r="AJ185">
        <v>39.1924846</v>
      </c>
      <c r="AK185">
        <v>-106.8208585</v>
      </c>
      <c r="AL185" t="s">
        <v>2367</v>
      </c>
      <c r="AM185" t="s">
        <v>2368</v>
      </c>
      <c r="AN185" t="s">
        <v>2362</v>
      </c>
      <c r="AO185" t="s">
        <v>70</v>
      </c>
      <c r="AQ185" t="s">
        <v>2369</v>
      </c>
      <c r="AR185" t="s">
        <v>71</v>
      </c>
      <c r="AS185">
        <v>-420</v>
      </c>
      <c r="AT185" t="s">
        <v>2370</v>
      </c>
      <c r="AU185" t="s">
        <v>2363</v>
      </c>
      <c r="AW185" t="s">
        <v>106</v>
      </c>
    </row>
    <row r="186" spans="1:49" x14ac:dyDescent="0.25">
      <c r="A186" t="s">
        <v>2371</v>
      </c>
      <c r="E186" t="s">
        <v>2372</v>
      </c>
      <c r="G186" t="s">
        <v>1233</v>
      </c>
      <c r="H186" t="s">
        <v>858</v>
      </c>
      <c r="I186" s="8" t="s">
        <v>1234</v>
      </c>
      <c r="J186" s="8" t="s">
        <v>58</v>
      </c>
      <c r="K186" s="9" t="s">
        <v>2373</v>
      </c>
      <c r="M186" s="7" t="s">
        <v>1237</v>
      </c>
      <c r="N186" t="s">
        <v>110</v>
      </c>
      <c r="Y186" t="s">
        <v>2374</v>
      </c>
      <c r="AB186" t="s">
        <v>2371</v>
      </c>
      <c r="AC186" t="s">
        <v>65</v>
      </c>
      <c r="AD186" t="s">
        <v>2375</v>
      </c>
      <c r="AE186" t="s">
        <v>2376</v>
      </c>
      <c r="AJ186">
        <v>39.219861299999998</v>
      </c>
      <c r="AK186">
        <v>-106.86465509999999</v>
      </c>
      <c r="AL186" t="s">
        <v>2377</v>
      </c>
      <c r="AM186" t="s">
        <v>2378</v>
      </c>
      <c r="AN186" t="s">
        <v>2373</v>
      </c>
      <c r="AO186" t="s">
        <v>70</v>
      </c>
      <c r="AQ186" t="s">
        <v>2379</v>
      </c>
      <c r="AR186" t="s">
        <v>71</v>
      </c>
      <c r="AS186">
        <v>-420</v>
      </c>
      <c r="AT186" t="s">
        <v>2380</v>
      </c>
      <c r="AW186" t="s">
        <v>106</v>
      </c>
    </row>
    <row r="187" spans="1:49" x14ac:dyDescent="0.25">
      <c r="A187" t="s">
        <v>2381</v>
      </c>
      <c r="E187" t="s">
        <v>2382</v>
      </c>
      <c r="G187" t="s">
        <v>1233</v>
      </c>
      <c r="H187" t="s">
        <v>858</v>
      </c>
      <c r="I187" s="8" t="s">
        <v>1234</v>
      </c>
      <c r="J187" s="8" t="s">
        <v>58</v>
      </c>
      <c r="K187" s="9" t="s">
        <v>2383</v>
      </c>
      <c r="L187" s="10" t="s">
        <v>2384</v>
      </c>
      <c r="M187" s="7" t="s">
        <v>1237</v>
      </c>
      <c r="N187" t="s">
        <v>2302</v>
      </c>
      <c r="Y187" t="s">
        <v>2385</v>
      </c>
      <c r="AB187" t="s">
        <v>2381</v>
      </c>
      <c r="AC187" t="s">
        <v>65</v>
      </c>
      <c r="AD187" t="s">
        <v>2386</v>
      </c>
      <c r="AE187" t="s">
        <v>2387</v>
      </c>
      <c r="AJ187">
        <v>39.219730300000002</v>
      </c>
      <c r="AK187">
        <v>-106.8646011</v>
      </c>
      <c r="AL187" t="s">
        <v>2388</v>
      </c>
      <c r="AM187" t="s">
        <v>2389</v>
      </c>
      <c r="AN187" t="s">
        <v>2383</v>
      </c>
      <c r="AO187" t="s">
        <v>489</v>
      </c>
      <c r="AQ187" t="s">
        <v>2390</v>
      </c>
      <c r="AR187" t="s">
        <v>491</v>
      </c>
      <c r="AS187">
        <v>-420</v>
      </c>
      <c r="AT187" t="s">
        <v>2391</v>
      </c>
      <c r="AU187" t="s">
        <v>2384</v>
      </c>
      <c r="AV187">
        <v>4.0999999999999996</v>
      </c>
      <c r="AW187">
        <v>5</v>
      </c>
    </row>
    <row r="188" spans="1:49" x14ac:dyDescent="0.25">
      <c r="A188" t="s">
        <v>2392</v>
      </c>
      <c r="E188" t="s">
        <v>1155</v>
      </c>
      <c r="G188" t="s">
        <v>203</v>
      </c>
      <c r="H188" t="s">
        <v>204</v>
      </c>
      <c r="I188" s="7" t="s">
        <v>205</v>
      </c>
      <c r="J188" s="7" t="s">
        <v>58</v>
      </c>
      <c r="K188" s="9" t="s">
        <v>2393</v>
      </c>
      <c r="M188" s="7" t="s">
        <v>208</v>
      </c>
      <c r="Y188" t="s">
        <v>2394</v>
      </c>
      <c r="AB188" t="s">
        <v>2392</v>
      </c>
      <c r="AD188" t="s">
        <v>2395</v>
      </c>
      <c r="AE188" t="s">
        <v>1160</v>
      </c>
      <c r="AJ188">
        <v>33.428405900000001</v>
      </c>
      <c r="AK188">
        <v>-112.3655234</v>
      </c>
      <c r="AL188" t="s">
        <v>2396</v>
      </c>
      <c r="AM188" t="s">
        <v>1162</v>
      </c>
      <c r="AN188" t="s">
        <v>2393</v>
      </c>
      <c r="AO188" t="s">
        <v>172</v>
      </c>
      <c r="AQ188" t="s">
        <v>2397</v>
      </c>
      <c r="AR188" t="s">
        <v>174</v>
      </c>
      <c r="AS188">
        <v>-420</v>
      </c>
      <c r="AT188" t="s">
        <v>1164</v>
      </c>
      <c r="AV188">
        <v>5</v>
      </c>
      <c r="AW188">
        <v>1</v>
      </c>
    </row>
    <row r="189" spans="1:49" x14ac:dyDescent="0.25">
      <c r="A189" t="s">
        <v>2398</v>
      </c>
      <c r="E189" t="s">
        <v>2399</v>
      </c>
      <c r="G189" t="s">
        <v>2212</v>
      </c>
      <c r="H189" t="s">
        <v>232</v>
      </c>
      <c r="I189" s="8" t="s">
        <v>2400</v>
      </c>
      <c r="J189" s="8" t="s">
        <v>58</v>
      </c>
      <c r="K189" s="9" t="s">
        <v>2401</v>
      </c>
      <c r="L189" s="10" t="s">
        <v>2402</v>
      </c>
      <c r="M189" s="7" t="s">
        <v>2215</v>
      </c>
      <c r="N189" t="s">
        <v>110</v>
      </c>
      <c r="O189" t="s">
        <v>61</v>
      </c>
      <c r="Y189" t="s">
        <v>2403</v>
      </c>
      <c r="AB189" t="s">
        <v>2398</v>
      </c>
      <c r="AC189" t="s">
        <v>65</v>
      </c>
      <c r="AD189" t="s">
        <v>2404</v>
      </c>
      <c r="AE189" t="s">
        <v>2405</v>
      </c>
      <c r="AJ189">
        <v>31.792195499999998</v>
      </c>
      <c r="AK189">
        <v>-106.3915006</v>
      </c>
      <c r="AL189" t="s">
        <v>2406</v>
      </c>
      <c r="AM189" t="s">
        <v>2407</v>
      </c>
      <c r="AN189" t="s">
        <v>2401</v>
      </c>
      <c r="AO189" t="s">
        <v>70</v>
      </c>
      <c r="AQ189" t="s">
        <v>2408</v>
      </c>
      <c r="AR189" t="s">
        <v>71</v>
      </c>
      <c r="AS189">
        <v>-420</v>
      </c>
      <c r="AT189" t="s">
        <v>2409</v>
      </c>
      <c r="AU189" t="s">
        <v>2402</v>
      </c>
      <c r="AV189">
        <v>4.9000000000000004</v>
      </c>
      <c r="AW189">
        <v>5</v>
      </c>
    </row>
    <row r="190" spans="1:49" x14ac:dyDescent="0.25">
      <c r="A190" t="s">
        <v>2410</v>
      </c>
      <c r="E190" t="s">
        <v>691</v>
      </c>
      <c r="F190" t="s">
        <v>955</v>
      </c>
      <c r="G190" t="s">
        <v>710</v>
      </c>
      <c r="H190" t="s">
        <v>365</v>
      </c>
      <c r="I190" s="7" t="s">
        <v>694</v>
      </c>
      <c r="J190" s="7" t="s">
        <v>58</v>
      </c>
      <c r="K190" s="9" t="s">
        <v>2411</v>
      </c>
      <c r="M190" s="7" t="s">
        <v>697</v>
      </c>
      <c r="Y190" t="s">
        <v>2412</v>
      </c>
      <c r="AB190" t="s">
        <v>2410</v>
      </c>
      <c r="AC190" t="s">
        <v>65</v>
      </c>
      <c r="AD190" t="s">
        <v>2413</v>
      </c>
      <c r="AE190" t="s">
        <v>959</v>
      </c>
      <c r="AJ190">
        <v>33.877759300000001</v>
      </c>
      <c r="AK190">
        <v>-84.304767800000008</v>
      </c>
      <c r="AL190" t="s">
        <v>2414</v>
      </c>
      <c r="AM190" t="s">
        <v>961</v>
      </c>
      <c r="AN190" t="s">
        <v>2411</v>
      </c>
      <c r="AO190" t="s">
        <v>172</v>
      </c>
      <c r="AQ190" t="s">
        <v>2415</v>
      </c>
      <c r="AR190" t="s">
        <v>174</v>
      </c>
      <c r="AS190">
        <v>-300</v>
      </c>
      <c r="AT190" t="s">
        <v>963</v>
      </c>
      <c r="AW190" t="s">
        <v>106</v>
      </c>
    </row>
    <row r="191" spans="1:49" x14ac:dyDescent="0.25">
      <c r="A191" t="s">
        <v>2416</v>
      </c>
      <c r="E191" t="s">
        <v>2417</v>
      </c>
      <c r="F191" t="s">
        <v>2418</v>
      </c>
      <c r="G191" t="s">
        <v>710</v>
      </c>
      <c r="H191" t="s">
        <v>365</v>
      </c>
      <c r="I191" s="8" t="s">
        <v>2419</v>
      </c>
      <c r="J191" s="8" t="s">
        <v>58</v>
      </c>
      <c r="K191" s="9" t="s">
        <v>2420</v>
      </c>
      <c r="L191" s="10" t="s">
        <v>2421</v>
      </c>
      <c r="M191" s="7" t="s">
        <v>697</v>
      </c>
      <c r="N191" t="s">
        <v>110</v>
      </c>
      <c r="Y191" t="s">
        <v>2422</v>
      </c>
      <c r="AB191" t="s">
        <v>2416</v>
      </c>
      <c r="AC191" t="s">
        <v>65</v>
      </c>
      <c r="AD191" t="s">
        <v>2423</v>
      </c>
      <c r="AE191" t="s">
        <v>2424</v>
      </c>
      <c r="AJ191">
        <v>33.8503756</v>
      </c>
      <c r="AK191">
        <v>-84.363850299999996</v>
      </c>
      <c r="AL191" t="s">
        <v>2425</v>
      </c>
      <c r="AM191" t="s">
        <v>2426</v>
      </c>
      <c r="AN191" t="s">
        <v>2420</v>
      </c>
      <c r="AO191" t="s">
        <v>70</v>
      </c>
      <c r="AQ191" t="s">
        <v>2427</v>
      </c>
      <c r="AR191" t="s">
        <v>473</v>
      </c>
      <c r="AS191">
        <v>-300</v>
      </c>
      <c r="AT191" t="s">
        <v>2428</v>
      </c>
      <c r="AU191" t="s">
        <v>2421</v>
      </c>
      <c r="AV191">
        <v>5</v>
      </c>
      <c r="AW191">
        <v>2</v>
      </c>
    </row>
    <row r="192" spans="1:49" x14ac:dyDescent="0.25">
      <c r="A192" t="s">
        <v>2429</v>
      </c>
      <c r="E192" t="s">
        <v>2430</v>
      </c>
      <c r="G192" t="s">
        <v>529</v>
      </c>
      <c r="H192" t="s">
        <v>232</v>
      </c>
      <c r="I192" s="8" t="s">
        <v>2249</v>
      </c>
      <c r="J192" s="8" t="s">
        <v>58</v>
      </c>
      <c r="K192" s="9" t="s">
        <v>2431</v>
      </c>
      <c r="L192" s="10" t="s">
        <v>2432</v>
      </c>
      <c r="M192" s="7" t="s">
        <v>533</v>
      </c>
      <c r="N192" s="11" t="s">
        <v>482</v>
      </c>
      <c r="Y192" t="s">
        <v>2433</v>
      </c>
      <c r="AB192" t="s">
        <v>2429</v>
      </c>
      <c r="AC192" t="s">
        <v>65</v>
      </c>
      <c r="AD192" t="s">
        <v>2434</v>
      </c>
      <c r="AE192" t="s">
        <v>2435</v>
      </c>
      <c r="AJ192">
        <v>32.969375299999989</v>
      </c>
      <c r="AK192">
        <v>-96.834774400000015</v>
      </c>
      <c r="AL192" t="s">
        <v>2436</v>
      </c>
      <c r="AM192" t="s">
        <v>2437</v>
      </c>
      <c r="AN192" t="s">
        <v>2431</v>
      </c>
      <c r="AO192" t="s">
        <v>70</v>
      </c>
      <c r="AQ192" t="s">
        <v>2438</v>
      </c>
      <c r="AR192" t="s">
        <v>71</v>
      </c>
      <c r="AS192">
        <v>-360</v>
      </c>
      <c r="AT192" t="s">
        <v>2439</v>
      </c>
      <c r="AU192" t="s">
        <v>2432</v>
      </c>
      <c r="AV192">
        <v>4.5999999999999996</v>
      </c>
      <c r="AW192">
        <v>5</v>
      </c>
    </row>
    <row r="193" spans="1:49" x14ac:dyDescent="0.25">
      <c r="A193" t="s">
        <v>2440</v>
      </c>
      <c r="E193" t="s">
        <v>2345</v>
      </c>
      <c r="G193" t="s">
        <v>1233</v>
      </c>
      <c r="H193" t="s">
        <v>858</v>
      </c>
      <c r="I193" s="8" t="s">
        <v>1234</v>
      </c>
      <c r="J193" s="8" t="s">
        <v>58</v>
      </c>
      <c r="K193" s="9" t="s">
        <v>2441</v>
      </c>
      <c r="L193" s="10" t="s">
        <v>2442</v>
      </c>
      <c r="M193" s="7" t="s">
        <v>1237</v>
      </c>
      <c r="N193" t="s">
        <v>482</v>
      </c>
      <c r="Y193" t="s">
        <v>2443</v>
      </c>
      <c r="AB193" t="s">
        <v>2440</v>
      </c>
      <c r="AC193" t="s">
        <v>65</v>
      </c>
      <c r="AD193" t="s">
        <v>2444</v>
      </c>
      <c r="AE193" t="s">
        <v>2445</v>
      </c>
      <c r="AJ193">
        <v>39.223367400000008</v>
      </c>
      <c r="AK193">
        <v>-106.8666004</v>
      </c>
      <c r="AL193" t="s">
        <v>2446</v>
      </c>
      <c r="AM193" t="s">
        <v>2447</v>
      </c>
      <c r="AN193" t="s">
        <v>2441</v>
      </c>
      <c r="AO193" t="s">
        <v>70</v>
      </c>
      <c r="AQ193" t="s">
        <v>2448</v>
      </c>
      <c r="AR193" t="s">
        <v>71</v>
      </c>
      <c r="AS193">
        <v>-420</v>
      </c>
      <c r="AT193" t="s">
        <v>2449</v>
      </c>
      <c r="AU193" t="s">
        <v>2442</v>
      </c>
      <c r="AV193">
        <v>4.2</v>
      </c>
      <c r="AW193">
        <v>5</v>
      </c>
    </row>
    <row r="194" spans="1:49" x14ac:dyDescent="0.25">
      <c r="A194" t="s">
        <v>2450</v>
      </c>
      <c r="E194" t="s">
        <v>288</v>
      </c>
      <c r="G194" t="s">
        <v>289</v>
      </c>
      <c r="H194" t="s">
        <v>232</v>
      </c>
      <c r="I194" s="8" t="s">
        <v>965</v>
      </c>
      <c r="J194" s="8" t="s">
        <v>58</v>
      </c>
      <c r="K194" s="9" t="s">
        <v>2451</v>
      </c>
      <c r="L194" s="10" t="s">
        <v>2452</v>
      </c>
      <c r="M194" s="7" t="s">
        <v>293</v>
      </c>
      <c r="N194" t="s">
        <v>482</v>
      </c>
      <c r="Y194" t="s">
        <v>2453</v>
      </c>
      <c r="AB194" t="s">
        <v>2450</v>
      </c>
      <c r="AC194" t="s">
        <v>65</v>
      </c>
      <c r="AD194" t="s">
        <v>2454</v>
      </c>
      <c r="AE194" t="s">
        <v>297</v>
      </c>
      <c r="AJ194">
        <v>30.188043799999999</v>
      </c>
      <c r="AK194">
        <v>-97.662746799999994</v>
      </c>
      <c r="AL194" t="s">
        <v>2455</v>
      </c>
      <c r="AM194" t="s">
        <v>971</v>
      </c>
      <c r="AN194" t="s">
        <v>2451</v>
      </c>
      <c r="AO194" t="s">
        <v>70</v>
      </c>
      <c r="AQ194" t="s">
        <v>2456</v>
      </c>
      <c r="AR194" t="s">
        <v>71</v>
      </c>
      <c r="AS194">
        <v>-360</v>
      </c>
      <c r="AT194" t="s">
        <v>301</v>
      </c>
      <c r="AU194" t="s">
        <v>2452</v>
      </c>
      <c r="AV194">
        <v>4.5999999999999996</v>
      </c>
      <c r="AW194">
        <v>5</v>
      </c>
    </row>
    <row r="195" spans="1:49" x14ac:dyDescent="0.25">
      <c r="A195" t="s">
        <v>2457</v>
      </c>
      <c r="E195" t="s">
        <v>2260</v>
      </c>
      <c r="G195" t="s">
        <v>319</v>
      </c>
      <c r="H195" t="s">
        <v>320</v>
      </c>
      <c r="I195" s="8" t="s">
        <v>2261</v>
      </c>
      <c r="J195" s="8" t="s">
        <v>58</v>
      </c>
      <c r="K195" s="9" t="s">
        <v>2458</v>
      </c>
      <c r="L195" s="10" t="s">
        <v>2459</v>
      </c>
      <c r="M195" s="7" t="s">
        <v>324</v>
      </c>
      <c r="N195" t="s">
        <v>482</v>
      </c>
      <c r="Y195" t="s">
        <v>2460</v>
      </c>
      <c r="AB195" t="s">
        <v>2457</v>
      </c>
      <c r="AC195" t="s">
        <v>65</v>
      </c>
      <c r="AD195" t="s">
        <v>2461</v>
      </c>
      <c r="AE195" t="s">
        <v>2266</v>
      </c>
      <c r="AJ195">
        <v>26.3832564</v>
      </c>
      <c r="AK195">
        <v>-80.105997399999993</v>
      </c>
      <c r="AL195" t="s">
        <v>2462</v>
      </c>
      <c r="AM195" t="s">
        <v>2268</v>
      </c>
      <c r="AN195" t="s">
        <v>2458</v>
      </c>
      <c r="AO195" t="s">
        <v>70</v>
      </c>
      <c r="AQ195" t="s">
        <v>2463</v>
      </c>
      <c r="AR195" t="s">
        <v>71</v>
      </c>
      <c r="AS195">
        <v>-300</v>
      </c>
      <c r="AT195" t="s">
        <v>2270</v>
      </c>
      <c r="AU195" t="s">
        <v>2459</v>
      </c>
      <c r="AV195">
        <v>4.7</v>
      </c>
      <c r="AW195">
        <v>5</v>
      </c>
    </row>
    <row r="196" spans="1:49" x14ac:dyDescent="0.25">
      <c r="A196" t="s">
        <v>2464</v>
      </c>
      <c r="E196" t="s">
        <v>2465</v>
      </c>
      <c r="G196" t="s">
        <v>2212</v>
      </c>
      <c r="H196" t="s">
        <v>232</v>
      </c>
      <c r="I196" s="8" t="s">
        <v>2466</v>
      </c>
      <c r="J196" s="8" t="s">
        <v>58</v>
      </c>
      <c r="K196" s="9" t="s">
        <v>2467</v>
      </c>
      <c r="L196" s="10" t="s">
        <v>2468</v>
      </c>
      <c r="M196" s="7" t="s">
        <v>2215</v>
      </c>
      <c r="N196" t="s">
        <v>482</v>
      </c>
      <c r="Y196" t="s">
        <v>2469</v>
      </c>
      <c r="AB196" t="s">
        <v>2464</v>
      </c>
      <c r="AC196" t="s">
        <v>65</v>
      </c>
      <c r="AD196" t="s">
        <v>2470</v>
      </c>
      <c r="AE196" t="s">
        <v>2471</v>
      </c>
      <c r="AJ196">
        <v>31.79711339999999</v>
      </c>
      <c r="AK196">
        <v>-106.3756637</v>
      </c>
      <c r="AL196" t="s">
        <v>2472</v>
      </c>
      <c r="AM196" t="s">
        <v>2473</v>
      </c>
      <c r="AN196" t="s">
        <v>2467</v>
      </c>
      <c r="AO196" t="s">
        <v>70</v>
      </c>
      <c r="AQ196" t="s">
        <v>2474</v>
      </c>
      <c r="AR196" t="s">
        <v>71</v>
      </c>
      <c r="AS196">
        <v>-420</v>
      </c>
      <c r="AT196" t="s">
        <v>2475</v>
      </c>
      <c r="AU196" t="s">
        <v>2468</v>
      </c>
      <c r="AV196">
        <v>4.7</v>
      </c>
      <c r="AW196">
        <v>5</v>
      </c>
    </row>
    <row r="197" spans="1:49" x14ac:dyDescent="0.25">
      <c r="A197" t="s">
        <v>2476</v>
      </c>
      <c r="E197" t="s">
        <v>2001</v>
      </c>
      <c r="G197" t="s">
        <v>92</v>
      </c>
      <c r="H197" t="s">
        <v>93</v>
      </c>
      <c r="I197" s="8" t="s">
        <v>1423</v>
      </c>
      <c r="J197" s="8" t="s">
        <v>58</v>
      </c>
      <c r="K197" s="9" t="s">
        <v>2477</v>
      </c>
      <c r="L197" s="10" t="s">
        <v>2478</v>
      </c>
      <c r="M197" s="7" t="s">
        <v>97</v>
      </c>
      <c r="N197" t="s">
        <v>482</v>
      </c>
      <c r="Y197" t="s">
        <v>2479</v>
      </c>
      <c r="AB197" t="s">
        <v>2476</v>
      </c>
      <c r="AD197" t="s">
        <v>2480</v>
      </c>
      <c r="AE197" t="s">
        <v>2481</v>
      </c>
      <c r="AJ197">
        <v>40.720632000000002</v>
      </c>
      <c r="AK197">
        <v>-73.415936000000002</v>
      </c>
      <c r="AL197" t="s">
        <v>2482</v>
      </c>
      <c r="AM197" t="s">
        <v>2483</v>
      </c>
      <c r="AN197" t="s">
        <v>2477</v>
      </c>
      <c r="AO197" t="s">
        <v>70</v>
      </c>
      <c r="AQ197" t="s">
        <v>2484</v>
      </c>
      <c r="AR197" t="s">
        <v>71</v>
      </c>
      <c r="AS197">
        <v>-300</v>
      </c>
      <c r="AT197" t="s">
        <v>2485</v>
      </c>
      <c r="AU197" t="s">
        <v>2478</v>
      </c>
      <c r="AV197">
        <v>4.9000000000000004</v>
      </c>
      <c r="AW197">
        <v>5</v>
      </c>
    </row>
    <row r="198" spans="1:49" x14ac:dyDescent="0.25">
      <c r="A198" t="s">
        <v>2486</v>
      </c>
      <c r="E198" t="s">
        <v>549</v>
      </c>
      <c r="F198" t="s">
        <v>2487</v>
      </c>
      <c r="G198" t="s">
        <v>550</v>
      </c>
      <c r="H198" t="s">
        <v>320</v>
      </c>
      <c r="I198" s="8" t="s">
        <v>551</v>
      </c>
      <c r="J198" s="8" t="s">
        <v>58</v>
      </c>
      <c r="K198" t="s">
        <v>2488</v>
      </c>
      <c r="L198" t="s">
        <v>2489</v>
      </c>
      <c r="M198" s="7" t="s">
        <v>554</v>
      </c>
      <c r="N198" t="s">
        <v>294</v>
      </c>
      <c r="Y198" t="s">
        <v>2490</v>
      </c>
      <c r="AB198" t="s">
        <v>2491</v>
      </c>
      <c r="AC198" t="s">
        <v>65</v>
      </c>
      <c r="AD198" t="s">
        <v>2492</v>
      </c>
      <c r="AE198" t="s">
        <v>2493</v>
      </c>
      <c r="AJ198">
        <v>25.6464037</v>
      </c>
      <c r="AK198">
        <v>-80.427517699999996</v>
      </c>
      <c r="AL198" t="s">
        <v>2494</v>
      </c>
      <c r="AM198" t="s">
        <v>2495</v>
      </c>
      <c r="AN198" t="s">
        <v>2488</v>
      </c>
      <c r="AO198" t="s">
        <v>70</v>
      </c>
      <c r="AQ198" t="s">
        <v>2496</v>
      </c>
      <c r="AR198" t="s">
        <v>71</v>
      </c>
      <c r="AS198">
        <v>-300</v>
      </c>
      <c r="AT198" t="s">
        <v>2497</v>
      </c>
      <c r="AU198" t="s">
        <v>2489</v>
      </c>
      <c r="AV198">
        <v>5</v>
      </c>
      <c r="AW198">
        <v>1</v>
      </c>
    </row>
    <row r="199" spans="1:49" x14ac:dyDescent="0.25">
      <c r="A199" t="s">
        <v>2498</v>
      </c>
      <c r="E199" t="s">
        <v>1943</v>
      </c>
      <c r="G199" t="s">
        <v>675</v>
      </c>
      <c r="H199" t="s">
        <v>146</v>
      </c>
      <c r="I199" s="8" t="s">
        <v>2499</v>
      </c>
      <c r="J199" s="8" t="s">
        <v>58</v>
      </c>
      <c r="K199" s="9" t="s">
        <v>2500</v>
      </c>
      <c r="L199" s="10" t="s">
        <v>2501</v>
      </c>
      <c r="M199" s="7" t="s">
        <v>679</v>
      </c>
      <c r="N199" t="s">
        <v>482</v>
      </c>
      <c r="Y199" t="s">
        <v>2502</v>
      </c>
      <c r="AB199" t="s">
        <v>2498</v>
      </c>
      <c r="AC199" t="s">
        <v>65</v>
      </c>
      <c r="AD199" t="s">
        <v>2503</v>
      </c>
      <c r="AE199" t="s">
        <v>1949</v>
      </c>
      <c r="AJ199">
        <v>33.932434700000002</v>
      </c>
      <c r="AK199">
        <v>-118.3988298</v>
      </c>
      <c r="AL199" t="s">
        <v>2504</v>
      </c>
      <c r="AM199" t="s">
        <v>2505</v>
      </c>
      <c r="AN199" t="s">
        <v>2500</v>
      </c>
      <c r="AO199" t="s">
        <v>70</v>
      </c>
      <c r="AQ199" t="s">
        <v>2506</v>
      </c>
      <c r="AR199" t="s">
        <v>71</v>
      </c>
      <c r="AS199">
        <v>-480</v>
      </c>
      <c r="AT199" t="s">
        <v>1953</v>
      </c>
      <c r="AU199" t="s">
        <v>2501</v>
      </c>
      <c r="AV199">
        <v>4.3</v>
      </c>
      <c r="AW199">
        <v>5</v>
      </c>
    </row>
    <row r="200" spans="1:49" x14ac:dyDescent="0.25">
      <c r="A200" t="s">
        <v>2507</v>
      </c>
      <c r="E200" t="s">
        <v>2508</v>
      </c>
      <c r="G200" t="s">
        <v>1408</v>
      </c>
      <c r="H200" t="s">
        <v>320</v>
      </c>
      <c r="I200" s="8" t="s">
        <v>2509</v>
      </c>
      <c r="J200" s="8" t="s">
        <v>58</v>
      </c>
      <c r="K200" s="9" t="s">
        <v>2510</v>
      </c>
      <c r="L200" s="10" t="s">
        <v>2511</v>
      </c>
      <c r="M200" s="7" t="s">
        <v>594</v>
      </c>
      <c r="N200" t="s">
        <v>482</v>
      </c>
      <c r="Y200" t="s">
        <v>2512</v>
      </c>
      <c r="AB200" t="s">
        <v>2513</v>
      </c>
      <c r="AC200" t="s">
        <v>65</v>
      </c>
      <c r="AD200" t="s">
        <v>2514</v>
      </c>
      <c r="AE200" t="s">
        <v>2515</v>
      </c>
      <c r="AJ200">
        <v>28.432761599999999</v>
      </c>
      <c r="AK200">
        <v>-81.3323465</v>
      </c>
      <c r="AL200" t="s">
        <v>2516</v>
      </c>
      <c r="AM200" t="s">
        <v>2517</v>
      </c>
      <c r="AN200" t="s">
        <v>2510</v>
      </c>
      <c r="AO200" t="s">
        <v>70</v>
      </c>
      <c r="AQ200" t="s">
        <v>2518</v>
      </c>
      <c r="AR200" t="s">
        <v>71</v>
      </c>
      <c r="AS200">
        <v>-300</v>
      </c>
      <c r="AT200" t="s">
        <v>2519</v>
      </c>
      <c r="AU200" t="s">
        <v>2511</v>
      </c>
      <c r="AV200">
        <v>4.8</v>
      </c>
      <c r="AW200">
        <v>5</v>
      </c>
    </row>
    <row r="201" spans="1:49" x14ac:dyDescent="0.25">
      <c r="A201" t="s">
        <v>2520</v>
      </c>
      <c r="E201" t="s">
        <v>2521</v>
      </c>
      <c r="G201" t="s">
        <v>1408</v>
      </c>
      <c r="H201" t="s">
        <v>320</v>
      </c>
      <c r="I201" s="8" t="s">
        <v>2522</v>
      </c>
      <c r="J201" s="8" t="s">
        <v>58</v>
      </c>
      <c r="K201" s="9" t="s">
        <v>2523</v>
      </c>
      <c r="L201" s="10" t="s">
        <v>2524</v>
      </c>
      <c r="M201" s="7" t="s">
        <v>1412</v>
      </c>
      <c r="N201" t="s">
        <v>482</v>
      </c>
      <c r="Y201" t="s">
        <v>2525</v>
      </c>
      <c r="AB201" t="s">
        <v>2520</v>
      </c>
      <c r="AC201" t="s">
        <v>65</v>
      </c>
      <c r="AD201" t="s">
        <v>2526</v>
      </c>
      <c r="AE201" t="s">
        <v>2527</v>
      </c>
      <c r="AJ201">
        <v>28.5485367</v>
      </c>
      <c r="AK201">
        <v>-81.3377038</v>
      </c>
      <c r="AL201" t="s">
        <v>2528</v>
      </c>
      <c r="AM201" t="s">
        <v>2529</v>
      </c>
      <c r="AN201" t="s">
        <v>2523</v>
      </c>
      <c r="AO201" t="s">
        <v>70</v>
      </c>
      <c r="AQ201" t="s">
        <v>2530</v>
      </c>
      <c r="AR201" t="s">
        <v>71</v>
      </c>
      <c r="AS201">
        <v>-300</v>
      </c>
      <c r="AT201" t="s">
        <v>2531</v>
      </c>
      <c r="AU201" t="s">
        <v>2524</v>
      </c>
      <c r="AV201">
        <v>4.5999999999999996</v>
      </c>
      <c r="AW201">
        <v>5</v>
      </c>
    </row>
    <row r="202" spans="1:49" x14ac:dyDescent="0.25">
      <c r="A202" t="s">
        <v>2532</v>
      </c>
      <c r="E202" t="s">
        <v>2533</v>
      </c>
      <c r="G202" t="s">
        <v>75</v>
      </c>
      <c r="H202" t="s">
        <v>76</v>
      </c>
      <c r="I202" s="8" t="s">
        <v>2534</v>
      </c>
      <c r="J202" s="8" t="s">
        <v>58</v>
      </c>
      <c r="K202" s="9" t="s">
        <v>2535</v>
      </c>
      <c r="L202" s="10" t="s">
        <v>2536</v>
      </c>
      <c r="M202" s="7" t="s">
        <v>80</v>
      </c>
      <c r="N202" t="s">
        <v>482</v>
      </c>
      <c r="Y202" t="s">
        <v>2537</v>
      </c>
      <c r="AB202" t="s">
        <v>2532</v>
      </c>
      <c r="AC202" t="s">
        <v>65</v>
      </c>
      <c r="AD202" t="s">
        <v>2538</v>
      </c>
      <c r="AE202" t="s">
        <v>2539</v>
      </c>
      <c r="AJ202">
        <v>45.584777500000001</v>
      </c>
      <c r="AK202">
        <v>-122.57926209999999</v>
      </c>
      <c r="AL202" t="s">
        <v>2540</v>
      </c>
      <c r="AM202" t="s">
        <v>2541</v>
      </c>
      <c r="AN202" t="s">
        <v>2535</v>
      </c>
      <c r="AO202" t="s">
        <v>70</v>
      </c>
      <c r="AQ202" t="s">
        <v>2542</v>
      </c>
      <c r="AR202" t="s">
        <v>71</v>
      </c>
      <c r="AS202">
        <v>-480</v>
      </c>
      <c r="AT202" t="s">
        <v>2543</v>
      </c>
      <c r="AU202" t="s">
        <v>2536</v>
      </c>
      <c r="AV202">
        <v>4.4000000000000004</v>
      </c>
      <c r="AW202">
        <v>5</v>
      </c>
    </row>
    <row r="203" spans="1:49" x14ac:dyDescent="0.25">
      <c r="A203" t="s">
        <v>2544</v>
      </c>
      <c r="E203" t="s">
        <v>2545</v>
      </c>
      <c r="G203" t="s">
        <v>179</v>
      </c>
      <c r="H203" t="s">
        <v>146</v>
      </c>
      <c r="I203" s="8" t="s">
        <v>1167</v>
      </c>
      <c r="J203" s="8" t="s">
        <v>58</v>
      </c>
      <c r="K203" s="9" t="s">
        <v>2546</v>
      </c>
      <c r="L203" s="10" t="s">
        <v>2547</v>
      </c>
      <c r="M203" s="7" t="s">
        <v>182</v>
      </c>
      <c r="N203" t="s">
        <v>482</v>
      </c>
      <c r="Y203" t="s">
        <v>2548</v>
      </c>
      <c r="AB203" t="s">
        <v>2544</v>
      </c>
      <c r="AC203" t="s">
        <v>65</v>
      </c>
      <c r="AD203" t="s">
        <v>2549</v>
      </c>
      <c r="AE203" t="s">
        <v>2550</v>
      </c>
      <c r="AJ203">
        <v>33.824526499999997</v>
      </c>
      <c r="AK203">
        <v>-116.4977695</v>
      </c>
      <c r="AL203" t="s">
        <v>2551</v>
      </c>
      <c r="AM203" t="s">
        <v>2552</v>
      </c>
      <c r="AN203" t="s">
        <v>2546</v>
      </c>
      <c r="AO203" t="s">
        <v>70</v>
      </c>
      <c r="AQ203" t="s">
        <v>2553</v>
      </c>
      <c r="AR203" t="s">
        <v>71</v>
      </c>
      <c r="AS203">
        <v>-480</v>
      </c>
      <c r="AT203" t="s">
        <v>2554</v>
      </c>
      <c r="AU203" t="s">
        <v>2547</v>
      </c>
      <c r="AV203">
        <v>4.9000000000000004</v>
      </c>
      <c r="AW203">
        <v>5</v>
      </c>
    </row>
    <row r="204" spans="1:49" x14ac:dyDescent="0.25">
      <c r="A204" t="s">
        <v>2555</v>
      </c>
      <c r="E204" t="s">
        <v>2556</v>
      </c>
      <c r="G204" t="s">
        <v>449</v>
      </c>
      <c r="H204" t="s">
        <v>146</v>
      </c>
      <c r="I204" s="8" t="s">
        <v>2557</v>
      </c>
      <c r="J204" s="8" t="s">
        <v>58</v>
      </c>
      <c r="K204" s="9" t="s">
        <v>2558</v>
      </c>
      <c r="L204" s="10" t="s">
        <v>2559</v>
      </c>
      <c r="M204" s="7" t="s">
        <v>150</v>
      </c>
      <c r="N204" t="s">
        <v>482</v>
      </c>
      <c r="Y204" t="s">
        <v>2560</v>
      </c>
      <c r="AB204" t="s">
        <v>2555</v>
      </c>
      <c r="AC204" t="s">
        <v>65</v>
      </c>
      <c r="AD204" t="s">
        <v>2561</v>
      </c>
      <c r="AE204" t="s">
        <v>2562</v>
      </c>
      <c r="AJ204">
        <v>34.422403000000003</v>
      </c>
      <c r="AK204">
        <v>-119.83558499999999</v>
      </c>
      <c r="AL204" t="s">
        <v>2563</v>
      </c>
      <c r="AM204" t="s">
        <v>2564</v>
      </c>
      <c r="AN204" t="s">
        <v>2558</v>
      </c>
      <c r="AO204" t="s">
        <v>70</v>
      </c>
      <c r="AQ204" t="s">
        <v>2565</v>
      </c>
      <c r="AR204" t="s">
        <v>71</v>
      </c>
      <c r="AS204">
        <v>-480</v>
      </c>
      <c r="AT204" t="s">
        <v>2566</v>
      </c>
      <c r="AU204" t="s">
        <v>2559</v>
      </c>
      <c r="AV204">
        <v>4.5999999999999996</v>
      </c>
      <c r="AW204">
        <v>5</v>
      </c>
    </row>
    <row r="205" spans="1:49" x14ac:dyDescent="0.25">
      <c r="A205" t="s">
        <v>2567</v>
      </c>
      <c r="E205" t="s">
        <v>2568</v>
      </c>
      <c r="G205" t="s">
        <v>2569</v>
      </c>
      <c r="H205" t="s">
        <v>146</v>
      </c>
      <c r="I205" s="8" t="s">
        <v>2570</v>
      </c>
      <c r="J205" s="8" t="s">
        <v>58</v>
      </c>
      <c r="K205" t="s">
        <v>2571</v>
      </c>
      <c r="L205" s="10" t="s">
        <v>2572</v>
      </c>
      <c r="M205" s="7" t="s">
        <v>1648</v>
      </c>
      <c r="N205" t="s">
        <v>482</v>
      </c>
      <c r="Y205" t="s">
        <v>2573</v>
      </c>
      <c r="AB205" t="s">
        <v>2567</v>
      </c>
      <c r="AC205" t="s">
        <v>65</v>
      </c>
      <c r="AD205" t="s">
        <v>2574</v>
      </c>
      <c r="AE205" t="s">
        <v>2575</v>
      </c>
      <c r="AJ205">
        <v>34.016799399999996</v>
      </c>
      <c r="AK205">
        <v>-118.4529489</v>
      </c>
      <c r="AL205" t="s">
        <v>2576</v>
      </c>
      <c r="AM205" t="s">
        <v>2577</v>
      </c>
      <c r="AN205" t="s">
        <v>2571</v>
      </c>
      <c r="AO205" t="s">
        <v>70</v>
      </c>
      <c r="AQ205" t="s">
        <v>2578</v>
      </c>
      <c r="AR205" t="s">
        <v>71</v>
      </c>
      <c r="AS205">
        <v>-480</v>
      </c>
      <c r="AT205" t="s">
        <v>2579</v>
      </c>
      <c r="AU205" t="s">
        <v>2572</v>
      </c>
      <c r="AV205">
        <v>4.5</v>
      </c>
      <c r="AW205">
        <v>5</v>
      </c>
    </row>
    <row r="206" spans="1:49" x14ac:dyDescent="0.25">
      <c r="A206" t="s">
        <v>2580</v>
      </c>
      <c r="E206" t="s">
        <v>2248</v>
      </c>
      <c r="G206" t="s">
        <v>529</v>
      </c>
      <c r="H206" t="s">
        <v>232</v>
      </c>
      <c r="I206" s="8" t="s">
        <v>2249</v>
      </c>
      <c r="J206" s="8" t="s">
        <v>58</v>
      </c>
      <c r="K206" s="9" t="s">
        <v>2581</v>
      </c>
      <c r="L206" t="s">
        <v>2582</v>
      </c>
      <c r="M206" s="7" t="s">
        <v>533</v>
      </c>
      <c r="N206" s="11" t="s">
        <v>279</v>
      </c>
      <c r="Y206" t="s">
        <v>2583</v>
      </c>
      <c r="AB206" t="s">
        <v>2580</v>
      </c>
      <c r="AC206" t="s">
        <v>65</v>
      </c>
      <c r="AD206" t="s">
        <v>2584</v>
      </c>
      <c r="AE206" t="s">
        <v>2254</v>
      </c>
      <c r="AJ206">
        <v>32.970739399999999</v>
      </c>
      <c r="AK206">
        <v>-96.83502159999999</v>
      </c>
      <c r="AL206" t="s">
        <v>2585</v>
      </c>
      <c r="AM206" t="s">
        <v>2256</v>
      </c>
      <c r="AN206" t="s">
        <v>2581</v>
      </c>
      <c r="AO206" t="s">
        <v>172</v>
      </c>
      <c r="AQ206" t="s">
        <v>2586</v>
      </c>
      <c r="AR206" t="s">
        <v>174</v>
      </c>
      <c r="AS206">
        <v>-360</v>
      </c>
      <c r="AT206" t="s">
        <v>2258</v>
      </c>
      <c r="AU206" t="s">
        <v>2582</v>
      </c>
      <c r="AV206">
        <v>3.6</v>
      </c>
      <c r="AW206">
        <v>5</v>
      </c>
    </row>
    <row r="207" spans="1:49" x14ac:dyDescent="0.25">
      <c r="A207" t="s">
        <v>2580</v>
      </c>
      <c r="E207" t="s">
        <v>2260</v>
      </c>
      <c r="G207" t="s">
        <v>319</v>
      </c>
      <c r="H207" t="s">
        <v>320</v>
      </c>
      <c r="I207" s="8" t="s">
        <v>2261</v>
      </c>
      <c r="J207" s="8" t="s">
        <v>58</v>
      </c>
      <c r="K207" s="9" t="s">
        <v>2581</v>
      </c>
      <c r="L207" s="10" t="s">
        <v>2587</v>
      </c>
      <c r="M207" s="7" t="s">
        <v>324</v>
      </c>
      <c r="N207" t="s">
        <v>279</v>
      </c>
      <c r="Y207" t="s">
        <v>2588</v>
      </c>
      <c r="AB207" t="s">
        <v>2580</v>
      </c>
      <c r="AD207" t="s">
        <v>2589</v>
      </c>
      <c r="AE207" t="s">
        <v>2266</v>
      </c>
      <c r="AJ207">
        <v>26.383220399999999</v>
      </c>
      <c r="AK207">
        <v>-80.106048399999992</v>
      </c>
      <c r="AL207" t="s">
        <v>2590</v>
      </c>
      <c r="AM207" t="s">
        <v>2268</v>
      </c>
      <c r="AN207" t="s">
        <v>2581</v>
      </c>
      <c r="AO207" t="s">
        <v>70</v>
      </c>
      <c r="AQ207" t="s">
        <v>2586</v>
      </c>
      <c r="AR207" t="s">
        <v>174</v>
      </c>
      <c r="AS207">
        <v>-300</v>
      </c>
      <c r="AT207" t="s">
        <v>2270</v>
      </c>
      <c r="AU207" t="s">
        <v>2587</v>
      </c>
      <c r="AW207" t="s">
        <v>106</v>
      </c>
    </row>
    <row r="208" spans="1:49" x14ac:dyDescent="0.25">
      <c r="A208" t="s">
        <v>2580</v>
      </c>
      <c r="E208" t="s">
        <v>2591</v>
      </c>
      <c r="F208" t="s">
        <v>1904</v>
      </c>
      <c r="G208" t="s">
        <v>857</v>
      </c>
      <c r="H208" t="s">
        <v>858</v>
      </c>
      <c r="I208" s="8" t="s">
        <v>899</v>
      </c>
      <c r="J208" s="8" t="s">
        <v>58</v>
      </c>
      <c r="K208" s="9" t="s">
        <v>2581</v>
      </c>
      <c r="L208" s="10" t="s">
        <v>2592</v>
      </c>
      <c r="M208" s="7" t="s">
        <v>862</v>
      </c>
      <c r="N208" t="s">
        <v>279</v>
      </c>
      <c r="Y208" t="s">
        <v>2593</v>
      </c>
      <c r="AB208" t="s">
        <v>2580</v>
      </c>
      <c r="AC208" t="s">
        <v>65</v>
      </c>
      <c r="AD208" t="s">
        <v>2594</v>
      </c>
      <c r="AE208" t="s">
        <v>2595</v>
      </c>
      <c r="AJ208">
        <v>39.909748100000009</v>
      </c>
      <c r="AK208">
        <v>-105.1118714</v>
      </c>
      <c r="AL208" t="s">
        <v>2596</v>
      </c>
      <c r="AM208" t="s">
        <v>2597</v>
      </c>
      <c r="AN208" t="s">
        <v>2581</v>
      </c>
      <c r="AO208" t="s">
        <v>172</v>
      </c>
      <c r="AQ208" t="s">
        <v>2586</v>
      </c>
      <c r="AR208" t="s">
        <v>174</v>
      </c>
      <c r="AS208">
        <v>-420</v>
      </c>
      <c r="AT208" t="s">
        <v>2598</v>
      </c>
      <c r="AU208" t="s">
        <v>2592</v>
      </c>
      <c r="AV208">
        <v>5</v>
      </c>
      <c r="AW208">
        <v>1</v>
      </c>
    </row>
    <row r="209" spans="1:49" x14ac:dyDescent="0.25">
      <c r="A209" t="s">
        <v>2580</v>
      </c>
      <c r="E209" t="s">
        <v>2599</v>
      </c>
      <c r="G209" t="s">
        <v>830</v>
      </c>
      <c r="H209" t="s">
        <v>320</v>
      </c>
      <c r="I209" s="8" t="s">
        <v>885</v>
      </c>
      <c r="J209" s="8" t="s">
        <v>58</v>
      </c>
      <c r="K209" s="9" t="s">
        <v>2581</v>
      </c>
      <c r="L209" s="10" t="s">
        <v>2600</v>
      </c>
      <c r="M209" s="7" t="s">
        <v>834</v>
      </c>
      <c r="N209" t="s">
        <v>98</v>
      </c>
      <c r="Y209" t="s">
        <v>2601</v>
      </c>
      <c r="AB209" t="s">
        <v>2580</v>
      </c>
      <c r="AC209" t="s">
        <v>65</v>
      </c>
      <c r="AD209" t="s">
        <v>2602</v>
      </c>
      <c r="AE209" t="s">
        <v>2603</v>
      </c>
      <c r="AJ209">
        <v>29.180860899999999</v>
      </c>
      <c r="AK209">
        <v>-81.048826599999998</v>
      </c>
      <c r="AL209" t="s">
        <v>2604</v>
      </c>
      <c r="AM209" t="s">
        <v>2605</v>
      </c>
      <c r="AN209" t="s">
        <v>2581</v>
      </c>
      <c r="AO209" t="s">
        <v>172</v>
      </c>
      <c r="AQ209" t="s">
        <v>2586</v>
      </c>
      <c r="AR209" t="s">
        <v>174</v>
      </c>
      <c r="AS209">
        <v>-300</v>
      </c>
      <c r="AT209" t="s">
        <v>2606</v>
      </c>
      <c r="AU209" t="s">
        <v>2600</v>
      </c>
      <c r="AV209">
        <v>4.0999999999999996</v>
      </c>
      <c r="AW209">
        <v>5</v>
      </c>
    </row>
    <row r="210" spans="1:49" x14ac:dyDescent="0.25">
      <c r="A210" t="s">
        <v>2580</v>
      </c>
      <c r="E210" t="s">
        <v>2607</v>
      </c>
      <c r="G210" t="s">
        <v>1056</v>
      </c>
      <c r="H210" t="s">
        <v>204</v>
      </c>
      <c r="I210" s="8" t="s">
        <v>1057</v>
      </c>
      <c r="J210" s="8" t="s">
        <v>58</v>
      </c>
      <c r="K210" s="9" t="s">
        <v>2581</v>
      </c>
      <c r="L210" s="10" t="s">
        <v>2608</v>
      </c>
      <c r="M210" s="7" t="s">
        <v>208</v>
      </c>
      <c r="N210" t="s">
        <v>98</v>
      </c>
      <c r="O210" t="s">
        <v>279</v>
      </c>
      <c r="Y210" t="s">
        <v>2609</v>
      </c>
      <c r="AB210" t="s">
        <v>2580</v>
      </c>
      <c r="AC210" t="s">
        <v>65</v>
      </c>
      <c r="AD210" t="s">
        <v>2610</v>
      </c>
      <c r="AE210" t="s">
        <v>2611</v>
      </c>
      <c r="AJ210">
        <v>33.5317449</v>
      </c>
      <c r="AK210">
        <v>-112.2956834</v>
      </c>
      <c r="AL210" t="s">
        <v>2612</v>
      </c>
      <c r="AM210" t="s">
        <v>2613</v>
      </c>
      <c r="AN210" t="s">
        <v>2581</v>
      </c>
      <c r="AO210" t="s">
        <v>172</v>
      </c>
      <c r="AQ210" t="s">
        <v>2586</v>
      </c>
      <c r="AR210" t="s">
        <v>174</v>
      </c>
      <c r="AS210">
        <v>-420</v>
      </c>
      <c r="AT210" t="s">
        <v>2614</v>
      </c>
      <c r="AU210" t="s">
        <v>2608</v>
      </c>
      <c r="AW210" t="s">
        <v>106</v>
      </c>
    </row>
    <row r="211" spans="1:49" x14ac:dyDescent="0.25">
      <c r="A211" t="s">
        <v>2580</v>
      </c>
      <c r="E211" t="s">
        <v>2615</v>
      </c>
      <c r="F211" t="s">
        <v>2616</v>
      </c>
      <c r="G211" t="s">
        <v>131</v>
      </c>
      <c r="H211" t="s">
        <v>93</v>
      </c>
      <c r="I211" s="8" t="s">
        <v>1435</v>
      </c>
      <c r="J211" s="8" t="s">
        <v>58</v>
      </c>
      <c r="K211" s="9" t="s">
        <v>2581</v>
      </c>
      <c r="L211" s="10" t="s">
        <v>2617</v>
      </c>
      <c r="M211" s="7" t="s">
        <v>135</v>
      </c>
      <c r="N211" t="s">
        <v>279</v>
      </c>
      <c r="O211" t="s">
        <v>98</v>
      </c>
      <c r="Y211" t="s">
        <v>2618</v>
      </c>
      <c r="AB211" t="s">
        <v>2580</v>
      </c>
      <c r="AC211" t="s">
        <v>65</v>
      </c>
      <c r="AD211" t="s">
        <v>2619</v>
      </c>
      <c r="AE211" t="s">
        <v>2620</v>
      </c>
      <c r="AJ211">
        <v>40.789850399999999</v>
      </c>
      <c r="AK211">
        <v>-73.101056</v>
      </c>
      <c r="AL211" t="s">
        <v>2621</v>
      </c>
      <c r="AM211" t="s">
        <v>2622</v>
      </c>
      <c r="AN211" t="s">
        <v>2581</v>
      </c>
      <c r="AO211" t="s">
        <v>172</v>
      </c>
      <c r="AQ211" t="s">
        <v>2586</v>
      </c>
      <c r="AR211" t="s">
        <v>174</v>
      </c>
      <c r="AS211">
        <v>-300</v>
      </c>
      <c r="AT211" t="s">
        <v>2623</v>
      </c>
      <c r="AU211" t="s">
        <v>2617</v>
      </c>
      <c r="AV211">
        <v>4.5</v>
      </c>
      <c r="AW211">
        <v>5</v>
      </c>
    </row>
    <row r="212" spans="1:49" x14ac:dyDescent="0.25">
      <c r="A212" t="s">
        <v>2580</v>
      </c>
      <c r="E212" t="s">
        <v>2624</v>
      </c>
      <c r="F212" t="s">
        <v>2625</v>
      </c>
      <c r="G212" t="s">
        <v>1905</v>
      </c>
      <c r="H212" t="s">
        <v>646</v>
      </c>
      <c r="I212" s="8" t="s">
        <v>1906</v>
      </c>
      <c r="J212" s="8" t="s">
        <v>58</v>
      </c>
      <c r="K212" s="9" t="s">
        <v>2581</v>
      </c>
      <c r="L212" s="10" t="s">
        <v>2626</v>
      </c>
      <c r="M212" s="7" t="s">
        <v>1909</v>
      </c>
      <c r="N212" t="s">
        <v>279</v>
      </c>
      <c r="Y212" t="s">
        <v>2627</v>
      </c>
      <c r="AB212" t="s">
        <v>2580</v>
      </c>
      <c r="AC212" t="s">
        <v>65</v>
      </c>
      <c r="AD212" t="s">
        <v>2628</v>
      </c>
      <c r="AE212" t="s">
        <v>2629</v>
      </c>
      <c r="AJ212">
        <v>40.7956541</v>
      </c>
      <c r="AK212">
        <v>-74.421480000000003</v>
      </c>
      <c r="AL212" t="s">
        <v>2630</v>
      </c>
      <c r="AM212" t="s">
        <v>2631</v>
      </c>
      <c r="AN212" t="s">
        <v>2581</v>
      </c>
      <c r="AO212" t="s">
        <v>172</v>
      </c>
      <c r="AQ212" t="s">
        <v>2586</v>
      </c>
      <c r="AR212" t="s">
        <v>174</v>
      </c>
      <c r="AS212">
        <v>-300</v>
      </c>
      <c r="AT212" t="s">
        <v>2632</v>
      </c>
      <c r="AU212" t="s">
        <v>2626</v>
      </c>
      <c r="AV212">
        <v>3.6</v>
      </c>
      <c r="AW212">
        <v>5</v>
      </c>
    </row>
    <row r="213" spans="1:49" x14ac:dyDescent="0.25">
      <c r="A213" t="s">
        <v>2580</v>
      </c>
      <c r="E213" t="s">
        <v>2633</v>
      </c>
      <c r="F213" t="s">
        <v>2634</v>
      </c>
      <c r="G213" t="s">
        <v>1218</v>
      </c>
      <c r="H213" t="s">
        <v>204</v>
      </c>
      <c r="I213" s="8" t="s">
        <v>1219</v>
      </c>
      <c r="J213" s="8" t="s">
        <v>58</v>
      </c>
      <c r="K213" s="9" t="s">
        <v>2581</v>
      </c>
      <c r="L213" s="10" t="s">
        <v>2635</v>
      </c>
      <c r="M213" s="7" t="s">
        <v>1222</v>
      </c>
      <c r="N213" t="s">
        <v>279</v>
      </c>
      <c r="Y213" t="s">
        <v>2636</v>
      </c>
      <c r="AB213" t="s">
        <v>2580</v>
      </c>
      <c r="AC213" t="s">
        <v>65</v>
      </c>
      <c r="AD213" t="s">
        <v>2637</v>
      </c>
      <c r="AE213" t="s">
        <v>2638</v>
      </c>
      <c r="AJ213">
        <v>33.452689999999997</v>
      </c>
      <c r="AK213">
        <v>-111.72872</v>
      </c>
      <c r="AL213" t="s">
        <v>2639</v>
      </c>
      <c r="AM213" t="s">
        <v>2640</v>
      </c>
      <c r="AN213" t="s">
        <v>2581</v>
      </c>
      <c r="AO213" t="s">
        <v>172</v>
      </c>
      <c r="AQ213" t="s">
        <v>2586</v>
      </c>
      <c r="AR213" t="s">
        <v>174</v>
      </c>
      <c r="AS213">
        <v>-420</v>
      </c>
      <c r="AT213" t="s">
        <v>2641</v>
      </c>
      <c r="AU213" t="s">
        <v>2635</v>
      </c>
      <c r="AV213">
        <v>5</v>
      </c>
      <c r="AW213">
        <v>1</v>
      </c>
    </row>
    <row r="214" spans="1:49" x14ac:dyDescent="0.25">
      <c r="A214" t="s">
        <v>2580</v>
      </c>
      <c r="E214" t="s">
        <v>2642</v>
      </c>
      <c r="G214" t="s">
        <v>1408</v>
      </c>
      <c r="H214" t="s">
        <v>320</v>
      </c>
      <c r="I214" s="8" t="s">
        <v>2643</v>
      </c>
      <c r="J214" s="8" t="s">
        <v>58</v>
      </c>
      <c r="K214" s="9" t="s">
        <v>2581</v>
      </c>
      <c r="L214" s="10" t="s">
        <v>2644</v>
      </c>
      <c r="M214" s="7" t="s">
        <v>1412</v>
      </c>
      <c r="N214" t="s">
        <v>279</v>
      </c>
      <c r="O214" t="s">
        <v>98</v>
      </c>
      <c r="Y214" t="s">
        <v>2645</v>
      </c>
      <c r="AB214" t="s">
        <v>2580</v>
      </c>
      <c r="AC214" t="s">
        <v>65</v>
      </c>
      <c r="AD214" t="s">
        <v>2646</v>
      </c>
      <c r="AE214" t="s">
        <v>2647</v>
      </c>
      <c r="AJ214">
        <v>28.547839400000001</v>
      </c>
      <c r="AK214">
        <v>-81.3438771</v>
      </c>
      <c r="AL214" t="s">
        <v>2648</v>
      </c>
      <c r="AM214" t="s">
        <v>2649</v>
      </c>
      <c r="AN214" t="s">
        <v>2581</v>
      </c>
      <c r="AO214" t="s">
        <v>172</v>
      </c>
      <c r="AQ214" t="s">
        <v>2586</v>
      </c>
      <c r="AR214" t="s">
        <v>174</v>
      </c>
      <c r="AS214">
        <v>-300</v>
      </c>
      <c r="AT214" t="s">
        <v>2650</v>
      </c>
      <c r="AU214" t="s">
        <v>2644</v>
      </c>
      <c r="AV214">
        <v>5</v>
      </c>
      <c r="AW214">
        <v>2</v>
      </c>
    </row>
    <row r="215" spans="1:49" x14ac:dyDescent="0.25">
      <c r="A215" t="s">
        <v>2580</v>
      </c>
      <c r="E215" t="s">
        <v>708</v>
      </c>
      <c r="F215" t="s">
        <v>2651</v>
      </c>
      <c r="G215" t="s">
        <v>710</v>
      </c>
      <c r="H215" t="s">
        <v>365</v>
      </c>
      <c r="I215" s="8" t="s">
        <v>694</v>
      </c>
      <c r="J215" s="8" t="s">
        <v>58</v>
      </c>
      <c r="K215" s="9" t="s">
        <v>2581</v>
      </c>
      <c r="L215" s="10" t="s">
        <v>2652</v>
      </c>
      <c r="M215" s="7" t="s">
        <v>697</v>
      </c>
      <c r="N215" t="s">
        <v>98</v>
      </c>
      <c r="O215" t="s">
        <v>279</v>
      </c>
      <c r="Y215" t="s">
        <v>2653</v>
      </c>
      <c r="AB215" t="s">
        <v>2580</v>
      </c>
      <c r="AC215" t="s">
        <v>65</v>
      </c>
      <c r="AD215" t="s">
        <v>2654</v>
      </c>
      <c r="AE215" t="s">
        <v>2655</v>
      </c>
      <c r="AJ215">
        <v>33.877258900000001</v>
      </c>
      <c r="AK215">
        <v>-84.308167400000002</v>
      </c>
      <c r="AL215" t="s">
        <v>2656</v>
      </c>
      <c r="AM215" t="s">
        <v>2657</v>
      </c>
      <c r="AN215" t="s">
        <v>2581</v>
      </c>
      <c r="AO215" t="s">
        <v>172</v>
      </c>
      <c r="AQ215" t="s">
        <v>2586</v>
      </c>
      <c r="AR215" t="s">
        <v>174</v>
      </c>
      <c r="AS215">
        <v>-300</v>
      </c>
      <c r="AT215" t="s">
        <v>2658</v>
      </c>
      <c r="AU215" t="s">
        <v>2652</v>
      </c>
      <c r="AV215">
        <v>4.5999999999999996</v>
      </c>
      <c r="AW215">
        <v>5</v>
      </c>
    </row>
    <row r="216" spans="1:49" x14ac:dyDescent="0.25">
      <c r="A216" t="s">
        <v>2580</v>
      </c>
      <c r="E216" t="s">
        <v>2659</v>
      </c>
      <c r="G216" t="s">
        <v>503</v>
      </c>
      <c r="H216" t="s">
        <v>232</v>
      </c>
      <c r="I216" s="8" t="s">
        <v>2660</v>
      </c>
      <c r="J216" s="8" t="s">
        <v>58</v>
      </c>
      <c r="K216" s="9" t="s">
        <v>2581</v>
      </c>
      <c r="L216" s="10" t="s">
        <v>2661</v>
      </c>
      <c r="M216" s="7" t="s">
        <v>507</v>
      </c>
      <c r="N216" t="s">
        <v>98</v>
      </c>
      <c r="O216" t="s">
        <v>279</v>
      </c>
      <c r="Y216" t="s">
        <v>2662</v>
      </c>
      <c r="AB216" t="s">
        <v>2580</v>
      </c>
      <c r="AC216" t="s">
        <v>65</v>
      </c>
      <c r="AD216" t="s">
        <v>2663</v>
      </c>
      <c r="AE216" t="s">
        <v>2664</v>
      </c>
      <c r="AJ216">
        <v>29.536207900000001</v>
      </c>
      <c r="AK216">
        <v>-98.467726099999993</v>
      </c>
      <c r="AL216" t="s">
        <v>2665</v>
      </c>
      <c r="AM216" t="s">
        <v>2666</v>
      </c>
      <c r="AN216" t="s">
        <v>2581</v>
      </c>
      <c r="AO216" t="s">
        <v>172</v>
      </c>
      <c r="AQ216" t="s">
        <v>2586</v>
      </c>
      <c r="AR216" t="s">
        <v>174</v>
      </c>
      <c r="AS216">
        <v>-360</v>
      </c>
      <c r="AT216" t="s">
        <v>2667</v>
      </c>
      <c r="AU216" t="s">
        <v>2661</v>
      </c>
      <c r="AV216">
        <v>3</v>
      </c>
      <c r="AW216">
        <v>2</v>
      </c>
    </row>
    <row r="217" spans="1:49" x14ac:dyDescent="0.25">
      <c r="A217" t="s">
        <v>2580</v>
      </c>
      <c r="E217" t="s">
        <v>106</v>
      </c>
      <c r="G217" t="s">
        <v>1795</v>
      </c>
      <c r="H217" t="s">
        <v>146</v>
      </c>
      <c r="I217" s="8" t="s">
        <v>2668</v>
      </c>
      <c r="J217" s="8" t="s">
        <v>58</v>
      </c>
      <c r="K217" s="9" t="s">
        <v>2581</v>
      </c>
      <c r="L217" s="10" t="s">
        <v>2669</v>
      </c>
      <c r="M217" s="7" t="s">
        <v>1797</v>
      </c>
      <c r="N217" t="s">
        <v>279</v>
      </c>
      <c r="Y217" t="s">
        <v>2670</v>
      </c>
      <c r="AB217" t="s">
        <v>2580</v>
      </c>
      <c r="AD217" t="s">
        <v>2671</v>
      </c>
      <c r="AE217" t="s">
        <v>2672</v>
      </c>
      <c r="AJ217">
        <v>32.829087399999999</v>
      </c>
      <c r="AK217">
        <v>-116.9705446</v>
      </c>
      <c r="AL217" t="s">
        <v>2673</v>
      </c>
      <c r="AM217" t="s">
        <v>2674</v>
      </c>
      <c r="AN217" t="s">
        <v>2581</v>
      </c>
      <c r="AO217" t="s">
        <v>172</v>
      </c>
      <c r="AQ217" t="s">
        <v>2586</v>
      </c>
      <c r="AR217" t="s">
        <v>174</v>
      </c>
      <c r="AS217">
        <v>-480</v>
      </c>
      <c r="AT217" t="s">
        <v>2675</v>
      </c>
      <c r="AU217" t="s">
        <v>2669</v>
      </c>
      <c r="AW217" t="s">
        <v>106</v>
      </c>
    </row>
    <row r="218" spans="1:49" x14ac:dyDescent="0.25">
      <c r="A218" t="s">
        <v>2580</v>
      </c>
      <c r="E218" t="s">
        <v>2676</v>
      </c>
      <c r="G218" t="s">
        <v>2677</v>
      </c>
      <c r="H218" t="s">
        <v>646</v>
      </c>
      <c r="I218" s="8" t="s">
        <v>2678</v>
      </c>
      <c r="J218" s="8" t="s">
        <v>58</v>
      </c>
      <c r="K218" t="s">
        <v>2581</v>
      </c>
      <c r="L218" t="s">
        <v>2679</v>
      </c>
      <c r="M218" s="7" t="s">
        <v>2680</v>
      </c>
      <c r="N218" t="s">
        <v>279</v>
      </c>
      <c r="O218" t="s">
        <v>2016</v>
      </c>
      <c r="Y218" t="s">
        <v>2681</v>
      </c>
      <c r="AB218" t="s">
        <v>2580</v>
      </c>
      <c r="AC218" t="s">
        <v>65</v>
      </c>
      <c r="AD218" t="s">
        <v>2682</v>
      </c>
      <c r="AE218" t="s">
        <v>2683</v>
      </c>
      <c r="AJ218">
        <v>40.282052399999998</v>
      </c>
      <c r="AK218">
        <v>-74.812420899999992</v>
      </c>
      <c r="AL218" t="s">
        <v>2684</v>
      </c>
      <c r="AM218" t="s">
        <v>2685</v>
      </c>
      <c r="AN218" t="s">
        <v>2581</v>
      </c>
      <c r="AO218" t="s">
        <v>172</v>
      </c>
      <c r="AQ218" t="s">
        <v>2586</v>
      </c>
      <c r="AR218" t="s">
        <v>174</v>
      </c>
      <c r="AS218">
        <v>-300</v>
      </c>
      <c r="AT218" t="s">
        <v>2686</v>
      </c>
      <c r="AU218" t="s">
        <v>2679</v>
      </c>
      <c r="AV218">
        <v>4.8</v>
      </c>
      <c r="AW218">
        <v>5</v>
      </c>
    </row>
    <row r="219" spans="1:49" x14ac:dyDescent="0.25">
      <c r="A219" t="s">
        <v>2687</v>
      </c>
      <c r="E219" t="s">
        <v>2599</v>
      </c>
      <c r="G219" t="s">
        <v>830</v>
      </c>
      <c r="H219" t="s">
        <v>320</v>
      </c>
      <c r="I219" s="8" t="s">
        <v>2688</v>
      </c>
      <c r="J219" s="8" t="s">
        <v>58</v>
      </c>
      <c r="K219" s="9" t="s">
        <v>2689</v>
      </c>
      <c r="L219" s="10" t="s">
        <v>2690</v>
      </c>
      <c r="M219" s="7" t="s">
        <v>834</v>
      </c>
      <c r="N219" t="s">
        <v>482</v>
      </c>
      <c r="Y219" t="s">
        <v>2691</v>
      </c>
      <c r="AB219" t="s">
        <v>2687</v>
      </c>
      <c r="AC219" t="s">
        <v>65</v>
      </c>
      <c r="AD219" t="s">
        <v>2692</v>
      </c>
      <c r="AE219" t="s">
        <v>2603</v>
      </c>
      <c r="AJ219">
        <v>29.180945999999999</v>
      </c>
      <c r="AK219">
        <v>-81.048915699999995</v>
      </c>
      <c r="AL219" t="s">
        <v>2693</v>
      </c>
      <c r="AM219" t="s">
        <v>2694</v>
      </c>
      <c r="AN219" t="s">
        <v>2689</v>
      </c>
      <c r="AO219" t="s">
        <v>70</v>
      </c>
      <c r="AQ219" t="s">
        <v>2695</v>
      </c>
      <c r="AR219" t="s">
        <v>174</v>
      </c>
      <c r="AS219">
        <v>-300</v>
      </c>
      <c r="AT219" t="s">
        <v>2606</v>
      </c>
      <c r="AU219" t="s">
        <v>2690</v>
      </c>
      <c r="AV219">
        <v>5</v>
      </c>
      <c r="AW219">
        <v>4</v>
      </c>
    </row>
    <row r="220" spans="1:49" x14ac:dyDescent="0.25">
      <c r="A220" t="s">
        <v>2696</v>
      </c>
      <c r="E220" t="s">
        <v>2697</v>
      </c>
      <c r="G220" t="s">
        <v>319</v>
      </c>
      <c r="H220" t="s">
        <v>320</v>
      </c>
      <c r="I220" s="8" t="s">
        <v>2698</v>
      </c>
      <c r="J220" s="8" t="s">
        <v>58</v>
      </c>
      <c r="K220" s="9" t="s">
        <v>2699</v>
      </c>
      <c r="L220" s="10" t="s">
        <v>2700</v>
      </c>
      <c r="M220" s="7" t="s">
        <v>324</v>
      </c>
      <c r="N220" t="s">
        <v>483</v>
      </c>
      <c r="Y220" t="s">
        <v>2701</v>
      </c>
      <c r="AB220" t="s">
        <v>2696</v>
      </c>
      <c r="AC220" t="s">
        <v>65</v>
      </c>
      <c r="AD220" t="s">
        <v>2702</v>
      </c>
      <c r="AE220" t="s">
        <v>2703</v>
      </c>
      <c r="AJ220">
        <v>26.372284000000001</v>
      </c>
      <c r="AK220">
        <v>-80.179289299999994</v>
      </c>
      <c r="AL220" t="s">
        <v>2704</v>
      </c>
      <c r="AM220" t="s">
        <v>2705</v>
      </c>
      <c r="AN220" t="s">
        <v>2699</v>
      </c>
      <c r="AO220" t="s">
        <v>70</v>
      </c>
      <c r="AQ220" t="s">
        <v>2706</v>
      </c>
      <c r="AR220" t="s">
        <v>2282</v>
      </c>
      <c r="AS220">
        <v>-300</v>
      </c>
      <c r="AT220" t="s">
        <v>2707</v>
      </c>
      <c r="AU220" t="s">
        <v>2700</v>
      </c>
      <c r="AV220">
        <v>5</v>
      </c>
      <c r="AW220">
        <v>2</v>
      </c>
    </row>
    <row r="221" spans="1:49" x14ac:dyDescent="0.25">
      <c r="A221" t="s">
        <v>2708</v>
      </c>
      <c r="E221" t="s">
        <v>2709</v>
      </c>
      <c r="G221" t="s">
        <v>231</v>
      </c>
      <c r="H221" t="s">
        <v>232</v>
      </c>
      <c r="I221" s="7" t="s">
        <v>2710</v>
      </c>
      <c r="J221" s="7" t="s">
        <v>58</v>
      </c>
      <c r="K221" s="9" t="s">
        <v>2711</v>
      </c>
      <c r="M221" s="7" t="s">
        <v>437</v>
      </c>
      <c r="Y221" t="s">
        <v>2712</v>
      </c>
      <c r="AB221" t="s">
        <v>2708</v>
      </c>
      <c r="AC221" t="s">
        <v>65</v>
      </c>
      <c r="AD221" t="s">
        <v>2713</v>
      </c>
      <c r="AE221" t="s">
        <v>2714</v>
      </c>
      <c r="AJ221">
        <v>32.754361199999998</v>
      </c>
      <c r="AK221">
        <v>-97.330851999999993</v>
      </c>
      <c r="AL221" t="s">
        <v>2715</v>
      </c>
      <c r="AM221" t="s">
        <v>2716</v>
      </c>
      <c r="AN221" t="s">
        <v>2711</v>
      </c>
      <c r="AO221" t="s">
        <v>70</v>
      </c>
      <c r="AQ221" t="s">
        <v>2717</v>
      </c>
      <c r="AR221" t="s">
        <v>71</v>
      </c>
      <c r="AS221">
        <v>-360</v>
      </c>
      <c r="AT221" t="s">
        <v>2718</v>
      </c>
      <c r="AV221">
        <v>5</v>
      </c>
      <c r="AW221">
        <v>1</v>
      </c>
    </row>
    <row r="222" spans="1:49" x14ac:dyDescent="0.25">
      <c r="A222" t="s">
        <v>2719</v>
      </c>
      <c r="E222" t="s">
        <v>1030</v>
      </c>
      <c r="G222" t="s">
        <v>289</v>
      </c>
      <c r="H222" t="s">
        <v>232</v>
      </c>
      <c r="I222" s="8" t="s">
        <v>965</v>
      </c>
      <c r="J222" s="8" t="s">
        <v>58</v>
      </c>
      <c r="K222" s="9" t="s">
        <v>2720</v>
      </c>
      <c r="L222" s="10" t="s">
        <v>2721</v>
      </c>
      <c r="M222" s="7" t="s">
        <v>293</v>
      </c>
      <c r="N222" t="s">
        <v>2722</v>
      </c>
      <c r="Y222" t="s">
        <v>2723</v>
      </c>
      <c r="AB222" t="s">
        <v>2719</v>
      </c>
      <c r="AC222" t="s">
        <v>65</v>
      </c>
      <c r="AD222" t="s">
        <v>2724</v>
      </c>
      <c r="AE222" t="s">
        <v>1035</v>
      </c>
      <c r="AJ222">
        <v>30.179817700000001</v>
      </c>
      <c r="AK222">
        <v>-97.663800499999994</v>
      </c>
      <c r="AL222" t="s">
        <v>2725</v>
      </c>
      <c r="AM222" t="s">
        <v>2726</v>
      </c>
      <c r="AN222" t="s">
        <v>2720</v>
      </c>
      <c r="AO222" t="s">
        <v>2727</v>
      </c>
      <c r="AQ222" t="s">
        <v>2728</v>
      </c>
      <c r="AR222" t="s">
        <v>2729</v>
      </c>
      <c r="AS222">
        <v>-360</v>
      </c>
      <c r="AT222" t="s">
        <v>1039</v>
      </c>
      <c r="AU222" t="s">
        <v>2721</v>
      </c>
      <c r="AV222">
        <v>5</v>
      </c>
      <c r="AW222">
        <v>5</v>
      </c>
    </row>
    <row r="223" spans="1:49" x14ac:dyDescent="0.25">
      <c r="A223" t="s">
        <v>2730</v>
      </c>
      <c r="E223" t="s">
        <v>2731</v>
      </c>
      <c r="G223" t="s">
        <v>2732</v>
      </c>
      <c r="H223" t="s">
        <v>646</v>
      </c>
      <c r="I223" s="8" t="s">
        <v>2733</v>
      </c>
      <c r="J223" s="8" t="s">
        <v>58</v>
      </c>
      <c r="K223" s="9" t="s">
        <v>2734</v>
      </c>
      <c r="Y223" t="s">
        <v>2735</v>
      </c>
      <c r="AB223" t="s">
        <v>2730</v>
      </c>
      <c r="AC223" t="s">
        <v>65</v>
      </c>
      <c r="AD223" t="s">
        <v>2736</v>
      </c>
      <c r="AE223" t="s">
        <v>2737</v>
      </c>
      <c r="AJ223">
        <v>40.854639400000003</v>
      </c>
      <c r="AK223">
        <v>-74.347658499999994</v>
      </c>
      <c r="AL223" t="s">
        <v>2738</v>
      </c>
      <c r="AM223" t="s">
        <v>2739</v>
      </c>
      <c r="AN223" t="s">
        <v>2734</v>
      </c>
      <c r="AO223" t="s">
        <v>70</v>
      </c>
      <c r="AQ223" t="s">
        <v>2740</v>
      </c>
      <c r="AR223" t="s">
        <v>71</v>
      </c>
      <c r="AS223">
        <v>-300</v>
      </c>
      <c r="AT223" t="s">
        <v>2741</v>
      </c>
      <c r="AW223" t="s">
        <v>106</v>
      </c>
    </row>
    <row r="224" spans="1:49" x14ac:dyDescent="0.25">
      <c r="A224" t="s">
        <v>2742</v>
      </c>
      <c r="E224" t="s">
        <v>2743</v>
      </c>
      <c r="G224" t="s">
        <v>289</v>
      </c>
      <c r="H224" t="s">
        <v>232</v>
      </c>
      <c r="I224" s="8" t="s">
        <v>2744</v>
      </c>
      <c r="J224" s="8" t="s">
        <v>58</v>
      </c>
      <c r="K224" s="9" t="s">
        <v>2420</v>
      </c>
      <c r="L224" s="10" t="s">
        <v>2745</v>
      </c>
      <c r="M224" s="7" t="s">
        <v>293</v>
      </c>
      <c r="N224" t="s">
        <v>110</v>
      </c>
      <c r="Y224" t="s">
        <v>2746</v>
      </c>
      <c r="AB224" t="s">
        <v>2742</v>
      </c>
      <c r="AD224" t="s">
        <v>2747</v>
      </c>
      <c r="AE224" t="s">
        <v>2748</v>
      </c>
      <c r="AJ224">
        <v>30.266424799999999</v>
      </c>
      <c r="AK224">
        <v>-97.743194899999992</v>
      </c>
      <c r="AL224" t="s">
        <v>2749</v>
      </c>
      <c r="AM224" t="s">
        <v>2750</v>
      </c>
      <c r="AN224" t="s">
        <v>2420</v>
      </c>
      <c r="AO224" t="s">
        <v>70</v>
      </c>
      <c r="AQ224" t="s">
        <v>2427</v>
      </c>
      <c r="AR224" t="s">
        <v>116</v>
      </c>
      <c r="AS224">
        <v>-360</v>
      </c>
      <c r="AT224" t="s">
        <v>2751</v>
      </c>
      <c r="AU224" t="s">
        <v>2745</v>
      </c>
      <c r="AV224">
        <v>5</v>
      </c>
      <c r="AW224">
        <v>1</v>
      </c>
    </row>
    <row r="225" spans="1:49" x14ac:dyDescent="0.25">
      <c r="A225" t="s">
        <v>2752</v>
      </c>
      <c r="E225" t="s">
        <v>106</v>
      </c>
      <c r="G225" t="s">
        <v>2753</v>
      </c>
      <c r="H225" t="s">
        <v>146</v>
      </c>
      <c r="I225" s="7" t="s">
        <v>2754</v>
      </c>
      <c r="J225" s="7" t="s">
        <v>58</v>
      </c>
      <c r="K225" s="9" t="s">
        <v>2755</v>
      </c>
      <c r="L225" s="10" t="s">
        <v>2756</v>
      </c>
      <c r="Y225" t="s">
        <v>2757</v>
      </c>
      <c r="AB225" t="s">
        <v>2752</v>
      </c>
      <c r="AC225" t="s">
        <v>65</v>
      </c>
      <c r="AD225" t="s">
        <v>2758</v>
      </c>
      <c r="AE225" t="s">
        <v>2759</v>
      </c>
      <c r="AJ225">
        <v>36.555239799999988</v>
      </c>
      <c r="AK225">
        <v>-121.9231944</v>
      </c>
      <c r="AL225" t="s">
        <v>2760</v>
      </c>
      <c r="AM225" t="s">
        <v>2761</v>
      </c>
      <c r="AN225" t="s">
        <v>2755</v>
      </c>
      <c r="AO225" t="s">
        <v>572</v>
      </c>
      <c r="AQ225" t="s">
        <v>2762</v>
      </c>
      <c r="AR225" t="s">
        <v>473</v>
      </c>
      <c r="AS225">
        <v>-480</v>
      </c>
      <c r="AT225" t="s">
        <v>2753</v>
      </c>
      <c r="AU225" t="s">
        <v>2756</v>
      </c>
      <c r="AW225" t="s">
        <v>106</v>
      </c>
    </row>
    <row r="226" spans="1:49" x14ac:dyDescent="0.25">
      <c r="A226" t="s">
        <v>2763</v>
      </c>
      <c r="E226" t="s">
        <v>2764</v>
      </c>
      <c r="F226" t="s">
        <v>2765</v>
      </c>
      <c r="G226" t="s">
        <v>2766</v>
      </c>
      <c r="H226" t="s">
        <v>320</v>
      </c>
      <c r="I226" s="8" t="s">
        <v>2767</v>
      </c>
      <c r="J226" s="8" t="s">
        <v>58</v>
      </c>
      <c r="K226" s="9" t="s">
        <v>2768</v>
      </c>
      <c r="L226" s="10" t="s">
        <v>2769</v>
      </c>
      <c r="M226" s="7" t="s">
        <v>609</v>
      </c>
      <c r="N226" t="s">
        <v>81</v>
      </c>
      <c r="Y226" t="s">
        <v>2770</v>
      </c>
      <c r="AB226" t="s">
        <v>2763</v>
      </c>
      <c r="AD226" t="s">
        <v>2771</v>
      </c>
      <c r="AE226" t="s">
        <v>2772</v>
      </c>
      <c r="AJ226">
        <v>28.7605377</v>
      </c>
      <c r="AK226">
        <v>-81.360118700000001</v>
      </c>
      <c r="AL226" t="s">
        <v>2773</v>
      </c>
      <c r="AM226" t="s">
        <v>2774</v>
      </c>
      <c r="AN226" t="s">
        <v>2768</v>
      </c>
      <c r="AO226" t="s">
        <v>70</v>
      </c>
      <c r="AQ226" t="s">
        <v>2775</v>
      </c>
      <c r="AR226" t="s">
        <v>71</v>
      </c>
      <c r="AS226">
        <v>-300</v>
      </c>
      <c r="AT226" t="s">
        <v>2776</v>
      </c>
      <c r="AU226" t="s">
        <v>2769</v>
      </c>
      <c r="AW226" t="s">
        <v>106</v>
      </c>
    </row>
    <row r="227" spans="1:49" x14ac:dyDescent="0.25">
      <c r="A227" t="s">
        <v>2777</v>
      </c>
      <c r="E227" t="s">
        <v>2778</v>
      </c>
      <c r="G227" t="s">
        <v>231</v>
      </c>
      <c r="H227" t="s">
        <v>232</v>
      </c>
      <c r="I227" s="7" t="s">
        <v>2779</v>
      </c>
      <c r="J227" s="7" t="s">
        <v>58</v>
      </c>
      <c r="K227" s="9" t="s">
        <v>2780</v>
      </c>
      <c r="L227" s="10" t="s">
        <v>2781</v>
      </c>
      <c r="M227" s="7" t="s">
        <v>437</v>
      </c>
      <c r="N227" t="s">
        <v>466</v>
      </c>
      <c r="Y227" t="s">
        <v>2782</v>
      </c>
      <c r="AB227" t="s">
        <v>2777</v>
      </c>
      <c r="AD227" t="s">
        <v>2783</v>
      </c>
      <c r="AE227" t="s">
        <v>2784</v>
      </c>
      <c r="AJ227">
        <v>32.727016900000002</v>
      </c>
      <c r="AK227">
        <v>-97.478776400000001</v>
      </c>
      <c r="AL227" t="s">
        <v>2785</v>
      </c>
      <c r="AM227" t="s">
        <v>2786</v>
      </c>
      <c r="AN227" t="s">
        <v>2780</v>
      </c>
      <c r="AO227" t="s">
        <v>572</v>
      </c>
      <c r="AQ227" t="s">
        <v>2787</v>
      </c>
      <c r="AR227" t="s">
        <v>473</v>
      </c>
      <c r="AS227">
        <v>-360</v>
      </c>
      <c r="AT227" t="s">
        <v>2788</v>
      </c>
      <c r="AU227" t="s">
        <v>2781</v>
      </c>
      <c r="AV227">
        <v>4.8</v>
      </c>
      <c r="AW227">
        <v>5</v>
      </c>
    </row>
    <row r="228" spans="1:49" x14ac:dyDescent="0.25">
      <c r="A228" t="s">
        <v>2789</v>
      </c>
      <c r="E228" t="s">
        <v>2790</v>
      </c>
      <c r="F228" t="s">
        <v>1920</v>
      </c>
      <c r="G228" t="s">
        <v>529</v>
      </c>
      <c r="H228" t="s">
        <v>232</v>
      </c>
      <c r="I228" s="8" t="s">
        <v>2249</v>
      </c>
      <c r="J228" s="8" t="s">
        <v>58</v>
      </c>
      <c r="K228" s="9" t="s">
        <v>2791</v>
      </c>
      <c r="L228" t="s">
        <v>2792</v>
      </c>
      <c r="M228" s="7" t="s">
        <v>533</v>
      </c>
      <c r="N228" s="11" t="s">
        <v>61</v>
      </c>
      <c r="O228" s="11" t="s">
        <v>496</v>
      </c>
      <c r="Y228" t="s">
        <v>2793</v>
      </c>
      <c r="AB228" t="s">
        <v>2789</v>
      </c>
      <c r="AC228" t="s">
        <v>65</v>
      </c>
      <c r="AD228" t="s">
        <v>2794</v>
      </c>
      <c r="AE228" t="s">
        <v>2795</v>
      </c>
      <c r="AJ228">
        <v>32.967995300000013</v>
      </c>
      <c r="AK228">
        <v>-96.830158999999995</v>
      </c>
      <c r="AL228" t="s">
        <v>2796</v>
      </c>
      <c r="AM228" t="s">
        <v>2797</v>
      </c>
      <c r="AN228" t="s">
        <v>2791</v>
      </c>
      <c r="AO228" t="s">
        <v>70</v>
      </c>
      <c r="AQ228" t="s">
        <v>2798</v>
      </c>
      <c r="AR228" t="s">
        <v>116</v>
      </c>
      <c r="AS228">
        <v>-360</v>
      </c>
      <c r="AT228" t="s">
        <v>2799</v>
      </c>
      <c r="AU228" t="s">
        <v>2792</v>
      </c>
      <c r="AW228" t="s">
        <v>106</v>
      </c>
    </row>
    <row r="229" spans="1:49" x14ac:dyDescent="0.25">
      <c r="A229" t="s">
        <v>2800</v>
      </c>
      <c r="E229" t="s">
        <v>2801</v>
      </c>
      <c r="F229" t="s">
        <v>2802</v>
      </c>
      <c r="G229" t="s">
        <v>911</v>
      </c>
      <c r="H229" t="s">
        <v>320</v>
      </c>
      <c r="I229" s="8" t="s">
        <v>1921</v>
      </c>
      <c r="J229" s="8" t="s">
        <v>58</v>
      </c>
      <c r="K229" s="9" t="s">
        <v>1661</v>
      </c>
      <c r="L229" s="10" t="s">
        <v>2803</v>
      </c>
      <c r="M229" s="7" t="s">
        <v>914</v>
      </c>
      <c r="N229" t="s">
        <v>81</v>
      </c>
      <c r="Y229" t="s">
        <v>2804</v>
      </c>
      <c r="AB229" t="s">
        <v>2800</v>
      </c>
      <c r="AC229" t="s">
        <v>65</v>
      </c>
      <c r="AD229" t="s">
        <v>2805</v>
      </c>
      <c r="AE229" t="s">
        <v>2806</v>
      </c>
      <c r="AJ229">
        <v>26.209766599999998</v>
      </c>
      <c r="AK229">
        <v>-81.746838699999998</v>
      </c>
      <c r="AL229" t="s">
        <v>2807</v>
      </c>
      <c r="AM229" t="s">
        <v>2808</v>
      </c>
      <c r="AN229" t="s">
        <v>1661</v>
      </c>
      <c r="AO229" t="s">
        <v>70</v>
      </c>
      <c r="AQ229" t="s">
        <v>1667</v>
      </c>
      <c r="AR229" t="s">
        <v>71</v>
      </c>
      <c r="AS229">
        <v>-300</v>
      </c>
      <c r="AT229" t="s">
        <v>2809</v>
      </c>
      <c r="AU229" t="s">
        <v>2803</v>
      </c>
      <c r="AW229" t="s">
        <v>106</v>
      </c>
    </row>
    <row r="230" spans="1:49" x14ac:dyDescent="0.25">
      <c r="A230" t="s">
        <v>2810</v>
      </c>
      <c r="E230" t="s">
        <v>2811</v>
      </c>
      <c r="G230" t="s">
        <v>118</v>
      </c>
      <c r="H230" t="s">
        <v>119</v>
      </c>
      <c r="I230" s="7" t="s">
        <v>406</v>
      </c>
      <c r="J230" s="7" t="s">
        <v>58</v>
      </c>
      <c r="K230" s="9" t="s">
        <v>2812</v>
      </c>
      <c r="L230" s="10" t="s">
        <v>2813</v>
      </c>
      <c r="M230" s="7" t="s">
        <v>122</v>
      </c>
      <c r="N230" t="s">
        <v>251</v>
      </c>
      <c r="O230" t="s">
        <v>466</v>
      </c>
      <c r="Y230" t="s">
        <v>2814</v>
      </c>
      <c r="AB230" t="s">
        <v>2810</v>
      </c>
      <c r="AD230" t="s">
        <v>2815</v>
      </c>
      <c r="AE230" t="s">
        <v>2816</v>
      </c>
      <c r="AJ230">
        <v>36.0339034</v>
      </c>
      <c r="AK230">
        <v>-95.994668199999992</v>
      </c>
      <c r="AL230" t="s">
        <v>2817</v>
      </c>
      <c r="AM230" t="s">
        <v>2818</v>
      </c>
      <c r="AN230" t="s">
        <v>2812</v>
      </c>
      <c r="AO230" t="s">
        <v>572</v>
      </c>
      <c r="AQ230" t="s">
        <v>2819</v>
      </c>
      <c r="AR230" t="s">
        <v>473</v>
      </c>
      <c r="AS230">
        <v>-360</v>
      </c>
      <c r="AT230" t="s">
        <v>2820</v>
      </c>
      <c r="AU230" t="s">
        <v>2813</v>
      </c>
      <c r="AW230" t="s">
        <v>106</v>
      </c>
    </row>
    <row r="231" spans="1:49" x14ac:dyDescent="0.25">
      <c r="A231" t="s">
        <v>2821</v>
      </c>
      <c r="E231" t="s">
        <v>2822</v>
      </c>
      <c r="F231" t="s">
        <v>2823</v>
      </c>
      <c r="G231" t="s">
        <v>262</v>
      </c>
      <c r="H231" t="s">
        <v>232</v>
      </c>
      <c r="I231" s="8" t="s">
        <v>263</v>
      </c>
      <c r="J231" s="8" t="s">
        <v>58</v>
      </c>
      <c r="K231" s="9" t="s">
        <v>2824</v>
      </c>
      <c r="L231" s="10" t="s">
        <v>2825</v>
      </c>
      <c r="M231" s="7" t="s">
        <v>235</v>
      </c>
      <c r="N231" t="s">
        <v>2016</v>
      </c>
      <c r="Y231" t="s">
        <v>2826</v>
      </c>
      <c r="AB231" t="s">
        <v>2821</v>
      </c>
      <c r="AC231" t="s">
        <v>65</v>
      </c>
      <c r="AD231" t="s">
        <v>2827</v>
      </c>
      <c r="AE231" t="s">
        <v>2828</v>
      </c>
      <c r="AJ231">
        <v>32.844555</v>
      </c>
      <c r="AK231">
        <v>-97.021450399999992</v>
      </c>
      <c r="AL231" t="s">
        <v>2829</v>
      </c>
      <c r="AM231" t="s">
        <v>2830</v>
      </c>
      <c r="AN231" t="s">
        <v>2824</v>
      </c>
      <c r="AO231" t="s">
        <v>172</v>
      </c>
      <c r="AQ231" t="s">
        <v>2831</v>
      </c>
      <c r="AR231" t="s">
        <v>174</v>
      </c>
      <c r="AS231">
        <v>-360</v>
      </c>
      <c r="AT231" t="s">
        <v>2832</v>
      </c>
      <c r="AU231" t="s">
        <v>2825</v>
      </c>
      <c r="AV231">
        <v>5</v>
      </c>
      <c r="AW231">
        <v>1</v>
      </c>
    </row>
    <row r="232" spans="1:49" x14ac:dyDescent="0.25">
      <c r="A232" t="s">
        <v>2821</v>
      </c>
      <c r="E232" t="s">
        <v>2833</v>
      </c>
      <c r="G232" t="s">
        <v>231</v>
      </c>
      <c r="H232" t="s">
        <v>232</v>
      </c>
      <c r="I232" s="8" t="s">
        <v>233</v>
      </c>
      <c r="J232" s="8" t="s">
        <v>58</v>
      </c>
      <c r="K232" s="9" t="s">
        <v>2824</v>
      </c>
      <c r="L232" s="10" t="s">
        <v>2834</v>
      </c>
      <c r="M232" s="7" t="s">
        <v>235</v>
      </c>
      <c r="N232" t="s">
        <v>2016</v>
      </c>
      <c r="Y232" t="s">
        <v>2835</v>
      </c>
      <c r="AB232" t="s">
        <v>2821</v>
      </c>
      <c r="AC232" t="s">
        <v>65</v>
      </c>
      <c r="AD232" t="s">
        <v>2836</v>
      </c>
      <c r="AE232" t="s">
        <v>2837</v>
      </c>
      <c r="AJ232">
        <v>32.831609500000013</v>
      </c>
      <c r="AK232">
        <v>-97.038996799999993</v>
      </c>
      <c r="AL232" t="s">
        <v>2838</v>
      </c>
      <c r="AM232" t="s">
        <v>2839</v>
      </c>
      <c r="AN232" t="s">
        <v>2824</v>
      </c>
      <c r="AO232" t="s">
        <v>172</v>
      </c>
      <c r="AQ232" t="s">
        <v>2831</v>
      </c>
      <c r="AR232" t="s">
        <v>174</v>
      </c>
      <c r="AS232">
        <v>-360</v>
      </c>
      <c r="AT232" t="s">
        <v>2840</v>
      </c>
      <c r="AU232" t="s">
        <v>2834</v>
      </c>
      <c r="AV232">
        <v>4.9000000000000004</v>
      </c>
      <c r="AW232">
        <v>5</v>
      </c>
    </row>
    <row r="233" spans="1:49" x14ac:dyDescent="0.25">
      <c r="A233" t="s">
        <v>2821</v>
      </c>
      <c r="E233" t="s">
        <v>2841</v>
      </c>
      <c r="F233" t="s">
        <v>2842</v>
      </c>
      <c r="G233" t="s">
        <v>1408</v>
      </c>
      <c r="H233" t="s">
        <v>320</v>
      </c>
      <c r="I233" s="8" t="s">
        <v>2843</v>
      </c>
      <c r="J233" s="8" t="s">
        <v>58</v>
      </c>
      <c r="L233" s="10" t="s">
        <v>2825</v>
      </c>
      <c r="M233" s="7" t="s">
        <v>594</v>
      </c>
      <c r="N233" t="s">
        <v>2016</v>
      </c>
      <c r="Y233" t="s">
        <v>2844</v>
      </c>
      <c r="AB233" t="s">
        <v>2821</v>
      </c>
      <c r="AD233" t="s">
        <v>2845</v>
      </c>
      <c r="AE233" t="s">
        <v>2846</v>
      </c>
      <c r="AJ233">
        <v>28.438029100000001</v>
      </c>
      <c r="AK233">
        <v>-81.417338299999997</v>
      </c>
      <c r="AL233" t="s">
        <v>2847</v>
      </c>
      <c r="AM233" t="s">
        <v>2848</v>
      </c>
      <c r="AO233" t="s">
        <v>172</v>
      </c>
      <c r="AR233" t="s">
        <v>174</v>
      </c>
      <c r="AS233">
        <v>-300</v>
      </c>
      <c r="AT233" t="s">
        <v>2849</v>
      </c>
      <c r="AU233" t="s">
        <v>2825</v>
      </c>
      <c r="AW233" t="s">
        <v>106</v>
      </c>
    </row>
    <row r="234" spans="1:49" x14ac:dyDescent="0.25">
      <c r="A234" t="s">
        <v>2821</v>
      </c>
      <c r="E234" t="s">
        <v>2841</v>
      </c>
      <c r="F234" t="s">
        <v>2842</v>
      </c>
      <c r="G234" t="s">
        <v>1408</v>
      </c>
      <c r="H234" t="s">
        <v>320</v>
      </c>
      <c r="I234" s="8" t="s">
        <v>2843</v>
      </c>
      <c r="J234" s="8" t="s">
        <v>58</v>
      </c>
      <c r="L234" s="10" t="s">
        <v>2825</v>
      </c>
      <c r="M234" s="7" t="s">
        <v>1412</v>
      </c>
      <c r="N234" t="s">
        <v>2016</v>
      </c>
      <c r="Y234" t="s">
        <v>2844</v>
      </c>
      <c r="AB234" t="s">
        <v>2821</v>
      </c>
      <c r="AD234" t="s">
        <v>2845</v>
      </c>
      <c r="AE234" t="s">
        <v>2846</v>
      </c>
      <c r="AJ234">
        <v>28.438029100000001</v>
      </c>
      <c r="AK234">
        <v>-81.417338299999997</v>
      </c>
      <c r="AL234" t="s">
        <v>2847</v>
      </c>
      <c r="AM234" t="s">
        <v>2848</v>
      </c>
      <c r="AO234" t="s">
        <v>172</v>
      </c>
      <c r="AR234" t="s">
        <v>174</v>
      </c>
      <c r="AS234">
        <v>-300</v>
      </c>
      <c r="AT234" t="s">
        <v>2849</v>
      </c>
      <c r="AU234" t="s">
        <v>2825</v>
      </c>
      <c r="AW234" t="s">
        <v>106</v>
      </c>
    </row>
    <row r="235" spans="1:49" x14ac:dyDescent="0.25">
      <c r="A235" t="s">
        <v>2821</v>
      </c>
      <c r="E235" t="s">
        <v>2850</v>
      </c>
      <c r="G235" t="s">
        <v>605</v>
      </c>
      <c r="H235" t="s">
        <v>320</v>
      </c>
      <c r="I235" s="8" t="s">
        <v>2851</v>
      </c>
      <c r="J235" s="8" t="s">
        <v>58</v>
      </c>
      <c r="K235" s="9" t="s">
        <v>2824</v>
      </c>
      <c r="L235" s="10" t="s">
        <v>2825</v>
      </c>
      <c r="M235" s="7" t="s">
        <v>609</v>
      </c>
      <c r="N235" t="s">
        <v>279</v>
      </c>
      <c r="O235" t="s">
        <v>2016</v>
      </c>
      <c r="Y235" t="s">
        <v>2852</v>
      </c>
      <c r="AB235" t="s">
        <v>2821</v>
      </c>
      <c r="AC235" t="s">
        <v>65</v>
      </c>
      <c r="AD235" t="s">
        <v>2853</v>
      </c>
      <c r="AE235" t="s">
        <v>2854</v>
      </c>
      <c r="AJ235">
        <v>28.765067500000001</v>
      </c>
      <c r="AK235">
        <v>-81.239535099999998</v>
      </c>
      <c r="AL235" t="s">
        <v>2855</v>
      </c>
      <c r="AM235" t="s">
        <v>2856</v>
      </c>
      <c r="AN235" t="s">
        <v>2824</v>
      </c>
      <c r="AO235" t="s">
        <v>172</v>
      </c>
      <c r="AQ235" t="s">
        <v>2831</v>
      </c>
      <c r="AR235" t="s">
        <v>174</v>
      </c>
      <c r="AS235">
        <v>-300</v>
      </c>
      <c r="AT235" t="s">
        <v>2857</v>
      </c>
      <c r="AU235" t="s">
        <v>2825</v>
      </c>
      <c r="AW235" t="s">
        <v>106</v>
      </c>
    </row>
    <row r="236" spans="1:49" x14ac:dyDescent="0.25">
      <c r="A236" t="s">
        <v>2858</v>
      </c>
      <c r="E236" t="s">
        <v>2859</v>
      </c>
      <c r="G236" t="s">
        <v>75</v>
      </c>
      <c r="H236" t="s">
        <v>76</v>
      </c>
      <c r="I236" s="7" t="s">
        <v>2860</v>
      </c>
      <c r="J236" s="7" t="s">
        <v>58</v>
      </c>
      <c r="K236" s="9" t="s">
        <v>2861</v>
      </c>
      <c r="L236" s="10" t="s">
        <v>2862</v>
      </c>
      <c r="M236" s="7" t="s">
        <v>80</v>
      </c>
      <c r="N236" t="s">
        <v>2863</v>
      </c>
      <c r="Y236" t="s">
        <v>2864</v>
      </c>
      <c r="AB236" t="s">
        <v>2858</v>
      </c>
      <c r="AD236" t="s">
        <v>2865</v>
      </c>
      <c r="AE236" t="s">
        <v>2866</v>
      </c>
      <c r="AJ236">
        <v>45.513203399999988</v>
      </c>
      <c r="AK236">
        <v>-122.5585671</v>
      </c>
      <c r="AL236" t="s">
        <v>2867</v>
      </c>
      <c r="AM236" t="s">
        <v>2868</v>
      </c>
      <c r="AN236" t="s">
        <v>2861</v>
      </c>
      <c r="AO236" t="s">
        <v>489</v>
      </c>
      <c r="AQ236" t="s">
        <v>2869</v>
      </c>
      <c r="AR236" t="s">
        <v>491</v>
      </c>
      <c r="AS236">
        <v>-480</v>
      </c>
      <c r="AT236" t="s">
        <v>2870</v>
      </c>
      <c r="AU236" t="s">
        <v>2862</v>
      </c>
      <c r="AV236">
        <v>5</v>
      </c>
      <c r="AW236">
        <v>5</v>
      </c>
    </row>
    <row r="237" spans="1:49" x14ac:dyDescent="0.25">
      <c r="A237" t="s">
        <v>2871</v>
      </c>
      <c r="E237" t="s">
        <v>2624</v>
      </c>
      <c r="G237" t="s">
        <v>2872</v>
      </c>
      <c r="H237" t="s">
        <v>858</v>
      </c>
      <c r="I237" s="8" t="s">
        <v>2873</v>
      </c>
      <c r="J237" s="8" t="s">
        <v>58</v>
      </c>
      <c r="K237" s="9" t="s">
        <v>2874</v>
      </c>
      <c r="L237" s="10" t="s">
        <v>2875</v>
      </c>
      <c r="M237" s="7" t="s">
        <v>2876</v>
      </c>
      <c r="N237" t="s">
        <v>482</v>
      </c>
      <c r="AD237" t="s">
        <v>2877</v>
      </c>
    </row>
    <row r="238" spans="1:49" x14ac:dyDescent="0.25">
      <c r="A238" t="s">
        <v>2878</v>
      </c>
      <c r="E238" t="s">
        <v>2879</v>
      </c>
      <c r="F238" t="s">
        <v>2880</v>
      </c>
      <c r="G238" t="s">
        <v>1218</v>
      </c>
      <c r="H238" t="s">
        <v>204</v>
      </c>
      <c r="I238" s="8" t="s">
        <v>1219</v>
      </c>
      <c r="J238" s="8" t="s">
        <v>58</v>
      </c>
      <c r="K238" s="9" t="s">
        <v>2881</v>
      </c>
      <c r="L238" s="10" t="s">
        <v>2882</v>
      </c>
      <c r="M238" s="7" t="s">
        <v>1222</v>
      </c>
      <c r="N238" t="s">
        <v>482</v>
      </c>
      <c r="Y238" t="s">
        <v>2883</v>
      </c>
      <c r="AB238" t="s">
        <v>2878</v>
      </c>
      <c r="AC238" t="s">
        <v>65</v>
      </c>
      <c r="AD238" t="s">
        <v>2884</v>
      </c>
      <c r="AE238" t="s">
        <v>2885</v>
      </c>
      <c r="AJ238">
        <v>33.456694000000013</v>
      </c>
      <c r="AK238">
        <v>-111.72802249999999</v>
      </c>
      <c r="AL238" t="s">
        <v>2886</v>
      </c>
      <c r="AM238" t="s">
        <v>2887</v>
      </c>
      <c r="AN238" t="s">
        <v>2881</v>
      </c>
      <c r="AO238" t="s">
        <v>489</v>
      </c>
      <c r="AQ238" t="s">
        <v>2888</v>
      </c>
      <c r="AR238" t="s">
        <v>491</v>
      </c>
      <c r="AS238">
        <v>-420</v>
      </c>
      <c r="AT238" t="s">
        <v>2889</v>
      </c>
      <c r="AU238" t="s">
        <v>2882</v>
      </c>
      <c r="AW238" t="s">
        <v>106</v>
      </c>
    </row>
    <row r="239" spans="1:49" x14ac:dyDescent="0.25">
      <c r="A239" t="s">
        <v>2890</v>
      </c>
      <c r="E239" t="s">
        <v>2891</v>
      </c>
      <c r="G239" t="s">
        <v>55</v>
      </c>
      <c r="H239" t="s">
        <v>56</v>
      </c>
      <c r="I239" s="8" t="s">
        <v>57</v>
      </c>
      <c r="J239" s="8" t="s">
        <v>58</v>
      </c>
      <c r="K239" t="s">
        <v>2892</v>
      </c>
      <c r="L239" s="10" t="s">
        <v>2893</v>
      </c>
      <c r="M239" s="7" t="s">
        <v>60</v>
      </c>
      <c r="N239" t="s">
        <v>482</v>
      </c>
      <c r="O239" t="s">
        <v>1525</v>
      </c>
      <c r="Y239" t="s">
        <v>2894</v>
      </c>
      <c r="AB239" t="s">
        <v>2890</v>
      </c>
      <c r="AC239" t="s">
        <v>65</v>
      </c>
      <c r="AD239" t="s">
        <v>2895</v>
      </c>
      <c r="AE239" t="s">
        <v>2896</v>
      </c>
      <c r="AJ239">
        <v>38.794839600000003</v>
      </c>
      <c r="AK239">
        <v>-97.642069399999997</v>
      </c>
      <c r="AL239" t="s">
        <v>2897</v>
      </c>
      <c r="AM239" t="s">
        <v>2898</v>
      </c>
      <c r="AN239" t="s">
        <v>2892</v>
      </c>
      <c r="AO239" t="s">
        <v>70</v>
      </c>
      <c r="AQ239" t="s">
        <v>2899</v>
      </c>
      <c r="AR239" t="s">
        <v>491</v>
      </c>
      <c r="AS239">
        <v>-360</v>
      </c>
      <c r="AT239" t="s">
        <v>2900</v>
      </c>
      <c r="AU239" t="s">
        <v>2893</v>
      </c>
      <c r="AV239">
        <v>5</v>
      </c>
      <c r="AW239">
        <v>3</v>
      </c>
    </row>
    <row r="240" spans="1:49" x14ac:dyDescent="0.25">
      <c r="A240" t="s">
        <v>2901</v>
      </c>
      <c r="E240" t="s">
        <v>2902</v>
      </c>
      <c r="G240" t="s">
        <v>2903</v>
      </c>
      <c r="H240" t="s">
        <v>204</v>
      </c>
      <c r="I240" s="7" t="s">
        <v>2904</v>
      </c>
      <c r="J240" s="7" t="s">
        <v>58</v>
      </c>
      <c r="K240" s="9" t="s">
        <v>2905</v>
      </c>
      <c r="L240" s="10" t="s">
        <v>2906</v>
      </c>
      <c r="M240" s="7" t="s">
        <v>208</v>
      </c>
      <c r="N240" t="s">
        <v>466</v>
      </c>
      <c r="Y240" t="s">
        <v>2907</v>
      </c>
      <c r="AB240" t="s">
        <v>2901</v>
      </c>
      <c r="AD240" t="s">
        <v>2908</v>
      </c>
      <c r="AE240" t="s">
        <v>2909</v>
      </c>
      <c r="AJ240">
        <v>33.607656800000001</v>
      </c>
      <c r="AK240">
        <v>-112.2569074</v>
      </c>
      <c r="AL240" t="s">
        <v>2910</v>
      </c>
      <c r="AM240" t="s">
        <v>2911</v>
      </c>
      <c r="AN240" t="s">
        <v>2905</v>
      </c>
      <c r="AO240" t="s">
        <v>70</v>
      </c>
      <c r="AQ240" t="s">
        <v>2912</v>
      </c>
      <c r="AR240" t="s">
        <v>71</v>
      </c>
      <c r="AS240">
        <v>-420</v>
      </c>
      <c r="AT240" t="s">
        <v>2913</v>
      </c>
      <c r="AU240" t="s">
        <v>2906</v>
      </c>
      <c r="AV240">
        <v>4</v>
      </c>
      <c r="AW240">
        <v>5</v>
      </c>
    </row>
    <row r="241" spans="1:49" x14ac:dyDescent="0.25">
      <c r="A241" t="s">
        <v>2914</v>
      </c>
      <c r="E241" t="s">
        <v>2915</v>
      </c>
      <c r="G241" t="s">
        <v>2916</v>
      </c>
      <c r="H241" t="s">
        <v>146</v>
      </c>
      <c r="I241" s="8" t="s">
        <v>2917</v>
      </c>
      <c r="J241" s="8" t="s">
        <v>58</v>
      </c>
      <c r="K241" s="9" t="s">
        <v>2918</v>
      </c>
      <c r="L241" s="10" t="s">
        <v>2919</v>
      </c>
      <c r="M241" s="7" t="s">
        <v>1797</v>
      </c>
      <c r="N241" t="s">
        <v>466</v>
      </c>
      <c r="Y241" t="s">
        <v>2920</v>
      </c>
      <c r="AB241" t="s">
        <v>2914</v>
      </c>
      <c r="AC241" t="s">
        <v>65</v>
      </c>
      <c r="AD241" t="s">
        <v>2921</v>
      </c>
      <c r="AE241" t="s">
        <v>2922</v>
      </c>
      <c r="AJ241">
        <v>32.8311463</v>
      </c>
      <c r="AK241">
        <v>-116.97872580000001</v>
      </c>
      <c r="AL241" t="s">
        <v>2923</v>
      </c>
      <c r="AM241" t="s">
        <v>2924</v>
      </c>
      <c r="AN241" t="s">
        <v>2918</v>
      </c>
      <c r="AO241" t="s">
        <v>572</v>
      </c>
      <c r="AQ241" t="s">
        <v>2925</v>
      </c>
      <c r="AR241" t="s">
        <v>473</v>
      </c>
      <c r="AS241">
        <v>-480</v>
      </c>
      <c r="AT241" t="s">
        <v>2926</v>
      </c>
      <c r="AU241" t="s">
        <v>2919</v>
      </c>
      <c r="AW241" t="s">
        <v>106</v>
      </c>
    </row>
    <row r="242" spans="1:49" x14ac:dyDescent="0.25">
      <c r="A242" t="s">
        <v>2927</v>
      </c>
      <c r="E242" t="s">
        <v>2928</v>
      </c>
      <c r="G242" t="s">
        <v>304</v>
      </c>
      <c r="H242" t="s">
        <v>232</v>
      </c>
      <c r="I242" s="8" t="s">
        <v>1855</v>
      </c>
      <c r="J242" s="8" t="s">
        <v>58</v>
      </c>
      <c r="K242" s="9" t="s">
        <v>2929</v>
      </c>
      <c r="L242" s="10" t="s">
        <v>2930</v>
      </c>
      <c r="M242" s="7" t="s">
        <v>235</v>
      </c>
      <c r="N242" t="s">
        <v>466</v>
      </c>
      <c r="Y242" t="s">
        <v>2931</v>
      </c>
      <c r="AB242" t="s">
        <v>2927</v>
      </c>
      <c r="AC242" t="s">
        <v>65</v>
      </c>
      <c r="AD242" t="s">
        <v>2932</v>
      </c>
      <c r="AE242" t="s">
        <v>2933</v>
      </c>
      <c r="AJ242">
        <v>32.938892600000003</v>
      </c>
      <c r="AK242">
        <v>-97.025481799999994</v>
      </c>
      <c r="AL242" t="s">
        <v>2934</v>
      </c>
      <c r="AM242" t="s">
        <v>2935</v>
      </c>
      <c r="AN242" t="s">
        <v>2929</v>
      </c>
      <c r="AO242" t="s">
        <v>70</v>
      </c>
      <c r="AQ242" t="s">
        <v>2936</v>
      </c>
      <c r="AR242" t="s">
        <v>2937</v>
      </c>
      <c r="AS242">
        <v>-360</v>
      </c>
      <c r="AT242" t="s">
        <v>2938</v>
      </c>
      <c r="AU242" t="s">
        <v>2930</v>
      </c>
      <c r="AV242">
        <v>4.5999999999999996</v>
      </c>
      <c r="AW242">
        <v>5</v>
      </c>
    </row>
    <row r="243" spans="1:49" x14ac:dyDescent="0.25">
      <c r="A243" t="s">
        <v>2927</v>
      </c>
      <c r="E243" t="s">
        <v>2939</v>
      </c>
      <c r="F243" t="s">
        <v>2940</v>
      </c>
      <c r="G243" t="s">
        <v>2941</v>
      </c>
      <c r="H243" t="s">
        <v>2942</v>
      </c>
      <c r="I243" s="8" t="s">
        <v>2943</v>
      </c>
      <c r="J243" s="8" t="s">
        <v>58</v>
      </c>
      <c r="K243" t="s">
        <v>2944</v>
      </c>
      <c r="L243" t="s">
        <v>2930</v>
      </c>
      <c r="M243" s="7" t="s">
        <v>2680</v>
      </c>
      <c r="N243" t="s">
        <v>466</v>
      </c>
      <c r="Y243" t="s">
        <v>2945</v>
      </c>
      <c r="AB243" t="s">
        <v>2927</v>
      </c>
      <c r="AD243" t="s">
        <v>2946</v>
      </c>
      <c r="AE243" t="s">
        <v>2947</v>
      </c>
      <c r="AJ243">
        <v>40.192098899999998</v>
      </c>
      <c r="AK243">
        <v>-74.869854599999996</v>
      </c>
      <c r="AL243" t="s">
        <v>2948</v>
      </c>
      <c r="AM243" t="s">
        <v>2949</v>
      </c>
      <c r="AN243" t="s">
        <v>2944</v>
      </c>
      <c r="AO243" t="s">
        <v>572</v>
      </c>
      <c r="AQ243" t="s">
        <v>2950</v>
      </c>
      <c r="AR243" t="s">
        <v>473</v>
      </c>
      <c r="AS243">
        <v>-300</v>
      </c>
      <c r="AT243" t="s">
        <v>2951</v>
      </c>
      <c r="AU243" t="s">
        <v>2930</v>
      </c>
      <c r="AW243" t="s">
        <v>106</v>
      </c>
    </row>
    <row r="244" spans="1:49" x14ac:dyDescent="0.25">
      <c r="A244" t="s">
        <v>2927</v>
      </c>
      <c r="E244" t="s">
        <v>2952</v>
      </c>
      <c r="G244" t="s">
        <v>2953</v>
      </c>
      <c r="H244" t="s">
        <v>646</v>
      </c>
      <c r="I244" s="8" t="s">
        <v>2954</v>
      </c>
      <c r="J244" s="8" t="s">
        <v>58</v>
      </c>
      <c r="K244" s="9" t="s">
        <v>2944</v>
      </c>
      <c r="L244" s="10" t="s">
        <v>2930</v>
      </c>
      <c r="N244" t="s">
        <v>466</v>
      </c>
      <c r="Y244" t="s">
        <v>2955</v>
      </c>
      <c r="AB244" t="s">
        <v>2927</v>
      </c>
      <c r="AC244" t="s">
        <v>65</v>
      </c>
      <c r="AD244" t="s">
        <v>2956</v>
      </c>
      <c r="AE244" t="s">
        <v>2957</v>
      </c>
      <c r="AJ244">
        <v>40.873741699999997</v>
      </c>
      <c r="AK244">
        <v>-74.45599399999999</v>
      </c>
      <c r="AL244" t="s">
        <v>2958</v>
      </c>
      <c r="AM244" t="s">
        <v>2959</v>
      </c>
      <c r="AN244" t="s">
        <v>2944</v>
      </c>
      <c r="AO244" t="s">
        <v>572</v>
      </c>
      <c r="AQ244" t="s">
        <v>2950</v>
      </c>
      <c r="AR244" t="s">
        <v>473</v>
      </c>
      <c r="AS244">
        <v>-300</v>
      </c>
      <c r="AT244" t="s">
        <v>2960</v>
      </c>
      <c r="AU244" t="s">
        <v>2930</v>
      </c>
      <c r="AV244">
        <v>5</v>
      </c>
      <c r="AW244">
        <v>1</v>
      </c>
    </row>
    <row r="245" spans="1:49" x14ac:dyDescent="0.25">
      <c r="A245" t="s">
        <v>2961</v>
      </c>
      <c r="E245" t="s">
        <v>2962</v>
      </c>
      <c r="G245" t="s">
        <v>577</v>
      </c>
      <c r="H245" t="s">
        <v>146</v>
      </c>
      <c r="I245" s="8" t="s">
        <v>2963</v>
      </c>
      <c r="J245" s="8" t="s">
        <v>58</v>
      </c>
      <c r="L245" s="10" t="s">
        <v>2964</v>
      </c>
      <c r="M245" s="7" t="s">
        <v>1284</v>
      </c>
      <c r="N245" t="s">
        <v>110</v>
      </c>
      <c r="O245" t="s">
        <v>651</v>
      </c>
      <c r="Y245" t="s">
        <v>2965</v>
      </c>
      <c r="AB245" t="s">
        <v>2961</v>
      </c>
      <c r="AD245" t="s">
        <v>2966</v>
      </c>
      <c r="AE245" t="s">
        <v>2967</v>
      </c>
      <c r="AJ245">
        <v>32.734092699999998</v>
      </c>
      <c r="AK245">
        <v>-117.1782714</v>
      </c>
      <c r="AL245" t="s">
        <v>2968</v>
      </c>
      <c r="AM245" t="s">
        <v>2969</v>
      </c>
      <c r="AO245" t="s">
        <v>70</v>
      </c>
      <c r="AR245" t="s">
        <v>116</v>
      </c>
      <c r="AS245">
        <v>-480</v>
      </c>
      <c r="AT245" t="s">
        <v>2970</v>
      </c>
      <c r="AU245" t="s">
        <v>2964</v>
      </c>
      <c r="AV245">
        <v>5</v>
      </c>
      <c r="AW245">
        <v>1</v>
      </c>
    </row>
    <row r="246" spans="1:49" x14ac:dyDescent="0.25">
      <c r="A246" t="s">
        <v>2971</v>
      </c>
      <c r="E246" t="s">
        <v>2972</v>
      </c>
      <c r="G246" t="s">
        <v>231</v>
      </c>
      <c r="H246" t="s">
        <v>232</v>
      </c>
      <c r="I246" s="7" t="s">
        <v>845</v>
      </c>
      <c r="J246" s="7" t="s">
        <v>58</v>
      </c>
      <c r="K246" s="9" t="s">
        <v>2973</v>
      </c>
      <c r="L246" s="10" t="s">
        <v>2974</v>
      </c>
      <c r="M246" s="7" t="s">
        <v>437</v>
      </c>
      <c r="N246" t="s">
        <v>2975</v>
      </c>
      <c r="O246" t="s">
        <v>81</v>
      </c>
      <c r="P246" t="s">
        <v>483</v>
      </c>
      <c r="Y246" t="s">
        <v>2976</v>
      </c>
      <c r="AB246" t="s">
        <v>2971</v>
      </c>
      <c r="AC246" t="s">
        <v>65</v>
      </c>
      <c r="AD246" t="s">
        <v>2977</v>
      </c>
      <c r="AE246" t="s">
        <v>2978</v>
      </c>
      <c r="AJ246">
        <v>32.825029299999997</v>
      </c>
      <c r="AK246">
        <v>-97.357838099999995</v>
      </c>
      <c r="AL246" t="s">
        <v>2979</v>
      </c>
      <c r="AM246" t="s">
        <v>2980</v>
      </c>
      <c r="AN246" t="s">
        <v>2973</v>
      </c>
      <c r="AO246" t="s">
        <v>70</v>
      </c>
      <c r="AQ246" t="s">
        <v>2981</v>
      </c>
      <c r="AR246" t="s">
        <v>71</v>
      </c>
      <c r="AS246">
        <v>-360</v>
      </c>
      <c r="AT246" t="s">
        <v>2982</v>
      </c>
      <c r="AU246" t="s">
        <v>2974</v>
      </c>
      <c r="AW246" t="s">
        <v>106</v>
      </c>
    </row>
    <row r="247" spans="1:49" x14ac:dyDescent="0.25">
      <c r="A247" t="s">
        <v>2983</v>
      </c>
      <c r="E247" t="s">
        <v>2984</v>
      </c>
      <c r="G247" t="s">
        <v>550</v>
      </c>
      <c r="H247" t="s">
        <v>320</v>
      </c>
      <c r="I247" s="8" t="s">
        <v>2985</v>
      </c>
      <c r="J247" s="8" t="s">
        <v>58</v>
      </c>
      <c r="K247" t="s">
        <v>2986</v>
      </c>
      <c r="L247" t="s">
        <v>2987</v>
      </c>
      <c r="M247" s="7" t="s">
        <v>554</v>
      </c>
      <c r="N247" t="s">
        <v>466</v>
      </c>
      <c r="Y247" t="s">
        <v>2988</v>
      </c>
      <c r="AB247" t="s">
        <v>2983</v>
      </c>
      <c r="AC247" t="s">
        <v>65</v>
      </c>
      <c r="AD247" t="s">
        <v>2989</v>
      </c>
      <c r="AE247" t="s">
        <v>2990</v>
      </c>
      <c r="AJ247">
        <v>25.636899700000001</v>
      </c>
      <c r="AK247">
        <v>-80.386892199999991</v>
      </c>
      <c r="AL247" t="s">
        <v>2991</v>
      </c>
      <c r="AM247" t="s">
        <v>2992</v>
      </c>
      <c r="AN247" t="s">
        <v>2986</v>
      </c>
      <c r="AO247" t="s">
        <v>572</v>
      </c>
      <c r="AQ247" t="s">
        <v>2993</v>
      </c>
      <c r="AR247" t="s">
        <v>473</v>
      </c>
      <c r="AS247">
        <v>-300</v>
      </c>
      <c r="AT247" t="s">
        <v>2994</v>
      </c>
      <c r="AU247" t="s">
        <v>2987</v>
      </c>
      <c r="AV247">
        <v>2.2999999999999998</v>
      </c>
      <c r="AW247">
        <v>3</v>
      </c>
    </row>
    <row r="248" spans="1:49" x14ac:dyDescent="0.25">
      <c r="A248" t="s">
        <v>2995</v>
      </c>
      <c r="E248" t="s">
        <v>2996</v>
      </c>
      <c r="G248" t="s">
        <v>550</v>
      </c>
      <c r="H248" t="s">
        <v>320</v>
      </c>
      <c r="I248" s="8" t="s">
        <v>2997</v>
      </c>
      <c r="J248" s="8" t="s">
        <v>58</v>
      </c>
      <c r="K248" t="s">
        <v>2998</v>
      </c>
      <c r="L248" t="s">
        <v>2999</v>
      </c>
      <c r="M248" s="7" t="s">
        <v>554</v>
      </c>
      <c r="N248" t="s">
        <v>61</v>
      </c>
      <c r="Y248" t="s">
        <v>3000</v>
      </c>
      <c r="AB248" t="s">
        <v>2995</v>
      </c>
      <c r="AC248" t="s">
        <v>65</v>
      </c>
      <c r="AD248" t="s">
        <v>3001</v>
      </c>
      <c r="AE248" t="s">
        <v>3002</v>
      </c>
      <c r="AJ248">
        <v>25.6489777</v>
      </c>
      <c r="AK248">
        <v>-80.412091199999992</v>
      </c>
      <c r="AL248" t="s">
        <v>3003</v>
      </c>
      <c r="AM248" t="s">
        <v>3004</v>
      </c>
      <c r="AN248" t="s">
        <v>2998</v>
      </c>
      <c r="AO248" t="s">
        <v>172</v>
      </c>
      <c r="AQ248" t="s">
        <v>3005</v>
      </c>
      <c r="AR248" t="s">
        <v>174</v>
      </c>
      <c r="AS248">
        <v>-300</v>
      </c>
      <c r="AT248" t="s">
        <v>3006</v>
      </c>
      <c r="AU248" t="s">
        <v>2999</v>
      </c>
      <c r="AW248" t="s">
        <v>106</v>
      </c>
    </row>
    <row r="249" spans="1:49" x14ac:dyDescent="0.25">
      <c r="A249" t="s">
        <v>3007</v>
      </c>
      <c r="E249" t="s">
        <v>2260</v>
      </c>
      <c r="F249" t="s">
        <v>3008</v>
      </c>
      <c r="G249" t="s">
        <v>319</v>
      </c>
      <c r="H249" t="s">
        <v>320</v>
      </c>
      <c r="I249" s="8" t="s">
        <v>2261</v>
      </c>
      <c r="J249" s="8" t="s">
        <v>58</v>
      </c>
      <c r="K249" s="9" t="s">
        <v>3009</v>
      </c>
      <c r="M249" s="7" t="s">
        <v>324</v>
      </c>
      <c r="N249" t="s">
        <v>651</v>
      </c>
      <c r="Y249" t="s">
        <v>3010</v>
      </c>
      <c r="AB249" t="s">
        <v>3007</v>
      </c>
      <c r="AC249" t="s">
        <v>65</v>
      </c>
      <c r="AD249" t="s">
        <v>3011</v>
      </c>
      <c r="AE249" t="s">
        <v>3012</v>
      </c>
      <c r="AJ249">
        <v>26.383248200000001</v>
      </c>
      <c r="AK249">
        <v>-80.1060248</v>
      </c>
      <c r="AL249" t="s">
        <v>3013</v>
      </c>
      <c r="AM249" t="s">
        <v>3014</v>
      </c>
      <c r="AN249" t="s">
        <v>3009</v>
      </c>
      <c r="AO249" t="s">
        <v>70</v>
      </c>
      <c r="AQ249" t="s">
        <v>3015</v>
      </c>
      <c r="AR249" t="s">
        <v>71</v>
      </c>
      <c r="AS249">
        <v>-300</v>
      </c>
      <c r="AT249" t="s">
        <v>3016</v>
      </c>
      <c r="AW249" t="s">
        <v>106</v>
      </c>
    </row>
    <row r="250" spans="1:49" x14ac:dyDescent="0.25">
      <c r="A250" t="s">
        <v>3017</v>
      </c>
      <c r="E250" t="s">
        <v>3018</v>
      </c>
      <c r="F250" t="s">
        <v>3019</v>
      </c>
      <c r="G250" t="s">
        <v>1408</v>
      </c>
      <c r="H250" t="s">
        <v>320</v>
      </c>
      <c r="I250" s="7" t="s">
        <v>3020</v>
      </c>
      <c r="J250" s="7" t="s">
        <v>58</v>
      </c>
      <c r="K250" s="9" t="s">
        <v>3021</v>
      </c>
      <c r="M250" s="7" t="s">
        <v>594</v>
      </c>
      <c r="N250" t="s">
        <v>251</v>
      </c>
      <c r="Y250" t="s">
        <v>3022</v>
      </c>
      <c r="AB250" t="s">
        <v>3017</v>
      </c>
      <c r="AC250" t="s">
        <v>65</v>
      </c>
      <c r="AD250" t="s">
        <v>3023</v>
      </c>
      <c r="AE250" t="s">
        <v>3024</v>
      </c>
      <c r="AJ250">
        <v>28.447064699999999</v>
      </c>
      <c r="AK250">
        <v>-81.363206399999996</v>
      </c>
      <c r="AL250" t="s">
        <v>3025</v>
      </c>
      <c r="AM250" t="s">
        <v>3026</v>
      </c>
      <c r="AN250" t="s">
        <v>3021</v>
      </c>
      <c r="AO250" t="s">
        <v>70</v>
      </c>
      <c r="AQ250" t="s">
        <v>3027</v>
      </c>
      <c r="AR250" t="s">
        <v>71</v>
      </c>
      <c r="AS250">
        <v>-300</v>
      </c>
      <c r="AT250" t="s">
        <v>3028</v>
      </c>
      <c r="AV250">
        <v>4</v>
      </c>
      <c r="AW250">
        <v>2</v>
      </c>
    </row>
    <row r="251" spans="1:49" x14ac:dyDescent="0.25">
      <c r="A251" t="s">
        <v>3029</v>
      </c>
      <c r="E251" t="s">
        <v>3030</v>
      </c>
      <c r="G251" t="s">
        <v>3031</v>
      </c>
      <c r="H251" t="s">
        <v>146</v>
      </c>
      <c r="I251" s="7" t="s">
        <v>3032</v>
      </c>
      <c r="J251" s="7" t="s">
        <v>58</v>
      </c>
      <c r="M251" s="7" t="s">
        <v>1648</v>
      </c>
      <c r="Y251" t="s">
        <v>3033</v>
      </c>
      <c r="AB251" t="s">
        <v>3029</v>
      </c>
      <c r="AC251" t="s">
        <v>65</v>
      </c>
      <c r="AD251" t="s">
        <v>3034</v>
      </c>
      <c r="AE251" t="s">
        <v>3035</v>
      </c>
      <c r="AJ251">
        <v>33.957780300000003</v>
      </c>
      <c r="AK251">
        <v>-118.3772292</v>
      </c>
      <c r="AL251" t="s">
        <v>3036</v>
      </c>
      <c r="AM251" t="s">
        <v>3037</v>
      </c>
      <c r="AO251" t="s">
        <v>70</v>
      </c>
      <c r="AR251" t="s">
        <v>71</v>
      </c>
      <c r="AS251">
        <v>-480</v>
      </c>
      <c r="AT251" t="s">
        <v>3038</v>
      </c>
      <c r="AV251">
        <v>5</v>
      </c>
      <c r="AW251">
        <v>1</v>
      </c>
    </row>
    <row r="252" spans="1:49" x14ac:dyDescent="0.25">
      <c r="A252" t="s">
        <v>3039</v>
      </c>
      <c r="E252" t="s">
        <v>3040</v>
      </c>
      <c r="G252" t="s">
        <v>1408</v>
      </c>
      <c r="H252" t="s">
        <v>320</v>
      </c>
      <c r="I252" s="7" t="s">
        <v>3041</v>
      </c>
      <c r="J252" s="7" t="s">
        <v>58</v>
      </c>
      <c r="K252" s="9" t="s">
        <v>3042</v>
      </c>
      <c r="M252" s="7" t="s">
        <v>1412</v>
      </c>
      <c r="Y252" t="s">
        <v>3043</v>
      </c>
      <c r="AB252" t="s">
        <v>3039</v>
      </c>
      <c r="AC252" t="s">
        <v>65</v>
      </c>
      <c r="AD252" t="s">
        <v>3044</v>
      </c>
      <c r="AE252" t="s">
        <v>3045</v>
      </c>
      <c r="AJ252">
        <v>28.543871500000002</v>
      </c>
      <c r="AK252">
        <v>-81.368791900000005</v>
      </c>
      <c r="AL252" t="s">
        <v>3046</v>
      </c>
      <c r="AM252" t="s">
        <v>3047</v>
      </c>
      <c r="AN252" t="s">
        <v>3042</v>
      </c>
      <c r="AO252" t="s">
        <v>70</v>
      </c>
      <c r="AQ252" t="s">
        <v>3048</v>
      </c>
      <c r="AR252" t="s">
        <v>71</v>
      </c>
      <c r="AS252">
        <v>-300</v>
      </c>
      <c r="AT252" t="s">
        <v>3049</v>
      </c>
      <c r="AW252" t="s">
        <v>106</v>
      </c>
    </row>
    <row r="253" spans="1:49" x14ac:dyDescent="0.25">
      <c r="A253" t="s">
        <v>3050</v>
      </c>
      <c r="E253" t="s">
        <v>3051</v>
      </c>
      <c r="G253" t="s">
        <v>92</v>
      </c>
      <c r="H253" t="s">
        <v>93</v>
      </c>
      <c r="I253" s="8" t="s">
        <v>1423</v>
      </c>
      <c r="J253" s="8" t="s">
        <v>58</v>
      </c>
      <c r="K253" s="9" t="s">
        <v>3052</v>
      </c>
      <c r="L253" t="s">
        <v>3053</v>
      </c>
      <c r="M253" s="7" t="s">
        <v>97</v>
      </c>
      <c r="N253" t="s">
        <v>3054</v>
      </c>
      <c r="Y253" t="s">
        <v>3055</v>
      </c>
      <c r="AB253" t="s">
        <v>3050</v>
      </c>
      <c r="AC253" t="s">
        <v>65</v>
      </c>
      <c r="AD253" t="s">
        <v>3056</v>
      </c>
      <c r="AE253" t="s">
        <v>3057</v>
      </c>
      <c r="AJ253">
        <v>40.729956399999999</v>
      </c>
      <c r="AK253">
        <v>-73.422677399999998</v>
      </c>
      <c r="AL253" t="s">
        <v>3058</v>
      </c>
      <c r="AM253" t="s">
        <v>3059</v>
      </c>
      <c r="AN253" t="s">
        <v>3052</v>
      </c>
      <c r="AO253" t="s">
        <v>172</v>
      </c>
      <c r="AQ253" t="s">
        <v>3060</v>
      </c>
      <c r="AR253" t="s">
        <v>174</v>
      </c>
      <c r="AS253">
        <v>-300</v>
      </c>
      <c r="AT253" t="s">
        <v>3061</v>
      </c>
      <c r="AU253" t="s">
        <v>3053</v>
      </c>
      <c r="AV253">
        <v>4</v>
      </c>
      <c r="AW253">
        <v>5</v>
      </c>
    </row>
    <row r="254" spans="1:49" x14ac:dyDescent="0.25">
      <c r="A254" t="s">
        <v>3062</v>
      </c>
      <c r="E254" t="s">
        <v>106</v>
      </c>
      <c r="G254" t="s">
        <v>3063</v>
      </c>
      <c r="H254" t="s">
        <v>146</v>
      </c>
      <c r="I254" s="7" t="s">
        <v>3064</v>
      </c>
      <c r="J254" s="7" t="s">
        <v>58</v>
      </c>
      <c r="K254" t="s">
        <v>3065</v>
      </c>
      <c r="M254" s="7" t="s">
        <v>1648</v>
      </c>
      <c r="Y254" t="s">
        <v>3066</v>
      </c>
      <c r="AB254" t="s">
        <v>3062</v>
      </c>
      <c r="AC254" t="s">
        <v>65</v>
      </c>
      <c r="AD254" t="s">
        <v>3067</v>
      </c>
      <c r="AE254" t="s">
        <v>3068</v>
      </c>
      <c r="AJ254">
        <v>34.073657400000002</v>
      </c>
      <c r="AK254">
        <v>-118.4002679</v>
      </c>
      <c r="AL254" t="s">
        <v>3069</v>
      </c>
      <c r="AM254" t="s">
        <v>3070</v>
      </c>
      <c r="AN254" t="s">
        <v>3065</v>
      </c>
      <c r="AO254" t="s">
        <v>70</v>
      </c>
      <c r="AQ254" t="s">
        <v>3071</v>
      </c>
      <c r="AR254" t="s">
        <v>71</v>
      </c>
      <c r="AS254">
        <v>-480</v>
      </c>
      <c r="AT254" t="s">
        <v>3063</v>
      </c>
      <c r="AW254" t="s">
        <v>106</v>
      </c>
    </row>
    <row r="255" spans="1:49" x14ac:dyDescent="0.25">
      <c r="A255" t="s">
        <v>3072</v>
      </c>
      <c r="E255" t="s">
        <v>3073</v>
      </c>
      <c r="G255" t="s">
        <v>2677</v>
      </c>
      <c r="H255" t="s">
        <v>646</v>
      </c>
      <c r="I255" s="8" t="s">
        <v>3074</v>
      </c>
      <c r="J255" s="8" t="s">
        <v>58</v>
      </c>
      <c r="K255" t="s">
        <v>3075</v>
      </c>
      <c r="L255" t="s">
        <v>3076</v>
      </c>
      <c r="M255" s="7" t="s">
        <v>2680</v>
      </c>
      <c r="N255" t="s">
        <v>110</v>
      </c>
      <c r="Y255" t="s">
        <v>3077</v>
      </c>
      <c r="AB255" t="s">
        <v>3072</v>
      </c>
      <c r="AC255" t="s">
        <v>65</v>
      </c>
      <c r="AD255" t="s">
        <v>3078</v>
      </c>
      <c r="AE255" t="s">
        <v>3079</v>
      </c>
      <c r="AJ255">
        <v>40.270010999999997</v>
      </c>
      <c r="AK255">
        <v>-74.815031000000005</v>
      </c>
      <c r="AL255" t="s">
        <v>3080</v>
      </c>
      <c r="AM255" t="s">
        <v>3081</v>
      </c>
      <c r="AN255" t="s">
        <v>3075</v>
      </c>
      <c r="AO255" t="s">
        <v>70</v>
      </c>
      <c r="AQ255" t="s">
        <v>3082</v>
      </c>
      <c r="AR255" t="s">
        <v>71</v>
      </c>
      <c r="AS255">
        <v>-300</v>
      </c>
      <c r="AT255" t="s">
        <v>3083</v>
      </c>
      <c r="AU255" t="s">
        <v>3076</v>
      </c>
      <c r="AV255">
        <v>5</v>
      </c>
      <c r="AW255">
        <v>3</v>
      </c>
    </row>
    <row r="256" spans="1:49" x14ac:dyDescent="0.25">
      <c r="A256" t="s">
        <v>3084</v>
      </c>
      <c r="E256" t="s">
        <v>3085</v>
      </c>
      <c r="G256" t="s">
        <v>3086</v>
      </c>
      <c r="H256" t="s">
        <v>2942</v>
      </c>
      <c r="I256" s="8" t="s">
        <v>3087</v>
      </c>
      <c r="J256" s="8" t="s">
        <v>58</v>
      </c>
      <c r="K256" t="s">
        <v>3088</v>
      </c>
      <c r="M256" s="7" t="s">
        <v>2680</v>
      </c>
      <c r="N256" t="s">
        <v>466</v>
      </c>
      <c r="Y256" t="s">
        <v>3089</v>
      </c>
      <c r="AB256" t="s">
        <v>3084</v>
      </c>
      <c r="AD256" t="s">
        <v>3090</v>
      </c>
      <c r="AE256" t="s">
        <v>3091</v>
      </c>
      <c r="AJ256">
        <v>40.187787100000001</v>
      </c>
      <c r="AK256">
        <v>-74.814956299999992</v>
      </c>
      <c r="AL256" t="s">
        <v>3092</v>
      </c>
      <c r="AM256" t="s">
        <v>3093</v>
      </c>
      <c r="AN256" t="s">
        <v>3088</v>
      </c>
      <c r="AO256" t="s">
        <v>572</v>
      </c>
      <c r="AQ256" t="s">
        <v>3094</v>
      </c>
      <c r="AR256" t="s">
        <v>3095</v>
      </c>
      <c r="AS256">
        <v>-300</v>
      </c>
      <c r="AT256" t="s">
        <v>3096</v>
      </c>
      <c r="AV256">
        <v>1</v>
      </c>
      <c r="AW256">
        <v>1</v>
      </c>
    </row>
    <row r="257" spans="1:49" x14ac:dyDescent="0.25">
      <c r="A257" t="s">
        <v>3097</v>
      </c>
      <c r="E257" t="s">
        <v>3098</v>
      </c>
      <c r="G257" t="s">
        <v>3099</v>
      </c>
      <c r="H257" t="s">
        <v>247</v>
      </c>
      <c r="I257" s="8" t="s">
        <v>3100</v>
      </c>
      <c r="J257" s="8" t="s">
        <v>58</v>
      </c>
      <c r="K257" s="9" t="s">
        <v>3101</v>
      </c>
      <c r="M257" s="7" t="s">
        <v>250</v>
      </c>
      <c r="N257" t="s">
        <v>81</v>
      </c>
      <c r="Y257" t="s">
        <v>3102</v>
      </c>
      <c r="AB257" t="s">
        <v>3097</v>
      </c>
      <c r="AC257" t="s">
        <v>65</v>
      </c>
      <c r="AD257" t="s">
        <v>3103</v>
      </c>
      <c r="AE257" t="s">
        <v>3104</v>
      </c>
      <c r="AJ257">
        <v>47.390422099999988</v>
      </c>
      <c r="AK257">
        <v>-122.31679819999999</v>
      </c>
      <c r="AL257" t="s">
        <v>3105</v>
      </c>
      <c r="AM257" t="s">
        <v>3106</v>
      </c>
      <c r="AN257" t="s">
        <v>3101</v>
      </c>
      <c r="AO257" t="s">
        <v>70</v>
      </c>
      <c r="AQ257" t="s">
        <v>3107</v>
      </c>
      <c r="AR257" t="s">
        <v>71</v>
      </c>
      <c r="AS257">
        <v>-480</v>
      </c>
      <c r="AT257" t="s">
        <v>3108</v>
      </c>
      <c r="AW257" t="s">
        <v>106</v>
      </c>
    </row>
    <row r="258" spans="1:49" x14ac:dyDescent="0.25">
      <c r="A258" t="s">
        <v>3109</v>
      </c>
      <c r="E258" t="s">
        <v>3110</v>
      </c>
      <c r="G258" t="s">
        <v>2212</v>
      </c>
      <c r="H258" t="s">
        <v>232</v>
      </c>
      <c r="I258" s="7" t="s">
        <v>3111</v>
      </c>
      <c r="J258" s="7" t="s">
        <v>58</v>
      </c>
      <c r="K258" s="9" t="s">
        <v>3112</v>
      </c>
      <c r="M258" s="7" t="s">
        <v>2215</v>
      </c>
      <c r="Y258" t="s">
        <v>3113</v>
      </c>
      <c r="AB258" t="s">
        <v>3109</v>
      </c>
      <c r="AC258" t="s">
        <v>65</v>
      </c>
      <c r="AD258" t="s">
        <v>3114</v>
      </c>
      <c r="AE258" t="s">
        <v>3115</v>
      </c>
      <c r="AJ258">
        <v>31.79251219999999</v>
      </c>
      <c r="AK258">
        <v>-106.3888171</v>
      </c>
      <c r="AL258" t="s">
        <v>3116</v>
      </c>
      <c r="AM258" t="s">
        <v>3117</v>
      </c>
      <c r="AN258" t="s">
        <v>3112</v>
      </c>
      <c r="AO258" t="s">
        <v>70</v>
      </c>
      <c r="AQ258" t="s">
        <v>3118</v>
      </c>
      <c r="AR258" t="s">
        <v>71</v>
      </c>
      <c r="AS258">
        <v>-420</v>
      </c>
      <c r="AT258" t="s">
        <v>3119</v>
      </c>
      <c r="AW258" t="s">
        <v>106</v>
      </c>
    </row>
    <row r="259" spans="1:49" x14ac:dyDescent="0.25">
      <c r="A259" t="s">
        <v>3120</v>
      </c>
      <c r="E259" t="s">
        <v>3121</v>
      </c>
      <c r="G259" t="s">
        <v>1905</v>
      </c>
      <c r="H259" t="s">
        <v>646</v>
      </c>
      <c r="I259" s="7" t="s">
        <v>3122</v>
      </c>
      <c r="J259" s="7" t="s">
        <v>58</v>
      </c>
      <c r="K259" s="9" t="s">
        <v>3123</v>
      </c>
      <c r="M259" s="7" t="s">
        <v>1909</v>
      </c>
      <c r="N259" t="s">
        <v>81</v>
      </c>
      <c r="Y259" t="s">
        <v>3124</v>
      </c>
      <c r="AB259" t="s">
        <v>3120</v>
      </c>
      <c r="AC259" t="s">
        <v>65</v>
      </c>
      <c r="AD259" t="s">
        <v>3125</v>
      </c>
      <c r="AE259" t="s">
        <v>3126</v>
      </c>
      <c r="AJ259">
        <v>40.795522299999988</v>
      </c>
      <c r="AK259">
        <v>-74.4247972</v>
      </c>
      <c r="AL259" t="s">
        <v>3127</v>
      </c>
      <c r="AM259" t="s">
        <v>3128</v>
      </c>
      <c r="AN259" t="s">
        <v>3123</v>
      </c>
      <c r="AO259" t="s">
        <v>70</v>
      </c>
      <c r="AQ259" t="s">
        <v>3129</v>
      </c>
      <c r="AR259" t="s">
        <v>71</v>
      </c>
      <c r="AS259">
        <v>-300</v>
      </c>
      <c r="AT259" t="s">
        <v>3130</v>
      </c>
      <c r="AW259" t="s">
        <v>106</v>
      </c>
    </row>
    <row r="260" spans="1:49" x14ac:dyDescent="0.25">
      <c r="A260" t="s">
        <v>3131</v>
      </c>
      <c r="E260" t="s">
        <v>3132</v>
      </c>
      <c r="G260" t="s">
        <v>503</v>
      </c>
      <c r="H260" t="s">
        <v>232</v>
      </c>
      <c r="I260" s="7" t="s">
        <v>3133</v>
      </c>
      <c r="J260" s="7" t="s">
        <v>58</v>
      </c>
      <c r="K260" s="9" t="s">
        <v>3134</v>
      </c>
      <c r="M260" s="7" t="s">
        <v>507</v>
      </c>
      <c r="N260" t="s">
        <v>81</v>
      </c>
      <c r="Y260" t="s">
        <v>3135</v>
      </c>
      <c r="AB260" t="s">
        <v>3131</v>
      </c>
      <c r="AC260" t="s">
        <v>65</v>
      </c>
      <c r="AD260" t="s">
        <v>3136</v>
      </c>
      <c r="AE260" t="s">
        <v>3137</v>
      </c>
      <c r="AJ260">
        <v>29.5946654</v>
      </c>
      <c r="AK260">
        <v>-98.502226899999997</v>
      </c>
      <c r="AL260" t="s">
        <v>3138</v>
      </c>
      <c r="AM260" t="s">
        <v>3139</v>
      </c>
      <c r="AN260" t="s">
        <v>3134</v>
      </c>
      <c r="AO260" t="s">
        <v>70</v>
      </c>
      <c r="AQ260" t="s">
        <v>3140</v>
      </c>
      <c r="AR260" t="s">
        <v>71</v>
      </c>
      <c r="AS260">
        <v>-360</v>
      </c>
      <c r="AT260" t="s">
        <v>3141</v>
      </c>
      <c r="AW260" t="s">
        <v>106</v>
      </c>
    </row>
    <row r="261" spans="1:49" x14ac:dyDescent="0.25">
      <c r="A261" t="s">
        <v>3142</v>
      </c>
      <c r="E261" t="s">
        <v>3143</v>
      </c>
      <c r="F261" t="s">
        <v>3144</v>
      </c>
      <c r="G261" t="s">
        <v>1408</v>
      </c>
      <c r="H261" t="s">
        <v>320</v>
      </c>
      <c r="I261" s="8" t="s">
        <v>3145</v>
      </c>
      <c r="J261" s="8" t="s">
        <v>58</v>
      </c>
      <c r="K261" s="9" t="s">
        <v>3146</v>
      </c>
      <c r="L261" s="10" t="s">
        <v>3147</v>
      </c>
      <c r="M261" s="7" t="s">
        <v>594</v>
      </c>
      <c r="N261" t="s">
        <v>466</v>
      </c>
      <c r="Y261" t="s">
        <v>3148</v>
      </c>
      <c r="AB261" t="s">
        <v>3142</v>
      </c>
      <c r="AC261" t="s">
        <v>65</v>
      </c>
      <c r="AD261" t="s">
        <v>3149</v>
      </c>
      <c r="AE261" t="s">
        <v>3150</v>
      </c>
      <c r="AJ261">
        <v>28.538197999999991</v>
      </c>
      <c r="AK261">
        <v>-81.323172799999995</v>
      </c>
      <c r="AL261" t="s">
        <v>3151</v>
      </c>
      <c r="AM261" t="s">
        <v>3152</v>
      </c>
      <c r="AN261" t="s">
        <v>3146</v>
      </c>
      <c r="AO261" t="s">
        <v>572</v>
      </c>
      <c r="AQ261" t="s">
        <v>3153</v>
      </c>
      <c r="AR261" t="s">
        <v>473</v>
      </c>
      <c r="AS261">
        <v>-300</v>
      </c>
      <c r="AT261" t="s">
        <v>3154</v>
      </c>
      <c r="AU261" t="s">
        <v>3147</v>
      </c>
      <c r="AW261" t="s">
        <v>106</v>
      </c>
    </row>
    <row r="262" spans="1:49" x14ac:dyDescent="0.25">
      <c r="A262" t="s">
        <v>3142</v>
      </c>
      <c r="E262" t="s">
        <v>3143</v>
      </c>
      <c r="F262" t="s">
        <v>3144</v>
      </c>
      <c r="G262" t="s">
        <v>1408</v>
      </c>
      <c r="H262" t="s">
        <v>320</v>
      </c>
      <c r="I262" s="8" t="s">
        <v>3145</v>
      </c>
      <c r="J262" s="8" t="s">
        <v>58</v>
      </c>
      <c r="K262" s="9" t="s">
        <v>3146</v>
      </c>
      <c r="L262" s="10" t="s">
        <v>3147</v>
      </c>
      <c r="M262" s="7" t="s">
        <v>1412</v>
      </c>
      <c r="N262" t="s">
        <v>466</v>
      </c>
      <c r="Y262" t="s">
        <v>3148</v>
      </c>
      <c r="AB262" t="s">
        <v>3142</v>
      </c>
      <c r="AC262" t="s">
        <v>65</v>
      </c>
      <c r="AD262" t="s">
        <v>3149</v>
      </c>
      <c r="AE262" t="s">
        <v>3150</v>
      </c>
      <c r="AJ262">
        <v>28.538197999999991</v>
      </c>
      <c r="AK262">
        <v>-81.323172799999995</v>
      </c>
      <c r="AL262" t="s">
        <v>3151</v>
      </c>
      <c r="AM262" t="s">
        <v>3152</v>
      </c>
      <c r="AN262" t="s">
        <v>3146</v>
      </c>
      <c r="AO262" t="s">
        <v>572</v>
      </c>
      <c r="AQ262" t="s">
        <v>3153</v>
      </c>
      <c r="AR262" t="s">
        <v>473</v>
      </c>
      <c r="AS262">
        <v>-300</v>
      </c>
      <c r="AT262" t="s">
        <v>3154</v>
      </c>
      <c r="AU262" t="s">
        <v>3147</v>
      </c>
      <c r="AW262" t="s">
        <v>106</v>
      </c>
    </row>
    <row r="263" spans="1:49" x14ac:dyDescent="0.25">
      <c r="A263" t="s">
        <v>3155</v>
      </c>
      <c r="E263" t="s">
        <v>3156</v>
      </c>
      <c r="G263" t="s">
        <v>231</v>
      </c>
      <c r="H263" t="s">
        <v>232</v>
      </c>
      <c r="I263" s="7" t="s">
        <v>845</v>
      </c>
      <c r="J263" s="7" t="s">
        <v>58</v>
      </c>
      <c r="K263" s="9" t="s">
        <v>3157</v>
      </c>
      <c r="L263" s="10" t="s">
        <v>3158</v>
      </c>
      <c r="M263" s="7" t="s">
        <v>437</v>
      </c>
      <c r="N263" t="s">
        <v>726</v>
      </c>
      <c r="O263" t="s">
        <v>209</v>
      </c>
      <c r="Y263" t="s">
        <v>3159</v>
      </c>
      <c r="AB263" t="s">
        <v>3155</v>
      </c>
      <c r="AC263" t="s">
        <v>65</v>
      </c>
      <c r="AD263" t="s">
        <v>3160</v>
      </c>
      <c r="AE263" t="s">
        <v>3161</v>
      </c>
      <c r="AJ263">
        <v>32.820737100000002</v>
      </c>
      <c r="AK263">
        <v>-97.354464399999998</v>
      </c>
      <c r="AL263" t="s">
        <v>3162</v>
      </c>
      <c r="AM263" t="s">
        <v>3163</v>
      </c>
      <c r="AN263" t="s">
        <v>3157</v>
      </c>
      <c r="AO263" t="s">
        <v>70</v>
      </c>
      <c r="AQ263" t="s">
        <v>3164</v>
      </c>
      <c r="AR263" t="s">
        <v>71</v>
      </c>
      <c r="AS263">
        <v>-360</v>
      </c>
      <c r="AT263" t="s">
        <v>3165</v>
      </c>
      <c r="AU263" t="s">
        <v>3158</v>
      </c>
      <c r="AV263">
        <v>5</v>
      </c>
      <c r="AW263">
        <v>1</v>
      </c>
    </row>
    <row r="264" spans="1:49" x14ac:dyDescent="0.25">
      <c r="A264" t="s">
        <v>3166</v>
      </c>
      <c r="E264" t="s">
        <v>3167</v>
      </c>
      <c r="G264" t="s">
        <v>911</v>
      </c>
      <c r="H264" t="s">
        <v>320</v>
      </c>
      <c r="I264" s="8" t="s">
        <v>3168</v>
      </c>
      <c r="J264" s="8" t="s">
        <v>58</v>
      </c>
      <c r="K264" s="9" t="s">
        <v>3169</v>
      </c>
      <c r="M264" s="7" t="s">
        <v>914</v>
      </c>
      <c r="N264" t="s">
        <v>151</v>
      </c>
      <c r="Y264" t="s">
        <v>3170</v>
      </c>
      <c r="AB264" t="s">
        <v>3166</v>
      </c>
      <c r="AC264" t="s">
        <v>65</v>
      </c>
      <c r="AD264" t="s">
        <v>3171</v>
      </c>
      <c r="AE264" t="s">
        <v>3172</v>
      </c>
      <c r="AJ264">
        <v>26.1530597</v>
      </c>
      <c r="AK264">
        <v>-81.77006089999999</v>
      </c>
      <c r="AL264" t="s">
        <v>3173</v>
      </c>
      <c r="AM264" t="s">
        <v>3174</v>
      </c>
      <c r="AN264" t="s">
        <v>3169</v>
      </c>
      <c r="AO264" t="s">
        <v>70</v>
      </c>
      <c r="AQ264" t="s">
        <v>3175</v>
      </c>
      <c r="AR264" t="s">
        <v>71</v>
      </c>
      <c r="AS264">
        <v>-300</v>
      </c>
      <c r="AT264" t="s">
        <v>3176</v>
      </c>
      <c r="AW264" t="s">
        <v>106</v>
      </c>
    </row>
    <row r="265" spans="1:49" x14ac:dyDescent="0.25">
      <c r="A265" t="s">
        <v>3177</v>
      </c>
      <c r="E265" t="s">
        <v>3178</v>
      </c>
      <c r="G265" t="s">
        <v>550</v>
      </c>
      <c r="H265" t="s">
        <v>320</v>
      </c>
      <c r="I265" s="8" t="s">
        <v>3179</v>
      </c>
      <c r="J265" s="8" t="s">
        <v>58</v>
      </c>
      <c r="K265" t="s">
        <v>3180</v>
      </c>
      <c r="M265" s="7" t="s">
        <v>554</v>
      </c>
      <c r="N265" t="s">
        <v>466</v>
      </c>
      <c r="Y265" t="s">
        <v>3181</v>
      </c>
      <c r="AB265" t="s">
        <v>3177</v>
      </c>
      <c r="AC265" t="s">
        <v>65</v>
      </c>
      <c r="AD265" t="s">
        <v>3182</v>
      </c>
      <c r="AE265" t="s">
        <v>3183</v>
      </c>
      <c r="AJ265">
        <v>25.713443999999999</v>
      </c>
      <c r="AK265">
        <v>-80.405610899999999</v>
      </c>
      <c r="AL265" t="s">
        <v>3184</v>
      </c>
      <c r="AM265" t="s">
        <v>3185</v>
      </c>
      <c r="AN265" t="s">
        <v>3180</v>
      </c>
      <c r="AO265" t="s">
        <v>70</v>
      </c>
      <c r="AQ265" t="s">
        <v>3186</v>
      </c>
      <c r="AR265" t="s">
        <v>71</v>
      </c>
      <c r="AS265">
        <v>-300</v>
      </c>
      <c r="AT265" t="s">
        <v>3187</v>
      </c>
      <c r="AV265">
        <v>5</v>
      </c>
      <c r="AW265">
        <v>1</v>
      </c>
    </row>
    <row r="266" spans="1:49" x14ac:dyDescent="0.25">
      <c r="A266" t="s">
        <v>3188</v>
      </c>
      <c r="E266" t="s">
        <v>3189</v>
      </c>
      <c r="G266" t="s">
        <v>1573</v>
      </c>
      <c r="H266" t="s">
        <v>365</v>
      </c>
      <c r="I266" s="7" t="s">
        <v>3190</v>
      </c>
      <c r="J266" s="7" t="s">
        <v>58</v>
      </c>
      <c r="K266" s="9" t="s">
        <v>3191</v>
      </c>
      <c r="M266" s="7" t="s">
        <v>369</v>
      </c>
      <c r="Y266" t="s">
        <v>3192</v>
      </c>
      <c r="AB266" t="s">
        <v>3188</v>
      </c>
      <c r="AC266" t="s">
        <v>65</v>
      </c>
      <c r="AD266" t="s">
        <v>3193</v>
      </c>
      <c r="AE266" t="s">
        <v>3194</v>
      </c>
      <c r="AJ266">
        <v>32.113789799999999</v>
      </c>
      <c r="AK266">
        <v>-81.223415199999991</v>
      </c>
      <c r="AL266" t="s">
        <v>3195</v>
      </c>
      <c r="AM266" t="s">
        <v>3196</v>
      </c>
      <c r="AN266" t="s">
        <v>3191</v>
      </c>
      <c r="AO266" t="s">
        <v>70</v>
      </c>
      <c r="AQ266" t="s">
        <v>3197</v>
      </c>
      <c r="AR266" t="s">
        <v>71</v>
      </c>
      <c r="AS266">
        <v>-300</v>
      </c>
      <c r="AT266" t="s">
        <v>3198</v>
      </c>
      <c r="AW266" t="s">
        <v>106</v>
      </c>
    </row>
    <row r="267" spans="1:49" x14ac:dyDescent="0.25">
      <c r="A267" t="s">
        <v>3199</v>
      </c>
      <c r="E267" t="s">
        <v>3200</v>
      </c>
      <c r="G267" t="s">
        <v>710</v>
      </c>
      <c r="H267" t="s">
        <v>365</v>
      </c>
      <c r="I267" s="7" t="s">
        <v>3201</v>
      </c>
      <c r="J267" s="7" t="s">
        <v>58</v>
      </c>
      <c r="K267" s="9" t="s">
        <v>3202</v>
      </c>
      <c r="M267" s="7" t="s">
        <v>697</v>
      </c>
      <c r="N267" t="s">
        <v>1045</v>
      </c>
      <c r="Y267" t="s">
        <v>3203</v>
      </c>
      <c r="AB267" t="s">
        <v>3199</v>
      </c>
      <c r="AC267" t="s">
        <v>65</v>
      </c>
      <c r="AD267" t="s">
        <v>3204</v>
      </c>
      <c r="AE267" t="s">
        <v>3205</v>
      </c>
      <c r="AJ267">
        <v>33.934515100000013</v>
      </c>
      <c r="AK267">
        <v>-84.324157700000001</v>
      </c>
      <c r="AL267" t="s">
        <v>3206</v>
      </c>
      <c r="AM267" t="s">
        <v>3207</v>
      </c>
      <c r="AN267" t="s">
        <v>3202</v>
      </c>
      <c r="AO267" t="s">
        <v>70</v>
      </c>
      <c r="AQ267" t="s">
        <v>3208</v>
      </c>
      <c r="AR267" t="s">
        <v>71</v>
      </c>
      <c r="AS267">
        <v>-300</v>
      </c>
      <c r="AT267" t="s">
        <v>3209</v>
      </c>
      <c r="AW267" t="s">
        <v>106</v>
      </c>
    </row>
    <row r="268" spans="1:49" x14ac:dyDescent="0.25">
      <c r="A268" t="s">
        <v>3210</v>
      </c>
      <c r="E268" t="s">
        <v>3211</v>
      </c>
      <c r="G268" t="s">
        <v>2127</v>
      </c>
      <c r="H268" t="s">
        <v>119</v>
      </c>
      <c r="I268" s="8" t="s">
        <v>3212</v>
      </c>
      <c r="J268" s="8" t="s">
        <v>58</v>
      </c>
      <c r="K268" s="9" t="s">
        <v>3213</v>
      </c>
      <c r="M268" s="7" t="s">
        <v>122</v>
      </c>
      <c r="N268" t="s">
        <v>1045</v>
      </c>
      <c r="Y268" t="s">
        <v>3214</v>
      </c>
      <c r="AB268" t="s">
        <v>3210</v>
      </c>
      <c r="AC268" t="s">
        <v>65</v>
      </c>
      <c r="AD268" t="s">
        <v>3215</v>
      </c>
      <c r="AE268" t="s">
        <v>3216</v>
      </c>
      <c r="AJ268">
        <v>36.024527999999989</v>
      </c>
      <c r="AK268">
        <v>-95.9836983</v>
      </c>
      <c r="AL268" t="s">
        <v>3217</v>
      </c>
      <c r="AM268" t="s">
        <v>3218</v>
      </c>
      <c r="AN268" t="s">
        <v>3213</v>
      </c>
      <c r="AO268" t="s">
        <v>70</v>
      </c>
      <c r="AQ268" t="s">
        <v>3219</v>
      </c>
      <c r="AR268" t="s">
        <v>71</v>
      </c>
      <c r="AS268">
        <v>-360</v>
      </c>
      <c r="AT268" t="s">
        <v>3220</v>
      </c>
      <c r="AW268" t="s">
        <v>106</v>
      </c>
    </row>
    <row r="269" spans="1:49" x14ac:dyDescent="0.25">
      <c r="A269" t="s">
        <v>3221</v>
      </c>
      <c r="E269" t="s">
        <v>3222</v>
      </c>
      <c r="G269" t="s">
        <v>319</v>
      </c>
      <c r="H269" t="s">
        <v>320</v>
      </c>
      <c r="I269" s="8" t="s">
        <v>321</v>
      </c>
      <c r="J269" s="8" t="s">
        <v>58</v>
      </c>
      <c r="K269" s="9" t="s">
        <v>3223</v>
      </c>
      <c r="L269" s="10" t="s">
        <v>3224</v>
      </c>
      <c r="M269" s="7" t="s">
        <v>324</v>
      </c>
      <c r="N269" t="s">
        <v>209</v>
      </c>
      <c r="Y269" t="s">
        <v>3225</v>
      </c>
      <c r="AB269" t="s">
        <v>3221</v>
      </c>
      <c r="AC269" t="s">
        <v>65</v>
      </c>
      <c r="AD269" t="s">
        <v>3226</v>
      </c>
      <c r="AE269" t="s">
        <v>3227</v>
      </c>
      <c r="AJ269">
        <v>26.351854199999991</v>
      </c>
      <c r="AK269">
        <v>-80.093531299999995</v>
      </c>
      <c r="AL269" t="s">
        <v>3228</v>
      </c>
      <c r="AM269" t="s">
        <v>3229</v>
      </c>
      <c r="AN269" t="s">
        <v>3223</v>
      </c>
      <c r="AO269" t="s">
        <v>70</v>
      </c>
      <c r="AQ269" t="s">
        <v>3230</v>
      </c>
      <c r="AR269" t="s">
        <v>71</v>
      </c>
      <c r="AS269">
        <v>-300</v>
      </c>
      <c r="AT269" t="s">
        <v>3231</v>
      </c>
      <c r="AW269" t="s">
        <v>106</v>
      </c>
    </row>
    <row r="270" spans="1:49" x14ac:dyDescent="0.25">
      <c r="A270" s="12" t="s">
        <v>3232</v>
      </c>
      <c r="E270" s="12" t="s">
        <v>3233</v>
      </c>
      <c r="G270" s="12" t="s">
        <v>3234</v>
      </c>
      <c r="H270" s="12" t="s">
        <v>146</v>
      </c>
      <c r="I270" s="12" t="s">
        <v>3235</v>
      </c>
      <c r="J270" s="12" t="s">
        <v>58</v>
      </c>
      <c r="K270" s="12" t="s">
        <v>3236</v>
      </c>
      <c r="M270" s="13" t="s">
        <v>3237</v>
      </c>
      <c r="Y270" t="s">
        <v>3238</v>
      </c>
      <c r="AB270" t="s">
        <v>3232</v>
      </c>
      <c r="AC270" t="s">
        <v>65</v>
      </c>
      <c r="AD270" s="12" t="s">
        <v>3239</v>
      </c>
      <c r="AE270" t="s">
        <v>3240</v>
      </c>
      <c r="AJ270">
        <v>34.201594200000002</v>
      </c>
      <c r="AK270">
        <v>-118.422015</v>
      </c>
      <c r="AL270" t="s">
        <v>3241</v>
      </c>
      <c r="AM270" t="s">
        <v>3242</v>
      </c>
      <c r="AN270" t="s">
        <v>3236</v>
      </c>
      <c r="AO270" t="s">
        <v>70</v>
      </c>
      <c r="AQ270" t="s">
        <v>3243</v>
      </c>
      <c r="AR270" t="s">
        <v>71</v>
      </c>
      <c r="AS270">
        <v>-480</v>
      </c>
      <c r="AT270" t="s">
        <v>3244</v>
      </c>
      <c r="AW270" t="s">
        <v>106</v>
      </c>
    </row>
    <row r="271" spans="1:49" x14ac:dyDescent="0.25">
      <c r="A271" t="s">
        <v>3245</v>
      </c>
      <c r="E271" t="s">
        <v>3246</v>
      </c>
      <c r="F271" t="s">
        <v>3247</v>
      </c>
      <c r="G271" t="s">
        <v>3248</v>
      </c>
      <c r="H271" t="s">
        <v>204</v>
      </c>
      <c r="I271" s="7" t="s">
        <v>3249</v>
      </c>
      <c r="J271" s="7" t="s">
        <v>58</v>
      </c>
      <c r="K271" s="9" t="s">
        <v>3250</v>
      </c>
      <c r="L271" s="10" t="s">
        <v>3251</v>
      </c>
      <c r="N271" t="s">
        <v>3252</v>
      </c>
      <c r="Y271" t="s">
        <v>3253</v>
      </c>
      <c r="AB271" t="s">
        <v>3245</v>
      </c>
      <c r="AC271" t="s">
        <v>65</v>
      </c>
      <c r="AD271" t="s">
        <v>3254</v>
      </c>
      <c r="AE271" t="s">
        <v>3255</v>
      </c>
      <c r="AJ271">
        <v>33.502688200000009</v>
      </c>
      <c r="AK271">
        <v>-111.9320913</v>
      </c>
      <c r="AL271" t="s">
        <v>3256</v>
      </c>
      <c r="AM271" t="s">
        <v>3257</v>
      </c>
      <c r="AN271" t="s">
        <v>3250</v>
      </c>
      <c r="AO271" t="s">
        <v>70</v>
      </c>
      <c r="AQ271" t="s">
        <v>3258</v>
      </c>
      <c r="AR271" t="s">
        <v>3259</v>
      </c>
      <c r="AS271">
        <v>-420</v>
      </c>
      <c r="AT271" t="s">
        <v>3260</v>
      </c>
      <c r="AU271" t="s">
        <v>3251</v>
      </c>
      <c r="AW271" t="s">
        <v>106</v>
      </c>
    </row>
    <row r="272" spans="1:49" x14ac:dyDescent="0.25">
      <c r="A272" t="s">
        <v>3261</v>
      </c>
      <c r="E272" t="s">
        <v>3262</v>
      </c>
      <c r="G272" t="s">
        <v>3263</v>
      </c>
      <c r="H272" t="s">
        <v>146</v>
      </c>
      <c r="I272" s="8" t="s">
        <v>3264</v>
      </c>
      <c r="J272" s="8" t="s">
        <v>58</v>
      </c>
      <c r="K272" s="9" t="s">
        <v>3265</v>
      </c>
      <c r="L272" s="10" t="s">
        <v>3266</v>
      </c>
      <c r="M272" s="7" t="s">
        <v>3267</v>
      </c>
      <c r="N272" t="s">
        <v>3268</v>
      </c>
      <c r="Y272" t="s">
        <v>3269</v>
      </c>
      <c r="AB272" t="s">
        <v>3261</v>
      </c>
      <c r="AC272" t="s">
        <v>65</v>
      </c>
      <c r="AD272" t="s">
        <v>3270</v>
      </c>
      <c r="AE272" t="s">
        <v>3271</v>
      </c>
      <c r="AJ272">
        <v>34.035942699999993</v>
      </c>
      <c r="AK272">
        <v>-117.6039231</v>
      </c>
      <c r="AL272" t="s">
        <v>3272</v>
      </c>
      <c r="AM272" t="s">
        <v>3273</v>
      </c>
      <c r="AN272" t="s">
        <v>3265</v>
      </c>
      <c r="AO272" t="s">
        <v>70</v>
      </c>
      <c r="AQ272" t="s">
        <v>3274</v>
      </c>
      <c r="AR272" t="s">
        <v>473</v>
      </c>
      <c r="AS272">
        <v>-480</v>
      </c>
      <c r="AT272" t="s">
        <v>3275</v>
      </c>
      <c r="AU272" t="s">
        <v>3266</v>
      </c>
      <c r="AV272">
        <v>5</v>
      </c>
      <c r="AW272">
        <v>1</v>
      </c>
    </row>
    <row r="273" spans="1:49" x14ac:dyDescent="0.25">
      <c r="A273" t="s">
        <v>3276</v>
      </c>
      <c r="E273" t="s">
        <v>3277</v>
      </c>
      <c r="F273" t="s">
        <v>3278</v>
      </c>
      <c r="G273" t="s">
        <v>3279</v>
      </c>
      <c r="H273" t="s">
        <v>93</v>
      </c>
      <c r="I273" s="8" t="s">
        <v>3280</v>
      </c>
      <c r="J273" s="8" t="s">
        <v>58</v>
      </c>
      <c r="K273" s="9" t="s">
        <v>3281</v>
      </c>
      <c r="L273" s="10" t="s">
        <v>3282</v>
      </c>
      <c r="M273" s="7" t="s">
        <v>97</v>
      </c>
      <c r="N273" t="s">
        <v>1525</v>
      </c>
      <c r="Y273" t="s">
        <v>3283</v>
      </c>
      <c r="AB273" t="s">
        <v>3276</v>
      </c>
      <c r="AC273" t="s">
        <v>65</v>
      </c>
      <c r="AD273" t="s">
        <v>3284</v>
      </c>
      <c r="AE273" t="s">
        <v>3285</v>
      </c>
      <c r="AJ273">
        <v>40.778976900000004</v>
      </c>
      <c r="AK273">
        <v>-73.414061500000003</v>
      </c>
      <c r="AL273" t="s">
        <v>3286</v>
      </c>
      <c r="AM273" t="s">
        <v>3287</v>
      </c>
      <c r="AN273" t="s">
        <v>3281</v>
      </c>
      <c r="AO273" t="s">
        <v>70</v>
      </c>
      <c r="AQ273" t="s">
        <v>3288</v>
      </c>
      <c r="AR273" t="s">
        <v>71</v>
      </c>
      <c r="AS273">
        <v>-300</v>
      </c>
      <c r="AT273" t="s">
        <v>3289</v>
      </c>
      <c r="AU273" t="s">
        <v>3282</v>
      </c>
      <c r="AV273">
        <v>5</v>
      </c>
      <c r="AW273">
        <v>2</v>
      </c>
    </row>
    <row r="274" spans="1:49" x14ac:dyDescent="0.25">
      <c r="A274" t="s">
        <v>3290</v>
      </c>
      <c r="E274" t="s">
        <v>3291</v>
      </c>
      <c r="G274" t="s">
        <v>3292</v>
      </c>
      <c r="H274" t="s">
        <v>232</v>
      </c>
      <c r="I274" s="8" t="s">
        <v>3293</v>
      </c>
      <c r="J274" s="8" t="s">
        <v>58</v>
      </c>
      <c r="K274" s="9" t="s">
        <v>3294</v>
      </c>
      <c r="L274" s="10" t="s">
        <v>3295</v>
      </c>
      <c r="M274" s="7" t="s">
        <v>235</v>
      </c>
      <c r="N274" t="s">
        <v>3296</v>
      </c>
      <c r="O274" t="s">
        <v>61</v>
      </c>
      <c r="Y274" t="s">
        <v>3297</v>
      </c>
      <c r="AB274" t="s">
        <v>3290</v>
      </c>
      <c r="AD274" t="s">
        <v>3298</v>
      </c>
      <c r="AE274" t="s">
        <v>3299</v>
      </c>
      <c r="AJ274">
        <v>32.814540899999997</v>
      </c>
      <c r="AK274">
        <v>-97.137295899999998</v>
      </c>
      <c r="AL274" t="s">
        <v>3300</v>
      </c>
      <c r="AM274" t="s">
        <v>3301</v>
      </c>
      <c r="AN274" t="s">
        <v>3294</v>
      </c>
      <c r="AO274" t="s">
        <v>70</v>
      </c>
      <c r="AQ274" t="s">
        <v>3302</v>
      </c>
      <c r="AR274" t="s">
        <v>71</v>
      </c>
      <c r="AS274">
        <v>-360</v>
      </c>
      <c r="AT274" t="s">
        <v>3303</v>
      </c>
      <c r="AU274" t="s">
        <v>3295</v>
      </c>
      <c r="AV274">
        <v>3.3</v>
      </c>
      <c r="AW274">
        <v>4</v>
      </c>
    </row>
    <row r="275" spans="1:49" x14ac:dyDescent="0.25">
      <c r="A275" t="s">
        <v>3304</v>
      </c>
      <c r="E275" t="s">
        <v>3305</v>
      </c>
      <c r="G275" t="s">
        <v>262</v>
      </c>
      <c r="H275" t="s">
        <v>232</v>
      </c>
      <c r="I275" s="8" t="s">
        <v>263</v>
      </c>
      <c r="J275" s="8" t="s">
        <v>58</v>
      </c>
      <c r="K275" s="9" t="s">
        <v>3306</v>
      </c>
      <c r="L275" s="10" t="s">
        <v>3307</v>
      </c>
      <c r="M275" s="7" t="s">
        <v>235</v>
      </c>
      <c r="N275" t="s">
        <v>209</v>
      </c>
      <c r="O275" t="s">
        <v>3308</v>
      </c>
      <c r="Y275" t="s">
        <v>3309</v>
      </c>
      <c r="AB275" t="s">
        <v>3304</v>
      </c>
      <c r="AD275" t="s">
        <v>3310</v>
      </c>
      <c r="AE275" t="s">
        <v>3311</v>
      </c>
      <c r="AJ275">
        <v>32.835983300000002</v>
      </c>
      <c r="AK275">
        <v>-96.941797199999996</v>
      </c>
      <c r="AL275" t="s">
        <v>3312</v>
      </c>
      <c r="AM275" t="s">
        <v>3313</v>
      </c>
      <c r="AN275" t="s">
        <v>3306</v>
      </c>
      <c r="AO275" t="s">
        <v>172</v>
      </c>
      <c r="AQ275" t="s">
        <v>3314</v>
      </c>
      <c r="AR275" t="s">
        <v>174</v>
      </c>
      <c r="AS275">
        <v>-360</v>
      </c>
      <c r="AT275" t="s">
        <v>3315</v>
      </c>
      <c r="AU275" t="s">
        <v>3307</v>
      </c>
      <c r="AV275">
        <v>3.5</v>
      </c>
      <c r="AW275">
        <v>5</v>
      </c>
    </row>
    <row r="276" spans="1:49" x14ac:dyDescent="0.25">
      <c r="A276" t="s">
        <v>3304</v>
      </c>
      <c r="E276" t="s">
        <v>3316</v>
      </c>
      <c r="G276" t="s">
        <v>3317</v>
      </c>
      <c r="H276" t="s">
        <v>320</v>
      </c>
      <c r="I276" s="8" t="s">
        <v>3318</v>
      </c>
      <c r="J276" s="8" t="s">
        <v>58</v>
      </c>
      <c r="K276" s="9" t="s">
        <v>3319</v>
      </c>
      <c r="L276" s="10" t="s">
        <v>3307</v>
      </c>
      <c r="M276" s="7" t="s">
        <v>609</v>
      </c>
      <c r="N276" t="s">
        <v>726</v>
      </c>
      <c r="Y276" t="s">
        <v>3320</v>
      </c>
      <c r="AB276" t="s">
        <v>3304</v>
      </c>
      <c r="AD276" t="s">
        <v>3321</v>
      </c>
      <c r="AE276" t="s">
        <v>3322</v>
      </c>
      <c r="AJ276">
        <v>28.680813000000001</v>
      </c>
      <c r="AK276">
        <v>-81.334602699999991</v>
      </c>
      <c r="AL276" t="s">
        <v>3323</v>
      </c>
      <c r="AM276" t="s">
        <v>3324</v>
      </c>
      <c r="AN276" t="s">
        <v>3319</v>
      </c>
      <c r="AO276" t="s">
        <v>172</v>
      </c>
      <c r="AQ276" t="s">
        <v>3325</v>
      </c>
      <c r="AR276" t="s">
        <v>174</v>
      </c>
      <c r="AS276">
        <v>-300</v>
      </c>
      <c r="AT276" t="s">
        <v>3326</v>
      </c>
      <c r="AU276" t="s">
        <v>3307</v>
      </c>
      <c r="AV276">
        <v>3.5</v>
      </c>
      <c r="AW276">
        <v>5</v>
      </c>
    </row>
    <row r="277" spans="1:49" x14ac:dyDescent="0.25">
      <c r="A277" t="s">
        <v>3327</v>
      </c>
      <c r="E277" t="s">
        <v>3328</v>
      </c>
      <c r="G277" t="s">
        <v>550</v>
      </c>
      <c r="H277" t="s">
        <v>320</v>
      </c>
      <c r="I277" s="8" t="s">
        <v>3329</v>
      </c>
      <c r="J277" s="8" t="s">
        <v>58</v>
      </c>
      <c r="K277" t="s">
        <v>3330</v>
      </c>
      <c r="L277" t="s">
        <v>3331</v>
      </c>
      <c r="M277" s="7" t="s">
        <v>554</v>
      </c>
      <c r="N277" t="s">
        <v>466</v>
      </c>
      <c r="Y277" t="s">
        <v>3332</v>
      </c>
      <c r="AB277" t="s">
        <v>3327</v>
      </c>
      <c r="AC277" t="s">
        <v>65</v>
      </c>
      <c r="AD277" t="s">
        <v>3333</v>
      </c>
      <c r="AE277" t="s">
        <v>3334</v>
      </c>
      <c r="AJ277">
        <v>25.654815299999999</v>
      </c>
      <c r="AK277">
        <v>-80.404072799999994</v>
      </c>
      <c r="AL277" t="s">
        <v>3335</v>
      </c>
      <c r="AM277" t="s">
        <v>3336</v>
      </c>
      <c r="AN277" t="s">
        <v>3330</v>
      </c>
      <c r="AO277" t="s">
        <v>572</v>
      </c>
      <c r="AQ277" t="s">
        <v>3337</v>
      </c>
      <c r="AR277" t="s">
        <v>473</v>
      </c>
      <c r="AS277">
        <v>-300</v>
      </c>
      <c r="AT277" t="s">
        <v>3338</v>
      </c>
      <c r="AU277" t="s">
        <v>3331</v>
      </c>
      <c r="AV277">
        <v>5</v>
      </c>
      <c r="AW277">
        <v>2</v>
      </c>
    </row>
    <row r="278" spans="1:49" x14ac:dyDescent="0.25">
      <c r="A278" t="s">
        <v>3339</v>
      </c>
      <c r="E278" t="s">
        <v>3340</v>
      </c>
      <c r="G278" t="s">
        <v>1408</v>
      </c>
      <c r="H278" t="s">
        <v>320</v>
      </c>
      <c r="I278" s="8" t="s">
        <v>3341</v>
      </c>
      <c r="J278" s="8" t="s">
        <v>58</v>
      </c>
      <c r="K278" s="9" t="s">
        <v>3342</v>
      </c>
      <c r="L278" s="10" t="s">
        <v>3343</v>
      </c>
      <c r="M278" s="7" t="s">
        <v>1412</v>
      </c>
      <c r="N278" t="s">
        <v>698</v>
      </c>
      <c r="Y278" t="s">
        <v>3344</v>
      </c>
      <c r="AB278" t="s">
        <v>3339</v>
      </c>
      <c r="AD278" t="s">
        <v>3345</v>
      </c>
      <c r="AE278" t="s">
        <v>3346</v>
      </c>
      <c r="AJ278">
        <v>28.598533799999998</v>
      </c>
      <c r="AK278">
        <v>-81.242471699999996</v>
      </c>
      <c r="AL278" t="s">
        <v>3347</v>
      </c>
      <c r="AM278" t="s">
        <v>3348</v>
      </c>
      <c r="AN278" t="s">
        <v>3342</v>
      </c>
      <c r="AO278" t="s">
        <v>70</v>
      </c>
      <c r="AQ278" t="s">
        <v>3349</v>
      </c>
      <c r="AR278" t="s">
        <v>705</v>
      </c>
      <c r="AS278">
        <v>-300</v>
      </c>
      <c r="AT278" t="s">
        <v>3350</v>
      </c>
      <c r="AU278" t="s">
        <v>3343</v>
      </c>
      <c r="AW278" t="s">
        <v>106</v>
      </c>
    </row>
    <row r="279" spans="1:49" x14ac:dyDescent="0.25">
      <c r="A279" t="s">
        <v>3351</v>
      </c>
      <c r="E279" t="s">
        <v>3352</v>
      </c>
      <c r="G279" t="s">
        <v>3353</v>
      </c>
      <c r="H279" t="s">
        <v>365</v>
      </c>
      <c r="I279" s="8" t="s">
        <v>3354</v>
      </c>
      <c r="J279" s="8" t="s">
        <v>58</v>
      </c>
      <c r="K279" s="9" t="s">
        <v>3355</v>
      </c>
      <c r="Y279" t="s">
        <v>3356</v>
      </c>
      <c r="AB279" t="s">
        <v>3351</v>
      </c>
      <c r="AD279" t="s">
        <v>3357</v>
      </c>
      <c r="AE279" t="s">
        <v>3358</v>
      </c>
      <c r="AJ279">
        <v>33.972602999999999</v>
      </c>
      <c r="AK279">
        <v>-84.399509999999992</v>
      </c>
      <c r="AL279" t="s">
        <v>3359</v>
      </c>
      <c r="AM279" t="s">
        <v>3360</v>
      </c>
      <c r="AN279" t="s">
        <v>3355</v>
      </c>
      <c r="AO279" t="s">
        <v>70</v>
      </c>
      <c r="AQ279" t="s">
        <v>3361</v>
      </c>
      <c r="AR279" t="s">
        <v>71</v>
      </c>
      <c r="AS279">
        <v>-300</v>
      </c>
      <c r="AT279" t="s">
        <v>3362</v>
      </c>
      <c r="AW279" t="s">
        <v>106</v>
      </c>
    </row>
    <row r="280" spans="1:49" x14ac:dyDescent="0.25">
      <c r="A280" t="s">
        <v>3363</v>
      </c>
      <c r="E280" t="s">
        <v>3364</v>
      </c>
      <c r="F280" t="s">
        <v>3365</v>
      </c>
      <c r="G280" t="s">
        <v>349</v>
      </c>
      <c r="H280" t="s">
        <v>146</v>
      </c>
      <c r="I280" s="7" t="s">
        <v>3366</v>
      </c>
      <c r="J280" s="7" t="s">
        <v>58</v>
      </c>
      <c r="K280" s="9" t="s">
        <v>3367</v>
      </c>
      <c r="L280" t="s">
        <v>3368</v>
      </c>
      <c r="M280" s="7" t="s">
        <v>353</v>
      </c>
      <c r="N280" t="s">
        <v>61</v>
      </c>
      <c r="O280" t="s">
        <v>496</v>
      </c>
      <c r="Y280" t="s">
        <v>3369</v>
      </c>
      <c r="AB280" t="s">
        <v>3363</v>
      </c>
      <c r="AC280" t="s">
        <v>65</v>
      </c>
      <c r="AD280" t="s">
        <v>3370</v>
      </c>
      <c r="AE280" t="s">
        <v>3371</v>
      </c>
      <c r="AJ280">
        <v>33.969445499999999</v>
      </c>
      <c r="AK280">
        <v>-117.6235831</v>
      </c>
      <c r="AL280" t="s">
        <v>3372</v>
      </c>
      <c r="AM280" t="s">
        <v>3373</v>
      </c>
      <c r="AN280" t="s">
        <v>3367</v>
      </c>
      <c r="AO280" t="s">
        <v>70</v>
      </c>
      <c r="AQ280" t="s">
        <v>3374</v>
      </c>
      <c r="AR280" t="s">
        <v>71</v>
      </c>
      <c r="AS280">
        <v>-480</v>
      </c>
      <c r="AT280" t="s">
        <v>3375</v>
      </c>
      <c r="AU280" t="s">
        <v>3368</v>
      </c>
      <c r="AV280">
        <v>5</v>
      </c>
      <c r="AW280">
        <v>2</v>
      </c>
    </row>
    <row r="281" spans="1:49" x14ac:dyDescent="0.25">
      <c r="A281" t="s">
        <v>3376</v>
      </c>
      <c r="E281" t="s">
        <v>2260</v>
      </c>
      <c r="F281" t="s">
        <v>3377</v>
      </c>
      <c r="G281" t="s">
        <v>319</v>
      </c>
      <c r="H281" t="s">
        <v>320</v>
      </c>
      <c r="I281" s="8" t="s">
        <v>3378</v>
      </c>
      <c r="J281" s="8" t="s">
        <v>58</v>
      </c>
      <c r="K281" s="9" t="s">
        <v>3379</v>
      </c>
      <c r="M281" s="7" t="s">
        <v>324</v>
      </c>
      <c r="N281" t="s">
        <v>81</v>
      </c>
      <c r="Y281" t="s">
        <v>3380</v>
      </c>
      <c r="AB281" t="s">
        <v>3376</v>
      </c>
      <c r="AC281" t="s">
        <v>65</v>
      </c>
      <c r="AD281" t="s">
        <v>3381</v>
      </c>
      <c r="AE281" t="s">
        <v>3382</v>
      </c>
      <c r="AJ281">
        <v>26.383268600000001</v>
      </c>
      <c r="AK281">
        <v>-80.106041400000009</v>
      </c>
      <c r="AL281" t="s">
        <v>3383</v>
      </c>
      <c r="AM281" t="s">
        <v>3384</v>
      </c>
      <c r="AN281" t="s">
        <v>3379</v>
      </c>
      <c r="AO281" t="s">
        <v>70</v>
      </c>
      <c r="AQ281" t="s">
        <v>3385</v>
      </c>
      <c r="AR281" t="s">
        <v>71</v>
      </c>
      <c r="AS281">
        <v>-300</v>
      </c>
      <c r="AT281" t="s">
        <v>3386</v>
      </c>
      <c r="AW281" t="s">
        <v>106</v>
      </c>
    </row>
    <row r="282" spans="1:49" x14ac:dyDescent="0.25">
      <c r="A282" t="s">
        <v>3387</v>
      </c>
      <c r="E282" t="s">
        <v>106</v>
      </c>
      <c r="G282" t="s">
        <v>830</v>
      </c>
      <c r="H282" t="s">
        <v>320</v>
      </c>
      <c r="I282" s="8" t="s">
        <v>885</v>
      </c>
      <c r="J282" s="8" t="s">
        <v>58</v>
      </c>
      <c r="K282" s="9" t="s">
        <v>3388</v>
      </c>
      <c r="L282" s="10" t="s">
        <v>3389</v>
      </c>
      <c r="M282" s="7" t="s">
        <v>834</v>
      </c>
      <c r="N282" t="s">
        <v>3054</v>
      </c>
      <c r="Y282" t="s">
        <v>3390</v>
      </c>
      <c r="AB282" t="s">
        <v>3387</v>
      </c>
      <c r="AC282" t="s">
        <v>65</v>
      </c>
      <c r="AD282" t="s">
        <v>3391</v>
      </c>
      <c r="AE282" t="s">
        <v>3392</v>
      </c>
      <c r="AJ282">
        <v>29.1861587</v>
      </c>
      <c r="AK282">
        <v>-81.050114899999997</v>
      </c>
      <c r="AL282" t="s">
        <v>3393</v>
      </c>
      <c r="AM282" t="s">
        <v>3394</v>
      </c>
      <c r="AN282" t="s">
        <v>3388</v>
      </c>
      <c r="AO282" t="s">
        <v>172</v>
      </c>
      <c r="AQ282" t="s">
        <v>3395</v>
      </c>
      <c r="AR282" t="s">
        <v>71</v>
      </c>
      <c r="AS282">
        <v>-300</v>
      </c>
      <c r="AT282" t="s">
        <v>830</v>
      </c>
      <c r="AU282" t="s">
        <v>3389</v>
      </c>
      <c r="AW282" t="s">
        <v>106</v>
      </c>
    </row>
    <row r="283" spans="1:49" x14ac:dyDescent="0.25">
      <c r="A283" t="s">
        <v>3396</v>
      </c>
      <c r="E283" t="s">
        <v>3397</v>
      </c>
      <c r="F283" t="s">
        <v>3398</v>
      </c>
      <c r="G283" t="s">
        <v>710</v>
      </c>
      <c r="H283" t="s">
        <v>365</v>
      </c>
      <c r="I283" s="7" t="s">
        <v>3399</v>
      </c>
      <c r="J283" s="7" t="s">
        <v>58</v>
      </c>
      <c r="K283" s="9" t="s">
        <v>3400</v>
      </c>
      <c r="M283" s="7" t="s">
        <v>697</v>
      </c>
      <c r="Y283" t="s">
        <v>3401</v>
      </c>
      <c r="AB283" t="s">
        <v>3396</v>
      </c>
      <c r="AC283" t="s">
        <v>65</v>
      </c>
      <c r="AD283" t="s">
        <v>3402</v>
      </c>
      <c r="AE283" t="s">
        <v>3403</v>
      </c>
      <c r="AJ283">
        <v>33.8708575</v>
      </c>
      <c r="AK283">
        <v>-84.282081399999996</v>
      </c>
      <c r="AL283" t="s">
        <v>3404</v>
      </c>
      <c r="AM283" t="s">
        <v>3405</v>
      </c>
      <c r="AN283" t="s">
        <v>3400</v>
      </c>
      <c r="AO283" t="s">
        <v>2727</v>
      </c>
      <c r="AQ283" t="s">
        <v>3406</v>
      </c>
      <c r="AR283" t="s">
        <v>71</v>
      </c>
      <c r="AS283">
        <v>-300</v>
      </c>
      <c r="AT283" t="s">
        <v>3407</v>
      </c>
      <c r="AW283" t="s">
        <v>106</v>
      </c>
    </row>
    <row r="284" spans="1:49" x14ac:dyDescent="0.25">
      <c r="A284" t="s">
        <v>3408</v>
      </c>
      <c r="E284" t="s">
        <v>3409</v>
      </c>
      <c r="G284" t="s">
        <v>3410</v>
      </c>
      <c r="H284" t="s">
        <v>320</v>
      </c>
      <c r="I284" s="8" t="s">
        <v>3411</v>
      </c>
      <c r="J284" s="8" t="s">
        <v>58</v>
      </c>
      <c r="K284" s="9" t="s">
        <v>3412</v>
      </c>
      <c r="Y284" t="s">
        <v>3413</v>
      </c>
      <c r="AB284" t="s">
        <v>3408</v>
      </c>
      <c r="AD284" t="s">
        <v>3414</v>
      </c>
      <c r="AE284" t="s">
        <v>3415</v>
      </c>
      <c r="AJ284">
        <v>26.289256000000002</v>
      </c>
      <c r="AK284">
        <v>-80.086010999999999</v>
      </c>
      <c r="AL284" t="s">
        <v>3416</v>
      </c>
      <c r="AM284" t="s">
        <v>3417</v>
      </c>
      <c r="AN284" t="s">
        <v>3412</v>
      </c>
      <c r="AO284" t="s">
        <v>2727</v>
      </c>
      <c r="AQ284" t="s">
        <v>3418</v>
      </c>
      <c r="AR284" t="s">
        <v>71</v>
      </c>
      <c r="AS284">
        <v>-300</v>
      </c>
      <c r="AT284" t="s">
        <v>3419</v>
      </c>
      <c r="AW284" t="s">
        <v>106</v>
      </c>
    </row>
    <row r="285" spans="1:49" x14ac:dyDescent="0.25">
      <c r="A285" t="s">
        <v>3420</v>
      </c>
      <c r="E285" t="s">
        <v>3421</v>
      </c>
      <c r="G285" t="s">
        <v>3422</v>
      </c>
      <c r="H285" t="s">
        <v>146</v>
      </c>
      <c r="I285" s="8" t="s">
        <v>3423</v>
      </c>
      <c r="J285" s="8" t="s">
        <v>58</v>
      </c>
      <c r="K285" t="s">
        <v>3424</v>
      </c>
      <c r="L285" s="10" t="s">
        <v>3425</v>
      </c>
      <c r="M285" s="7" t="s">
        <v>1648</v>
      </c>
      <c r="N285" t="s">
        <v>3426</v>
      </c>
      <c r="Y285" t="s">
        <v>3427</v>
      </c>
      <c r="AB285" t="s">
        <v>3420</v>
      </c>
      <c r="AC285" t="s">
        <v>65</v>
      </c>
      <c r="AD285" t="s">
        <v>3428</v>
      </c>
      <c r="AE285" t="s">
        <v>3429</v>
      </c>
      <c r="AJ285">
        <v>33.9816425</v>
      </c>
      <c r="AK285">
        <v>-118.4409761</v>
      </c>
      <c r="AL285" t="s">
        <v>3430</v>
      </c>
      <c r="AM285" t="s">
        <v>3431</v>
      </c>
      <c r="AN285" t="s">
        <v>3424</v>
      </c>
      <c r="AO285" t="s">
        <v>70</v>
      </c>
      <c r="AQ285" t="s">
        <v>3432</v>
      </c>
      <c r="AR285" t="s">
        <v>71</v>
      </c>
      <c r="AS285">
        <v>-480</v>
      </c>
      <c r="AT285" t="s">
        <v>3433</v>
      </c>
      <c r="AU285" t="s">
        <v>3425</v>
      </c>
      <c r="AW285" t="s">
        <v>106</v>
      </c>
    </row>
    <row r="286" spans="1:49" x14ac:dyDescent="0.25">
      <c r="A286" t="s">
        <v>3434</v>
      </c>
      <c r="E286" t="s">
        <v>3435</v>
      </c>
      <c r="G286" t="s">
        <v>605</v>
      </c>
      <c r="H286" t="s">
        <v>320</v>
      </c>
      <c r="I286" s="8" t="s">
        <v>2037</v>
      </c>
      <c r="J286" s="8" t="s">
        <v>58</v>
      </c>
      <c r="K286" s="9" t="s">
        <v>3436</v>
      </c>
      <c r="L286" s="10" t="s">
        <v>3437</v>
      </c>
      <c r="M286" s="7" t="s">
        <v>609</v>
      </c>
      <c r="N286" t="s">
        <v>3438</v>
      </c>
      <c r="Y286" t="s">
        <v>3439</v>
      </c>
      <c r="AB286" t="s">
        <v>3434</v>
      </c>
      <c r="AC286" t="s">
        <v>65</v>
      </c>
      <c r="AD286" t="s">
        <v>3440</v>
      </c>
      <c r="AE286" t="s">
        <v>3441</v>
      </c>
      <c r="AJ286">
        <v>28.767626</v>
      </c>
      <c r="AK286">
        <v>-81.224114999999998</v>
      </c>
      <c r="AL286" t="s">
        <v>3442</v>
      </c>
      <c r="AM286" t="s">
        <v>3443</v>
      </c>
      <c r="AN286" t="s">
        <v>3436</v>
      </c>
      <c r="AO286" t="s">
        <v>70</v>
      </c>
      <c r="AQ286" t="s">
        <v>3444</v>
      </c>
      <c r="AR286" t="s">
        <v>1091</v>
      </c>
      <c r="AS286">
        <v>-300</v>
      </c>
      <c r="AT286" t="s">
        <v>3445</v>
      </c>
      <c r="AU286" t="s">
        <v>3437</v>
      </c>
      <c r="AV286">
        <v>5</v>
      </c>
      <c r="AW286">
        <v>5</v>
      </c>
    </row>
    <row r="287" spans="1:49" x14ac:dyDescent="0.25">
      <c r="A287" t="s">
        <v>3446</v>
      </c>
      <c r="E287" t="s">
        <v>3447</v>
      </c>
      <c r="G287" t="s">
        <v>1408</v>
      </c>
      <c r="H287" t="s">
        <v>320</v>
      </c>
      <c r="I287" s="8" t="s">
        <v>3448</v>
      </c>
      <c r="J287" s="8" t="s">
        <v>58</v>
      </c>
      <c r="K287" s="9" t="s">
        <v>3449</v>
      </c>
      <c r="L287" s="10" t="s">
        <v>3450</v>
      </c>
      <c r="M287" s="7" t="s">
        <v>1412</v>
      </c>
      <c r="N287" t="s">
        <v>61</v>
      </c>
      <c r="O287" t="s">
        <v>496</v>
      </c>
      <c r="Y287" t="s">
        <v>3451</v>
      </c>
      <c r="AB287" t="s">
        <v>3446</v>
      </c>
      <c r="AC287" t="s">
        <v>65</v>
      </c>
      <c r="AD287" t="s">
        <v>3452</v>
      </c>
      <c r="AE287" t="s">
        <v>3453</v>
      </c>
      <c r="AJ287">
        <v>28.551985299999998</v>
      </c>
      <c r="AK287">
        <v>-81.326190699999998</v>
      </c>
      <c r="AL287" t="s">
        <v>3454</v>
      </c>
      <c r="AM287" t="s">
        <v>3455</v>
      </c>
      <c r="AN287" t="s">
        <v>3449</v>
      </c>
      <c r="AO287" t="s">
        <v>70</v>
      </c>
      <c r="AQ287" t="s">
        <v>3456</v>
      </c>
      <c r="AR287" t="s">
        <v>71</v>
      </c>
      <c r="AS287">
        <v>-300</v>
      </c>
      <c r="AT287" t="s">
        <v>3457</v>
      </c>
      <c r="AU287" t="s">
        <v>3450</v>
      </c>
      <c r="AV287">
        <v>5</v>
      </c>
      <c r="AW287">
        <v>3</v>
      </c>
    </row>
    <row r="288" spans="1:49" x14ac:dyDescent="0.25">
      <c r="A288" t="s">
        <v>3458</v>
      </c>
      <c r="E288" t="s">
        <v>3459</v>
      </c>
      <c r="F288" t="s">
        <v>1920</v>
      </c>
      <c r="G288" t="s">
        <v>3460</v>
      </c>
      <c r="H288" t="s">
        <v>247</v>
      </c>
      <c r="I288" s="8" t="s">
        <v>3461</v>
      </c>
      <c r="J288" s="8" t="s">
        <v>58</v>
      </c>
      <c r="K288" s="9" t="s">
        <v>3462</v>
      </c>
      <c r="L288" s="10" t="s">
        <v>3463</v>
      </c>
      <c r="M288" s="7" t="s">
        <v>250</v>
      </c>
      <c r="N288" t="s">
        <v>3464</v>
      </c>
      <c r="Y288" t="s">
        <v>3465</v>
      </c>
      <c r="AB288" t="s">
        <v>3458</v>
      </c>
      <c r="AC288" t="s">
        <v>65</v>
      </c>
      <c r="AD288" t="s">
        <v>3466</v>
      </c>
      <c r="AE288" t="s">
        <v>3467</v>
      </c>
      <c r="AJ288">
        <v>47.508538600000001</v>
      </c>
      <c r="AK288">
        <v>-122.2980175</v>
      </c>
      <c r="AL288" t="s">
        <v>3468</v>
      </c>
      <c r="AM288" t="s">
        <v>3469</v>
      </c>
      <c r="AN288" t="s">
        <v>3462</v>
      </c>
      <c r="AO288" t="s">
        <v>70</v>
      </c>
      <c r="AQ288" t="s">
        <v>3470</v>
      </c>
      <c r="AR288" t="s">
        <v>71</v>
      </c>
      <c r="AS288">
        <v>-480</v>
      </c>
      <c r="AT288" t="s">
        <v>3471</v>
      </c>
      <c r="AU288" t="s">
        <v>3463</v>
      </c>
      <c r="AV288">
        <v>4</v>
      </c>
      <c r="AW288">
        <v>4</v>
      </c>
    </row>
    <row r="289" spans="1:49" x14ac:dyDescent="0.25">
      <c r="A289" t="s">
        <v>3472</v>
      </c>
      <c r="E289" t="s">
        <v>3473</v>
      </c>
      <c r="F289" t="s">
        <v>3474</v>
      </c>
      <c r="G289" t="s">
        <v>246</v>
      </c>
      <c r="H289" t="s">
        <v>247</v>
      </c>
      <c r="I289" s="8" t="s">
        <v>3475</v>
      </c>
      <c r="J289" s="8" t="s">
        <v>58</v>
      </c>
      <c r="K289" s="9" t="s">
        <v>3476</v>
      </c>
      <c r="L289" s="10" t="s">
        <v>3477</v>
      </c>
      <c r="M289" s="7" t="s">
        <v>465</v>
      </c>
      <c r="N289" t="s">
        <v>3464</v>
      </c>
      <c r="Y289" t="s">
        <v>3478</v>
      </c>
      <c r="AB289" t="s">
        <v>3472</v>
      </c>
      <c r="AC289" t="s">
        <v>65</v>
      </c>
      <c r="AD289" t="s">
        <v>3479</v>
      </c>
      <c r="AE289" t="s">
        <v>3480</v>
      </c>
      <c r="AJ289">
        <v>47.538918700000004</v>
      </c>
      <c r="AK289">
        <v>-122.30578370000001</v>
      </c>
      <c r="AL289" t="s">
        <v>3481</v>
      </c>
      <c r="AM289" t="s">
        <v>3482</v>
      </c>
      <c r="AN289" t="s">
        <v>3476</v>
      </c>
      <c r="AO289" t="s">
        <v>70</v>
      </c>
      <c r="AQ289" t="s">
        <v>3483</v>
      </c>
      <c r="AR289" t="s">
        <v>71</v>
      </c>
      <c r="AS289">
        <v>-480</v>
      </c>
      <c r="AT289" t="s">
        <v>3484</v>
      </c>
      <c r="AU289" t="s">
        <v>3477</v>
      </c>
      <c r="AV289">
        <v>4</v>
      </c>
      <c r="AW289">
        <v>1</v>
      </c>
    </row>
    <row r="290" spans="1:49" x14ac:dyDescent="0.25">
      <c r="A290" t="s">
        <v>3485</v>
      </c>
      <c r="E290" t="s">
        <v>3486</v>
      </c>
      <c r="G290" t="s">
        <v>3460</v>
      </c>
      <c r="H290" t="s">
        <v>247</v>
      </c>
      <c r="I290" s="8" t="s">
        <v>3461</v>
      </c>
      <c r="J290" s="8" t="s">
        <v>58</v>
      </c>
      <c r="L290" s="10" t="s">
        <v>3477</v>
      </c>
      <c r="M290" s="7" t="s">
        <v>250</v>
      </c>
      <c r="N290" t="s">
        <v>3464</v>
      </c>
      <c r="Y290" t="s">
        <v>3487</v>
      </c>
      <c r="AB290" t="s">
        <v>3488</v>
      </c>
      <c r="AC290" t="s">
        <v>65</v>
      </c>
      <c r="AD290" t="s">
        <v>3489</v>
      </c>
      <c r="AE290" t="s">
        <v>3490</v>
      </c>
      <c r="AJ290">
        <v>47.499635099999999</v>
      </c>
      <c r="AK290">
        <v>-122.2927383</v>
      </c>
      <c r="AL290" t="s">
        <v>3491</v>
      </c>
      <c r="AM290" t="s">
        <v>3492</v>
      </c>
      <c r="AO290" t="s">
        <v>70</v>
      </c>
      <c r="AR290" t="s">
        <v>71</v>
      </c>
      <c r="AS290">
        <v>-480</v>
      </c>
      <c r="AT290" t="s">
        <v>3493</v>
      </c>
      <c r="AW290" t="s">
        <v>106</v>
      </c>
    </row>
    <row r="291" spans="1:49" x14ac:dyDescent="0.25">
      <c r="A291" t="s">
        <v>3494</v>
      </c>
      <c r="E291" t="s">
        <v>106</v>
      </c>
      <c r="G291" t="s">
        <v>349</v>
      </c>
      <c r="H291" t="s">
        <v>146</v>
      </c>
      <c r="I291" s="7" t="s">
        <v>394</v>
      </c>
      <c r="J291" s="7" t="s">
        <v>58</v>
      </c>
      <c r="K291" s="9" t="s">
        <v>3495</v>
      </c>
      <c r="M291" s="7" t="s">
        <v>353</v>
      </c>
      <c r="N291" t="s">
        <v>466</v>
      </c>
      <c r="Y291" t="s">
        <v>3496</v>
      </c>
      <c r="AB291" t="s">
        <v>3494</v>
      </c>
      <c r="AC291" t="s">
        <v>65</v>
      </c>
      <c r="AD291" t="s">
        <v>3497</v>
      </c>
      <c r="AE291" t="s">
        <v>3498</v>
      </c>
      <c r="AJ291">
        <v>34.012022899999998</v>
      </c>
      <c r="AK291">
        <v>-117.67868470000001</v>
      </c>
      <c r="AL291" t="s">
        <v>3499</v>
      </c>
      <c r="AM291" t="s">
        <v>3500</v>
      </c>
      <c r="AN291" t="s">
        <v>3495</v>
      </c>
      <c r="AO291" t="s">
        <v>70</v>
      </c>
      <c r="AQ291" t="s">
        <v>3501</v>
      </c>
      <c r="AR291" t="s">
        <v>473</v>
      </c>
      <c r="AS291">
        <v>-480</v>
      </c>
      <c r="AT291" t="s">
        <v>349</v>
      </c>
      <c r="AV291">
        <v>3</v>
      </c>
      <c r="AW291">
        <v>1</v>
      </c>
    </row>
    <row r="292" spans="1:49" x14ac:dyDescent="0.25">
      <c r="A292" t="s">
        <v>3502</v>
      </c>
      <c r="E292" t="s">
        <v>3503</v>
      </c>
      <c r="G292" t="s">
        <v>3504</v>
      </c>
      <c r="H292" t="s">
        <v>146</v>
      </c>
      <c r="I292" s="8" t="s">
        <v>3505</v>
      </c>
      <c r="J292" s="8" t="s">
        <v>58</v>
      </c>
      <c r="K292" s="9" t="s">
        <v>3506</v>
      </c>
      <c r="L292" s="10" t="s">
        <v>3507</v>
      </c>
      <c r="N292" t="s">
        <v>466</v>
      </c>
      <c r="Y292" t="s">
        <v>3508</v>
      </c>
      <c r="AB292" t="s">
        <v>3502</v>
      </c>
      <c r="AD292" t="s">
        <v>3509</v>
      </c>
      <c r="AE292" t="s">
        <v>3510</v>
      </c>
      <c r="AJ292">
        <v>33.843751500000003</v>
      </c>
      <c r="AK292">
        <v>-118.3105412</v>
      </c>
      <c r="AL292" t="s">
        <v>3511</v>
      </c>
      <c r="AM292" t="s">
        <v>3512</v>
      </c>
      <c r="AN292" t="s">
        <v>3506</v>
      </c>
      <c r="AO292" t="s">
        <v>70</v>
      </c>
      <c r="AQ292" t="s">
        <v>3513</v>
      </c>
      <c r="AR292" t="s">
        <v>71</v>
      </c>
      <c r="AS292">
        <v>-480</v>
      </c>
      <c r="AT292" t="s">
        <v>3514</v>
      </c>
      <c r="AU292" t="s">
        <v>3507</v>
      </c>
      <c r="AW292" t="s">
        <v>106</v>
      </c>
    </row>
    <row r="293" spans="1:49" x14ac:dyDescent="0.25">
      <c r="A293" t="s">
        <v>3515</v>
      </c>
      <c r="E293" t="s">
        <v>3516</v>
      </c>
      <c r="G293" t="s">
        <v>3460</v>
      </c>
      <c r="H293" t="s">
        <v>247</v>
      </c>
      <c r="I293" s="8" t="s">
        <v>3475</v>
      </c>
      <c r="J293" s="8" t="s">
        <v>58</v>
      </c>
      <c r="K293" s="9" t="s">
        <v>3517</v>
      </c>
      <c r="L293" s="10" t="s">
        <v>3518</v>
      </c>
      <c r="M293" s="7" t="s">
        <v>465</v>
      </c>
      <c r="N293" t="s">
        <v>236</v>
      </c>
      <c r="Y293" t="s">
        <v>3519</v>
      </c>
      <c r="AB293" t="s">
        <v>3515</v>
      </c>
      <c r="AC293" t="s">
        <v>65</v>
      </c>
      <c r="AD293" t="s">
        <v>3520</v>
      </c>
      <c r="AE293" t="s">
        <v>3521</v>
      </c>
      <c r="AJ293">
        <v>47.520031499999988</v>
      </c>
      <c r="AK293">
        <v>-122.3001105</v>
      </c>
      <c r="AL293" t="s">
        <v>3522</v>
      </c>
      <c r="AM293" t="s">
        <v>3523</v>
      </c>
      <c r="AN293" t="s">
        <v>3517</v>
      </c>
      <c r="AO293" t="s">
        <v>3524</v>
      </c>
      <c r="AQ293" t="s">
        <v>3525</v>
      </c>
      <c r="AR293" t="s">
        <v>3526</v>
      </c>
      <c r="AS293">
        <v>-480</v>
      </c>
      <c r="AT293" t="s">
        <v>3527</v>
      </c>
      <c r="AU293" t="s">
        <v>3518</v>
      </c>
      <c r="AV293">
        <v>4.8</v>
      </c>
      <c r="AW293">
        <v>5</v>
      </c>
    </row>
    <row r="294" spans="1:49" x14ac:dyDescent="0.25">
      <c r="A294" t="s">
        <v>3528</v>
      </c>
      <c r="E294" t="s">
        <v>3529</v>
      </c>
      <c r="G294" t="s">
        <v>1218</v>
      </c>
      <c r="H294" t="s">
        <v>204</v>
      </c>
      <c r="I294" s="8" t="s">
        <v>3530</v>
      </c>
      <c r="J294" s="8" t="s">
        <v>58</v>
      </c>
      <c r="K294" s="9" t="s">
        <v>3531</v>
      </c>
      <c r="L294" s="10" t="s">
        <v>3532</v>
      </c>
      <c r="M294" s="7" t="s">
        <v>1222</v>
      </c>
      <c r="N294" t="s">
        <v>3533</v>
      </c>
      <c r="Y294" t="s">
        <v>3534</v>
      </c>
      <c r="AB294" t="s">
        <v>3528</v>
      </c>
      <c r="AD294" t="s">
        <v>3535</v>
      </c>
      <c r="AE294" t="s">
        <v>3536</v>
      </c>
      <c r="AJ294">
        <v>33.377558999999998</v>
      </c>
      <c r="AK294">
        <v>-111.65208800000001</v>
      </c>
      <c r="AL294" t="s">
        <v>3537</v>
      </c>
      <c r="AM294" t="s">
        <v>3538</v>
      </c>
      <c r="AN294" t="s">
        <v>3531</v>
      </c>
      <c r="AO294" t="s">
        <v>70</v>
      </c>
      <c r="AQ294" t="s">
        <v>3539</v>
      </c>
      <c r="AR294" t="s">
        <v>71</v>
      </c>
      <c r="AS294">
        <v>-420</v>
      </c>
      <c r="AT294" t="s">
        <v>3540</v>
      </c>
      <c r="AU294" t="s">
        <v>3532</v>
      </c>
      <c r="AW294" t="s">
        <v>106</v>
      </c>
    </row>
    <row r="295" spans="1:49" x14ac:dyDescent="0.25">
      <c r="A295" t="s">
        <v>3541</v>
      </c>
      <c r="E295" t="s">
        <v>3542</v>
      </c>
      <c r="G295" t="s">
        <v>550</v>
      </c>
      <c r="H295" t="s">
        <v>320</v>
      </c>
      <c r="I295" s="8" t="s">
        <v>3543</v>
      </c>
      <c r="J295" s="8" t="s">
        <v>58</v>
      </c>
      <c r="K295" t="s">
        <v>3544</v>
      </c>
      <c r="L295" t="s">
        <v>3545</v>
      </c>
      <c r="M295" s="7" t="s">
        <v>554</v>
      </c>
      <c r="N295" t="s">
        <v>61</v>
      </c>
      <c r="Y295" t="s">
        <v>3546</v>
      </c>
      <c r="AB295" t="s">
        <v>3541</v>
      </c>
      <c r="AC295" t="s">
        <v>65</v>
      </c>
      <c r="AD295" t="s">
        <v>3547</v>
      </c>
      <c r="AE295" t="s">
        <v>3548</v>
      </c>
      <c r="AJ295">
        <v>25.653858100000001</v>
      </c>
      <c r="AK295">
        <v>-80.405975299999994</v>
      </c>
      <c r="AL295" t="s">
        <v>3549</v>
      </c>
      <c r="AM295" t="s">
        <v>3550</v>
      </c>
      <c r="AN295" t="s">
        <v>3544</v>
      </c>
      <c r="AO295" t="s">
        <v>572</v>
      </c>
      <c r="AQ295" t="s">
        <v>3551</v>
      </c>
      <c r="AR295" t="s">
        <v>473</v>
      </c>
      <c r="AS295">
        <v>-300</v>
      </c>
      <c r="AT295" t="s">
        <v>3552</v>
      </c>
      <c r="AU295" t="s">
        <v>3545</v>
      </c>
      <c r="AV295">
        <v>5</v>
      </c>
      <c r="AW295">
        <v>3</v>
      </c>
    </row>
    <row r="296" spans="1:49" x14ac:dyDescent="0.25">
      <c r="A296" t="s">
        <v>3553</v>
      </c>
      <c r="E296" t="s">
        <v>3554</v>
      </c>
      <c r="G296" t="s">
        <v>675</v>
      </c>
      <c r="H296" t="s">
        <v>146</v>
      </c>
      <c r="I296" s="8" t="s">
        <v>3555</v>
      </c>
      <c r="J296" s="8" t="s">
        <v>58</v>
      </c>
      <c r="K296" t="s">
        <v>3556</v>
      </c>
      <c r="L296" s="10" t="s">
        <v>3557</v>
      </c>
      <c r="M296" s="7" t="s">
        <v>1648</v>
      </c>
      <c r="N296" t="s">
        <v>81</v>
      </c>
      <c r="Y296" t="s">
        <v>3558</v>
      </c>
      <c r="AB296" t="s">
        <v>3553</v>
      </c>
      <c r="AC296" t="s">
        <v>65</v>
      </c>
      <c r="AD296" t="s">
        <v>3559</v>
      </c>
      <c r="AE296" t="s">
        <v>3560</v>
      </c>
      <c r="AJ296">
        <v>34.055539600000003</v>
      </c>
      <c r="AK296">
        <v>-118.39634460000001</v>
      </c>
      <c r="AL296" t="s">
        <v>3561</v>
      </c>
      <c r="AM296" t="s">
        <v>3562</v>
      </c>
      <c r="AN296" t="s">
        <v>3556</v>
      </c>
      <c r="AO296" t="s">
        <v>70</v>
      </c>
      <c r="AQ296" t="s">
        <v>3563</v>
      </c>
      <c r="AR296" t="s">
        <v>71</v>
      </c>
      <c r="AS296">
        <v>-480</v>
      </c>
      <c r="AT296" t="s">
        <v>3564</v>
      </c>
      <c r="AU296" t="s">
        <v>3557</v>
      </c>
      <c r="AW296" t="s">
        <v>106</v>
      </c>
    </row>
    <row r="297" spans="1:49" x14ac:dyDescent="0.25">
      <c r="A297" t="s">
        <v>3565</v>
      </c>
      <c r="E297" t="s">
        <v>3566</v>
      </c>
      <c r="F297" t="s">
        <v>3567</v>
      </c>
      <c r="G297" t="s">
        <v>231</v>
      </c>
      <c r="H297" t="s">
        <v>232</v>
      </c>
      <c r="I297" s="8" t="s">
        <v>3568</v>
      </c>
      <c r="J297" s="8" t="s">
        <v>58</v>
      </c>
      <c r="K297" s="9" t="s">
        <v>3569</v>
      </c>
      <c r="L297" s="10" t="s">
        <v>3570</v>
      </c>
      <c r="M297" s="7" t="s">
        <v>437</v>
      </c>
      <c r="N297" t="s">
        <v>466</v>
      </c>
      <c r="Y297" t="s">
        <v>3571</v>
      </c>
      <c r="AB297" t="s">
        <v>3565</v>
      </c>
      <c r="AD297" t="s">
        <v>3572</v>
      </c>
      <c r="AE297" t="s">
        <v>3573</v>
      </c>
      <c r="AJ297">
        <v>32.730060299999998</v>
      </c>
      <c r="AK297">
        <v>-97.233862399999992</v>
      </c>
      <c r="AL297" t="s">
        <v>3574</v>
      </c>
      <c r="AM297" t="s">
        <v>3575</v>
      </c>
      <c r="AN297" t="s">
        <v>3569</v>
      </c>
      <c r="AO297" t="s">
        <v>572</v>
      </c>
      <c r="AQ297" t="s">
        <v>3576</v>
      </c>
      <c r="AR297" t="s">
        <v>473</v>
      </c>
      <c r="AS297">
        <v>-360</v>
      </c>
      <c r="AT297" t="s">
        <v>3577</v>
      </c>
      <c r="AU297" t="s">
        <v>3570</v>
      </c>
      <c r="AV297">
        <v>5</v>
      </c>
      <c r="AW297">
        <v>2</v>
      </c>
    </row>
    <row r="298" spans="1:49" x14ac:dyDescent="0.25">
      <c r="A298" t="s">
        <v>3578</v>
      </c>
      <c r="E298" t="s">
        <v>3579</v>
      </c>
      <c r="G298" t="s">
        <v>550</v>
      </c>
      <c r="H298" t="s">
        <v>320</v>
      </c>
      <c r="I298" s="8" t="s">
        <v>564</v>
      </c>
      <c r="J298" s="8" t="s">
        <v>58</v>
      </c>
      <c r="K298" t="s">
        <v>3580</v>
      </c>
      <c r="M298" s="7" t="s">
        <v>554</v>
      </c>
      <c r="N298" t="s">
        <v>466</v>
      </c>
      <c r="Y298" t="s">
        <v>3581</v>
      </c>
      <c r="AB298" t="s">
        <v>3578</v>
      </c>
      <c r="AD298" t="s">
        <v>3582</v>
      </c>
      <c r="AE298" t="s">
        <v>3583</v>
      </c>
      <c r="AJ298">
        <v>25.653939000000001</v>
      </c>
      <c r="AK298">
        <v>-80.404004499999999</v>
      </c>
      <c r="AL298" t="s">
        <v>3584</v>
      </c>
      <c r="AM298" t="s">
        <v>3585</v>
      </c>
      <c r="AN298" t="s">
        <v>3580</v>
      </c>
      <c r="AO298" t="s">
        <v>572</v>
      </c>
      <c r="AQ298" t="s">
        <v>3586</v>
      </c>
      <c r="AR298" t="s">
        <v>473</v>
      </c>
      <c r="AS298">
        <v>-300</v>
      </c>
      <c r="AT298" t="s">
        <v>3587</v>
      </c>
      <c r="AW298" t="s">
        <v>106</v>
      </c>
    </row>
    <row r="299" spans="1:49" x14ac:dyDescent="0.25">
      <c r="A299" t="s">
        <v>3588</v>
      </c>
      <c r="E299" t="s">
        <v>3589</v>
      </c>
      <c r="F299" t="s">
        <v>3590</v>
      </c>
      <c r="G299" t="s">
        <v>1218</v>
      </c>
      <c r="H299" t="s">
        <v>204</v>
      </c>
      <c r="I299" s="8" t="s">
        <v>3591</v>
      </c>
      <c r="J299" s="8" t="s">
        <v>58</v>
      </c>
      <c r="K299" s="9" t="s">
        <v>3592</v>
      </c>
      <c r="L299" s="10" t="s">
        <v>3593</v>
      </c>
      <c r="M299" s="7" t="s">
        <v>1222</v>
      </c>
      <c r="N299" t="s">
        <v>466</v>
      </c>
      <c r="Y299" t="s">
        <v>3594</v>
      </c>
      <c r="AB299" t="s">
        <v>3588</v>
      </c>
      <c r="AC299" t="s">
        <v>65</v>
      </c>
      <c r="AD299" t="s">
        <v>3595</v>
      </c>
      <c r="AE299" t="s">
        <v>3596</v>
      </c>
      <c r="AJ299">
        <v>33.447625299999999</v>
      </c>
      <c r="AK299">
        <v>-111.7330114</v>
      </c>
      <c r="AL299" t="s">
        <v>3597</v>
      </c>
      <c r="AM299" t="s">
        <v>3598</v>
      </c>
      <c r="AN299" t="s">
        <v>3592</v>
      </c>
      <c r="AO299" t="s">
        <v>572</v>
      </c>
      <c r="AQ299" t="s">
        <v>3599</v>
      </c>
      <c r="AR299" t="s">
        <v>473</v>
      </c>
      <c r="AS299">
        <v>-420</v>
      </c>
      <c r="AT299" t="s">
        <v>3600</v>
      </c>
      <c r="AU299" t="s">
        <v>3593</v>
      </c>
      <c r="AV299">
        <v>5</v>
      </c>
      <c r="AW299">
        <v>1</v>
      </c>
    </row>
    <row r="300" spans="1:49" x14ac:dyDescent="0.25">
      <c r="A300" t="s">
        <v>3601</v>
      </c>
      <c r="E300" t="s">
        <v>3602</v>
      </c>
      <c r="F300" t="s">
        <v>3603</v>
      </c>
      <c r="G300" t="s">
        <v>3604</v>
      </c>
      <c r="H300" t="s">
        <v>320</v>
      </c>
      <c r="I300" s="7" t="s">
        <v>3605</v>
      </c>
      <c r="J300" s="7" t="s">
        <v>58</v>
      </c>
      <c r="K300" s="9" t="s">
        <v>3606</v>
      </c>
      <c r="L300" s="10" t="s">
        <v>3607</v>
      </c>
      <c r="M300" s="7" t="s">
        <v>1412</v>
      </c>
      <c r="Y300" t="s">
        <v>3608</v>
      </c>
      <c r="AB300" t="s">
        <v>3601</v>
      </c>
      <c r="AC300" t="s">
        <v>65</v>
      </c>
      <c r="AD300" t="s">
        <v>3609</v>
      </c>
      <c r="AE300" t="s">
        <v>3610</v>
      </c>
      <c r="AJ300">
        <v>28.6050535</v>
      </c>
      <c r="AK300">
        <v>-81.289690100000001</v>
      </c>
      <c r="AL300" t="s">
        <v>3611</v>
      </c>
      <c r="AM300" t="s">
        <v>3612</v>
      </c>
      <c r="AN300" t="s">
        <v>3606</v>
      </c>
      <c r="AO300" t="s">
        <v>70</v>
      </c>
      <c r="AQ300" t="s">
        <v>3613</v>
      </c>
      <c r="AR300" t="s">
        <v>71</v>
      </c>
      <c r="AS300">
        <v>-300</v>
      </c>
      <c r="AT300" t="s">
        <v>3614</v>
      </c>
      <c r="AU300" t="s">
        <v>3607</v>
      </c>
      <c r="AW300" t="s">
        <v>106</v>
      </c>
    </row>
    <row r="301" spans="1:49" x14ac:dyDescent="0.25">
      <c r="A301" t="s">
        <v>3615</v>
      </c>
      <c r="E301" t="s">
        <v>3616</v>
      </c>
      <c r="F301" t="s">
        <v>3617</v>
      </c>
      <c r="G301" t="s">
        <v>231</v>
      </c>
      <c r="H301" t="s">
        <v>232</v>
      </c>
      <c r="I301" s="8" t="s">
        <v>3618</v>
      </c>
      <c r="J301" s="8" t="s">
        <v>58</v>
      </c>
      <c r="K301" s="9" t="s">
        <v>3619</v>
      </c>
      <c r="L301" s="10" t="s">
        <v>3620</v>
      </c>
      <c r="M301" s="7" t="s">
        <v>437</v>
      </c>
      <c r="N301" t="s">
        <v>266</v>
      </c>
      <c r="Y301" t="s">
        <v>3621</v>
      </c>
      <c r="AB301" t="s">
        <v>3615</v>
      </c>
      <c r="AD301" t="s">
        <v>3622</v>
      </c>
      <c r="AE301" t="s">
        <v>3623</v>
      </c>
      <c r="AJ301">
        <v>32.7229119</v>
      </c>
      <c r="AK301">
        <v>-97.458455099999995</v>
      </c>
      <c r="AL301" t="s">
        <v>3624</v>
      </c>
      <c r="AM301" t="s">
        <v>3625</v>
      </c>
      <c r="AN301" t="s">
        <v>3619</v>
      </c>
      <c r="AO301" t="s">
        <v>70</v>
      </c>
      <c r="AQ301" t="s">
        <v>3626</v>
      </c>
      <c r="AR301" t="s">
        <v>71</v>
      </c>
      <c r="AS301">
        <v>-360</v>
      </c>
      <c r="AT301" t="s">
        <v>3627</v>
      </c>
      <c r="AU301" t="s">
        <v>3620</v>
      </c>
      <c r="AW301" t="s">
        <v>106</v>
      </c>
    </row>
    <row r="302" spans="1:49" x14ac:dyDescent="0.25">
      <c r="A302" t="s">
        <v>3628</v>
      </c>
      <c r="E302" t="s">
        <v>3629</v>
      </c>
      <c r="G302" t="s">
        <v>2212</v>
      </c>
      <c r="H302" t="s">
        <v>232</v>
      </c>
      <c r="I302" s="7" t="s">
        <v>3630</v>
      </c>
      <c r="J302" s="7" t="s">
        <v>58</v>
      </c>
      <c r="K302" s="9" t="s">
        <v>3631</v>
      </c>
      <c r="M302" s="7" t="s">
        <v>2215</v>
      </c>
      <c r="Y302" t="s">
        <v>3632</v>
      </c>
      <c r="AB302" t="s">
        <v>3628</v>
      </c>
      <c r="AC302" t="s">
        <v>65</v>
      </c>
      <c r="AD302" t="s">
        <v>3633</v>
      </c>
      <c r="AE302" t="s">
        <v>3634</v>
      </c>
      <c r="AJ302">
        <v>31.747005999999999</v>
      </c>
      <c r="AK302">
        <v>-106.296358</v>
      </c>
      <c r="AL302" t="s">
        <v>3635</v>
      </c>
      <c r="AM302" t="s">
        <v>3636</v>
      </c>
      <c r="AN302" t="s">
        <v>3631</v>
      </c>
      <c r="AO302" t="s">
        <v>572</v>
      </c>
      <c r="AQ302" t="s">
        <v>3637</v>
      </c>
      <c r="AR302" t="s">
        <v>473</v>
      </c>
      <c r="AS302">
        <v>-420</v>
      </c>
      <c r="AT302" t="s">
        <v>3638</v>
      </c>
      <c r="AW302" t="s">
        <v>106</v>
      </c>
    </row>
    <row r="303" spans="1:49" x14ac:dyDescent="0.25">
      <c r="A303" t="s">
        <v>3639</v>
      </c>
      <c r="E303" t="s">
        <v>3640</v>
      </c>
      <c r="G303" t="s">
        <v>529</v>
      </c>
      <c r="H303" t="s">
        <v>232</v>
      </c>
      <c r="I303" s="8" t="s">
        <v>2249</v>
      </c>
      <c r="J303" s="8" t="s">
        <v>58</v>
      </c>
      <c r="K303" s="9" t="s">
        <v>3641</v>
      </c>
      <c r="L303" t="s">
        <v>3642</v>
      </c>
      <c r="M303" s="7" t="s">
        <v>533</v>
      </c>
      <c r="N303" s="11" t="s">
        <v>110</v>
      </c>
      <c r="O303" s="11" t="s">
        <v>61</v>
      </c>
      <c r="Y303" t="s">
        <v>3643</v>
      </c>
      <c r="AB303" t="s">
        <v>3639</v>
      </c>
      <c r="AC303" t="s">
        <v>65</v>
      </c>
      <c r="AD303" t="s">
        <v>3644</v>
      </c>
      <c r="AE303" t="s">
        <v>3645</v>
      </c>
      <c r="AJ303">
        <v>32.972417999999998</v>
      </c>
      <c r="AK303">
        <v>-96.835929899999996</v>
      </c>
      <c r="AL303" t="s">
        <v>3646</v>
      </c>
      <c r="AM303" t="s">
        <v>3647</v>
      </c>
      <c r="AN303" t="s">
        <v>3641</v>
      </c>
      <c r="AO303" t="s">
        <v>70</v>
      </c>
      <c r="AQ303" t="s">
        <v>3648</v>
      </c>
      <c r="AR303" t="s">
        <v>71</v>
      </c>
      <c r="AS303">
        <v>-360</v>
      </c>
      <c r="AT303" t="s">
        <v>3649</v>
      </c>
      <c r="AU303" t="s">
        <v>3642</v>
      </c>
      <c r="AV303">
        <v>5</v>
      </c>
      <c r="AW303">
        <v>2</v>
      </c>
    </row>
    <row r="304" spans="1:49" x14ac:dyDescent="0.25">
      <c r="A304" t="s">
        <v>3650</v>
      </c>
      <c r="E304" t="s">
        <v>3651</v>
      </c>
      <c r="G304" t="s">
        <v>503</v>
      </c>
      <c r="H304" t="s">
        <v>232</v>
      </c>
      <c r="I304" s="8" t="s">
        <v>3652</v>
      </c>
      <c r="J304" s="8" t="s">
        <v>58</v>
      </c>
      <c r="K304" s="9" t="s">
        <v>3653</v>
      </c>
      <c r="L304" s="10" t="s">
        <v>3654</v>
      </c>
      <c r="M304" s="7" t="s">
        <v>507</v>
      </c>
      <c r="N304" t="s">
        <v>651</v>
      </c>
      <c r="Y304" t="s">
        <v>3655</v>
      </c>
      <c r="AB304" t="s">
        <v>3650</v>
      </c>
      <c r="AC304" t="s">
        <v>65</v>
      </c>
      <c r="AD304" t="s">
        <v>3656</v>
      </c>
      <c r="AE304" t="s">
        <v>3657</v>
      </c>
      <c r="AJ304">
        <v>29.533030199999999</v>
      </c>
      <c r="AK304">
        <v>-98.45011439999999</v>
      </c>
      <c r="AL304" t="s">
        <v>3658</v>
      </c>
      <c r="AM304" t="s">
        <v>3659</v>
      </c>
      <c r="AN304" t="s">
        <v>3653</v>
      </c>
      <c r="AO304" t="s">
        <v>70</v>
      </c>
      <c r="AQ304" t="s">
        <v>3660</v>
      </c>
      <c r="AR304" t="s">
        <v>71</v>
      </c>
      <c r="AS304">
        <v>-360</v>
      </c>
      <c r="AT304" t="s">
        <v>3661</v>
      </c>
      <c r="AU304" t="s">
        <v>3654</v>
      </c>
      <c r="AW304" t="s">
        <v>106</v>
      </c>
    </row>
    <row r="305" spans="1:49" x14ac:dyDescent="0.25">
      <c r="A305" t="s">
        <v>3662</v>
      </c>
      <c r="E305" t="s">
        <v>3663</v>
      </c>
      <c r="G305" t="s">
        <v>3664</v>
      </c>
      <c r="H305" t="s">
        <v>247</v>
      </c>
      <c r="I305" s="8" t="s">
        <v>3665</v>
      </c>
      <c r="J305" s="8" t="s">
        <v>58</v>
      </c>
      <c r="K305" s="9" t="s">
        <v>3666</v>
      </c>
      <c r="L305" s="10" t="s">
        <v>3667</v>
      </c>
      <c r="M305" s="7" t="s">
        <v>250</v>
      </c>
      <c r="N305" t="s">
        <v>466</v>
      </c>
      <c r="Y305" t="s">
        <v>3668</v>
      </c>
      <c r="AB305" t="s">
        <v>3662</v>
      </c>
      <c r="AD305" t="s">
        <v>3669</v>
      </c>
      <c r="AE305" t="s">
        <v>3670</v>
      </c>
      <c r="AJ305">
        <v>47.340622400000001</v>
      </c>
      <c r="AK305">
        <v>-122.2304949</v>
      </c>
      <c r="AL305" t="s">
        <v>3671</v>
      </c>
      <c r="AM305" t="s">
        <v>3672</v>
      </c>
      <c r="AN305" t="s">
        <v>3666</v>
      </c>
      <c r="AO305" t="s">
        <v>70</v>
      </c>
      <c r="AQ305" t="s">
        <v>3673</v>
      </c>
      <c r="AR305" t="s">
        <v>71</v>
      </c>
      <c r="AS305">
        <v>-480</v>
      </c>
      <c r="AT305" t="s">
        <v>3674</v>
      </c>
      <c r="AU305" t="s">
        <v>3667</v>
      </c>
      <c r="AW305" t="s">
        <v>106</v>
      </c>
    </row>
    <row r="306" spans="1:49" x14ac:dyDescent="0.25">
      <c r="A306" t="s">
        <v>3662</v>
      </c>
      <c r="E306" t="s">
        <v>3675</v>
      </c>
      <c r="G306" t="s">
        <v>304</v>
      </c>
      <c r="H306" t="s">
        <v>232</v>
      </c>
      <c r="I306" s="8" t="s">
        <v>3676</v>
      </c>
      <c r="J306" s="8" t="s">
        <v>58</v>
      </c>
      <c r="K306" s="9" t="s">
        <v>3677</v>
      </c>
      <c r="N306" t="s">
        <v>81</v>
      </c>
      <c r="Y306" t="s">
        <v>3678</v>
      </c>
      <c r="AB306" t="s">
        <v>3662</v>
      </c>
      <c r="AD306" t="s">
        <v>3679</v>
      </c>
      <c r="AE306" t="s">
        <v>3680</v>
      </c>
      <c r="AJ306">
        <v>32.895665999999999</v>
      </c>
      <c r="AK306">
        <v>-96.738221899999999</v>
      </c>
      <c r="AL306" t="s">
        <v>3681</v>
      </c>
      <c r="AM306" t="s">
        <v>3682</v>
      </c>
      <c r="AN306" t="s">
        <v>3677</v>
      </c>
      <c r="AO306" t="s">
        <v>70</v>
      </c>
      <c r="AQ306" t="s">
        <v>3683</v>
      </c>
      <c r="AR306" t="s">
        <v>71</v>
      </c>
      <c r="AS306">
        <v>-360</v>
      </c>
      <c r="AT306" t="s">
        <v>3684</v>
      </c>
      <c r="AW306" t="s">
        <v>106</v>
      </c>
    </row>
    <row r="307" spans="1:49" x14ac:dyDescent="0.25">
      <c r="A307" t="s">
        <v>3662</v>
      </c>
      <c r="E307" t="s">
        <v>3685</v>
      </c>
      <c r="G307" t="s">
        <v>3686</v>
      </c>
      <c r="H307" t="s">
        <v>232</v>
      </c>
      <c r="I307" s="8" t="s">
        <v>3687</v>
      </c>
      <c r="J307" s="8" t="s">
        <v>58</v>
      </c>
      <c r="K307" s="9" t="s">
        <v>3688</v>
      </c>
      <c r="N307" t="s">
        <v>81</v>
      </c>
      <c r="Y307" t="s">
        <v>3689</v>
      </c>
      <c r="AB307" t="s">
        <v>3662</v>
      </c>
      <c r="AD307" t="s">
        <v>3690</v>
      </c>
      <c r="AE307" t="s">
        <v>3691</v>
      </c>
      <c r="AJ307">
        <v>33.0151951</v>
      </c>
      <c r="AK307">
        <v>-96.798310099999995</v>
      </c>
      <c r="AL307" t="s">
        <v>3692</v>
      </c>
      <c r="AM307" t="s">
        <v>3693</v>
      </c>
      <c r="AN307" t="s">
        <v>3688</v>
      </c>
      <c r="AO307" t="s">
        <v>70</v>
      </c>
      <c r="AQ307" t="s">
        <v>3694</v>
      </c>
      <c r="AR307" t="s">
        <v>71</v>
      </c>
      <c r="AS307">
        <v>-360</v>
      </c>
      <c r="AT307" t="s">
        <v>3695</v>
      </c>
      <c r="AW307" t="s">
        <v>106</v>
      </c>
    </row>
    <row r="308" spans="1:49" x14ac:dyDescent="0.25">
      <c r="A308" t="s">
        <v>3696</v>
      </c>
      <c r="E308" t="s">
        <v>3697</v>
      </c>
      <c r="G308" t="s">
        <v>503</v>
      </c>
      <c r="H308" t="s">
        <v>232</v>
      </c>
      <c r="I308" s="8" t="s">
        <v>1742</v>
      </c>
      <c r="J308" s="8" t="s">
        <v>58</v>
      </c>
      <c r="K308" s="9" t="s">
        <v>3698</v>
      </c>
      <c r="L308" s="10" t="s">
        <v>3699</v>
      </c>
      <c r="M308" s="7" t="s">
        <v>507</v>
      </c>
      <c r="N308" t="s">
        <v>3700</v>
      </c>
      <c r="Y308" t="s">
        <v>3701</v>
      </c>
      <c r="AB308" t="s">
        <v>3696</v>
      </c>
      <c r="AC308" t="s">
        <v>65</v>
      </c>
      <c r="AD308" t="s">
        <v>3702</v>
      </c>
      <c r="AE308" t="s">
        <v>3703</v>
      </c>
      <c r="AJ308">
        <v>29.542760600000001</v>
      </c>
      <c r="AK308">
        <v>-98.473838599999993</v>
      </c>
      <c r="AL308" t="s">
        <v>3704</v>
      </c>
      <c r="AM308" t="s">
        <v>3705</v>
      </c>
      <c r="AN308" t="s">
        <v>3698</v>
      </c>
      <c r="AO308" t="s">
        <v>70</v>
      </c>
      <c r="AQ308" t="s">
        <v>3706</v>
      </c>
      <c r="AR308" t="s">
        <v>71</v>
      </c>
      <c r="AS308">
        <v>-360</v>
      </c>
      <c r="AT308" t="s">
        <v>3707</v>
      </c>
      <c r="AU308" t="s">
        <v>3699</v>
      </c>
      <c r="AV308">
        <v>5</v>
      </c>
      <c r="AW308">
        <v>2</v>
      </c>
    </row>
    <row r="309" spans="1:49" x14ac:dyDescent="0.25">
      <c r="A309" t="s">
        <v>3708</v>
      </c>
      <c r="E309" t="s">
        <v>3709</v>
      </c>
      <c r="G309" t="s">
        <v>3710</v>
      </c>
      <c r="H309" t="s">
        <v>247</v>
      </c>
      <c r="I309" s="8" t="s">
        <v>3711</v>
      </c>
      <c r="J309" s="8" t="s">
        <v>58</v>
      </c>
      <c r="K309" s="9" t="s">
        <v>3712</v>
      </c>
      <c r="L309" s="10" t="s">
        <v>3713</v>
      </c>
      <c r="M309" s="7" t="s">
        <v>250</v>
      </c>
      <c r="N309" t="s">
        <v>279</v>
      </c>
      <c r="Y309" t="s">
        <v>3714</v>
      </c>
      <c r="AB309" t="s">
        <v>3708</v>
      </c>
      <c r="AD309" t="s">
        <v>3715</v>
      </c>
      <c r="AE309" t="s">
        <v>3716</v>
      </c>
      <c r="AJ309">
        <v>47.539656399999998</v>
      </c>
      <c r="AK309">
        <v>-122.1635185</v>
      </c>
      <c r="AL309" t="s">
        <v>3717</v>
      </c>
      <c r="AM309" t="s">
        <v>3718</v>
      </c>
      <c r="AN309" t="s">
        <v>3712</v>
      </c>
      <c r="AO309" t="s">
        <v>572</v>
      </c>
      <c r="AQ309" t="s">
        <v>3719</v>
      </c>
      <c r="AR309" t="s">
        <v>473</v>
      </c>
      <c r="AS309">
        <v>-480</v>
      </c>
      <c r="AT309" t="s">
        <v>3720</v>
      </c>
      <c r="AU309" t="s">
        <v>3713</v>
      </c>
      <c r="AV309">
        <v>5</v>
      </c>
      <c r="AW309">
        <v>3</v>
      </c>
    </row>
    <row r="310" spans="1:49" x14ac:dyDescent="0.25">
      <c r="A310" t="s">
        <v>3721</v>
      </c>
      <c r="E310" t="s">
        <v>3722</v>
      </c>
      <c r="F310" t="s">
        <v>3723</v>
      </c>
      <c r="G310" t="s">
        <v>675</v>
      </c>
      <c r="H310" t="s">
        <v>146</v>
      </c>
      <c r="I310" s="8" t="s">
        <v>3724</v>
      </c>
      <c r="J310" s="8" t="s">
        <v>58</v>
      </c>
      <c r="K310" t="s">
        <v>3725</v>
      </c>
      <c r="M310" s="7" t="s">
        <v>1648</v>
      </c>
      <c r="N310" t="s">
        <v>81</v>
      </c>
      <c r="Y310" t="s">
        <v>3726</v>
      </c>
      <c r="AB310" t="s">
        <v>3721</v>
      </c>
      <c r="AC310" t="s">
        <v>65</v>
      </c>
      <c r="AD310" t="s">
        <v>3727</v>
      </c>
      <c r="AE310" t="s">
        <v>3728</v>
      </c>
      <c r="AJ310">
        <v>34.031198600000003</v>
      </c>
      <c r="AK310">
        <v>-118.4204273</v>
      </c>
      <c r="AL310" t="s">
        <v>3729</v>
      </c>
      <c r="AM310" t="s">
        <v>3730</v>
      </c>
      <c r="AN310" t="s">
        <v>3725</v>
      </c>
      <c r="AO310" t="s">
        <v>70</v>
      </c>
      <c r="AQ310" t="s">
        <v>3731</v>
      </c>
      <c r="AR310" t="s">
        <v>71</v>
      </c>
      <c r="AS310">
        <v>-480</v>
      </c>
      <c r="AT310" t="s">
        <v>3732</v>
      </c>
      <c r="AW310" t="s">
        <v>106</v>
      </c>
    </row>
    <row r="311" spans="1:49" x14ac:dyDescent="0.25">
      <c r="A311" t="s">
        <v>3733</v>
      </c>
      <c r="E311" t="s">
        <v>3734</v>
      </c>
      <c r="G311" t="s">
        <v>231</v>
      </c>
      <c r="H311" t="s">
        <v>232</v>
      </c>
      <c r="I311" s="8" t="s">
        <v>3735</v>
      </c>
      <c r="J311" s="8" t="s">
        <v>58</v>
      </c>
      <c r="K311" s="9" t="s">
        <v>3736</v>
      </c>
      <c r="L311" s="10" t="s">
        <v>3737</v>
      </c>
      <c r="M311" s="7" t="s">
        <v>235</v>
      </c>
      <c r="N311" t="s">
        <v>61</v>
      </c>
      <c r="O311" t="s">
        <v>3296</v>
      </c>
      <c r="Y311" t="s">
        <v>3738</v>
      </c>
      <c r="AB311" t="s">
        <v>3733</v>
      </c>
      <c r="AD311" t="s">
        <v>3739</v>
      </c>
      <c r="AE311" t="s">
        <v>3740</v>
      </c>
      <c r="AJ311">
        <v>32.820449799999999</v>
      </c>
      <c r="AK311">
        <v>-97.041175799999991</v>
      </c>
      <c r="AL311" t="s">
        <v>3741</v>
      </c>
      <c r="AM311" t="s">
        <v>3742</v>
      </c>
      <c r="AN311" t="s">
        <v>3736</v>
      </c>
      <c r="AO311" t="s">
        <v>572</v>
      </c>
      <c r="AQ311" t="s">
        <v>3743</v>
      </c>
      <c r="AR311" t="s">
        <v>473</v>
      </c>
      <c r="AS311">
        <v>-360</v>
      </c>
      <c r="AT311" t="s">
        <v>3744</v>
      </c>
      <c r="AU311" t="s">
        <v>3737</v>
      </c>
      <c r="AV311">
        <v>4.8</v>
      </c>
      <c r="AW311">
        <v>5</v>
      </c>
    </row>
    <row r="312" spans="1:49" x14ac:dyDescent="0.25">
      <c r="A312" t="s">
        <v>3745</v>
      </c>
      <c r="E312" t="s">
        <v>3746</v>
      </c>
      <c r="G312" t="s">
        <v>2903</v>
      </c>
      <c r="H312" t="s">
        <v>204</v>
      </c>
      <c r="I312" s="7" t="s">
        <v>3747</v>
      </c>
      <c r="J312" s="7" t="s">
        <v>58</v>
      </c>
      <c r="K312" s="9" t="s">
        <v>3748</v>
      </c>
      <c r="M312" s="7" t="s">
        <v>208</v>
      </c>
      <c r="Y312" t="s">
        <v>3749</v>
      </c>
      <c r="AB312" t="s">
        <v>3745</v>
      </c>
      <c r="AC312" t="s">
        <v>65</v>
      </c>
      <c r="AD312" t="s">
        <v>3750</v>
      </c>
      <c r="AE312" t="s">
        <v>3751</v>
      </c>
      <c r="AJ312">
        <v>33.559449700000002</v>
      </c>
      <c r="AK312">
        <v>-112.3005732</v>
      </c>
      <c r="AL312" t="s">
        <v>3752</v>
      </c>
      <c r="AM312" t="s">
        <v>3753</v>
      </c>
      <c r="AN312" t="s">
        <v>3748</v>
      </c>
      <c r="AO312" t="s">
        <v>70</v>
      </c>
      <c r="AQ312" t="s">
        <v>3754</v>
      </c>
      <c r="AR312" t="s">
        <v>71</v>
      </c>
      <c r="AS312">
        <v>-420</v>
      </c>
      <c r="AT312" t="s">
        <v>3755</v>
      </c>
      <c r="AV312">
        <v>5</v>
      </c>
      <c r="AW312">
        <v>1</v>
      </c>
    </row>
    <row r="313" spans="1:49" x14ac:dyDescent="0.25">
      <c r="A313" t="s">
        <v>3756</v>
      </c>
      <c r="E313" t="s">
        <v>3757</v>
      </c>
      <c r="G313" t="s">
        <v>118</v>
      </c>
      <c r="H313" t="s">
        <v>119</v>
      </c>
      <c r="I313" s="7" t="s">
        <v>406</v>
      </c>
      <c r="J313" s="7" t="s">
        <v>58</v>
      </c>
      <c r="K313" s="9" t="s">
        <v>3758</v>
      </c>
      <c r="M313" s="7" t="s">
        <v>122</v>
      </c>
      <c r="Y313" t="s">
        <v>3759</v>
      </c>
      <c r="AB313" t="s">
        <v>3756</v>
      </c>
      <c r="AD313" t="s">
        <v>3760</v>
      </c>
      <c r="AE313" t="s">
        <v>3761</v>
      </c>
      <c r="AJ313">
        <v>36.042307800000003</v>
      </c>
      <c r="AK313">
        <v>-95.993723500000002</v>
      </c>
      <c r="AL313" t="s">
        <v>3762</v>
      </c>
      <c r="AM313" t="s">
        <v>3763</v>
      </c>
      <c r="AN313" t="s">
        <v>3758</v>
      </c>
      <c r="AO313" t="s">
        <v>572</v>
      </c>
      <c r="AQ313" t="s">
        <v>3764</v>
      </c>
      <c r="AR313" t="s">
        <v>473</v>
      </c>
      <c r="AS313">
        <v>-360</v>
      </c>
      <c r="AT313" t="s">
        <v>3765</v>
      </c>
      <c r="AW313" t="s">
        <v>106</v>
      </c>
    </row>
    <row r="314" spans="1:49" x14ac:dyDescent="0.25">
      <c r="A314" t="s">
        <v>3756</v>
      </c>
      <c r="E314" t="s">
        <v>3766</v>
      </c>
      <c r="G314" t="s">
        <v>503</v>
      </c>
      <c r="H314" t="s">
        <v>232</v>
      </c>
      <c r="I314" s="7" t="s">
        <v>3767</v>
      </c>
      <c r="J314" s="7" t="s">
        <v>58</v>
      </c>
      <c r="K314" s="9" t="s">
        <v>3768</v>
      </c>
      <c r="M314" s="7" t="s">
        <v>507</v>
      </c>
      <c r="Y314" t="s">
        <v>3769</v>
      </c>
      <c r="AB314" t="s">
        <v>3756</v>
      </c>
      <c r="AD314" t="s">
        <v>3770</v>
      </c>
      <c r="AE314" t="s">
        <v>3771</v>
      </c>
      <c r="AJ314">
        <v>29.485294799999998</v>
      </c>
      <c r="AK314">
        <v>-98.360624599999994</v>
      </c>
      <c r="AL314" t="s">
        <v>3772</v>
      </c>
      <c r="AM314" t="s">
        <v>3773</v>
      </c>
      <c r="AN314" t="s">
        <v>3768</v>
      </c>
      <c r="AO314" t="s">
        <v>70</v>
      </c>
      <c r="AQ314" t="s">
        <v>3774</v>
      </c>
      <c r="AR314" t="s">
        <v>473</v>
      </c>
      <c r="AS314">
        <v>-360</v>
      </c>
      <c r="AT314" t="s">
        <v>3775</v>
      </c>
      <c r="AW314" t="s">
        <v>106</v>
      </c>
    </row>
    <row r="315" spans="1:49" x14ac:dyDescent="0.25">
      <c r="A315" t="s">
        <v>3776</v>
      </c>
      <c r="E315" t="s">
        <v>3777</v>
      </c>
      <c r="G315" t="s">
        <v>577</v>
      </c>
      <c r="H315" t="s">
        <v>146</v>
      </c>
      <c r="I315" s="7" t="s">
        <v>3778</v>
      </c>
      <c r="J315" s="7" t="s">
        <v>58</v>
      </c>
      <c r="K315" s="9" t="s">
        <v>3779</v>
      </c>
      <c r="M315" s="7" t="s">
        <v>581</v>
      </c>
      <c r="Y315" t="s">
        <v>3780</v>
      </c>
      <c r="AB315" t="s">
        <v>3781</v>
      </c>
      <c r="AD315" t="s">
        <v>3782</v>
      </c>
      <c r="AE315" t="s">
        <v>3783</v>
      </c>
      <c r="AJ315">
        <v>32.911727399999997</v>
      </c>
      <c r="AK315">
        <v>-117.19731609999999</v>
      </c>
      <c r="AL315" t="s">
        <v>3784</v>
      </c>
      <c r="AM315" t="s">
        <v>3785</v>
      </c>
      <c r="AN315" t="s">
        <v>3779</v>
      </c>
      <c r="AO315" t="s">
        <v>489</v>
      </c>
      <c r="AQ315" t="s">
        <v>3786</v>
      </c>
      <c r="AR315" t="s">
        <v>491</v>
      </c>
      <c r="AS315">
        <v>-480</v>
      </c>
      <c r="AT315" t="s">
        <v>3787</v>
      </c>
      <c r="AV315">
        <v>5</v>
      </c>
      <c r="AW315">
        <v>1</v>
      </c>
    </row>
    <row r="316" spans="1:49" x14ac:dyDescent="0.25">
      <c r="A316" t="s">
        <v>3788</v>
      </c>
      <c r="E316" t="s">
        <v>3789</v>
      </c>
      <c r="F316" t="s">
        <v>418</v>
      </c>
      <c r="G316" t="s">
        <v>675</v>
      </c>
      <c r="H316" t="s">
        <v>146</v>
      </c>
      <c r="I316" s="8" t="s">
        <v>3790</v>
      </c>
      <c r="J316" s="8" t="s">
        <v>58</v>
      </c>
      <c r="K316" t="s">
        <v>3791</v>
      </c>
      <c r="M316" s="7" t="s">
        <v>1648</v>
      </c>
      <c r="N316" t="s">
        <v>98</v>
      </c>
      <c r="Y316" t="s">
        <v>3792</v>
      </c>
      <c r="AB316" t="s">
        <v>3788</v>
      </c>
      <c r="AC316" t="s">
        <v>65</v>
      </c>
      <c r="AD316" t="s">
        <v>3793</v>
      </c>
      <c r="AE316" t="s">
        <v>3794</v>
      </c>
      <c r="AJ316">
        <v>34.061659499999998</v>
      </c>
      <c r="AK316">
        <v>-118.416543</v>
      </c>
      <c r="AL316" t="s">
        <v>3795</v>
      </c>
      <c r="AM316" t="s">
        <v>3796</v>
      </c>
      <c r="AN316" t="s">
        <v>3791</v>
      </c>
      <c r="AO316" t="s">
        <v>172</v>
      </c>
      <c r="AQ316" t="s">
        <v>3797</v>
      </c>
      <c r="AR316" t="s">
        <v>71</v>
      </c>
      <c r="AS316">
        <v>-480</v>
      </c>
      <c r="AT316" t="s">
        <v>3798</v>
      </c>
      <c r="AW316" t="s">
        <v>106</v>
      </c>
    </row>
    <row r="317" spans="1:49" x14ac:dyDescent="0.25">
      <c r="A317" t="s">
        <v>3799</v>
      </c>
      <c r="E317" t="s">
        <v>3800</v>
      </c>
      <c r="G317" t="s">
        <v>3801</v>
      </c>
      <c r="H317" t="s">
        <v>119</v>
      </c>
      <c r="I317" s="7" t="s">
        <v>3802</v>
      </c>
      <c r="J317" s="7" t="s">
        <v>58</v>
      </c>
      <c r="K317" s="9" t="s">
        <v>3803</v>
      </c>
      <c r="Y317" t="s">
        <v>3804</v>
      </c>
      <c r="AB317" t="s">
        <v>3799</v>
      </c>
      <c r="AD317" t="s">
        <v>3805</v>
      </c>
      <c r="AE317" t="s">
        <v>3806</v>
      </c>
      <c r="AJ317">
        <v>35.943856799999999</v>
      </c>
      <c r="AK317">
        <v>-95.892089299999995</v>
      </c>
      <c r="AL317" t="s">
        <v>3807</v>
      </c>
      <c r="AM317" t="s">
        <v>3808</v>
      </c>
      <c r="AN317" t="s">
        <v>3803</v>
      </c>
      <c r="AO317" t="s">
        <v>572</v>
      </c>
      <c r="AQ317" t="s">
        <v>3809</v>
      </c>
      <c r="AR317" t="s">
        <v>473</v>
      </c>
      <c r="AS317">
        <v>-360</v>
      </c>
      <c r="AT317" t="s">
        <v>3810</v>
      </c>
      <c r="AW317" t="s">
        <v>106</v>
      </c>
    </row>
    <row r="318" spans="1:49" x14ac:dyDescent="0.25">
      <c r="A318" t="s">
        <v>3811</v>
      </c>
      <c r="E318" t="s">
        <v>3812</v>
      </c>
      <c r="G318" t="s">
        <v>550</v>
      </c>
      <c r="H318" t="s">
        <v>320</v>
      </c>
      <c r="I318" s="8" t="s">
        <v>3813</v>
      </c>
      <c r="J318" s="8" t="s">
        <v>58</v>
      </c>
      <c r="K318" t="s">
        <v>3814</v>
      </c>
      <c r="M318" s="7" t="s">
        <v>554</v>
      </c>
      <c r="N318" t="s">
        <v>279</v>
      </c>
      <c r="Y318" t="s">
        <v>3815</v>
      </c>
      <c r="AB318" t="s">
        <v>3811</v>
      </c>
      <c r="AD318" t="s">
        <v>3816</v>
      </c>
      <c r="AE318" t="s">
        <v>3817</v>
      </c>
      <c r="AJ318">
        <v>25.640668999999999</v>
      </c>
      <c r="AK318">
        <v>-80.411779899999999</v>
      </c>
      <c r="AL318" t="s">
        <v>3818</v>
      </c>
      <c r="AM318" t="s">
        <v>3819</v>
      </c>
      <c r="AN318" t="s">
        <v>3814</v>
      </c>
      <c r="AO318" t="s">
        <v>172</v>
      </c>
      <c r="AQ318" t="s">
        <v>3820</v>
      </c>
      <c r="AR318" t="s">
        <v>174</v>
      </c>
      <c r="AS318">
        <v>-300</v>
      </c>
      <c r="AT318" t="s">
        <v>3821</v>
      </c>
      <c r="AW318" t="s">
        <v>106</v>
      </c>
    </row>
    <row r="319" spans="1:49" x14ac:dyDescent="0.25">
      <c r="A319" t="s">
        <v>3822</v>
      </c>
      <c r="E319" t="s">
        <v>3823</v>
      </c>
      <c r="G319" t="s">
        <v>550</v>
      </c>
      <c r="H319" t="s">
        <v>320</v>
      </c>
      <c r="I319" s="8" t="s">
        <v>564</v>
      </c>
      <c r="J319" s="8" t="s">
        <v>58</v>
      </c>
      <c r="K319" t="s">
        <v>3824</v>
      </c>
      <c r="L319" t="s">
        <v>3825</v>
      </c>
      <c r="M319" s="7" t="s">
        <v>554</v>
      </c>
      <c r="N319" t="s">
        <v>466</v>
      </c>
      <c r="Y319" t="s">
        <v>3826</v>
      </c>
      <c r="AB319" t="s">
        <v>3822</v>
      </c>
      <c r="AD319" t="s">
        <v>3827</v>
      </c>
      <c r="AE319" t="s">
        <v>3828</v>
      </c>
      <c r="AJ319">
        <v>25.638453800000001</v>
      </c>
      <c r="AK319">
        <v>-80.419342999999998</v>
      </c>
      <c r="AL319" t="s">
        <v>3829</v>
      </c>
      <c r="AM319" t="s">
        <v>3830</v>
      </c>
      <c r="AN319" t="s">
        <v>3824</v>
      </c>
      <c r="AO319" t="s">
        <v>70</v>
      </c>
      <c r="AQ319" t="s">
        <v>3831</v>
      </c>
      <c r="AR319" t="s">
        <v>71</v>
      </c>
      <c r="AS319">
        <v>-300</v>
      </c>
      <c r="AT319" t="s">
        <v>3832</v>
      </c>
      <c r="AU319" t="s">
        <v>3825</v>
      </c>
      <c r="AW319" t="s">
        <v>106</v>
      </c>
    </row>
    <row r="320" spans="1:49" x14ac:dyDescent="0.25">
      <c r="A320" t="s">
        <v>3833</v>
      </c>
      <c r="E320" t="s">
        <v>3834</v>
      </c>
      <c r="F320" t="s">
        <v>3835</v>
      </c>
      <c r="G320" t="s">
        <v>319</v>
      </c>
      <c r="H320" t="s">
        <v>320</v>
      </c>
      <c r="I320" s="8" t="s">
        <v>2261</v>
      </c>
      <c r="J320" s="8" t="s">
        <v>58</v>
      </c>
      <c r="K320" s="9" t="s">
        <v>3836</v>
      </c>
      <c r="L320" s="10" t="s">
        <v>3837</v>
      </c>
      <c r="M320" s="7" t="s">
        <v>324</v>
      </c>
      <c r="N320" t="s">
        <v>3838</v>
      </c>
      <c r="Y320" t="s">
        <v>3839</v>
      </c>
      <c r="AB320" t="s">
        <v>3833</v>
      </c>
      <c r="AD320" t="s">
        <v>3840</v>
      </c>
      <c r="AE320" t="s">
        <v>3841</v>
      </c>
      <c r="AJ320">
        <v>26.366951399999991</v>
      </c>
      <c r="AK320">
        <v>-80.130428499999994</v>
      </c>
      <c r="AL320" t="s">
        <v>3842</v>
      </c>
      <c r="AM320" t="s">
        <v>3843</v>
      </c>
      <c r="AN320" t="s">
        <v>3836</v>
      </c>
      <c r="AO320" t="s">
        <v>70</v>
      </c>
      <c r="AQ320" t="s">
        <v>3844</v>
      </c>
      <c r="AR320" t="s">
        <v>71</v>
      </c>
      <c r="AS320">
        <v>-300</v>
      </c>
      <c r="AT320" t="s">
        <v>3845</v>
      </c>
      <c r="AU320" t="s">
        <v>3837</v>
      </c>
      <c r="AW320" t="s">
        <v>106</v>
      </c>
    </row>
    <row r="321" spans="1:49" x14ac:dyDescent="0.25">
      <c r="A321" t="s">
        <v>3846</v>
      </c>
      <c r="E321" t="s">
        <v>3847</v>
      </c>
      <c r="F321" t="s">
        <v>3848</v>
      </c>
      <c r="G321" t="s">
        <v>577</v>
      </c>
      <c r="H321" t="s">
        <v>146</v>
      </c>
      <c r="I321" s="7" t="s">
        <v>3849</v>
      </c>
      <c r="J321" s="7" t="s">
        <v>58</v>
      </c>
      <c r="K321" s="9" t="s">
        <v>3850</v>
      </c>
      <c r="M321" s="7" t="s">
        <v>581</v>
      </c>
      <c r="Y321" t="s">
        <v>3851</v>
      </c>
      <c r="AB321" t="s">
        <v>3846</v>
      </c>
      <c r="AC321" t="s">
        <v>65</v>
      </c>
      <c r="AD321" t="s">
        <v>3852</v>
      </c>
      <c r="AE321" t="s">
        <v>3853</v>
      </c>
      <c r="AJ321">
        <v>32.812806199999997</v>
      </c>
      <c r="AK321">
        <v>-117.1414516</v>
      </c>
      <c r="AL321" t="s">
        <v>3854</v>
      </c>
      <c r="AM321" t="s">
        <v>3855</v>
      </c>
      <c r="AN321" t="s">
        <v>3850</v>
      </c>
      <c r="AO321" t="s">
        <v>70</v>
      </c>
      <c r="AQ321" t="s">
        <v>3856</v>
      </c>
      <c r="AR321" t="s">
        <v>71</v>
      </c>
      <c r="AS321">
        <v>-480</v>
      </c>
      <c r="AT321" t="s">
        <v>3857</v>
      </c>
      <c r="AV321">
        <v>5</v>
      </c>
      <c r="AW321">
        <v>1</v>
      </c>
    </row>
    <row r="322" spans="1:49" x14ac:dyDescent="0.25">
      <c r="A322" t="s">
        <v>3858</v>
      </c>
      <c r="E322" t="s">
        <v>3859</v>
      </c>
      <c r="G322" t="s">
        <v>550</v>
      </c>
      <c r="H322" t="s">
        <v>320</v>
      </c>
      <c r="I322" s="8" t="s">
        <v>3860</v>
      </c>
      <c r="J322" s="8" t="s">
        <v>58</v>
      </c>
      <c r="K322" t="s">
        <v>3861</v>
      </c>
      <c r="L322" t="s">
        <v>3862</v>
      </c>
      <c r="M322" s="7" t="s">
        <v>554</v>
      </c>
      <c r="N322" t="s">
        <v>110</v>
      </c>
      <c r="Y322" t="s">
        <v>3863</v>
      </c>
      <c r="AB322" t="s">
        <v>3858</v>
      </c>
      <c r="AC322" t="s">
        <v>65</v>
      </c>
      <c r="AD322" t="s">
        <v>3864</v>
      </c>
      <c r="AE322" t="s">
        <v>3865</v>
      </c>
      <c r="AJ322">
        <v>25.646543999999999</v>
      </c>
      <c r="AK322">
        <v>-80.423797999999991</v>
      </c>
      <c r="AL322" t="s">
        <v>3866</v>
      </c>
      <c r="AM322" t="s">
        <v>3867</v>
      </c>
      <c r="AN322" t="s">
        <v>3861</v>
      </c>
      <c r="AO322" t="s">
        <v>70</v>
      </c>
      <c r="AQ322" t="s">
        <v>3868</v>
      </c>
      <c r="AR322" t="s">
        <v>116</v>
      </c>
      <c r="AS322">
        <v>-300</v>
      </c>
      <c r="AT322" t="s">
        <v>3869</v>
      </c>
      <c r="AU322" t="s">
        <v>3862</v>
      </c>
      <c r="AV322">
        <v>5</v>
      </c>
      <c r="AW322">
        <v>2</v>
      </c>
    </row>
    <row r="323" spans="1:49" x14ac:dyDescent="0.25">
      <c r="A323" t="s">
        <v>3870</v>
      </c>
      <c r="E323" t="s">
        <v>3871</v>
      </c>
      <c r="G323" t="s">
        <v>1795</v>
      </c>
      <c r="H323" t="s">
        <v>146</v>
      </c>
      <c r="I323" s="8" t="s">
        <v>3872</v>
      </c>
      <c r="J323" s="8" t="s">
        <v>58</v>
      </c>
      <c r="K323" s="9" t="s">
        <v>3873</v>
      </c>
      <c r="M323" s="7" t="s">
        <v>1797</v>
      </c>
      <c r="N323" t="s">
        <v>98</v>
      </c>
      <c r="Y323" t="s">
        <v>3874</v>
      </c>
      <c r="AB323" t="s">
        <v>3870</v>
      </c>
      <c r="AD323" t="s">
        <v>3875</v>
      </c>
      <c r="AE323" t="s">
        <v>3876</v>
      </c>
      <c r="AJ323">
        <v>32.823121400000012</v>
      </c>
      <c r="AK323">
        <v>-116.98511689999999</v>
      </c>
      <c r="AL323" t="s">
        <v>3877</v>
      </c>
      <c r="AM323" t="s">
        <v>3878</v>
      </c>
      <c r="AN323" t="s">
        <v>3873</v>
      </c>
      <c r="AO323" t="s">
        <v>172</v>
      </c>
      <c r="AQ323" t="s">
        <v>3879</v>
      </c>
      <c r="AR323" t="s">
        <v>1243</v>
      </c>
      <c r="AS323">
        <v>-480</v>
      </c>
      <c r="AT323" t="s">
        <v>3880</v>
      </c>
      <c r="AW323" t="s">
        <v>106</v>
      </c>
    </row>
    <row r="324" spans="1:49" x14ac:dyDescent="0.25">
      <c r="A324" t="s">
        <v>3881</v>
      </c>
      <c r="E324" t="s">
        <v>829</v>
      </c>
      <c r="F324" t="s">
        <v>3882</v>
      </c>
      <c r="G324" t="s">
        <v>830</v>
      </c>
      <c r="H324" t="s">
        <v>320</v>
      </c>
      <c r="I324" s="8" t="s">
        <v>885</v>
      </c>
      <c r="J324" s="8" t="s">
        <v>58</v>
      </c>
      <c r="K324" s="9" t="s">
        <v>3883</v>
      </c>
      <c r="L324" s="10" t="s">
        <v>3884</v>
      </c>
      <c r="M324" s="7" t="s">
        <v>834</v>
      </c>
      <c r="N324" t="s">
        <v>98</v>
      </c>
      <c r="Y324" t="s">
        <v>3885</v>
      </c>
      <c r="AB324" t="s">
        <v>3881</v>
      </c>
      <c r="AC324" t="s">
        <v>65</v>
      </c>
      <c r="AD324" t="s">
        <v>3886</v>
      </c>
      <c r="AE324" t="s">
        <v>3887</v>
      </c>
      <c r="AJ324">
        <v>29.1828322</v>
      </c>
      <c r="AK324">
        <v>-81.045277299999995</v>
      </c>
      <c r="AL324" t="s">
        <v>3888</v>
      </c>
      <c r="AM324" t="s">
        <v>3889</v>
      </c>
      <c r="AN324" t="s">
        <v>3883</v>
      </c>
      <c r="AO324" t="s">
        <v>172</v>
      </c>
      <c r="AQ324" t="s">
        <v>3890</v>
      </c>
      <c r="AR324" t="s">
        <v>174</v>
      </c>
      <c r="AS324">
        <v>-300</v>
      </c>
      <c r="AT324" t="s">
        <v>3891</v>
      </c>
      <c r="AU324" t="s">
        <v>3884</v>
      </c>
      <c r="AV324">
        <v>4.9000000000000004</v>
      </c>
      <c r="AW324">
        <v>5</v>
      </c>
    </row>
    <row r="325" spans="1:49" x14ac:dyDescent="0.25">
      <c r="A325" t="s">
        <v>3892</v>
      </c>
      <c r="E325" t="s">
        <v>3893</v>
      </c>
      <c r="G325" t="s">
        <v>3894</v>
      </c>
      <c r="H325" t="s">
        <v>93</v>
      </c>
      <c r="I325" s="8" t="s">
        <v>3895</v>
      </c>
      <c r="J325" s="8" t="s">
        <v>58</v>
      </c>
      <c r="K325" s="9" t="s">
        <v>3896</v>
      </c>
      <c r="M325" s="7" t="s">
        <v>97</v>
      </c>
      <c r="N325" t="s">
        <v>651</v>
      </c>
      <c r="Y325" t="s">
        <v>3897</v>
      </c>
      <c r="AB325" t="s">
        <v>3892</v>
      </c>
      <c r="AD325" t="s">
        <v>3898</v>
      </c>
      <c r="AE325" t="s">
        <v>3899</v>
      </c>
      <c r="AJ325">
        <v>40.666386099999997</v>
      </c>
      <c r="AK325">
        <v>-73.554236599999996</v>
      </c>
      <c r="AL325" t="s">
        <v>3900</v>
      </c>
      <c r="AM325" t="s">
        <v>3901</v>
      </c>
      <c r="AN325" t="s">
        <v>3896</v>
      </c>
      <c r="AO325" t="s">
        <v>70</v>
      </c>
      <c r="AQ325" t="s">
        <v>3902</v>
      </c>
      <c r="AR325" t="s">
        <v>71</v>
      </c>
      <c r="AS325">
        <v>-300</v>
      </c>
      <c r="AT325" t="s">
        <v>3903</v>
      </c>
      <c r="AW325" t="s">
        <v>106</v>
      </c>
    </row>
    <row r="326" spans="1:49" x14ac:dyDescent="0.25">
      <c r="A326" t="s">
        <v>3904</v>
      </c>
      <c r="E326" t="s">
        <v>549</v>
      </c>
      <c r="G326" t="s">
        <v>550</v>
      </c>
      <c r="H326" t="s">
        <v>320</v>
      </c>
      <c r="I326" s="8" t="s">
        <v>551</v>
      </c>
      <c r="J326" s="8" t="s">
        <v>58</v>
      </c>
      <c r="K326" t="s">
        <v>3905</v>
      </c>
      <c r="M326" s="7" t="s">
        <v>554</v>
      </c>
      <c r="N326" t="s">
        <v>61</v>
      </c>
      <c r="Y326" t="s">
        <v>3906</v>
      </c>
      <c r="AB326" t="s">
        <v>3904</v>
      </c>
      <c r="AD326" t="s">
        <v>3907</v>
      </c>
      <c r="AE326" t="s">
        <v>557</v>
      </c>
      <c r="AJ326">
        <v>25.6464037</v>
      </c>
      <c r="AK326">
        <v>-80.427517699999996</v>
      </c>
      <c r="AL326" t="s">
        <v>3908</v>
      </c>
      <c r="AM326" t="s">
        <v>559</v>
      </c>
      <c r="AN326" t="s">
        <v>3905</v>
      </c>
      <c r="AO326" t="s">
        <v>70</v>
      </c>
      <c r="AQ326" t="s">
        <v>3909</v>
      </c>
      <c r="AR326" t="s">
        <v>71</v>
      </c>
      <c r="AS326">
        <v>-300</v>
      </c>
      <c r="AT326" t="s">
        <v>561</v>
      </c>
      <c r="AW326" t="s">
        <v>106</v>
      </c>
    </row>
    <row r="327" spans="1:49" x14ac:dyDescent="0.25">
      <c r="A327" t="s">
        <v>3910</v>
      </c>
      <c r="E327" t="s">
        <v>3911</v>
      </c>
      <c r="F327" t="s">
        <v>3912</v>
      </c>
      <c r="G327" t="s">
        <v>1218</v>
      </c>
      <c r="H327" t="s">
        <v>204</v>
      </c>
      <c r="I327" s="8" t="s">
        <v>1219</v>
      </c>
      <c r="J327" s="8" t="s">
        <v>58</v>
      </c>
      <c r="K327" s="9" t="s">
        <v>3913</v>
      </c>
      <c r="L327" s="10" t="s">
        <v>3914</v>
      </c>
      <c r="M327" s="7" t="s">
        <v>1222</v>
      </c>
      <c r="N327" t="s">
        <v>3915</v>
      </c>
      <c r="O327" t="s">
        <v>483</v>
      </c>
      <c r="P327" t="s">
        <v>110</v>
      </c>
      <c r="Y327" t="s">
        <v>3916</v>
      </c>
      <c r="AB327" t="s">
        <v>3910</v>
      </c>
      <c r="AC327" t="s">
        <v>65</v>
      </c>
      <c r="AD327" t="s">
        <v>3917</v>
      </c>
      <c r="AE327" t="s">
        <v>3918</v>
      </c>
      <c r="AJ327">
        <v>33.4540085</v>
      </c>
      <c r="AK327">
        <v>-111.72734869999999</v>
      </c>
      <c r="AL327" t="s">
        <v>3919</v>
      </c>
      <c r="AM327" t="s">
        <v>3920</v>
      </c>
      <c r="AN327" t="s">
        <v>3913</v>
      </c>
      <c r="AO327" t="s">
        <v>70</v>
      </c>
      <c r="AQ327" t="s">
        <v>3921</v>
      </c>
      <c r="AR327" t="s">
        <v>71</v>
      </c>
      <c r="AS327">
        <v>-420</v>
      </c>
      <c r="AT327" t="s">
        <v>3922</v>
      </c>
      <c r="AU327" t="s">
        <v>3914</v>
      </c>
      <c r="AW327" t="s">
        <v>106</v>
      </c>
    </row>
    <row r="328" spans="1:49" x14ac:dyDescent="0.25">
      <c r="A328" t="s">
        <v>3923</v>
      </c>
      <c r="E328" t="s">
        <v>3924</v>
      </c>
      <c r="F328" t="s">
        <v>3925</v>
      </c>
      <c r="G328" t="s">
        <v>1408</v>
      </c>
      <c r="H328" t="s">
        <v>320</v>
      </c>
      <c r="I328" s="8" t="s">
        <v>2643</v>
      </c>
      <c r="J328" s="8" t="s">
        <v>58</v>
      </c>
      <c r="K328" s="9" t="s">
        <v>3926</v>
      </c>
      <c r="L328" s="10" t="s">
        <v>3927</v>
      </c>
      <c r="M328" s="7" t="s">
        <v>1412</v>
      </c>
      <c r="N328" t="s">
        <v>3054</v>
      </c>
      <c r="O328" t="s">
        <v>209</v>
      </c>
      <c r="Y328" t="s">
        <v>3928</v>
      </c>
      <c r="AB328" t="s">
        <v>3923</v>
      </c>
      <c r="AD328" t="s">
        <v>3929</v>
      </c>
      <c r="AE328" t="s">
        <v>3930</v>
      </c>
      <c r="AJ328">
        <v>28.5458152</v>
      </c>
      <c r="AK328">
        <v>-81.342622300000002</v>
      </c>
      <c r="AL328" t="s">
        <v>3931</v>
      </c>
      <c r="AM328" t="s">
        <v>3932</v>
      </c>
      <c r="AN328" t="s">
        <v>3926</v>
      </c>
      <c r="AO328" t="s">
        <v>172</v>
      </c>
      <c r="AQ328" t="s">
        <v>3933</v>
      </c>
      <c r="AR328" t="s">
        <v>71</v>
      </c>
      <c r="AS328">
        <v>-300</v>
      </c>
      <c r="AT328" t="s">
        <v>3934</v>
      </c>
      <c r="AU328" t="s">
        <v>3927</v>
      </c>
      <c r="AV328">
        <v>4.5999999999999996</v>
      </c>
      <c r="AW328">
        <v>5</v>
      </c>
    </row>
    <row r="329" spans="1:49" x14ac:dyDescent="0.25">
      <c r="A329" t="s">
        <v>3935</v>
      </c>
      <c r="E329" t="s">
        <v>3936</v>
      </c>
      <c r="G329" t="s">
        <v>304</v>
      </c>
      <c r="H329" t="s">
        <v>232</v>
      </c>
      <c r="I329" s="8" t="s">
        <v>3937</v>
      </c>
      <c r="J329" s="8" t="s">
        <v>58</v>
      </c>
      <c r="K329" s="9" t="s">
        <v>3938</v>
      </c>
      <c r="M329" s="7" t="s">
        <v>308</v>
      </c>
      <c r="N329" t="s">
        <v>61</v>
      </c>
      <c r="O329" t="s">
        <v>496</v>
      </c>
      <c r="P329" t="s">
        <v>251</v>
      </c>
      <c r="Y329" t="s">
        <v>3939</v>
      </c>
      <c r="AB329" t="s">
        <v>3935</v>
      </c>
      <c r="AC329" t="s">
        <v>65</v>
      </c>
      <c r="AD329" t="s">
        <v>3940</v>
      </c>
      <c r="AE329" t="s">
        <v>3941</v>
      </c>
      <c r="AJ329">
        <v>32.677914100000002</v>
      </c>
      <c r="AK329">
        <v>-96.861735400000001</v>
      </c>
      <c r="AL329" t="s">
        <v>3942</v>
      </c>
      <c r="AM329" t="s">
        <v>3943</v>
      </c>
      <c r="AN329" t="s">
        <v>3938</v>
      </c>
      <c r="AO329" t="s">
        <v>489</v>
      </c>
      <c r="AQ329" t="s">
        <v>3944</v>
      </c>
      <c r="AR329" t="s">
        <v>491</v>
      </c>
      <c r="AS329">
        <v>-360</v>
      </c>
      <c r="AT329" t="s">
        <v>3945</v>
      </c>
      <c r="AV329">
        <v>5</v>
      </c>
      <c r="AW329">
        <v>4</v>
      </c>
    </row>
    <row r="330" spans="1:49" x14ac:dyDescent="0.25">
      <c r="A330" t="s">
        <v>3946</v>
      </c>
      <c r="E330" t="s">
        <v>2659</v>
      </c>
      <c r="G330" t="s">
        <v>503</v>
      </c>
      <c r="H330" t="s">
        <v>232</v>
      </c>
      <c r="I330" s="8" t="s">
        <v>2660</v>
      </c>
      <c r="J330" s="8" t="s">
        <v>58</v>
      </c>
      <c r="K330" s="9" t="s">
        <v>3947</v>
      </c>
      <c r="L330" s="10" t="s">
        <v>3948</v>
      </c>
      <c r="M330" s="7" t="s">
        <v>507</v>
      </c>
      <c r="N330" t="s">
        <v>61</v>
      </c>
      <c r="O330" t="s">
        <v>496</v>
      </c>
      <c r="P330" t="s">
        <v>251</v>
      </c>
      <c r="Y330" t="s">
        <v>3949</v>
      </c>
      <c r="AB330" t="s">
        <v>3946</v>
      </c>
      <c r="AC330" t="s">
        <v>65</v>
      </c>
      <c r="AD330" t="s">
        <v>3950</v>
      </c>
      <c r="AE330" t="s">
        <v>2664</v>
      </c>
      <c r="AJ330">
        <v>29.536199400000001</v>
      </c>
      <c r="AK330">
        <v>-98.4676872</v>
      </c>
      <c r="AL330" t="s">
        <v>3951</v>
      </c>
      <c r="AM330" t="s">
        <v>2666</v>
      </c>
      <c r="AN330" t="s">
        <v>3947</v>
      </c>
      <c r="AO330" t="s">
        <v>70</v>
      </c>
      <c r="AQ330" t="s">
        <v>3952</v>
      </c>
      <c r="AR330" t="s">
        <v>71</v>
      </c>
      <c r="AS330">
        <v>-360</v>
      </c>
      <c r="AT330" t="s">
        <v>2667</v>
      </c>
      <c r="AU330" t="s">
        <v>3948</v>
      </c>
      <c r="AW330" t="s">
        <v>106</v>
      </c>
    </row>
    <row r="331" spans="1:49" x14ac:dyDescent="0.25">
      <c r="A331" t="s">
        <v>3953</v>
      </c>
      <c r="E331" t="s">
        <v>3954</v>
      </c>
      <c r="G331" t="s">
        <v>550</v>
      </c>
      <c r="H331" t="s">
        <v>320</v>
      </c>
      <c r="I331" s="8" t="s">
        <v>564</v>
      </c>
      <c r="J331" s="8" t="s">
        <v>58</v>
      </c>
      <c r="K331" t="s">
        <v>3955</v>
      </c>
      <c r="L331" t="s">
        <v>3956</v>
      </c>
      <c r="M331" s="7" t="s">
        <v>554</v>
      </c>
      <c r="N331" t="s">
        <v>61</v>
      </c>
      <c r="Y331" t="s">
        <v>3957</v>
      </c>
      <c r="AB331" t="s">
        <v>3953</v>
      </c>
      <c r="AC331" t="s">
        <v>65</v>
      </c>
      <c r="AD331" t="s">
        <v>3958</v>
      </c>
      <c r="AE331" t="s">
        <v>3959</v>
      </c>
      <c r="AJ331">
        <v>25.64550749999999</v>
      </c>
      <c r="AK331">
        <v>-80.40660299999999</v>
      </c>
      <c r="AL331" t="s">
        <v>3960</v>
      </c>
      <c r="AM331" t="s">
        <v>3961</v>
      </c>
      <c r="AN331" t="s">
        <v>3955</v>
      </c>
      <c r="AO331" t="s">
        <v>70</v>
      </c>
      <c r="AQ331" t="s">
        <v>3962</v>
      </c>
      <c r="AR331" t="s">
        <v>71</v>
      </c>
      <c r="AS331">
        <v>-300</v>
      </c>
      <c r="AT331" t="s">
        <v>3963</v>
      </c>
      <c r="AU331" t="s">
        <v>3956</v>
      </c>
      <c r="AV331">
        <v>5</v>
      </c>
      <c r="AW331">
        <v>4</v>
      </c>
    </row>
    <row r="332" spans="1:49" x14ac:dyDescent="0.25">
      <c r="A332" t="s">
        <v>3964</v>
      </c>
      <c r="E332" t="s">
        <v>3965</v>
      </c>
      <c r="G332" t="s">
        <v>246</v>
      </c>
      <c r="H332" t="s">
        <v>247</v>
      </c>
      <c r="I332" s="8" t="s">
        <v>3966</v>
      </c>
      <c r="J332" s="8" t="s">
        <v>58</v>
      </c>
      <c r="K332" s="9" t="s">
        <v>3967</v>
      </c>
      <c r="L332" s="10" t="s">
        <v>3968</v>
      </c>
      <c r="M332" s="7" t="s">
        <v>250</v>
      </c>
      <c r="N332" t="s">
        <v>81</v>
      </c>
      <c r="Y332" t="s">
        <v>3969</v>
      </c>
      <c r="AB332" t="s">
        <v>3964</v>
      </c>
      <c r="AD332" t="s">
        <v>3970</v>
      </c>
      <c r="AE332" t="s">
        <v>3971</v>
      </c>
      <c r="AJ332">
        <v>47.443558000000003</v>
      </c>
      <c r="AK332">
        <v>-122.30001489999999</v>
      </c>
      <c r="AL332" t="s">
        <v>3972</v>
      </c>
      <c r="AM332" t="s">
        <v>3973</v>
      </c>
      <c r="AN332" t="s">
        <v>3967</v>
      </c>
      <c r="AO332" t="s">
        <v>70</v>
      </c>
      <c r="AQ332" t="s">
        <v>3974</v>
      </c>
      <c r="AR332" t="s">
        <v>71</v>
      </c>
      <c r="AS332">
        <v>-480</v>
      </c>
      <c r="AT332" t="s">
        <v>3975</v>
      </c>
      <c r="AU332" t="s">
        <v>3968</v>
      </c>
      <c r="AW332" t="s">
        <v>106</v>
      </c>
    </row>
    <row r="333" spans="1:49" x14ac:dyDescent="0.25">
      <c r="A333" t="s">
        <v>3976</v>
      </c>
      <c r="E333" t="s">
        <v>3977</v>
      </c>
      <c r="G333" t="s">
        <v>605</v>
      </c>
      <c r="H333" t="s">
        <v>320</v>
      </c>
      <c r="I333" s="8" t="s">
        <v>3978</v>
      </c>
      <c r="J333" s="8" t="s">
        <v>58</v>
      </c>
      <c r="K333" s="9" t="s">
        <v>3979</v>
      </c>
      <c r="L333" s="10" t="s">
        <v>3980</v>
      </c>
      <c r="M333" s="7" t="s">
        <v>609</v>
      </c>
      <c r="N333" t="s">
        <v>61</v>
      </c>
      <c r="Y333" t="s">
        <v>3981</v>
      </c>
      <c r="AB333" t="s">
        <v>3976</v>
      </c>
      <c r="AC333" t="s">
        <v>65</v>
      </c>
      <c r="AD333" t="s">
        <v>3982</v>
      </c>
      <c r="AE333" t="s">
        <v>3983</v>
      </c>
      <c r="AJ333">
        <v>28.784746699999999</v>
      </c>
      <c r="AK333">
        <v>-81.244137999999992</v>
      </c>
      <c r="AL333" t="s">
        <v>3984</v>
      </c>
      <c r="AM333" t="s">
        <v>3985</v>
      </c>
      <c r="AN333" t="s">
        <v>3979</v>
      </c>
      <c r="AO333" t="s">
        <v>70</v>
      </c>
      <c r="AQ333" t="s">
        <v>3986</v>
      </c>
      <c r="AR333" t="s">
        <v>71</v>
      </c>
      <c r="AS333">
        <v>-300</v>
      </c>
      <c r="AT333" t="s">
        <v>3987</v>
      </c>
      <c r="AU333" t="s">
        <v>3980</v>
      </c>
      <c r="AV333">
        <v>4.5999999999999996</v>
      </c>
      <c r="AW333">
        <v>5</v>
      </c>
    </row>
    <row r="334" spans="1:49" x14ac:dyDescent="0.25">
      <c r="A334" t="s">
        <v>3988</v>
      </c>
      <c r="E334" t="s">
        <v>3989</v>
      </c>
      <c r="F334" t="s">
        <v>3990</v>
      </c>
      <c r="G334" t="s">
        <v>3991</v>
      </c>
      <c r="H334" t="s">
        <v>232</v>
      </c>
      <c r="I334" s="8" t="s">
        <v>3992</v>
      </c>
      <c r="J334" s="8" t="s">
        <v>58</v>
      </c>
      <c r="L334" s="10" t="s">
        <v>3993</v>
      </c>
      <c r="M334" s="7" t="s">
        <v>807</v>
      </c>
      <c r="N334" t="s">
        <v>754</v>
      </c>
      <c r="Y334" t="s">
        <v>3994</v>
      </c>
      <c r="AB334" t="s">
        <v>3995</v>
      </c>
      <c r="AD334" t="s">
        <v>3996</v>
      </c>
      <c r="AE334" t="s">
        <v>3997</v>
      </c>
      <c r="AJ334">
        <v>29.724715799999991</v>
      </c>
      <c r="AK334">
        <v>-95.539920699999996</v>
      </c>
      <c r="AL334" t="s">
        <v>3998</v>
      </c>
      <c r="AM334" t="s">
        <v>3999</v>
      </c>
      <c r="AO334" t="s">
        <v>70</v>
      </c>
      <c r="AR334" t="s">
        <v>71</v>
      </c>
      <c r="AS334">
        <v>-360</v>
      </c>
      <c r="AT334" t="s">
        <v>4000</v>
      </c>
      <c r="AU334" t="s">
        <v>3993</v>
      </c>
      <c r="AW334" t="s">
        <v>106</v>
      </c>
    </row>
    <row r="335" spans="1:49" x14ac:dyDescent="0.25">
      <c r="A335" t="s">
        <v>4001</v>
      </c>
      <c r="E335" t="s">
        <v>4002</v>
      </c>
      <c r="G335" t="s">
        <v>4003</v>
      </c>
      <c r="H335" t="s">
        <v>93</v>
      </c>
      <c r="I335" s="7" t="s">
        <v>4004</v>
      </c>
      <c r="J335" s="7" t="s">
        <v>58</v>
      </c>
      <c r="K335" s="9" t="s">
        <v>4005</v>
      </c>
      <c r="L335" s="10" t="s">
        <v>4006</v>
      </c>
      <c r="M335" s="7" t="s">
        <v>97</v>
      </c>
      <c r="Y335" t="s">
        <v>4007</v>
      </c>
      <c r="AB335" t="s">
        <v>4001</v>
      </c>
      <c r="AD335" t="s">
        <v>4008</v>
      </c>
      <c r="AE335" t="s">
        <v>4009</v>
      </c>
      <c r="AJ335">
        <v>40.832079999999998</v>
      </c>
      <c r="AK335">
        <v>-73.314347999999995</v>
      </c>
      <c r="AL335" t="s">
        <v>4010</v>
      </c>
      <c r="AM335" t="s">
        <v>4011</v>
      </c>
      <c r="AN335" t="s">
        <v>4005</v>
      </c>
      <c r="AO335" t="s">
        <v>70</v>
      </c>
      <c r="AQ335" t="s">
        <v>4012</v>
      </c>
      <c r="AR335" t="s">
        <v>4013</v>
      </c>
      <c r="AS335">
        <v>-300</v>
      </c>
      <c r="AT335" t="s">
        <v>4014</v>
      </c>
      <c r="AU335" t="s">
        <v>4006</v>
      </c>
      <c r="AV335">
        <v>5</v>
      </c>
      <c r="AW335">
        <v>1</v>
      </c>
    </row>
    <row r="336" spans="1:49" x14ac:dyDescent="0.25">
      <c r="A336" t="s">
        <v>4015</v>
      </c>
      <c r="E336" t="s">
        <v>106</v>
      </c>
      <c r="G336" t="s">
        <v>75</v>
      </c>
      <c r="H336" t="s">
        <v>76</v>
      </c>
      <c r="I336" s="8" t="s">
        <v>1720</v>
      </c>
      <c r="J336" s="8" t="s">
        <v>58</v>
      </c>
      <c r="M336" s="7" t="s">
        <v>80</v>
      </c>
      <c r="N336" t="s">
        <v>2863</v>
      </c>
      <c r="Y336" t="s">
        <v>4016</v>
      </c>
      <c r="AB336" t="s">
        <v>4015</v>
      </c>
      <c r="AC336" t="s">
        <v>65</v>
      </c>
      <c r="AD336" t="s">
        <v>4017</v>
      </c>
      <c r="AE336" t="s">
        <v>4018</v>
      </c>
      <c r="AJ336">
        <v>45.57853819999999</v>
      </c>
      <c r="AK336">
        <v>-122.5947213</v>
      </c>
      <c r="AL336" t="s">
        <v>4019</v>
      </c>
      <c r="AM336" t="s">
        <v>4020</v>
      </c>
      <c r="AO336" t="s">
        <v>489</v>
      </c>
      <c r="AR336" t="s">
        <v>491</v>
      </c>
      <c r="AS336">
        <v>-480</v>
      </c>
      <c r="AT336" t="s">
        <v>75</v>
      </c>
      <c r="AW336" t="s">
        <v>106</v>
      </c>
    </row>
    <row r="337" spans="1:49" x14ac:dyDescent="0.25">
      <c r="A337" t="s">
        <v>4021</v>
      </c>
      <c r="E337" t="s">
        <v>4022</v>
      </c>
      <c r="F337" t="s">
        <v>4023</v>
      </c>
      <c r="G337" t="s">
        <v>2212</v>
      </c>
      <c r="H337" t="s">
        <v>232</v>
      </c>
      <c r="I337" s="7" t="s">
        <v>4024</v>
      </c>
      <c r="J337" s="7" t="s">
        <v>58</v>
      </c>
      <c r="K337" s="9" t="s">
        <v>4025</v>
      </c>
      <c r="L337" s="10" t="s">
        <v>4026</v>
      </c>
      <c r="M337" s="7" t="s">
        <v>2215</v>
      </c>
      <c r="N337" t="s">
        <v>4027</v>
      </c>
      <c r="Y337" t="s">
        <v>4028</v>
      </c>
      <c r="AB337" t="s">
        <v>4021</v>
      </c>
      <c r="AC337" t="s">
        <v>65</v>
      </c>
      <c r="AD337" t="s">
        <v>4029</v>
      </c>
      <c r="AE337" t="s">
        <v>4030</v>
      </c>
      <c r="AJ337">
        <v>31.816226400000009</v>
      </c>
      <c r="AK337">
        <v>-106.4017782</v>
      </c>
      <c r="AL337" t="s">
        <v>4031</v>
      </c>
      <c r="AM337" t="s">
        <v>4032</v>
      </c>
      <c r="AN337" t="s">
        <v>4025</v>
      </c>
      <c r="AO337" t="s">
        <v>70</v>
      </c>
      <c r="AQ337" t="s">
        <v>4033</v>
      </c>
      <c r="AR337" t="s">
        <v>71</v>
      </c>
      <c r="AS337">
        <v>-420</v>
      </c>
      <c r="AT337" t="s">
        <v>4034</v>
      </c>
      <c r="AU337" t="s">
        <v>4026</v>
      </c>
      <c r="AV337">
        <v>5</v>
      </c>
      <c r="AW337">
        <v>1</v>
      </c>
    </row>
    <row r="338" spans="1:49" x14ac:dyDescent="0.25">
      <c r="A338" t="s">
        <v>4035</v>
      </c>
      <c r="E338" t="s">
        <v>4036</v>
      </c>
      <c r="G338" t="s">
        <v>231</v>
      </c>
      <c r="H338" t="s">
        <v>232</v>
      </c>
      <c r="I338" s="8" t="s">
        <v>4037</v>
      </c>
      <c r="J338" s="8" t="s">
        <v>58</v>
      </c>
      <c r="K338" s="9" t="s">
        <v>4038</v>
      </c>
      <c r="L338" s="10" t="s">
        <v>4039</v>
      </c>
      <c r="M338" s="7" t="s">
        <v>437</v>
      </c>
      <c r="N338" t="s">
        <v>110</v>
      </c>
      <c r="O338" t="s">
        <v>61</v>
      </c>
      <c r="P338" t="s">
        <v>483</v>
      </c>
      <c r="Q338" t="s">
        <v>651</v>
      </c>
      <c r="Y338" t="s">
        <v>4040</v>
      </c>
      <c r="AB338" t="s">
        <v>4035</v>
      </c>
      <c r="AC338" t="s">
        <v>65</v>
      </c>
      <c r="AD338" t="s">
        <v>4041</v>
      </c>
      <c r="AE338" t="s">
        <v>4042</v>
      </c>
      <c r="AJ338">
        <v>32.818089599999993</v>
      </c>
      <c r="AK338">
        <v>-97.352206299999992</v>
      </c>
      <c r="AL338" t="s">
        <v>4043</v>
      </c>
      <c r="AM338" t="s">
        <v>4044</v>
      </c>
      <c r="AN338" t="s">
        <v>4038</v>
      </c>
      <c r="AO338" t="s">
        <v>70</v>
      </c>
      <c r="AQ338" t="s">
        <v>4045</v>
      </c>
      <c r="AR338" t="s">
        <v>491</v>
      </c>
      <c r="AS338">
        <v>-360</v>
      </c>
      <c r="AT338" t="s">
        <v>4046</v>
      </c>
      <c r="AU338" t="s">
        <v>4039</v>
      </c>
      <c r="AV338">
        <v>5</v>
      </c>
      <c r="AW338">
        <v>5</v>
      </c>
    </row>
    <row r="339" spans="1:49" x14ac:dyDescent="0.25">
      <c r="A339" t="s">
        <v>4047</v>
      </c>
      <c r="E339" t="s">
        <v>1192</v>
      </c>
      <c r="G339" t="s">
        <v>349</v>
      </c>
      <c r="H339" t="s">
        <v>146</v>
      </c>
      <c r="I339" s="7" t="s">
        <v>394</v>
      </c>
      <c r="J339" s="7" t="s">
        <v>58</v>
      </c>
      <c r="M339" s="7" t="s">
        <v>353</v>
      </c>
      <c r="Y339" t="s">
        <v>4048</v>
      </c>
      <c r="AB339" t="s">
        <v>4047</v>
      </c>
      <c r="AD339" t="s">
        <v>4049</v>
      </c>
      <c r="AE339" t="s">
        <v>1250</v>
      </c>
      <c r="AJ339">
        <v>33.981693399999997</v>
      </c>
      <c r="AK339">
        <v>-117.6397642</v>
      </c>
      <c r="AL339" t="s">
        <v>4050</v>
      </c>
      <c r="AM339" t="s">
        <v>1252</v>
      </c>
      <c r="AO339" t="s">
        <v>70</v>
      </c>
      <c r="AR339" t="s">
        <v>71</v>
      </c>
      <c r="AS339">
        <v>-480</v>
      </c>
      <c r="AT339" t="s">
        <v>1254</v>
      </c>
      <c r="AW339" t="s">
        <v>106</v>
      </c>
    </row>
    <row r="340" spans="1:49" x14ac:dyDescent="0.25">
      <c r="A340" t="s">
        <v>4051</v>
      </c>
      <c r="E340" t="s">
        <v>106</v>
      </c>
      <c r="G340" t="s">
        <v>289</v>
      </c>
      <c r="H340" t="s">
        <v>232</v>
      </c>
      <c r="I340" s="7" t="s">
        <v>965</v>
      </c>
      <c r="J340" s="7" t="s">
        <v>58</v>
      </c>
      <c r="M340" s="7" t="s">
        <v>293</v>
      </c>
      <c r="Y340" t="s">
        <v>4052</v>
      </c>
      <c r="AB340" t="s">
        <v>4051</v>
      </c>
      <c r="AC340" t="s">
        <v>65</v>
      </c>
      <c r="AD340" t="s">
        <v>4053</v>
      </c>
      <c r="AE340" t="s">
        <v>4054</v>
      </c>
      <c r="AJ340">
        <v>30.201893500000001</v>
      </c>
      <c r="AK340">
        <v>-97.667787699999991</v>
      </c>
      <c r="AL340" t="s">
        <v>4055</v>
      </c>
      <c r="AM340" t="s">
        <v>4056</v>
      </c>
      <c r="AO340" t="s">
        <v>70</v>
      </c>
      <c r="AR340" t="s">
        <v>71</v>
      </c>
      <c r="AS340">
        <v>-360</v>
      </c>
      <c r="AT340" t="s">
        <v>4057</v>
      </c>
      <c r="AW340" t="s">
        <v>106</v>
      </c>
    </row>
    <row r="341" spans="1:49" x14ac:dyDescent="0.25">
      <c r="A341" t="s">
        <v>4058</v>
      </c>
      <c r="E341" t="s">
        <v>4059</v>
      </c>
      <c r="G341" t="s">
        <v>1408</v>
      </c>
      <c r="H341" t="s">
        <v>320</v>
      </c>
      <c r="I341" s="8" t="s">
        <v>1523</v>
      </c>
      <c r="J341" s="8" t="s">
        <v>58</v>
      </c>
      <c r="K341" s="9" t="s">
        <v>4060</v>
      </c>
      <c r="L341" s="10" t="s">
        <v>4061</v>
      </c>
      <c r="M341" s="7" t="s">
        <v>594</v>
      </c>
      <c r="N341" t="s">
        <v>4062</v>
      </c>
      <c r="Y341" t="s">
        <v>4063</v>
      </c>
      <c r="AB341" t="s">
        <v>4058</v>
      </c>
      <c r="AC341" t="s">
        <v>65</v>
      </c>
      <c r="AD341" t="s">
        <v>4064</v>
      </c>
      <c r="AE341" t="s">
        <v>4065</v>
      </c>
      <c r="AJ341">
        <v>28.371251999999998</v>
      </c>
      <c r="AK341">
        <v>-81.279800399999999</v>
      </c>
      <c r="AL341" t="s">
        <v>4066</v>
      </c>
      <c r="AM341" t="s">
        <v>4067</v>
      </c>
      <c r="AN341" t="s">
        <v>4060</v>
      </c>
      <c r="AO341" t="s">
        <v>70</v>
      </c>
      <c r="AQ341" t="s">
        <v>4068</v>
      </c>
      <c r="AR341" t="s">
        <v>71</v>
      </c>
      <c r="AS341">
        <v>-300</v>
      </c>
      <c r="AT341" t="s">
        <v>4069</v>
      </c>
      <c r="AU341" t="s">
        <v>4061</v>
      </c>
      <c r="AV341">
        <v>4.5</v>
      </c>
      <c r="AW341">
        <v>2</v>
      </c>
    </row>
    <row r="342" spans="1:49" x14ac:dyDescent="0.25">
      <c r="A342" t="s">
        <v>4070</v>
      </c>
      <c r="E342" t="s">
        <v>4071</v>
      </c>
      <c r="F342" t="s">
        <v>4072</v>
      </c>
      <c r="G342" t="s">
        <v>1130</v>
      </c>
      <c r="H342" t="s">
        <v>232</v>
      </c>
      <c r="I342" s="8" t="s">
        <v>4073</v>
      </c>
      <c r="J342" s="8" t="s">
        <v>58</v>
      </c>
      <c r="K342" s="9" t="s">
        <v>4074</v>
      </c>
      <c r="L342" s="10" t="s">
        <v>4075</v>
      </c>
      <c r="M342" s="7" t="s">
        <v>235</v>
      </c>
      <c r="N342" t="s">
        <v>482</v>
      </c>
      <c r="Y342" t="s">
        <v>4076</v>
      </c>
      <c r="AB342" t="s">
        <v>4070</v>
      </c>
      <c r="AC342" t="s">
        <v>65</v>
      </c>
      <c r="AD342" t="s">
        <v>4077</v>
      </c>
      <c r="AE342" t="s">
        <v>4078</v>
      </c>
      <c r="AJ342">
        <v>32.930659199999987</v>
      </c>
      <c r="AK342">
        <v>-97.1088381</v>
      </c>
      <c r="AL342" t="s">
        <v>4079</v>
      </c>
      <c r="AM342" t="s">
        <v>4080</v>
      </c>
      <c r="AN342" t="s">
        <v>4074</v>
      </c>
      <c r="AO342" t="s">
        <v>70</v>
      </c>
      <c r="AQ342" t="s">
        <v>4081</v>
      </c>
      <c r="AR342" t="s">
        <v>4082</v>
      </c>
      <c r="AS342">
        <v>-360</v>
      </c>
      <c r="AT342" t="s">
        <v>4083</v>
      </c>
      <c r="AU342" t="s">
        <v>4075</v>
      </c>
      <c r="AV342">
        <v>3</v>
      </c>
      <c r="AW342">
        <v>2</v>
      </c>
    </row>
    <row r="343" spans="1:49" x14ac:dyDescent="0.25">
      <c r="A343" t="s">
        <v>4084</v>
      </c>
      <c r="E343" t="s">
        <v>2521</v>
      </c>
      <c r="G343" t="s">
        <v>1408</v>
      </c>
      <c r="H343" t="s">
        <v>320</v>
      </c>
      <c r="I343" s="7" t="s">
        <v>2522</v>
      </c>
      <c r="J343" s="7" t="s">
        <v>58</v>
      </c>
      <c r="K343" s="9" t="s">
        <v>4085</v>
      </c>
      <c r="M343" s="7" t="s">
        <v>1412</v>
      </c>
      <c r="Y343" t="s">
        <v>4086</v>
      </c>
      <c r="AB343" t="s">
        <v>4084</v>
      </c>
      <c r="AC343" t="s">
        <v>65</v>
      </c>
      <c r="AD343" t="s">
        <v>4087</v>
      </c>
      <c r="AE343" t="s">
        <v>2527</v>
      </c>
      <c r="AJ343">
        <v>28.548532399999999</v>
      </c>
      <c r="AK343">
        <v>-81.337649299999995</v>
      </c>
      <c r="AL343" t="s">
        <v>4088</v>
      </c>
      <c r="AM343" t="s">
        <v>2529</v>
      </c>
      <c r="AN343" t="s">
        <v>4085</v>
      </c>
      <c r="AO343" t="s">
        <v>172</v>
      </c>
      <c r="AQ343" t="s">
        <v>4089</v>
      </c>
      <c r="AR343" t="s">
        <v>174</v>
      </c>
      <c r="AS343">
        <v>-300</v>
      </c>
      <c r="AT343" t="s">
        <v>2531</v>
      </c>
      <c r="AW343" t="s">
        <v>106</v>
      </c>
    </row>
    <row r="344" spans="1:49" x14ac:dyDescent="0.25">
      <c r="A344" t="s">
        <v>4090</v>
      </c>
      <c r="E344" t="s">
        <v>4091</v>
      </c>
      <c r="G344" t="s">
        <v>4092</v>
      </c>
      <c r="H344" t="s">
        <v>146</v>
      </c>
      <c r="I344" s="8" t="s">
        <v>4093</v>
      </c>
      <c r="J344" s="8" t="s">
        <v>58</v>
      </c>
      <c r="K344" s="9" t="s">
        <v>4094</v>
      </c>
      <c r="L344" s="10" t="s">
        <v>4095</v>
      </c>
      <c r="M344" s="7" t="s">
        <v>4096</v>
      </c>
      <c r="N344" t="s">
        <v>98</v>
      </c>
      <c r="Y344" t="s">
        <v>4097</v>
      </c>
      <c r="AB344" t="s">
        <v>4090</v>
      </c>
      <c r="AC344" t="s">
        <v>65</v>
      </c>
      <c r="AD344" t="s">
        <v>4098</v>
      </c>
      <c r="AE344" t="s">
        <v>4099</v>
      </c>
      <c r="AJ344">
        <v>33.923562199999992</v>
      </c>
      <c r="AK344">
        <v>-118.3386462</v>
      </c>
      <c r="AL344" t="s">
        <v>4100</v>
      </c>
      <c r="AM344" t="s">
        <v>4101</v>
      </c>
      <c r="AN344" t="s">
        <v>4094</v>
      </c>
      <c r="AO344" t="s">
        <v>172</v>
      </c>
      <c r="AQ344" t="s">
        <v>4102</v>
      </c>
      <c r="AR344" t="s">
        <v>174</v>
      </c>
      <c r="AS344">
        <v>-480</v>
      </c>
      <c r="AT344" t="s">
        <v>4103</v>
      </c>
      <c r="AU344" t="s">
        <v>4095</v>
      </c>
      <c r="AV344">
        <v>4.5999999999999996</v>
      </c>
      <c r="AW344">
        <v>5</v>
      </c>
    </row>
    <row r="345" spans="1:49" x14ac:dyDescent="0.25">
      <c r="A345" t="s">
        <v>4104</v>
      </c>
      <c r="E345" t="s">
        <v>4105</v>
      </c>
      <c r="F345" t="s">
        <v>4106</v>
      </c>
      <c r="G345" t="s">
        <v>4107</v>
      </c>
      <c r="H345" t="s">
        <v>93</v>
      </c>
      <c r="I345" s="7" t="s">
        <v>4108</v>
      </c>
      <c r="J345" s="7" t="s">
        <v>58</v>
      </c>
      <c r="K345" s="9" t="s">
        <v>4109</v>
      </c>
      <c r="M345" s="7" t="s">
        <v>97</v>
      </c>
      <c r="Y345" t="s">
        <v>4110</v>
      </c>
      <c r="AB345" t="s">
        <v>4111</v>
      </c>
      <c r="AD345" t="s">
        <v>4112</v>
      </c>
      <c r="AE345" t="s">
        <v>4113</v>
      </c>
      <c r="AJ345">
        <v>40.697226800000003</v>
      </c>
      <c r="AK345">
        <v>-73.285208299999994</v>
      </c>
      <c r="AL345" t="s">
        <v>4114</v>
      </c>
      <c r="AM345" t="s">
        <v>4115</v>
      </c>
      <c r="AN345" t="s">
        <v>4109</v>
      </c>
      <c r="AO345" t="s">
        <v>70</v>
      </c>
      <c r="AQ345" t="s">
        <v>4116</v>
      </c>
      <c r="AR345" t="s">
        <v>71</v>
      </c>
      <c r="AS345">
        <v>-300</v>
      </c>
      <c r="AT345" t="s">
        <v>4117</v>
      </c>
      <c r="AW345" t="s">
        <v>106</v>
      </c>
    </row>
    <row r="346" spans="1:49" x14ac:dyDescent="0.25">
      <c r="A346" t="s">
        <v>4118</v>
      </c>
      <c r="E346" t="s">
        <v>106</v>
      </c>
      <c r="G346" t="s">
        <v>2212</v>
      </c>
      <c r="H346" t="s">
        <v>232</v>
      </c>
      <c r="I346" s="8" t="s">
        <v>4119</v>
      </c>
      <c r="J346" s="8" t="s">
        <v>58</v>
      </c>
      <c r="M346" s="7" t="s">
        <v>2215</v>
      </c>
      <c r="N346" t="s">
        <v>2863</v>
      </c>
      <c r="Y346" t="s">
        <v>4120</v>
      </c>
      <c r="AB346" t="s">
        <v>4118</v>
      </c>
      <c r="AC346" t="s">
        <v>65</v>
      </c>
      <c r="AD346" t="s">
        <v>4121</v>
      </c>
      <c r="AE346" t="s">
        <v>4122</v>
      </c>
      <c r="AJ346">
        <v>31.8501063</v>
      </c>
      <c r="AK346">
        <v>-106.4172083</v>
      </c>
      <c r="AL346" t="s">
        <v>4123</v>
      </c>
      <c r="AM346" t="s">
        <v>4124</v>
      </c>
      <c r="AO346" t="s">
        <v>489</v>
      </c>
      <c r="AR346" t="s">
        <v>491</v>
      </c>
      <c r="AS346">
        <v>-420</v>
      </c>
      <c r="AT346" t="s">
        <v>2212</v>
      </c>
      <c r="AW346" t="s">
        <v>106</v>
      </c>
    </row>
    <row r="347" spans="1:49" x14ac:dyDescent="0.25">
      <c r="A347" t="s">
        <v>4125</v>
      </c>
      <c r="E347" t="s">
        <v>4126</v>
      </c>
      <c r="F347" t="s">
        <v>3567</v>
      </c>
      <c r="G347" t="s">
        <v>857</v>
      </c>
      <c r="H347" t="s">
        <v>858</v>
      </c>
      <c r="I347" s="7" t="s">
        <v>4127</v>
      </c>
      <c r="J347" s="7" t="s">
        <v>58</v>
      </c>
      <c r="K347" s="9" t="s">
        <v>4128</v>
      </c>
      <c r="M347" s="7" t="s">
        <v>862</v>
      </c>
      <c r="Y347" t="s">
        <v>4129</v>
      </c>
      <c r="AB347" t="s">
        <v>4125</v>
      </c>
      <c r="AC347" t="s">
        <v>65</v>
      </c>
      <c r="AD347" t="s">
        <v>4130</v>
      </c>
      <c r="AE347" t="s">
        <v>4131</v>
      </c>
      <c r="AJ347">
        <v>39.909525199999997</v>
      </c>
      <c r="AK347">
        <v>-105.10344619999999</v>
      </c>
      <c r="AL347" t="s">
        <v>4132</v>
      </c>
      <c r="AM347" t="s">
        <v>4133</v>
      </c>
      <c r="AN347" t="s">
        <v>4128</v>
      </c>
      <c r="AO347" t="s">
        <v>70</v>
      </c>
      <c r="AQ347" t="s">
        <v>4134</v>
      </c>
      <c r="AR347" t="s">
        <v>71</v>
      </c>
      <c r="AS347">
        <v>-420</v>
      </c>
      <c r="AT347" t="s">
        <v>4135</v>
      </c>
      <c r="AW347" t="s">
        <v>106</v>
      </c>
    </row>
    <row r="348" spans="1:49" x14ac:dyDescent="0.25">
      <c r="A348" t="s">
        <v>4136</v>
      </c>
      <c r="E348" t="s">
        <v>3121</v>
      </c>
      <c r="F348" t="s">
        <v>4137</v>
      </c>
      <c r="G348" t="s">
        <v>1905</v>
      </c>
      <c r="H348" t="s">
        <v>646</v>
      </c>
      <c r="I348" s="7" t="s">
        <v>4138</v>
      </c>
      <c r="J348" s="7" t="s">
        <v>58</v>
      </c>
      <c r="K348" s="9" t="s">
        <v>4139</v>
      </c>
      <c r="M348" s="7" t="s">
        <v>1909</v>
      </c>
      <c r="Y348" t="s">
        <v>4140</v>
      </c>
      <c r="AB348" t="s">
        <v>4136</v>
      </c>
      <c r="AC348" t="s">
        <v>65</v>
      </c>
      <c r="AD348" t="s">
        <v>4141</v>
      </c>
      <c r="AE348" t="s">
        <v>4142</v>
      </c>
      <c r="AJ348">
        <v>40.795546700000003</v>
      </c>
      <c r="AK348">
        <v>-74.424801899999991</v>
      </c>
      <c r="AL348" t="s">
        <v>4143</v>
      </c>
      <c r="AM348" t="s">
        <v>4144</v>
      </c>
      <c r="AN348" t="s">
        <v>4139</v>
      </c>
      <c r="AO348" t="s">
        <v>70</v>
      </c>
      <c r="AQ348" t="s">
        <v>4145</v>
      </c>
      <c r="AR348" t="s">
        <v>71</v>
      </c>
      <c r="AS348">
        <v>-300</v>
      </c>
      <c r="AT348" t="s">
        <v>4146</v>
      </c>
      <c r="AW348" t="s">
        <v>106</v>
      </c>
    </row>
    <row r="349" spans="1:49" x14ac:dyDescent="0.25">
      <c r="A349" t="s">
        <v>4147</v>
      </c>
      <c r="E349" t="s">
        <v>4148</v>
      </c>
      <c r="F349" t="s">
        <v>4149</v>
      </c>
      <c r="G349" t="s">
        <v>503</v>
      </c>
      <c r="H349" t="s">
        <v>232</v>
      </c>
      <c r="I349" s="8" t="s">
        <v>4150</v>
      </c>
      <c r="J349" s="8" t="s">
        <v>58</v>
      </c>
      <c r="K349" s="9" t="s">
        <v>4151</v>
      </c>
      <c r="L349" s="10" t="s">
        <v>4152</v>
      </c>
      <c r="M349" s="7" t="s">
        <v>507</v>
      </c>
      <c r="N349" t="s">
        <v>61</v>
      </c>
      <c r="Y349" t="s">
        <v>4153</v>
      </c>
      <c r="AB349" t="s">
        <v>4147</v>
      </c>
      <c r="AD349" t="s">
        <v>4154</v>
      </c>
      <c r="AE349" t="s">
        <v>4155</v>
      </c>
      <c r="AJ349">
        <v>29.533805999999998</v>
      </c>
      <c r="AK349">
        <v>-98.561870999999996</v>
      </c>
      <c r="AL349" t="s">
        <v>4156</v>
      </c>
      <c r="AM349" t="s">
        <v>4157</v>
      </c>
      <c r="AN349" t="s">
        <v>4151</v>
      </c>
      <c r="AO349" t="s">
        <v>70</v>
      </c>
      <c r="AQ349" t="s">
        <v>4158</v>
      </c>
      <c r="AR349" t="s">
        <v>71</v>
      </c>
      <c r="AS349">
        <v>-360</v>
      </c>
      <c r="AT349" t="s">
        <v>4159</v>
      </c>
      <c r="AU349" t="s">
        <v>4152</v>
      </c>
      <c r="AW349" t="s">
        <v>106</v>
      </c>
    </row>
    <row r="350" spans="1:49" x14ac:dyDescent="0.25">
      <c r="A350" t="s">
        <v>4160</v>
      </c>
      <c r="E350" t="s">
        <v>4161</v>
      </c>
      <c r="G350" t="s">
        <v>2569</v>
      </c>
      <c r="H350" t="s">
        <v>146</v>
      </c>
      <c r="I350" s="8" t="s">
        <v>2570</v>
      </c>
      <c r="J350" s="8" t="s">
        <v>58</v>
      </c>
      <c r="K350" t="s">
        <v>4162</v>
      </c>
      <c r="L350" s="10" t="s">
        <v>4163</v>
      </c>
      <c r="M350" s="7" t="s">
        <v>1648</v>
      </c>
      <c r="N350" t="s">
        <v>4164</v>
      </c>
      <c r="Y350" t="s">
        <v>4165</v>
      </c>
      <c r="AB350" t="s">
        <v>4160</v>
      </c>
      <c r="AC350" t="s">
        <v>65</v>
      </c>
      <c r="AD350" t="s">
        <v>4166</v>
      </c>
      <c r="AE350" t="s">
        <v>4167</v>
      </c>
      <c r="AJ350">
        <v>34.018311500000003</v>
      </c>
      <c r="AK350">
        <v>-118.450394</v>
      </c>
      <c r="AL350" t="s">
        <v>4168</v>
      </c>
      <c r="AM350" t="s">
        <v>4169</v>
      </c>
      <c r="AN350" t="s">
        <v>4162</v>
      </c>
      <c r="AO350" t="s">
        <v>70</v>
      </c>
      <c r="AQ350" t="s">
        <v>4170</v>
      </c>
      <c r="AR350" t="s">
        <v>71</v>
      </c>
      <c r="AS350">
        <v>-480</v>
      </c>
      <c r="AT350" t="s">
        <v>4171</v>
      </c>
      <c r="AU350" t="s">
        <v>4163</v>
      </c>
      <c r="AV350">
        <v>3</v>
      </c>
      <c r="AW350">
        <v>2</v>
      </c>
    </row>
    <row r="351" spans="1:49" x14ac:dyDescent="0.25">
      <c r="A351" t="s">
        <v>4172</v>
      </c>
      <c r="E351" t="s">
        <v>2260</v>
      </c>
      <c r="F351" t="s">
        <v>4173</v>
      </c>
      <c r="G351" t="s">
        <v>319</v>
      </c>
      <c r="H351" t="s">
        <v>320</v>
      </c>
      <c r="I351" s="8" t="s">
        <v>2261</v>
      </c>
      <c r="J351" s="8" t="s">
        <v>58</v>
      </c>
      <c r="K351" s="9" t="s">
        <v>4174</v>
      </c>
      <c r="L351" s="10" t="s">
        <v>4175</v>
      </c>
      <c r="M351" s="7" t="s">
        <v>324</v>
      </c>
      <c r="N351" t="s">
        <v>651</v>
      </c>
      <c r="O351" t="s">
        <v>483</v>
      </c>
      <c r="Y351" t="s">
        <v>4176</v>
      </c>
      <c r="AB351" t="s">
        <v>4172</v>
      </c>
      <c r="AC351" t="s">
        <v>65</v>
      </c>
      <c r="AD351" t="s">
        <v>4177</v>
      </c>
      <c r="AE351" t="s">
        <v>4178</v>
      </c>
      <c r="AJ351">
        <v>26.383247999999998</v>
      </c>
      <c r="AK351">
        <v>-80.106025000000002</v>
      </c>
      <c r="AL351" t="s">
        <v>4179</v>
      </c>
      <c r="AM351" t="s">
        <v>4180</v>
      </c>
      <c r="AN351" t="s">
        <v>4174</v>
      </c>
      <c r="AO351" t="s">
        <v>70</v>
      </c>
      <c r="AQ351" t="s">
        <v>4181</v>
      </c>
      <c r="AR351" t="s">
        <v>71</v>
      </c>
      <c r="AS351">
        <v>-300</v>
      </c>
      <c r="AT351" t="s">
        <v>4182</v>
      </c>
      <c r="AU351" t="s">
        <v>4175</v>
      </c>
      <c r="AW351" t="s">
        <v>106</v>
      </c>
    </row>
    <row r="352" spans="1:49" x14ac:dyDescent="0.25">
      <c r="A352" t="s">
        <v>4183</v>
      </c>
      <c r="E352" t="s">
        <v>4184</v>
      </c>
      <c r="F352" t="s">
        <v>1671</v>
      </c>
      <c r="G352" t="s">
        <v>4185</v>
      </c>
      <c r="H352" t="s">
        <v>204</v>
      </c>
      <c r="I352" s="7" t="s">
        <v>4186</v>
      </c>
      <c r="J352" s="7" t="s">
        <v>58</v>
      </c>
      <c r="K352" s="9" t="s">
        <v>4187</v>
      </c>
      <c r="L352" s="10" t="s">
        <v>4188</v>
      </c>
      <c r="M352" s="7" t="s">
        <v>997</v>
      </c>
      <c r="N352" t="s">
        <v>98</v>
      </c>
      <c r="O352" t="s">
        <v>279</v>
      </c>
      <c r="Y352" t="s">
        <v>4189</v>
      </c>
      <c r="AB352" t="s">
        <v>4183</v>
      </c>
      <c r="AD352" t="s">
        <v>4190</v>
      </c>
      <c r="AE352" t="s">
        <v>4191</v>
      </c>
      <c r="AJ352">
        <v>33.752740000000003</v>
      </c>
      <c r="AK352">
        <v>-111.97356000000001</v>
      </c>
      <c r="AL352" t="s">
        <v>4192</v>
      </c>
      <c r="AM352" t="s">
        <v>4193</v>
      </c>
      <c r="AN352" t="s">
        <v>4187</v>
      </c>
      <c r="AO352" t="s">
        <v>70</v>
      </c>
      <c r="AQ352" t="s">
        <v>4194</v>
      </c>
      <c r="AR352" t="s">
        <v>71</v>
      </c>
      <c r="AS352">
        <v>-420</v>
      </c>
      <c r="AT352" t="s">
        <v>4195</v>
      </c>
      <c r="AW352" t="s">
        <v>106</v>
      </c>
    </row>
    <row r="353" spans="1:49" x14ac:dyDescent="0.25">
      <c r="A353" t="s">
        <v>4196</v>
      </c>
      <c r="E353" t="s">
        <v>4197</v>
      </c>
      <c r="G353" t="s">
        <v>1179</v>
      </c>
      <c r="H353" t="s">
        <v>146</v>
      </c>
      <c r="I353" s="8" t="s">
        <v>1180</v>
      </c>
      <c r="J353" s="8" t="s">
        <v>58</v>
      </c>
      <c r="M353" s="7" t="s">
        <v>725</v>
      </c>
      <c r="N353" t="s">
        <v>2863</v>
      </c>
      <c r="AD353" t="s">
        <v>4198</v>
      </c>
    </row>
    <row r="354" spans="1:49" x14ac:dyDescent="0.25">
      <c r="A354" t="s">
        <v>4199</v>
      </c>
      <c r="E354" t="s">
        <v>4200</v>
      </c>
      <c r="G354" t="s">
        <v>4201</v>
      </c>
      <c r="H354" t="s">
        <v>146</v>
      </c>
      <c r="I354" s="7" t="s">
        <v>4202</v>
      </c>
      <c r="J354" s="7" t="s">
        <v>58</v>
      </c>
      <c r="K354" s="9" t="s">
        <v>4203</v>
      </c>
      <c r="L354" s="10" t="s">
        <v>4204</v>
      </c>
      <c r="Y354" t="s">
        <v>4205</v>
      </c>
      <c r="AB354" t="s">
        <v>4199</v>
      </c>
      <c r="AC354" t="s">
        <v>65</v>
      </c>
      <c r="AD354" t="s">
        <v>4206</v>
      </c>
      <c r="AE354" t="s">
        <v>4207</v>
      </c>
      <c r="AJ354">
        <v>33.872559500000008</v>
      </c>
      <c r="AK354">
        <v>-118.37398899999999</v>
      </c>
      <c r="AL354" t="s">
        <v>4208</v>
      </c>
      <c r="AM354" t="s">
        <v>4209</v>
      </c>
      <c r="AN354" t="s">
        <v>4203</v>
      </c>
      <c r="AO354" t="s">
        <v>70</v>
      </c>
      <c r="AQ354" t="s">
        <v>4210</v>
      </c>
      <c r="AR354" t="s">
        <v>71</v>
      </c>
      <c r="AS354">
        <v>-480</v>
      </c>
      <c r="AT354" t="s">
        <v>4211</v>
      </c>
      <c r="AU354" t="s">
        <v>4204</v>
      </c>
      <c r="AV354">
        <v>3</v>
      </c>
      <c r="AW354">
        <v>2</v>
      </c>
    </row>
    <row r="355" spans="1:49" x14ac:dyDescent="0.25">
      <c r="A355" t="s">
        <v>4212</v>
      </c>
      <c r="E355" t="s">
        <v>4213</v>
      </c>
      <c r="G355" t="s">
        <v>262</v>
      </c>
      <c r="H355" t="s">
        <v>232</v>
      </c>
      <c r="I355" s="7" t="s">
        <v>4214</v>
      </c>
      <c r="J355" s="7" t="s">
        <v>58</v>
      </c>
      <c r="K355" s="9" t="s">
        <v>4215</v>
      </c>
      <c r="M355" s="7" t="s">
        <v>235</v>
      </c>
      <c r="Y355" t="s">
        <v>4216</v>
      </c>
      <c r="AB355" t="s">
        <v>4212</v>
      </c>
      <c r="AC355" t="s">
        <v>65</v>
      </c>
      <c r="AD355" t="s">
        <v>4217</v>
      </c>
      <c r="AE355" t="s">
        <v>4218</v>
      </c>
      <c r="AJ355">
        <v>32.902396699999997</v>
      </c>
      <c r="AK355">
        <v>-96.930321399999997</v>
      </c>
      <c r="AL355" t="s">
        <v>4219</v>
      </c>
      <c r="AM355" t="s">
        <v>4220</v>
      </c>
      <c r="AN355" t="s">
        <v>4215</v>
      </c>
      <c r="AO355" t="s">
        <v>70</v>
      </c>
      <c r="AQ355" t="s">
        <v>4221</v>
      </c>
      <c r="AR355" t="s">
        <v>71</v>
      </c>
      <c r="AS355">
        <v>-360</v>
      </c>
      <c r="AT355" t="s">
        <v>4222</v>
      </c>
      <c r="AV355">
        <v>5</v>
      </c>
      <c r="AW355">
        <v>1</v>
      </c>
    </row>
    <row r="356" spans="1:49" x14ac:dyDescent="0.25">
      <c r="A356" t="s">
        <v>4223</v>
      </c>
      <c r="E356" t="s">
        <v>4224</v>
      </c>
      <c r="G356" t="s">
        <v>118</v>
      </c>
      <c r="H356" t="s">
        <v>119</v>
      </c>
      <c r="I356" s="7" t="s">
        <v>4225</v>
      </c>
      <c r="J356" s="7" t="s">
        <v>58</v>
      </c>
      <c r="K356" s="9" t="s">
        <v>4226</v>
      </c>
      <c r="M356" s="7" t="s">
        <v>122</v>
      </c>
      <c r="N356" t="s">
        <v>98</v>
      </c>
      <c r="Y356" t="s">
        <v>4227</v>
      </c>
      <c r="AB356" t="s">
        <v>4223</v>
      </c>
      <c r="AD356" t="s">
        <v>4228</v>
      </c>
      <c r="AE356" t="s">
        <v>4229</v>
      </c>
      <c r="AJ356">
        <v>36.039759699999998</v>
      </c>
      <c r="AK356">
        <v>-95.991675999999998</v>
      </c>
      <c r="AL356" t="s">
        <v>4230</v>
      </c>
      <c r="AM356" t="s">
        <v>4231</v>
      </c>
      <c r="AN356" t="s">
        <v>4226</v>
      </c>
      <c r="AO356" t="s">
        <v>172</v>
      </c>
      <c r="AQ356" t="s">
        <v>4232</v>
      </c>
      <c r="AR356" t="s">
        <v>174</v>
      </c>
      <c r="AS356">
        <v>-360</v>
      </c>
      <c r="AT356" t="s">
        <v>4233</v>
      </c>
      <c r="AW356" t="s">
        <v>106</v>
      </c>
    </row>
    <row r="357" spans="1:49" x14ac:dyDescent="0.25">
      <c r="A357" t="s">
        <v>4234</v>
      </c>
      <c r="E357" t="s">
        <v>4235</v>
      </c>
      <c r="G357" t="s">
        <v>2677</v>
      </c>
      <c r="H357" t="s">
        <v>646</v>
      </c>
      <c r="I357" s="8" t="s">
        <v>4236</v>
      </c>
      <c r="J357" s="8" t="s">
        <v>58</v>
      </c>
      <c r="K357" t="s">
        <v>4237</v>
      </c>
      <c r="L357" t="s">
        <v>4238</v>
      </c>
      <c r="M357" s="7" t="s">
        <v>2680</v>
      </c>
      <c r="N357" t="s">
        <v>651</v>
      </c>
      <c r="Y357" t="s">
        <v>4239</v>
      </c>
      <c r="AB357" t="s">
        <v>4234</v>
      </c>
      <c r="AC357" t="s">
        <v>65</v>
      </c>
      <c r="AD357" t="s">
        <v>4240</v>
      </c>
      <c r="AE357" t="s">
        <v>4241</v>
      </c>
      <c r="AJ357">
        <v>40.283137200000013</v>
      </c>
      <c r="AK357">
        <v>-74.798839700000002</v>
      </c>
      <c r="AL357" t="s">
        <v>4242</v>
      </c>
      <c r="AM357" t="s">
        <v>4243</v>
      </c>
      <c r="AN357" t="s">
        <v>4237</v>
      </c>
      <c r="AO357" t="s">
        <v>70</v>
      </c>
      <c r="AQ357" t="s">
        <v>4244</v>
      </c>
      <c r="AR357" t="s">
        <v>71</v>
      </c>
      <c r="AS357">
        <v>-300</v>
      </c>
      <c r="AT357" t="s">
        <v>4245</v>
      </c>
      <c r="AV357">
        <v>5</v>
      </c>
      <c r="AW357">
        <v>1</v>
      </c>
    </row>
    <row r="358" spans="1:49" x14ac:dyDescent="0.25">
      <c r="A358" t="s">
        <v>4246</v>
      </c>
      <c r="E358" t="s">
        <v>4247</v>
      </c>
      <c r="F358" t="s">
        <v>4248</v>
      </c>
      <c r="G358" t="s">
        <v>857</v>
      </c>
      <c r="H358" t="s">
        <v>858</v>
      </c>
      <c r="I358" s="8" t="s">
        <v>899</v>
      </c>
      <c r="J358" s="8" t="s">
        <v>58</v>
      </c>
      <c r="K358" s="9" t="s">
        <v>4249</v>
      </c>
      <c r="L358" s="10" t="s">
        <v>4250</v>
      </c>
      <c r="M358" s="7" t="s">
        <v>862</v>
      </c>
      <c r="N358" t="s">
        <v>98</v>
      </c>
      <c r="O358" t="s">
        <v>1959</v>
      </c>
      <c r="Y358" t="s">
        <v>4251</v>
      </c>
      <c r="AB358" t="s">
        <v>4246</v>
      </c>
      <c r="AC358" t="s">
        <v>65</v>
      </c>
      <c r="AD358" t="s">
        <v>4252</v>
      </c>
      <c r="AE358" t="s">
        <v>4253</v>
      </c>
      <c r="AJ358">
        <v>39.913778499999999</v>
      </c>
      <c r="AK358">
        <v>-105.1149154</v>
      </c>
      <c r="AL358" t="s">
        <v>4254</v>
      </c>
      <c r="AM358" t="s">
        <v>4255</v>
      </c>
      <c r="AN358" t="s">
        <v>4249</v>
      </c>
      <c r="AO358" t="s">
        <v>70</v>
      </c>
      <c r="AQ358" t="s">
        <v>4256</v>
      </c>
      <c r="AR358" t="s">
        <v>4257</v>
      </c>
      <c r="AS358">
        <v>-420</v>
      </c>
      <c r="AT358" t="s">
        <v>4258</v>
      </c>
      <c r="AU358" t="s">
        <v>4250</v>
      </c>
      <c r="AV358">
        <v>4.9000000000000004</v>
      </c>
      <c r="AW358">
        <v>5</v>
      </c>
    </row>
    <row r="359" spans="1:49" x14ac:dyDescent="0.25">
      <c r="A359" t="s">
        <v>4259</v>
      </c>
      <c r="E359" t="s">
        <v>4260</v>
      </c>
      <c r="G359" t="s">
        <v>319</v>
      </c>
      <c r="H359" t="s">
        <v>320</v>
      </c>
      <c r="I359" s="8" t="s">
        <v>4261</v>
      </c>
      <c r="J359" s="8" t="s">
        <v>58</v>
      </c>
      <c r="K359" s="9" t="s">
        <v>4262</v>
      </c>
      <c r="L359" s="10" t="s">
        <v>4263</v>
      </c>
      <c r="M359" s="7" t="s">
        <v>324</v>
      </c>
      <c r="N359" t="s">
        <v>651</v>
      </c>
      <c r="Y359" t="s">
        <v>4264</v>
      </c>
      <c r="AB359" t="s">
        <v>4259</v>
      </c>
      <c r="AC359" t="s">
        <v>65</v>
      </c>
      <c r="AD359" t="s">
        <v>4265</v>
      </c>
      <c r="AE359" t="s">
        <v>4266</v>
      </c>
      <c r="AJ359">
        <v>26.405548199999998</v>
      </c>
      <c r="AK359">
        <v>-80.149792599999998</v>
      </c>
      <c r="AL359" t="s">
        <v>4267</v>
      </c>
      <c r="AM359" t="s">
        <v>4268</v>
      </c>
      <c r="AN359" t="s">
        <v>4262</v>
      </c>
      <c r="AO359" t="s">
        <v>70</v>
      </c>
      <c r="AQ359" t="s">
        <v>4269</v>
      </c>
      <c r="AR359" t="s">
        <v>71</v>
      </c>
      <c r="AS359">
        <v>-300</v>
      </c>
      <c r="AT359" t="s">
        <v>4270</v>
      </c>
      <c r="AW359" t="s">
        <v>106</v>
      </c>
    </row>
    <row r="360" spans="1:49" x14ac:dyDescent="0.25">
      <c r="A360" t="s">
        <v>4271</v>
      </c>
      <c r="E360" t="s">
        <v>106</v>
      </c>
      <c r="G360" t="s">
        <v>461</v>
      </c>
      <c r="H360" t="s">
        <v>247</v>
      </c>
      <c r="I360" s="8" t="s">
        <v>462</v>
      </c>
      <c r="J360" s="8" t="s">
        <v>58</v>
      </c>
      <c r="M360" s="7" t="s">
        <v>250</v>
      </c>
      <c r="N360" t="s">
        <v>1223</v>
      </c>
      <c r="AD360" t="s">
        <v>4272</v>
      </c>
    </row>
    <row r="361" spans="1:49" x14ac:dyDescent="0.25">
      <c r="A361" t="s">
        <v>4273</v>
      </c>
      <c r="E361" t="s">
        <v>4274</v>
      </c>
      <c r="G361" t="s">
        <v>3460</v>
      </c>
      <c r="H361" t="s">
        <v>247</v>
      </c>
      <c r="I361" s="8" t="s">
        <v>3475</v>
      </c>
      <c r="J361" s="8" t="s">
        <v>58</v>
      </c>
      <c r="M361" s="7" t="s">
        <v>250</v>
      </c>
      <c r="N361" t="s">
        <v>1223</v>
      </c>
      <c r="Y361" t="s">
        <v>4275</v>
      </c>
      <c r="AB361" t="s">
        <v>4273</v>
      </c>
      <c r="AC361" t="s">
        <v>65</v>
      </c>
      <c r="AD361" t="s">
        <v>4276</v>
      </c>
      <c r="AE361" t="s">
        <v>4277</v>
      </c>
      <c r="AJ361">
        <v>47.523460800000002</v>
      </c>
      <c r="AK361">
        <v>-122.30405330000001</v>
      </c>
      <c r="AL361" t="s">
        <v>4278</v>
      </c>
      <c r="AM361" t="s">
        <v>4279</v>
      </c>
      <c r="AO361" t="s">
        <v>489</v>
      </c>
      <c r="AR361" t="s">
        <v>491</v>
      </c>
      <c r="AS361">
        <v>-480</v>
      </c>
      <c r="AT361" t="s">
        <v>4280</v>
      </c>
      <c r="AV361">
        <v>5</v>
      </c>
      <c r="AW361">
        <v>1</v>
      </c>
    </row>
    <row r="362" spans="1:49" x14ac:dyDescent="0.25">
      <c r="A362" t="s">
        <v>4281</v>
      </c>
      <c r="E362" t="s">
        <v>4282</v>
      </c>
      <c r="G362" t="s">
        <v>1130</v>
      </c>
      <c r="H362" t="s">
        <v>232</v>
      </c>
      <c r="I362" s="8" t="s">
        <v>1855</v>
      </c>
      <c r="J362" s="8" t="s">
        <v>58</v>
      </c>
      <c r="K362" s="9" t="s">
        <v>4283</v>
      </c>
      <c r="L362" s="10" t="s">
        <v>4284</v>
      </c>
      <c r="M362" s="7" t="s">
        <v>235</v>
      </c>
      <c r="N362" t="s">
        <v>2016</v>
      </c>
      <c r="Y362" t="s">
        <v>4285</v>
      </c>
      <c r="AB362" t="s">
        <v>4281</v>
      </c>
      <c r="AC362" t="s">
        <v>65</v>
      </c>
      <c r="AD362" t="s">
        <v>4286</v>
      </c>
      <c r="AE362" t="s">
        <v>4287</v>
      </c>
      <c r="AJ362">
        <v>32.881822799999988</v>
      </c>
      <c r="AK362">
        <v>-97.061821399999999</v>
      </c>
      <c r="AL362" t="s">
        <v>4288</v>
      </c>
      <c r="AM362" t="s">
        <v>4289</v>
      </c>
      <c r="AN362" t="s">
        <v>4283</v>
      </c>
      <c r="AO362" t="s">
        <v>172</v>
      </c>
      <c r="AQ362" t="s">
        <v>4290</v>
      </c>
      <c r="AR362" t="s">
        <v>71</v>
      </c>
      <c r="AS362">
        <v>-360</v>
      </c>
      <c r="AT362" t="s">
        <v>4291</v>
      </c>
      <c r="AU362" t="s">
        <v>4284</v>
      </c>
      <c r="AV362">
        <v>4</v>
      </c>
      <c r="AW362">
        <v>5</v>
      </c>
    </row>
    <row r="363" spans="1:49" x14ac:dyDescent="0.25">
      <c r="A363" t="s">
        <v>4292</v>
      </c>
      <c r="E363" t="s">
        <v>1730</v>
      </c>
      <c r="G363" t="s">
        <v>179</v>
      </c>
      <c r="H363" t="s">
        <v>146</v>
      </c>
      <c r="I363" s="8" t="s">
        <v>1167</v>
      </c>
      <c r="J363" s="8" t="s">
        <v>58</v>
      </c>
      <c r="K363" s="9" t="s">
        <v>4293</v>
      </c>
      <c r="L363" s="10" t="s">
        <v>4294</v>
      </c>
      <c r="M363" s="7" t="s">
        <v>182</v>
      </c>
      <c r="N363" t="s">
        <v>110</v>
      </c>
      <c r="Y363" t="s">
        <v>4295</v>
      </c>
      <c r="AB363" t="s">
        <v>4292</v>
      </c>
      <c r="AC363" t="s">
        <v>65</v>
      </c>
      <c r="AD363" t="s">
        <v>4296</v>
      </c>
      <c r="AE363" t="s">
        <v>4297</v>
      </c>
      <c r="AJ363">
        <v>33.822372899999998</v>
      </c>
      <c r="AK363">
        <v>-116.5086744</v>
      </c>
      <c r="AL363" t="s">
        <v>4298</v>
      </c>
      <c r="AM363" t="s">
        <v>4299</v>
      </c>
      <c r="AN363" t="s">
        <v>4293</v>
      </c>
      <c r="AO363" t="s">
        <v>70</v>
      </c>
      <c r="AQ363" t="s">
        <v>4300</v>
      </c>
      <c r="AR363" t="s">
        <v>71</v>
      </c>
      <c r="AS363">
        <v>-480</v>
      </c>
      <c r="AT363" t="s">
        <v>4301</v>
      </c>
      <c r="AU363" t="s">
        <v>4294</v>
      </c>
      <c r="AV363">
        <v>4.5</v>
      </c>
      <c r="AW363">
        <v>2</v>
      </c>
    </row>
    <row r="364" spans="1:49" x14ac:dyDescent="0.25">
      <c r="A364" t="s">
        <v>4302</v>
      </c>
      <c r="E364" t="s">
        <v>4303</v>
      </c>
      <c r="G364" t="s">
        <v>75</v>
      </c>
      <c r="H364" t="s">
        <v>76</v>
      </c>
      <c r="I364" s="8" t="s">
        <v>1720</v>
      </c>
      <c r="J364" s="8" t="s">
        <v>58</v>
      </c>
      <c r="K364" t="s">
        <v>4293</v>
      </c>
      <c r="L364" s="10" t="s">
        <v>4294</v>
      </c>
      <c r="M364" s="7" t="s">
        <v>80</v>
      </c>
      <c r="N364" t="s">
        <v>4304</v>
      </c>
      <c r="O364" t="s">
        <v>4305</v>
      </c>
      <c r="Y364" t="s">
        <v>4306</v>
      </c>
      <c r="AB364" t="s">
        <v>4292</v>
      </c>
      <c r="AD364" t="s">
        <v>4307</v>
      </c>
      <c r="AE364" t="s">
        <v>4308</v>
      </c>
      <c r="AJ364">
        <v>45.585269799999999</v>
      </c>
      <c r="AK364">
        <v>-122.5815084</v>
      </c>
      <c r="AL364" t="s">
        <v>4309</v>
      </c>
      <c r="AM364" t="s">
        <v>4310</v>
      </c>
      <c r="AN364" t="s">
        <v>4293</v>
      </c>
      <c r="AO364" t="s">
        <v>70</v>
      </c>
      <c r="AQ364" t="s">
        <v>4300</v>
      </c>
      <c r="AR364" t="s">
        <v>71</v>
      </c>
      <c r="AS364">
        <v>-480</v>
      </c>
      <c r="AT364" t="s">
        <v>4311</v>
      </c>
      <c r="AU364" t="s">
        <v>4294</v>
      </c>
      <c r="AV364">
        <v>4.5999999999999996</v>
      </c>
      <c r="AW364">
        <v>5</v>
      </c>
    </row>
    <row r="365" spans="1:49" x14ac:dyDescent="0.25">
      <c r="A365" t="s">
        <v>4312</v>
      </c>
      <c r="E365" t="s">
        <v>4313</v>
      </c>
      <c r="G365" t="s">
        <v>2903</v>
      </c>
      <c r="H365" t="s">
        <v>204</v>
      </c>
      <c r="I365" s="7" t="s">
        <v>4314</v>
      </c>
      <c r="J365" s="7" t="s">
        <v>58</v>
      </c>
      <c r="K365" s="9" t="s">
        <v>4315</v>
      </c>
      <c r="M365" s="7" t="s">
        <v>208</v>
      </c>
      <c r="Y365" t="s">
        <v>4316</v>
      </c>
      <c r="AB365" t="s">
        <v>4312</v>
      </c>
      <c r="AC365" t="s">
        <v>65</v>
      </c>
      <c r="AD365" t="s">
        <v>4317</v>
      </c>
      <c r="AE365" t="s">
        <v>4318</v>
      </c>
      <c r="AJ365">
        <v>33.564316000000012</v>
      </c>
      <c r="AK365">
        <v>-112.28764700000001</v>
      </c>
      <c r="AL365" t="s">
        <v>4319</v>
      </c>
      <c r="AM365" t="s">
        <v>4320</v>
      </c>
      <c r="AN365" t="s">
        <v>4315</v>
      </c>
      <c r="AO365" t="s">
        <v>172</v>
      </c>
      <c r="AQ365" t="s">
        <v>4321</v>
      </c>
      <c r="AR365" t="s">
        <v>174</v>
      </c>
      <c r="AS365">
        <v>-420</v>
      </c>
      <c r="AT365" t="s">
        <v>4322</v>
      </c>
      <c r="AW365" t="s">
        <v>106</v>
      </c>
    </row>
    <row r="366" spans="1:49" x14ac:dyDescent="0.25">
      <c r="A366" t="s">
        <v>4323</v>
      </c>
      <c r="E366" t="s">
        <v>4324</v>
      </c>
      <c r="G366" t="s">
        <v>2225</v>
      </c>
      <c r="H366" t="s">
        <v>204</v>
      </c>
      <c r="I366" s="8" t="s">
        <v>4325</v>
      </c>
      <c r="J366" s="8" t="s">
        <v>58</v>
      </c>
      <c r="K366" s="9" t="s">
        <v>4326</v>
      </c>
      <c r="L366" s="10" t="s">
        <v>4327</v>
      </c>
      <c r="M366" s="7" t="s">
        <v>1222</v>
      </c>
      <c r="N366" t="s">
        <v>4328</v>
      </c>
      <c r="Y366" t="s">
        <v>4329</v>
      </c>
      <c r="AB366" t="s">
        <v>4323</v>
      </c>
      <c r="AD366" t="s">
        <v>4330</v>
      </c>
      <c r="AE366" t="s">
        <v>4331</v>
      </c>
      <c r="AJ366">
        <v>33.3623859</v>
      </c>
      <c r="AK366">
        <v>-111.69585979999999</v>
      </c>
      <c r="AL366" t="s">
        <v>4332</v>
      </c>
      <c r="AM366" t="s">
        <v>4333</v>
      </c>
      <c r="AN366" t="s">
        <v>4326</v>
      </c>
      <c r="AO366" t="s">
        <v>70</v>
      </c>
      <c r="AQ366" t="s">
        <v>4334</v>
      </c>
      <c r="AR366" t="s">
        <v>71</v>
      </c>
      <c r="AS366">
        <v>-420</v>
      </c>
      <c r="AT366" t="s">
        <v>4335</v>
      </c>
      <c r="AU366" t="s">
        <v>4327</v>
      </c>
      <c r="AV366">
        <v>5</v>
      </c>
      <c r="AW366">
        <v>1</v>
      </c>
    </row>
    <row r="367" spans="1:49" x14ac:dyDescent="0.25">
      <c r="A367" t="s">
        <v>4336</v>
      </c>
      <c r="E367" t="s">
        <v>4337</v>
      </c>
      <c r="G367" t="s">
        <v>231</v>
      </c>
      <c r="H367" t="s">
        <v>232</v>
      </c>
      <c r="I367" s="8" t="s">
        <v>4338</v>
      </c>
      <c r="J367" s="8" t="s">
        <v>58</v>
      </c>
      <c r="K367" s="9" t="s">
        <v>4339</v>
      </c>
      <c r="L367" s="10" t="s">
        <v>4340</v>
      </c>
      <c r="M367" s="7" t="s">
        <v>437</v>
      </c>
      <c r="N367" t="s">
        <v>466</v>
      </c>
      <c r="Y367" t="s">
        <v>4341</v>
      </c>
      <c r="AB367" t="s">
        <v>4336</v>
      </c>
      <c r="AD367" t="s">
        <v>4342</v>
      </c>
      <c r="AE367" t="s">
        <v>4343</v>
      </c>
      <c r="AJ367">
        <v>32.714285799999992</v>
      </c>
      <c r="AK367">
        <v>-97.40165429999999</v>
      </c>
      <c r="AL367" t="s">
        <v>4344</v>
      </c>
      <c r="AM367" t="s">
        <v>4345</v>
      </c>
      <c r="AN367" t="s">
        <v>4339</v>
      </c>
      <c r="AO367" t="s">
        <v>70</v>
      </c>
      <c r="AQ367" t="s">
        <v>4346</v>
      </c>
      <c r="AR367" t="s">
        <v>71</v>
      </c>
      <c r="AS367">
        <v>-360</v>
      </c>
      <c r="AT367" t="s">
        <v>4347</v>
      </c>
      <c r="AU367" t="s">
        <v>4340</v>
      </c>
      <c r="AW367" t="s">
        <v>106</v>
      </c>
    </row>
    <row r="368" spans="1:49" x14ac:dyDescent="0.25">
      <c r="A368" t="s">
        <v>4348</v>
      </c>
      <c r="E368" t="s">
        <v>4349</v>
      </c>
      <c r="G368" t="s">
        <v>748</v>
      </c>
      <c r="H368" t="s">
        <v>749</v>
      </c>
      <c r="I368" s="8" t="s">
        <v>4350</v>
      </c>
      <c r="J368" s="8" t="s">
        <v>58</v>
      </c>
      <c r="K368" s="9" t="s">
        <v>4351</v>
      </c>
      <c r="L368" s="10" t="s">
        <v>4352</v>
      </c>
      <c r="M368" s="7" t="s">
        <v>753</v>
      </c>
      <c r="N368" t="s">
        <v>3915</v>
      </c>
      <c r="Y368" t="s">
        <v>4353</v>
      </c>
      <c r="AB368" t="s">
        <v>4348</v>
      </c>
      <c r="AC368" t="s">
        <v>65</v>
      </c>
      <c r="AD368" t="s">
        <v>4354</v>
      </c>
      <c r="AE368" t="s">
        <v>4355</v>
      </c>
      <c r="AJ368">
        <v>42.460863600000003</v>
      </c>
      <c r="AK368">
        <v>-71.2946594</v>
      </c>
      <c r="AL368" t="s">
        <v>4356</v>
      </c>
      <c r="AM368" t="s">
        <v>4357</v>
      </c>
      <c r="AN368" t="s">
        <v>4351</v>
      </c>
      <c r="AO368" t="s">
        <v>70</v>
      </c>
      <c r="AQ368" t="s">
        <v>4358</v>
      </c>
      <c r="AR368" t="s">
        <v>174</v>
      </c>
      <c r="AS368">
        <v>-300</v>
      </c>
      <c r="AT368" t="s">
        <v>4359</v>
      </c>
      <c r="AU368" t="s">
        <v>4352</v>
      </c>
      <c r="AW368" t="s">
        <v>106</v>
      </c>
    </row>
    <row r="369" spans="1:49" x14ac:dyDescent="0.25">
      <c r="A369" t="s">
        <v>4360</v>
      </c>
      <c r="E369" t="s">
        <v>4361</v>
      </c>
      <c r="G369" t="s">
        <v>4362</v>
      </c>
      <c r="H369" t="s">
        <v>146</v>
      </c>
      <c r="I369" s="7" t="s">
        <v>4363</v>
      </c>
      <c r="J369" s="7" t="s">
        <v>58</v>
      </c>
      <c r="K369" s="9" t="s">
        <v>4364</v>
      </c>
      <c r="L369" s="10" t="s">
        <v>4365</v>
      </c>
      <c r="N369" t="s">
        <v>81</v>
      </c>
      <c r="Y369" t="s">
        <v>4366</v>
      </c>
      <c r="AB369" t="s">
        <v>4360</v>
      </c>
      <c r="AD369" t="s">
        <v>4367</v>
      </c>
      <c r="AE369" t="s">
        <v>4368</v>
      </c>
      <c r="AJ369">
        <v>33.862831100000001</v>
      </c>
      <c r="AK369">
        <v>-118.3966168</v>
      </c>
      <c r="AL369" t="s">
        <v>4369</v>
      </c>
      <c r="AM369" t="s">
        <v>4370</v>
      </c>
      <c r="AN369" t="s">
        <v>4364</v>
      </c>
      <c r="AO369" t="s">
        <v>70</v>
      </c>
      <c r="AQ369" t="s">
        <v>4371</v>
      </c>
      <c r="AR369" t="s">
        <v>71</v>
      </c>
      <c r="AS369">
        <v>-480</v>
      </c>
      <c r="AT369" t="s">
        <v>4372</v>
      </c>
      <c r="AU369" t="s">
        <v>4365</v>
      </c>
      <c r="AW369" t="s">
        <v>106</v>
      </c>
    </row>
    <row r="370" spans="1:49" x14ac:dyDescent="0.25">
      <c r="A370" t="s">
        <v>4373</v>
      </c>
      <c r="E370" t="s">
        <v>4374</v>
      </c>
      <c r="G370" t="s">
        <v>2163</v>
      </c>
      <c r="H370" t="s">
        <v>146</v>
      </c>
      <c r="I370" s="8" t="s">
        <v>4375</v>
      </c>
      <c r="J370" s="8" t="s">
        <v>58</v>
      </c>
      <c r="K370" s="9" t="s">
        <v>4376</v>
      </c>
      <c r="L370" s="10" t="s">
        <v>4377</v>
      </c>
      <c r="M370" s="7" t="s">
        <v>1327</v>
      </c>
      <c r="N370" t="s">
        <v>438</v>
      </c>
      <c r="Y370" t="s">
        <v>4378</v>
      </c>
      <c r="AB370" t="s">
        <v>4373</v>
      </c>
      <c r="AC370" t="s">
        <v>65</v>
      </c>
      <c r="AD370" t="s">
        <v>4379</v>
      </c>
      <c r="AE370" t="s">
        <v>4380</v>
      </c>
      <c r="AJ370">
        <v>37.993764900000002</v>
      </c>
      <c r="AK370">
        <v>-122.0616503</v>
      </c>
      <c r="AL370" t="s">
        <v>4381</v>
      </c>
      <c r="AM370" t="s">
        <v>4382</v>
      </c>
      <c r="AN370" t="s">
        <v>4376</v>
      </c>
      <c r="AO370" t="s">
        <v>70</v>
      </c>
      <c r="AQ370" t="s">
        <v>4383</v>
      </c>
      <c r="AR370" t="s">
        <v>4384</v>
      </c>
      <c r="AS370">
        <v>-480</v>
      </c>
      <c r="AT370" t="s">
        <v>4385</v>
      </c>
      <c r="AU370" t="s">
        <v>4377</v>
      </c>
      <c r="AV370">
        <v>5</v>
      </c>
      <c r="AW370">
        <v>2</v>
      </c>
    </row>
    <row r="371" spans="1:49" x14ac:dyDescent="0.25">
      <c r="A371" t="s">
        <v>4386</v>
      </c>
      <c r="E371" t="s">
        <v>4387</v>
      </c>
      <c r="G371" t="s">
        <v>334</v>
      </c>
      <c r="H371" t="s">
        <v>146</v>
      </c>
      <c r="I371" s="8" t="s">
        <v>4388</v>
      </c>
      <c r="J371" s="8" t="s">
        <v>58</v>
      </c>
      <c r="K371" s="9" t="s">
        <v>4389</v>
      </c>
      <c r="L371" s="10" t="s">
        <v>4390</v>
      </c>
      <c r="M371" s="7" t="s">
        <v>338</v>
      </c>
      <c r="N371" t="s">
        <v>63</v>
      </c>
      <c r="Y371" t="s">
        <v>4391</v>
      </c>
      <c r="AB371" t="s">
        <v>4386</v>
      </c>
      <c r="AD371" t="s">
        <v>4392</v>
      </c>
      <c r="AE371" t="s">
        <v>4393</v>
      </c>
      <c r="AJ371">
        <v>37.6586037</v>
      </c>
      <c r="AK371">
        <v>-122.1155547</v>
      </c>
      <c r="AL371" t="s">
        <v>4394</v>
      </c>
      <c r="AM371" t="s">
        <v>4395</v>
      </c>
      <c r="AN371" t="s">
        <v>4389</v>
      </c>
      <c r="AO371" t="s">
        <v>70</v>
      </c>
      <c r="AQ371" t="s">
        <v>4396</v>
      </c>
      <c r="AR371" t="s">
        <v>4397</v>
      </c>
      <c r="AS371">
        <v>-480</v>
      </c>
      <c r="AT371" t="s">
        <v>4398</v>
      </c>
      <c r="AU371" t="s">
        <v>4390</v>
      </c>
      <c r="AV371">
        <v>4</v>
      </c>
      <c r="AW371">
        <v>4</v>
      </c>
    </row>
    <row r="372" spans="1:49" x14ac:dyDescent="0.25">
      <c r="A372" t="s">
        <v>4399</v>
      </c>
      <c r="E372" t="s">
        <v>3473</v>
      </c>
      <c r="F372" t="s">
        <v>1671</v>
      </c>
      <c r="G372" t="s">
        <v>246</v>
      </c>
      <c r="H372" t="s">
        <v>247</v>
      </c>
      <c r="I372" s="8" t="s">
        <v>3475</v>
      </c>
      <c r="J372" s="8" t="s">
        <v>58</v>
      </c>
      <c r="K372" s="9" t="s">
        <v>4400</v>
      </c>
      <c r="L372" s="10" t="s">
        <v>4401</v>
      </c>
      <c r="M372" s="7" t="s">
        <v>465</v>
      </c>
      <c r="N372" t="s">
        <v>110</v>
      </c>
      <c r="Y372" t="s">
        <v>4402</v>
      </c>
      <c r="AB372" t="s">
        <v>4399</v>
      </c>
      <c r="AC372" t="s">
        <v>65</v>
      </c>
      <c r="AD372" t="s">
        <v>4403</v>
      </c>
      <c r="AE372" t="s">
        <v>4404</v>
      </c>
      <c r="AJ372">
        <v>47.5393002</v>
      </c>
      <c r="AK372">
        <v>-122.30552299999999</v>
      </c>
      <c r="AL372" t="s">
        <v>4405</v>
      </c>
      <c r="AM372" t="s">
        <v>4406</v>
      </c>
      <c r="AN372" t="s">
        <v>4400</v>
      </c>
      <c r="AO372" t="s">
        <v>70</v>
      </c>
      <c r="AQ372" t="s">
        <v>4407</v>
      </c>
      <c r="AR372" t="s">
        <v>71</v>
      </c>
      <c r="AS372">
        <v>-480</v>
      </c>
      <c r="AT372" t="s">
        <v>4408</v>
      </c>
      <c r="AV372">
        <v>3.8</v>
      </c>
      <c r="AW372">
        <v>5</v>
      </c>
    </row>
    <row r="373" spans="1:49" x14ac:dyDescent="0.25">
      <c r="A373" t="s">
        <v>4409</v>
      </c>
      <c r="E373" t="s">
        <v>4410</v>
      </c>
      <c r="G373" t="s">
        <v>1323</v>
      </c>
      <c r="H373" t="s">
        <v>146</v>
      </c>
      <c r="I373" s="8" t="s">
        <v>4411</v>
      </c>
      <c r="J373" s="8" t="s">
        <v>58</v>
      </c>
      <c r="K373" s="9" t="s">
        <v>4412</v>
      </c>
      <c r="L373" s="10" t="s">
        <v>4413</v>
      </c>
      <c r="M373" s="7" t="s">
        <v>1327</v>
      </c>
      <c r="N373" t="s">
        <v>698</v>
      </c>
      <c r="Y373" t="s">
        <v>4414</v>
      </c>
      <c r="AB373" t="s">
        <v>4409</v>
      </c>
      <c r="AD373" t="s">
        <v>4415</v>
      </c>
      <c r="AE373" t="s">
        <v>4416</v>
      </c>
      <c r="AJ373">
        <v>37.895506900000001</v>
      </c>
      <c r="AK373">
        <v>-122.06638890000001</v>
      </c>
      <c r="AL373" t="s">
        <v>4417</v>
      </c>
      <c r="AM373" t="s">
        <v>4418</v>
      </c>
      <c r="AN373" t="s">
        <v>4412</v>
      </c>
      <c r="AO373" t="s">
        <v>70</v>
      </c>
      <c r="AQ373" t="s">
        <v>4419</v>
      </c>
      <c r="AR373" t="s">
        <v>705</v>
      </c>
      <c r="AS373">
        <v>-480</v>
      </c>
      <c r="AT373" t="s">
        <v>4420</v>
      </c>
      <c r="AU373" t="s">
        <v>4413</v>
      </c>
      <c r="AW373" t="s">
        <v>106</v>
      </c>
    </row>
    <row r="374" spans="1:49" x14ac:dyDescent="0.25">
      <c r="A374" t="s">
        <v>4421</v>
      </c>
      <c r="E374" t="s">
        <v>4422</v>
      </c>
      <c r="F374" t="s">
        <v>4423</v>
      </c>
      <c r="G374" t="s">
        <v>911</v>
      </c>
      <c r="H374" t="s">
        <v>320</v>
      </c>
      <c r="I374" s="8" t="s">
        <v>4424</v>
      </c>
      <c r="J374" s="8" t="s">
        <v>58</v>
      </c>
      <c r="K374" s="9" t="s">
        <v>4425</v>
      </c>
      <c r="L374" s="10" t="s">
        <v>4426</v>
      </c>
      <c r="M374" s="7" t="s">
        <v>914</v>
      </c>
      <c r="N374" t="s">
        <v>680</v>
      </c>
      <c r="Y374" t="s">
        <v>4427</v>
      </c>
      <c r="AB374" t="s">
        <v>4421</v>
      </c>
      <c r="AC374" t="s">
        <v>65</v>
      </c>
      <c r="AD374" t="s">
        <v>4428</v>
      </c>
      <c r="AE374" t="s">
        <v>4429</v>
      </c>
      <c r="AJ374">
        <v>26.1601575</v>
      </c>
      <c r="AK374">
        <v>-81.762923499999999</v>
      </c>
      <c r="AL374" t="s">
        <v>4430</v>
      </c>
      <c r="AM374" t="s">
        <v>4431</v>
      </c>
      <c r="AN374" t="s">
        <v>4425</v>
      </c>
      <c r="AO374" t="s">
        <v>70</v>
      </c>
      <c r="AQ374" t="s">
        <v>4432</v>
      </c>
      <c r="AR374" t="s">
        <v>688</v>
      </c>
      <c r="AS374">
        <v>-300</v>
      </c>
      <c r="AT374" t="s">
        <v>4433</v>
      </c>
      <c r="AU374" t="s">
        <v>4426</v>
      </c>
      <c r="AW374" t="s">
        <v>106</v>
      </c>
    </row>
    <row r="375" spans="1:49" x14ac:dyDescent="0.25">
      <c r="A375" t="s">
        <v>4434</v>
      </c>
      <c r="E375" t="s">
        <v>4435</v>
      </c>
      <c r="F375" t="s">
        <v>4436</v>
      </c>
      <c r="G375" t="s">
        <v>231</v>
      </c>
      <c r="H375" t="s">
        <v>232</v>
      </c>
      <c r="I375" s="7" t="s">
        <v>2710</v>
      </c>
      <c r="J375" s="7" t="s">
        <v>58</v>
      </c>
      <c r="K375" s="9" t="s">
        <v>4437</v>
      </c>
      <c r="L375" s="10" t="s">
        <v>4438</v>
      </c>
      <c r="M375" s="7" t="s">
        <v>437</v>
      </c>
      <c r="N375" t="s">
        <v>81</v>
      </c>
      <c r="Y375" t="s">
        <v>4439</v>
      </c>
      <c r="AB375" t="s">
        <v>4434</v>
      </c>
      <c r="AC375" t="s">
        <v>65</v>
      </c>
      <c r="AD375" t="s">
        <v>4440</v>
      </c>
      <c r="AE375" t="s">
        <v>4441</v>
      </c>
      <c r="AJ375">
        <v>32.753490499999998</v>
      </c>
      <c r="AK375">
        <v>-97.333941999999993</v>
      </c>
      <c r="AL375" t="s">
        <v>4442</v>
      </c>
      <c r="AM375" t="s">
        <v>4443</v>
      </c>
      <c r="AN375" t="s">
        <v>4437</v>
      </c>
      <c r="AO375" t="s">
        <v>70</v>
      </c>
      <c r="AQ375" t="s">
        <v>4444</v>
      </c>
      <c r="AR375" t="s">
        <v>71</v>
      </c>
      <c r="AS375">
        <v>-360</v>
      </c>
      <c r="AT375" t="s">
        <v>4445</v>
      </c>
      <c r="AU375" t="s">
        <v>4438</v>
      </c>
      <c r="AW375" t="s">
        <v>106</v>
      </c>
    </row>
    <row r="376" spans="1:49" x14ac:dyDescent="0.25">
      <c r="A376" t="s">
        <v>4446</v>
      </c>
      <c r="E376" t="s">
        <v>4447</v>
      </c>
      <c r="G376" t="s">
        <v>911</v>
      </c>
      <c r="H376" t="s">
        <v>320</v>
      </c>
      <c r="I376" s="7" t="s">
        <v>4448</v>
      </c>
      <c r="J376" s="7" t="s">
        <v>58</v>
      </c>
      <c r="K376" s="9" t="s">
        <v>4449</v>
      </c>
      <c r="M376" s="7" t="s">
        <v>914</v>
      </c>
      <c r="Y376" t="s">
        <v>4450</v>
      </c>
      <c r="AB376" t="s">
        <v>4446</v>
      </c>
      <c r="AC376" t="s">
        <v>65</v>
      </c>
      <c r="AD376" t="s">
        <v>4451</v>
      </c>
      <c r="AE376" t="s">
        <v>4452</v>
      </c>
      <c r="AJ376">
        <v>26.156665399999991</v>
      </c>
      <c r="AK376">
        <v>-81.7764174</v>
      </c>
      <c r="AL376" t="s">
        <v>4453</v>
      </c>
      <c r="AM376" t="s">
        <v>4454</v>
      </c>
      <c r="AN376" t="s">
        <v>4449</v>
      </c>
      <c r="AO376" t="s">
        <v>70</v>
      </c>
      <c r="AQ376" t="s">
        <v>4455</v>
      </c>
      <c r="AR376" t="s">
        <v>71</v>
      </c>
      <c r="AS376">
        <v>-300</v>
      </c>
      <c r="AT376" t="s">
        <v>4456</v>
      </c>
      <c r="AW376" t="s">
        <v>106</v>
      </c>
    </row>
    <row r="377" spans="1:49" x14ac:dyDescent="0.25">
      <c r="A377" t="s">
        <v>4457</v>
      </c>
      <c r="E377" t="s">
        <v>4458</v>
      </c>
      <c r="F377" t="s">
        <v>4459</v>
      </c>
      <c r="G377" t="s">
        <v>1294</v>
      </c>
      <c r="H377" t="s">
        <v>646</v>
      </c>
      <c r="I377" s="8" t="s">
        <v>4460</v>
      </c>
      <c r="J377" s="8" t="s">
        <v>58</v>
      </c>
      <c r="K377" s="9" t="s">
        <v>4461</v>
      </c>
      <c r="L377" s="10" t="s">
        <v>4462</v>
      </c>
      <c r="M377" s="7" t="s">
        <v>1298</v>
      </c>
      <c r="N377" t="s">
        <v>61</v>
      </c>
      <c r="O377" t="s">
        <v>496</v>
      </c>
      <c r="Y377" t="s">
        <v>4463</v>
      </c>
      <c r="AB377" t="s">
        <v>4457</v>
      </c>
      <c r="AD377" t="s">
        <v>4464</v>
      </c>
      <c r="AE377" t="s">
        <v>4465</v>
      </c>
      <c r="AJ377">
        <v>40.873378600000002</v>
      </c>
      <c r="AK377">
        <v>-74.279931599999998</v>
      </c>
      <c r="AL377" t="s">
        <v>4466</v>
      </c>
      <c r="AM377" t="s">
        <v>4467</v>
      </c>
      <c r="AN377" t="s">
        <v>4461</v>
      </c>
      <c r="AO377" t="s">
        <v>572</v>
      </c>
      <c r="AQ377" t="s">
        <v>4468</v>
      </c>
      <c r="AR377" t="s">
        <v>473</v>
      </c>
      <c r="AS377">
        <v>-300</v>
      </c>
      <c r="AT377" t="s">
        <v>4469</v>
      </c>
      <c r="AV377">
        <v>5</v>
      </c>
      <c r="AW377">
        <v>4</v>
      </c>
    </row>
    <row r="378" spans="1:49" x14ac:dyDescent="0.25">
      <c r="A378" t="s">
        <v>4470</v>
      </c>
      <c r="E378" t="s">
        <v>4471</v>
      </c>
      <c r="G378" t="s">
        <v>4472</v>
      </c>
      <c r="H378" t="s">
        <v>204</v>
      </c>
      <c r="I378" s="8" t="s">
        <v>4473</v>
      </c>
      <c r="J378" s="8" t="s">
        <v>58</v>
      </c>
      <c r="M378" s="7" t="s">
        <v>208</v>
      </c>
      <c r="N378" t="s">
        <v>2863</v>
      </c>
      <c r="AD378" t="s">
        <v>4474</v>
      </c>
    </row>
    <row r="379" spans="1:49" x14ac:dyDescent="0.25">
      <c r="A379" t="s">
        <v>4475</v>
      </c>
      <c r="E379" t="s">
        <v>4476</v>
      </c>
      <c r="G379" t="s">
        <v>605</v>
      </c>
      <c r="H379" t="s">
        <v>320</v>
      </c>
      <c r="I379" s="8" t="s">
        <v>4477</v>
      </c>
      <c r="J379" s="8" t="s">
        <v>58</v>
      </c>
      <c r="K379" s="9" t="s">
        <v>4478</v>
      </c>
      <c r="L379" s="10" t="s">
        <v>4479</v>
      </c>
      <c r="M379" s="7" t="s">
        <v>609</v>
      </c>
      <c r="N379" t="s">
        <v>61</v>
      </c>
      <c r="Y379" t="s">
        <v>4480</v>
      </c>
      <c r="AB379" t="s">
        <v>4475</v>
      </c>
      <c r="AC379" t="s">
        <v>65</v>
      </c>
      <c r="AD379" t="s">
        <v>4481</v>
      </c>
      <c r="AE379" t="s">
        <v>4482</v>
      </c>
      <c r="AJ379">
        <v>28.777739400000002</v>
      </c>
      <c r="AK379">
        <v>-81.250614099999993</v>
      </c>
      <c r="AL379" t="s">
        <v>4483</v>
      </c>
      <c r="AM379" t="s">
        <v>4484</v>
      </c>
      <c r="AN379" t="s">
        <v>4478</v>
      </c>
      <c r="AO379" t="s">
        <v>572</v>
      </c>
      <c r="AQ379" t="s">
        <v>4485</v>
      </c>
      <c r="AR379" t="s">
        <v>473</v>
      </c>
      <c r="AS379">
        <v>-300</v>
      </c>
      <c r="AT379" t="s">
        <v>4486</v>
      </c>
      <c r="AU379" t="s">
        <v>4479</v>
      </c>
      <c r="AV379">
        <v>5</v>
      </c>
      <c r="AW379">
        <v>5</v>
      </c>
    </row>
    <row r="380" spans="1:49" x14ac:dyDescent="0.25">
      <c r="A380" t="s">
        <v>4487</v>
      </c>
      <c r="E380" t="s">
        <v>4488</v>
      </c>
      <c r="G380" t="s">
        <v>550</v>
      </c>
      <c r="H380" t="s">
        <v>320</v>
      </c>
      <c r="I380" s="8" t="s">
        <v>3543</v>
      </c>
      <c r="J380" s="8" t="s">
        <v>58</v>
      </c>
      <c r="K380" t="s">
        <v>4489</v>
      </c>
      <c r="L380" t="s">
        <v>4490</v>
      </c>
      <c r="M380" s="7" t="s">
        <v>554</v>
      </c>
      <c r="N380" t="s">
        <v>4491</v>
      </c>
      <c r="Y380" t="s">
        <v>4492</v>
      </c>
      <c r="AB380" t="s">
        <v>4487</v>
      </c>
      <c r="AC380" t="s">
        <v>65</v>
      </c>
      <c r="AD380" t="s">
        <v>4493</v>
      </c>
      <c r="AE380" t="s">
        <v>4494</v>
      </c>
      <c r="AJ380">
        <v>25.654188099999999</v>
      </c>
      <c r="AK380">
        <v>-80.405616299999991</v>
      </c>
      <c r="AL380" t="s">
        <v>4495</v>
      </c>
      <c r="AM380" t="s">
        <v>4496</v>
      </c>
      <c r="AN380" t="s">
        <v>4489</v>
      </c>
      <c r="AO380" t="s">
        <v>70</v>
      </c>
      <c r="AQ380" t="s">
        <v>4497</v>
      </c>
      <c r="AR380" t="s">
        <v>71</v>
      </c>
      <c r="AS380">
        <v>-300</v>
      </c>
      <c r="AT380" t="s">
        <v>4498</v>
      </c>
      <c r="AU380" t="s">
        <v>4490</v>
      </c>
      <c r="AV380">
        <v>3.8</v>
      </c>
      <c r="AW380">
        <v>4</v>
      </c>
    </row>
    <row r="381" spans="1:49" x14ac:dyDescent="0.25">
      <c r="A381" t="s">
        <v>4499</v>
      </c>
      <c r="E381" t="s">
        <v>4500</v>
      </c>
      <c r="G381" t="s">
        <v>550</v>
      </c>
      <c r="H381" t="s">
        <v>320</v>
      </c>
      <c r="I381" s="8" t="s">
        <v>4501</v>
      </c>
      <c r="J381" s="8" t="s">
        <v>58</v>
      </c>
      <c r="K381" t="s">
        <v>4502</v>
      </c>
      <c r="L381" t="s">
        <v>4503</v>
      </c>
      <c r="M381" s="7" t="s">
        <v>554</v>
      </c>
      <c r="N381" t="s">
        <v>61</v>
      </c>
      <c r="Y381" t="s">
        <v>4504</v>
      </c>
      <c r="AB381" t="s">
        <v>4499</v>
      </c>
      <c r="AC381" t="s">
        <v>65</v>
      </c>
      <c r="AD381" t="s">
        <v>4505</v>
      </c>
      <c r="AE381" t="s">
        <v>4506</v>
      </c>
      <c r="AJ381">
        <v>25.650616100000001</v>
      </c>
      <c r="AK381">
        <v>-80.427095399999999</v>
      </c>
      <c r="AL381" t="s">
        <v>4507</v>
      </c>
      <c r="AM381" t="s">
        <v>4508</v>
      </c>
      <c r="AN381" t="s">
        <v>4502</v>
      </c>
      <c r="AO381" t="s">
        <v>70</v>
      </c>
      <c r="AQ381" t="s">
        <v>4509</v>
      </c>
      <c r="AR381" t="s">
        <v>71</v>
      </c>
      <c r="AS381">
        <v>-300</v>
      </c>
      <c r="AT381" t="s">
        <v>4510</v>
      </c>
      <c r="AU381" t="s">
        <v>4503</v>
      </c>
      <c r="AV381">
        <v>4.9000000000000004</v>
      </c>
      <c r="AW381">
        <v>5</v>
      </c>
    </row>
    <row r="382" spans="1:49" x14ac:dyDescent="0.25">
      <c r="A382" t="s">
        <v>4511</v>
      </c>
      <c r="E382" t="s">
        <v>4512</v>
      </c>
      <c r="F382" t="s">
        <v>4513</v>
      </c>
      <c r="G382" t="s">
        <v>2732</v>
      </c>
      <c r="H382" t="s">
        <v>646</v>
      </c>
      <c r="I382" s="8" t="s">
        <v>4514</v>
      </c>
      <c r="J382" s="8" t="s">
        <v>58</v>
      </c>
      <c r="K382" s="9" t="s">
        <v>4515</v>
      </c>
      <c r="L382" s="10" t="s">
        <v>4516</v>
      </c>
      <c r="N382" t="s">
        <v>61</v>
      </c>
      <c r="Y382" t="s">
        <v>4517</v>
      </c>
      <c r="AB382" t="s">
        <v>4511</v>
      </c>
      <c r="AC382" t="s">
        <v>65</v>
      </c>
      <c r="AD382" t="s">
        <v>4518</v>
      </c>
      <c r="AE382" t="s">
        <v>4519</v>
      </c>
      <c r="AJ382">
        <v>40.869201099999998</v>
      </c>
      <c r="AK382">
        <v>-74.419137800000001</v>
      </c>
      <c r="AL382" t="s">
        <v>4520</v>
      </c>
      <c r="AM382" t="s">
        <v>4521</v>
      </c>
      <c r="AN382" t="s">
        <v>4515</v>
      </c>
      <c r="AO382" t="s">
        <v>70</v>
      </c>
      <c r="AQ382" t="s">
        <v>4522</v>
      </c>
      <c r="AR382" t="s">
        <v>71</v>
      </c>
      <c r="AS382">
        <v>-300</v>
      </c>
      <c r="AT382" t="s">
        <v>4523</v>
      </c>
      <c r="AU382" t="s">
        <v>4516</v>
      </c>
      <c r="AW382" t="s">
        <v>106</v>
      </c>
    </row>
    <row r="383" spans="1:49" x14ac:dyDescent="0.25">
      <c r="A383" t="s">
        <v>4524</v>
      </c>
      <c r="E383" t="s">
        <v>4525</v>
      </c>
      <c r="G383" t="s">
        <v>1707</v>
      </c>
      <c r="H383" t="s">
        <v>749</v>
      </c>
      <c r="I383" s="7" t="s">
        <v>4526</v>
      </c>
      <c r="J383" s="7" t="s">
        <v>58</v>
      </c>
      <c r="K383" s="9" t="s">
        <v>4527</v>
      </c>
      <c r="L383" s="10" t="s">
        <v>4528</v>
      </c>
      <c r="M383" s="7" t="s">
        <v>753</v>
      </c>
      <c r="N383" t="s">
        <v>81</v>
      </c>
      <c r="Y383" t="s">
        <v>4529</v>
      </c>
      <c r="AB383" t="s">
        <v>4524</v>
      </c>
      <c r="AC383" t="s">
        <v>65</v>
      </c>
      <c r="AD383" t="s">
        <v>4530</v>
      </c>
      <c r="AE383" t="s">
        <v>4531</v>
      </c>
      <c r="AJ383">
        <v>42.485097400000001</v>
      </c>
      <c r="AK383">
        <v>-71.208765099999994</v>
      </c>
      <c r="AL383" t="s">
        <v>4532</v>
      </c>
      <c r="AM383" t="s">
        <v>4533</v>
      </c>
      <c r="AN383" t="s">
        <v>4527</v>
      </c>
      <c r="AO383" t="s">
        <v>70</v>
      </c>
      <c r="AQ383" t="s">
        <v>4534</v>
      </c>
      <c r="AR383" t="s">
        <v>71</v>
      </c>
      <c r="AS383">
        <v>-300</v>
      </c>
      <c r="AT383" t="s">
        <v>4535</v>
      </c>
      <c r="AU383" t="s">
        <v>4528</v>
      </c>
      <c r="AW383" t="s">
        <v>106</v>
      </c>
    </row>
    <row r="384" spans="1:49" x14ac:dyDescent="0.25">
      <c r="A384" t="s">
        <v>4536</v>
      </c>
      <c r="E384" t="s">
        <v>4537</v>
      </c>
      <c r="F384" t="s">
        <v>4538</v>
      </c>
      <c r="G384" t="s">
        <v>4539</v>
      </c>
      <c r="H384" t="s">
        <v>232</v>
      </c>
      <c r="I384" s="8" t="s">
        <v>4540</v>
      </c>
      <c r="J384" s="8" t="s">
        <v>58</v>
      </c>
      <c r="K384" s="9" t="s">
        <v>4541</v>
      </c>
      <c r="L384" s="10" t="s">
        <v>4542</v>
      </c>
      <c r="M384" s="7" t="s">
        <v>235</v>
      </c>
      <c r="N384" t="s">
        <v>2975</v>
      </c>
      <c r="O384" t="s">
        <v>651</v>
      </c>
      <c r="Y384" t="s">
        <v>4543</v>
      </c>
      <c r="AB384" t="s">
        <v>4536</v>
      </c>
      <c r="AD384" t="s">
        <v>4544</v>
      </c>
      <c r="AE384" t="s">
        <v>4545</v>
      </c>
      <c r="AJ384">
        <v>32.925812100000002</v>
      </c>
      <c r="AK384">
        <v>-97.15593539999999</v>
      </c>
      <c r="AL384" t="s">
        <v>4546</v>
      </c>
      <c r="AM384" t="s">
        <v>4547</v>
      </c>
      <c r="AN384" t="s">
        <v>4541</v>
      </c>
      <c r="AO384" t="s">
        <v>70</v>
      </c>
      <c r="AQ384" t="s">
        <v>4548</v>
      </c>
      <c r="AR384" t="s">
        <v>71</v>
      </c>
      <c r="AS384">
        <v>-360</v>
      </c>
      <c r="AT384" t="s">
        <v>4549</v>
      </c>
      <c r="AW384" t="s">
        <v>106</v>
      </c>
    </row>
    <row r="385" spans="1:49" x14ac:dyDescent="0.25">
      <c r="A385" t="s">
        <v>4550</v>
      </c>
      <c r="E385" t="s">
        <v>1192</v>
      </c>
      <c r="F385" t="s">
        <v>4551</v>
      </c>
      <c r="G385" t="s">
        <v>349</v>
      </c>
      <c r="H385" t="s">
        <v>146</v>
      </c>
      <c r="I385" s="7" t="s">
        <v>1194</v>
      </c>
      <c r="J385" s="7" t="s">
        <v>58</v>
      </c>
      <c r="K385" s="9" t="s">
        <v>4552</v>
      </c>
      <c r="M385" s="7" t="s">
        <v>353</v>
      </c>
      <c r="Y385" t="s">
        <v>4553</v>
      </c>
      <c r="AB385" t="s">
        <v>4550</v>
      </c>
      <c r="AC385" t="s">
        <v>65</v>
      </c>
      <c r="AD385" t="s">
        <v>4554</v>
      </c>
      <c r="AE385" t="s">
        <v>4555</v>
      </c>
      <c r="AJ385">
        <v>33.982626400000001</v>
      </c>
      <c r="AK385">
        <v>-117.6357376</v>
      </c>
      <c r="AL385" t="s">
        <v>4556</v>
      </c>
      <c r="AM385" t="s">
        <v>4557</v>
      </c>
      <c r="AN385" t="s">
        <v>4552</v>
      </c>
      <c r="AO385" t="s">
        <v>572</v>
      </c>
      <c r="AQ385" t="s">
        <v>4558</v>
      </c>
      <c r="AR385" t="s">
        <v>473</v>
      </c>
      <c r="AS385">
        <v>-480</v>
      </c>
      <c r="AT385" t="s">
        <v>4559</v>
      </c>
      <c r="AW385" t="s">
        <v>106</v>
      </c>
    </row>
    <row r="386" spans="1:49" x14ac:dyDescent="0.25">
      <c r="A386" t="s">
        <v>4560</v>
      </c>
      <c r="E386" t="s">
        <v>4561</v>
      </c>
      <c r="G386" t="s">
        <v>4562</v>
      </c>
      <c r="H386" t="s">
        <v>365</v>
      </c>
      <c r="I386" s="8" t="s">
        <v>4563</v>
      </c>
      <c r="J386" s="8" t="s">
        <v>58</v>
      </c>
      <c r="K386" t="s">
        <v>4564</v>
      </c>
      <c r="L386" s="10" t="s">
        <v>4565</v>
      </c>
      <c r="N386" t="s">
        <v>438</v>
      </c>
      <c r="Y386" t="s">
        <v>4566</v>
      </c>
      <c r="AB386" t="s">
        <v>4560</v>
      </c>
      <c r="AD386" t="s">
        <v>4567</v>
      </c>
      <c r="AE386" t="s">
        <v>4568</v>
      </c>
      <c r="AJ386">
        <v>33.966228299999997</v>
      </c>
      <c r="AK386">
        <v>-84.217258000000001</v>
      </c>
      <c r="AL386" t="s">
        <v>4569</v>
      </c>
      <c r="AM386" t="s">
        <v>4570</v>
      </c>
      <c r="AN386" t="s">
        <v>4564</v>
      </c>
      <c r="AO386" t="s">
        <v>70</v>
      </c>
      <c r="AQ386" t="s">
        <v>4571</v>
      </c>
      <c r="AR386" t="s">
        <v>71</v>
      </c>
      <c r="AS386">
        <v>-300</v>
      </c>
      <c r="AT386" t="s">
        <v>4572</v>
      </c>
      <c r="AU386" t="s">
        <v>4565</v>
      </c>
      <c r="AW386" t="s">
        <v>106</v>
      </c>
    </row>
    <row r="387" spans="1:49" x14ac:dyDescent="0.25">
      <c r="A387" t="s">
        <v>4573</v>
      </c>
      <c r="E387" t="s">
        <v>4574</v>
      </c>
      <c r="G387" t="s">
        <v>4575</v>
      </c>
      <c r="H387" t="s">
        <v>146</v>
      </c>
      <c r="I387" s="8" t="s">
        <v>4576</v>
      </c>
      <c r="J387" s="8" t="s">
        <v>58</v>
      </c>
      <c r="K387" s="9" t="s">
        <v>4577</v>
      </c>
      <c r="L387" t="s">
        <v>4578</v>
      </c>
      <c r="M387" s="7" t="s">
        <v>4579</v>
      </c>
      <c r="N387" t="s">
        <v>651</v>
      </c>
      <c r="Y387" t="s">
        <v>4580</v>
      </c>
      <c r="AB387" t="s">
        <v>4573</v>
      </c>
      <c r="AC387" t="s">
        <v>65</v>
      </c>
      <c r="AD387" t="s">
        <v>4581</v>
      </c>
      <c r="AE387" t="s">
        <v>4582</v>
      </c>
      <c r="AJ387">
        <v>34.111448199999998</v>
      </c>
      <c r="AK387">
        <v>-117.6848024</v>
      </c>
      <c r="AL387" t="s">
        <v>4583</v>
      </c>
      <c r="AM387" t="s">
        <v>4584</v>
      </c>
      <c r="AN387" t="s">
        <v>4577</v>
      </c>
      <c r="AO387" t="s">
        <v>572</v>
      </c>
      <c r="AQ387" t="s">
        <v>4585</v>
      </c>
      <c r="AR387" t="s">
        <v>473</v>
      </c>
      <c r="AS387">
        <v>-480</v>
      </c>
      <c r="AT387" t="s">
        <v>4586</v>
      </c>
      <c r="AU387" t="s">
        <v>4578</v>
      </c>
      <c r="AV387">
        <v>5</v>
      </c>
      <c r="AW387">
        <v>2</v>
      </c>
    </row>
    <row r="388" spans="1:49" x14ac:dyDescent="0.25">
      <c r="A388" t="s">
        <v>4587</v>
      </c>
      <c r="E388" t="s">
        <v>4574</v>
      </c>
      <c r="G388" t="s">
        <v>4575</v>
      </c>
      <c r="H388" t="s">
        <v>146</v>
      </c>
      <c r="I388" s="8" t="s">
        <v>4576</v>
      </c>
      <c r="J388" s="8" t="s">
        <v>58</v>
      </c>
      <c r="K388" s="9" t="s">
        <v>4588</v>
      </c>
      <c r="L388" t="s">
        <v>4589</v>
      </c>
      <c r="M388" s="7" t="s">
        <v>4579</v>
      </c>
      <c r="N388" t="s">
        <v>98</v>
      </c>
      <c r="Y388" t="s">
        <v>4590</v>
      </c>
      <c r="AB388" t="s">
        <v>4587</v>
      </c>
      <c r="AC388" t="s">
        <v>65</v>
      </c>
      <c r="AD388" t="s">
        <v>4591</v>
      </c>
      <c r="AE388" t="s">
        <v>4592</v>
      </c>
      <c r="AJ388">
        <v>34.111421999999997</v>
      </c>
      <c r="AK388">
        <v>-117.6846571</v>
      </c>
      <c r="AL388" t="s">
        <v>4593</v>
      </c>
      <c r="AM388" t="s">
        <v>4594</v>
      </c>
      <c r="AN388" t="s">
        <v>4588</v>
      </c>
      <c r="AO388" t="s">
        <v>172</v>
      </c>
      <c r="AQ388" t="s">
        <v>4595</v>
      </c>
      <c r="AR388" t="s">
        <v>174</v>
      </c>
      <c r="AS388">
        <v>-480</v>
      </c>
      <c r="AT388" t="s">
        <v>4596</v>
      </c>
      <c r="AU388" t="s">
        <v>4589</v>
      </c>
      <c r="AV388">
        <v>5</v>
      </c>
      <c r="AW388">
        <v>5</v>
      </c>
    </row>
    <row r="389" spans="1:49" x14ac:dyDescent="0.25">
      <c r="A389" t="s">
        <v>4597</v>
      </c>
      <c r="E389" t="s">
        <v>1204</v>
      </c>
      <c r="G389" t="s">
        <v>1205</v>
      </c>
      <c r="H389" t="s">
        <v>646</v>
      </c>
      <c r="I389" s="8" t="s">
        <v>4598</v>
      </c>
      <c r="J389" s="8" t="s">
        <v>58</v>
      </c>
      <c r="K389" s="9" t="s">
        <v>4599</v>
      </c>
      <c r="L389" s="10" t="s">
        <v>4600</v>
      </c>
      <c r="N389" t="s">
        <v>2016</v>
      </c>
      <c r="Y389" t="s">
        <v>4601</v>
      </c>
      <c r="AB389" t="s">
        <v>4597</v>
      </c>
      <c r="AC389" t="s">
        <v>65</v>
      </c>
      <c r="AD389" t="s">
        <v>4602</v>
      </c>
      <c r="AE389" t="s">
        <v>1210</v>
      </c>
      <c r="AJ389">
        <v>40.825877699999999</v>
      </c>
      <c r="AK389">
        <v>-74.434303999999997</v>
      </c>
      <c r="AL389" t="s">
        <v>4603</v>
      </c>
      <c r="AM389" t="s">
        <v>4604</v>
      </c>
      <c r="AN389" t="s">
        <v>4599</v>
      </c>
      <c r="AO389" t="s">
        <v>172</v>
      </c>
      <c r="AQ389" t="s">
        <v>4605</v>
      </c>
      <c r="AR389" t="s">
        <v>174</v>
      </c>
      <c r="AS389">
        <v>-300</v>
      </c>
      <c r="AT389" t="s">
        <v>1214</v>
      </c>
      <c r="AU389" t="s">
        <v>4600</v>
      </c>
      <c r="AV389">
        <v>4.5999999999999996</v>
      </c>
      <c r="AW389">
        <v>5</v>
      </c>
    </row>
    <row r="390" spans="1:49" x14ac:dyDescent="0.25">
      <c r="A390" t="s">
        <v>4606</v>
      </c>
      <c r="E390" t="s">
        <v>4607</v>
      </c>
      <c r="F390" t="s">
        <v>4608</v>
      </c>
      <c r="G390" t="s">
        <v>1408</v>
      </c>
      <c r="H390" t="s">
        <v>320</v>
      </c>
      <c r="I390" s="8" t="s">
        <v>4609</v>
      </c>
      <c r="J390" s="8" t="s">
        <v>58</v>
      </c>
      <c r="K390" s="9" t="s">
        <v>4610</v>
      </c>
      <c r="L390" s="10" t="s">
        <v>4611</v>
      </c>
      <c r="M390" s="7" t="s">
        <v>594</v>
      </c>
      <c r="N390" t="s">
        <v>2016</v>
      </c>
      <c r="Y390" t="s">
        <v>4612</v>
      </c>
      <c r="AB390" t="s">
        <v>4606</v>
      </c>
      <c r="AD390" t="s">
        <v>4613</v>
      </c>
      <c r="AE390" t="s">
        <v>4614</v>
      </c>
      <c r="AJ390">
        <v>28.430079899999999</v>
      </c>
      <c r="AK390">
        <v>-81.411924900000002</v>
      </c>
      <c r="AL390" t="s">
        <v>4615</v>
      </c>
      <c r="AM390" t="s">
        <v>4616</v>
      </c>
      <c r="AN390" t="s">
        <v>4610</v>
      </c>
      <c r="AO390" t="s">
        <v>172</v>
      </c>
      <c r="AQ390" t="s">
        <v>4617</v>
      </c>
      <c r="AR390" t="s">
        <v>174</v>
      </c>
      <c r="AS390">
        <v>-300</v>
      </c>
      <c r="AT390" t="s">
        <v>4618</v>
      </c>
      <c r="AU390" t="s">
        <v>4611</v>
      </c>
      <c r="AW390" t="s">
        <v>106</v>
      </c>
    </row>
    <row r="391" spans="1:49" x14ac:dyDescent="0.25">
      <c r="A391" t="s">
        <v>4619</v>
      </c>
      <c r="E391" t="s">
        <v>4620</v>
      </c>
      <c r="F391" t="s">
        <v>4621</v>
      </c>
      <c r="G391" t="s">
        <v>1218</v>
      </c>
      <c r="H391" t="s">
        <v>204</v>
      </c>
      <c r="I391" s="8" t="s">
        <v>1219</v>
      </c>
      <c r="J391" s="8" t="s">
        <v>58</v>
      </c>
      <c r="K391" s="9" t="s">
        <v>4622</v>
      </c>
      <c r="L391" s="10" t="s">
        <v>4623</v>
      </c>
      <c r="M391" s="7" t="s">
        <v>1222</v>
      </c>
      <c r="N391" t="s">
        <v>2016</v>
      </c>
      <c r="Y391" t="s">
        <v>4624</v>
      </c>
      <c r="AB391" t="s">
        <v>4619</v>
      </c>
      <c r="AC391" t="s">
        <v>65</v>
      </c>
      <c r="AD391" t="s">
        <v>4625</v>
      </c>
      <c r="AE391" t="s">
        <v>4626</v>
      </c>
      <c r="AJ391">
        <v>33.460191500000001</v>
      </c>
      <c r="AK391">
        <v>-111.7232023</v>
      </c>
      <c r="AL391" t="s">
        <v>4627</v>
      </c>
      <c r="AM391" t="s">
        <v>4628</v>
      </c>
      <c r="AN391" t="s">
        <v>4622</v>
      </c>
      <c r="AO391" t="s">
        <v>172</v>
      </c>
      <c r="AQ391" t="s">
        <v>4629</v>
      </c>
      <c r="AR391" t="s">
        <v>430</v>
      </c>
      <c r="AS391">
        <v>-420</v>
      </c>
      <c r="AT391" t="s">
        <v>4630</v>
      </c>
      <c r="AU391" t="s">
        <v>4623</v>
      </c>
      <c r="AV391">
        <v>3.7</v>
      </c>
      <c r="AW391">
        <v>5</v>
      </c>
    </row>
    <row r="392" spans="1:49" x14ac:dyDescent="0.25">
      <c r="A392" t="s">
        <v>4631</v>
      </c>
      <c r="E392" t="s">
        <v>4632</v>
      </c>
      <c r="F392" t="s">
        <v>4633</v>
      </c>
      <c r="G392" t="s">
        <v>550</v>
      </c>
      <c r="H392" t="s">
        <v>320</v>
      </c>
      <c r="I392" s="8" t="s">
        <v>4634</v>
      </c>
      <c r="J392" s="8" t="s">
        <v>58</v>
      </c>
      <c r="K392" t="s">
        <v>4635</v>
      </c>
      <c r="L392" t="s">
        <v>4636</v>
      </c>
      <c r="M392" s="7" t="s">
        <v>554</v>
      </c>
      <c r="N392" t="s">
        <v>81</v>
      </c>
      <c r="Y392" t="s">
        <v>4637</v>
      </c>
      <c r="AB392" t="s">
        <v>4631</v>
      </c>
      <c r="AC392" t="s">
        <v>65</v>
      </c>
      <c r="AD392" t="s">
        <v>4638</v>
      </c>
      <c r="AE392" t="s">
        <v>4639</v>
      </c>
      <c r="AJ392">
        <v>25.679648799999999</v>
      </c>
      <c r="AK392">
        <v>-80.468802400000001</v>
      </c>
      <c r="AL392" t="s">
        <v>4640</v>
      </c>
      <c r="AM392" t="s">
        <v>4641</v>
      </c>
      <c r="AN392" t="s">
        <v>4635</v>
      </c>
      <c r="AO392" t="s">
        <v>70</v>
      </c>
      <c r="AQ392" t="s">
        <v>4642</v>
      </c>
      <c r="AR392" t="s">
        <v>71</v>
      </c>
      <c r="AS392">
        <v>-300</v>
      </c>
      <c r="AT392" t="s">
        <v>4643</v>
      </c>
      <c r="AU392" t="s">
        <v>4636</v>
      </c>
      <c r="AW392" t="s">
        <v>106</v>
      </c>
    </row>
    <row r="393" spans="1:49" x14ac:dyDescent="0.25">
      <c r="A393" t="s">
        <v>4644</v>
      </c>
      <c r="E393" t="s">
        <v>4645</v>
      </c>
      <c r="F393" t="s">
        <v>4608</v>
      </c>
      <c r="G393" t="s">
        <v>4092</v>
      </c>
      <c r="H393" t="s">
        <v>146</v>
      </c>
      <c r="I393" s="8" t="s">
        <v>4646</v>
      </c>
      <c r="J393" s="8" t="s">
        <v>58</v>
      </c>
      <c r="K393" s="9" t="s">
        <v>4647</v>
      </c>
      <c r="L393" s="10" t="s">
        <v>4188</v>
      </c>
      <c r="M393" s="7" t="s">
        <v>4096</v>
      </c>
      <c r="N393" t="s">
        <v>98</v>
      </c>
      <c r="O393" t="s">
        <v>294</v>
      </c>
      <c r="Y393" t="s">
        <v>4648</v>
      </c>
      <c r="AB393" t="s">
        <v>4644</v>
      </c>
      <c r="AC393" t="s">
        <v>65</v>
      </c>
      <c r="AD393" t="s">
        <v>4649</v>
      </c>
      <c r="AE393" t="s">
        <v>4650</v>
      </c>
      <c r="AJ393">
        <v>33.922263599999987</v>
      </c>
      <c r="AK393">
        <v>-118.3272297</v>
      </c>
      <c r="AL393" t="s">
        <v>4651</v>
      </c>
      <c r="AM393" t="s">
        <v>4652</v>
      </c>
      <c r="AN393" t="s">
        <v>4647</v>
      </c>
      <c r="AO393" t="s">
        <v>172</v>
      </c>
      <c r="AQ393" t="s">
        <v>4653</v>
      </c>
      <c r="AR393" t="s">
        <v>174</v>
      </c>
      <c r="AS393">
        <v>-480</v>
      </c>
      <c r="AT393" t="s">
        <v>4654</v>
      </c>
      <c r="AU393" t="s">
        <v>4188</v>
      </c>
      <c r="AV393">
        <v>4.8</v>
      </c>
      <c r="AW393">
        <v>5</v>
      </c>
    </row>
    <row r="394" spans="1:49" x14ac:dyDescent="0.25">
      <c r="A394" t="s">
        <v>4655</v>
      </c>
      <c r="E394" t="s">
        <v>4656</v>
      </c>
      <c r="G394" t="s">
        <v>334</v>
      </c>
      <c r="H394" t="s">
        <v>146</v>
      </c>
      <c r="I394" s="8" t="s">
        <v>778</v>
      </c>
      <c r="J394" s="8" t="s">
        <v>58</v>
      </c>
      <c r="K394" s="9" t="s">
        <v>4657</v>
      </c>
      <c r="L394" s="10" t="s">
        <v>4658</v>
      </c>
      <c r="M394" s="7" t="s">
        <v>338</v>
      </c>
      <c r="N394" t="s">
        <v>98</v>
      </c>
      <c r="O394" t="s">
        <v>294</v>
      </c>
      <c r="Y394" t="s">
        <v>4659</v>
      </c>
      <c r="AB394" t="s">
        <v>4655</v>
      </c>
      <c r="AD394" t="s">
        <v>4660</v>
      </c>
      <c r="AE394" t="s">
        <v>4661</v>
      </c>
      <c r="AJ394">
        <v>37.664322900000002</v>
      </c>
      <c r="AK394">
        <v>-122.1223931</v>
      </c>
      <c r="AL394" t="s">
        <v>4662</v>
      </c>
      <c r="AM394" t="s">
        <v>4663</v>
      </c>
      <c r="AN394" t="s">
        <v>4657</v>
      </c>
      <c r="AO394" t="s">
        <v>172</v>
      </c>
      <c r="AQ394" t="s">
        <v>4664</v>
      </c>
      <c r="AR394" t="s">
        <v>174</v>
      </c>
      <c r="AS394">
        <v>-480</v>
      </c>
      <c r="AT394" t="s">
        <v>4665</v>
      </c>
      <c r="AU394" t="s">
        <v>4658</v>
      </c>
      <c r="AV394">
        <v>4.7</v>
      </c>
      <c r="AW394">
        <v>5</v>
      </c>
    </row>
    <row r="395" spans="1:49" x14ac:dyDescent="0.25">
      <c r="A395" t="s">
        <v>4666</v>
      </c>
      <c r="E395" t="s">
        <v>4667</v>
      </c>
      <c r="F395" t="s">
        <v>1422</v>
      </c>
      <c r="G395" t="s">
        <v>675</v>
      </c>
      <c r="H395" t="s">
        <v>146</v>
      </c>
      <c r="I395" s="8" t="s">
        <v>4668</v>
      </c>
      <c r="J395" s="8" t="s">
        <v>58</v>
      </c>
      <c r="K395" s="9" t="s">
        <v>4669</v>
      </c>
      <c r="L395" s="10" t="s">
        <v>4670</v>
      </c>
      <c r="M395" s="7" t="s">
        <v>679</v>
      </c>
      <c r="N395" t="s">
        <v>466</v>
      </c>
      <c r="Y395" t="s">
        <v>4671</v>
      </c>
      <c r="AB395" t="s">
        <v>4666</v>
      </c>
      <c r="AC395" t="s">
        <v>65</v>
      </c>
      <c r="AD395" t="s">
        <v>4672</v>
      </c>
      <c r="AE395" t="s">
        <v>4673</v>
      </c>
      <c r="AJ395">
        <v>33.997004499999989</v>
      </c>
      <c r="AK395">
        <v>-118.4336763</v>
      </c>
      <c r="AL395" t="s">
        <v>4674</v>
      </c>
      <c r="AM395" t="s">
        <v>4675</v>
      </c>
      <c r="AN395" t="s">
        <v>4669</v>
      </c>
      <c r="AO395" t="s">
        <v>572</v>
      </c>
      <c r="AQ395" t="s">
        <v>4676</v>
      </c>
      <c r="AR395" t="s">
        <v>473</v>
      </c>
      <c r="AS395">
        <v>-480</v>
      </c>
      <c r="AT395" t="s">
        <v>4677</v>
      </c>
      <c r="AU395" t="s">
        <v>4670</v>
      </c>
      <c r="AW395" t="s">
        <v>106</v>
      </c>
    </row>
    <row r="396" spans="1:49" x14ac:dyDescent="0.25">
      <c r="A396" t="s">
        <v>4666</v>
      </c>
      <c r="E396" t="s">
        <v>4667</v>
      </c>
      <c r="F396" t="s">
        <v>1422</v>
      </c>
      <c r="G396" t="s">
        <v>675</v>
      </c>
      <c r="H396" t="s">
        <v>146</v>
      </c>
      <c r="I396" s="8" t="s">
        <v>4668</v>
      </c>
      <c r="J396" s="8" t="s">
        <v>58</v>
      </c>
      <c r="K396" t="s">
        <v>4669</v>
      </c>
      <c r="L396" s="10" t="s">
        <v>4670</v>
      </c>
      <c r="M396" s="7" t="s">
        <v>1648</v>
      </c>
      <c r="N396" t="s">
        <v>466</v>
      </c>
      <c r="Y396" t="s">
        <v>4671</v>
      </c>
      <c r="AB396" t="s">
        <v>4666</v>
      </c>
      <c r="AC396" t="s">
        <v>65</v>
      </c>
      <c r="AD396" t="s">
        <v>4672</v>
      </c>
      <c r="AE396" t="s">
        <v>4673</v>
      </c>
      <c r="AJ396">
        <v>33.997004499999989</v>
      </c>
      <c r="AK396">
        <v>-118.4336763</v>
      </c>
      <c r="AL396" t="s">
        <v>4674</v>
      </c>
      <c r="AM396" t="s">
        <v>4675</v>
      </c>
      <c r="AN396" t="s">
        <v>4669</v>
      </c>
      <c r="AO396" t="s">
        <v>572</v>
      </c>
      <c r="AQ396" t="s">
        <v>4676</v>
      </c>
      <c r="AR396" t="s">
        <v>473</v>
      </c>
      <c r="AS396">
        <v>-480</v>
      </c>
      <c r="AT396" t="s">
        <v>4677</v>
      </c>
      <c r="AU396" t="s">
        <v>4670</v>
      </c>
      <c r="AW396" t="s">
        <v>106</v>
      </c>
    </row>
    <row r="397" spans="1:49" x14ac:dyDescent="0.25">
      <c r="A397" t="s">
        <v>4678</v>
      </c>
      <c r="E397" t="s">
        <v>4679</v>
      </c>
      <c r="G397" t="s">
        <v>4680</v>
      </c>
      <c r="H397" t="s">
        <v>146</v>
      </c>
      <c r="I397" s="8" t="s">
        <v>4681</v>
      </c>
      <c r="J397" s="8" t="s">
        <v>58</v>
      </c>
      <c r="K397" s="9" t="s">
        <v>4682</v>
      </c>
      <c r="L397" s="10" t="s">
        <v>4683</v>
      </c>
      <c r="M397" s="7" t="s">
        <v>481</v>
      </c>
      <c r="N397" t="s">
        <v>651</v>
      </c>
      <c r="Y397" t="s">
        <v>4684</v>
      </c>
      <c r="AB397" t="s">
        <v>4678</v>
      </c>
      <c r="AD397" t="s">
        <v>4685</v>
      </c>
      <c r="AE397" t="s">
        <v>4686</v>
      </c>
      <c r="AJ397">
        <v>35.135662600000003</v>
      </c>
      <c r="AK397">
        <v>-120.5533179</v>
      </c>
      <c r="AL397" t="s">
        <v>4687</v>
      </c>
      <c r="AM397" t="s">
        <v>4688</v>
      </c>
      <c r="AN397" t="s">
        <v>4682</v>
      </c>
      <c r="AO397" t="s">
        <v>572</v>
      </c>
      <c r="AQ397" t="s">
        <v>4689</v>
      </c>
      <c r="AR397" t="s">
        <v>473</v>
      </c>
      <c r="AS397">
        <v>-480</v>
      </c>
      <c r="AT397" t="s">
        <v>4690</v>
      </c>
      <c r="AU397" t="s">
        <v>4683</v>
      </c>
      <c r="AW397" t="s">
        <v>106</v>
      </c>
    </row>
    <row r="398" spans="1:49" x14ac:dyDescent="0.25">
      <c r="A398" t="s">
        <v>4691</v>
      </c>
      <c r="E398" t="s">
        <v>4692</v>
      </c>
      <c r="G398" t="s">
        <v>1795</v>
      </c>
      <c r="H398" t="s">
        <v>146</v>
      </c>
      <c r="I398" s="8" t="s">
        <v>1796</v>
      </c>
      <c r="J398" s="8" t="s">
        <v>58</v>
      </c>
      <c r="K398" s="9" t="s">
        <v>4693</v>
      </c>
      <c r="L398" s="10" t="s">
        <v>4694</v>
      </c>
      <c r="M398" s="7" t="s">
        <v>1797</v>
      </c>
      <c r="N398" t="s">
        <v>279</v>
      </c>
      <c r="Y398" t="s">
        <v>4695</v>
      </c>
      <c r="AB398" t="s">
        <v>4691</v>
      </c>
      <c r="AC398" t="s">
        <v>65</v>
      </c>
      <c r="AD398" t="s">
        <v>4696</v>
      </c>
      <c r="AE398" t="s">
        <v>4697</v>
      </c>
      <c r="AJ398">
        <v>32.825636399999993</v>
      </c>
      <c r="AK398">
        <v>-116.97463329999999</v>
      </c>
      <c r="AL398" t="s">
        <v>4698</v>
      </c>
      <c r="AM398" t="s">
        <v>4699</v>
      </c>
      <c r="AN398" t="s">
        <v>4693</v>
      </c>
      <c r="AO398" t="s">
        <v>172</v>
      </c>
      <c r="AQ398" t="s">
        <v>4700</v>
      </c>
      <c r="AR398" t="s">
        <v>4701</v>
      </c>
      <c r="AS398">
        <v>-480</v>
      </c>
      <c r="AT398" t="s">
        <v>4702</v>
      </c>
      <c r="AU398" t="s">
        <v>4694</v>
      </c>
      <c r="AV398">
        <v>3.9</v>
      </c>
      <c r="AW398">
        <v>5</v>
      </c>
    </row>
    <row r="399" spans="1:49" x14ac:dyDescent="0.25">
      <c r="A399" t="s">
        <v>4703</v>
      </c>
      <c r="E399" t="s">
        <v>4667</v>
      </c>
      <c r="F399" t="s">
        <v>1422</v>
      </c>
      <c r="G399" t="s">
        <v>675</v>
      </c>
      <c r="H399" t="s">
        <v>146</v>
      </c>
      <c r="I399" s="8" t="s">
        <v>4668</v>
      </c>
      <c r="J399" s="8" t="s">
        <v>58</v>
      </c>
      <c r="K399" s="9" t="s">
        <v>4704</v>
      </c>
      <c r="L399" s="10" t="s">
        <v>4705</v>
      </c>
      <c r="M399" s="7" t="s">
        <v>679</v>
      </c>
      <c r="N399" t="s">
        <v>466</v>
      </c>
      <c r="Y399" t="s">
        <v>4706</v>
      </c>
      <c r="AB399" t="s">
        <v>4703</v>
      </c>
      <c r="AC399" t="s">
        <v>65</v>
      </c>
      <c r="AD399" t="s">
        <v>4707</v>
      </c>
      <c r="AE399" t="s">
        <v>4673</v>
      </c>
      <c r="AJ399">
        <v>33.997191800000003</v>
      </c>
      <c r="AK399">
        <v>-118.4336002</v>
      </c>
      <c r="AL399" t="s">
        <v>4708</v>
      </c>
      <c r="AM399" t="s">
        <v>4675</v>
      </c>
      <c r="AN399" t="s">
        <v>4704</v>
      </c>
      <c r="AO399" t="s">
        <v>70</v>
      </c>
      <c r="AQ399" t="s">
        <v>4709</v>
      </c>
      <c r="AR399" t="s">
        <v>71</v>
      </c>
      <c r="AS399">
        <v>-480</v>
      </c>
      <c r="AT399" t="s">
        <v>4677</v>
      </c>
      <c r="AU399" t="s">
        <v>4705</v>
      </c>
      <c r="AV399">
        <v>3</v>
      </c>
      <c r="AW399">
        <v>5</v>
      </c>
    </row>
    <row r="400" spans="1:49" x14ac:dyDescent="0.25">
      <c r="A400" t="s">
        <v>4703</v>
      </c>
      <c r="E400" t="s">
        <v>4667</v>
      </c>
      <c r="F400" t="s">
        <v>1422</v>
      </c>
      <c r="G400" t="s">
        <v>675</v>
      </c>
      <c r="H400" t="s">
        <v>146</v>
      </c>
      <c r="I400" s="8" t="s">
        <v>4668</v>
      </c>
      <c r="J400" s="8" t="s">
        <v>58</v>
      </c>
      <c r="K400" t="s">
        <v>4704</v>
      </c>
      <c r="L400" s="10" t="s">
        <v>4705</v>
      </c>
      <c r="M400" s="7" t="s">
        <v>1648</v>
      </c>
      <c r="N400" t="s">
        <v>466</v>
      </c>
      <c r="Y400" t="s">
        <v>4706</v>
      </c>
      <c r="AB400" t="s">
        <v>4703</v>
      </c>
      <c r="AC400" t="s">
        <v>65</v>
      </c>
      <c r="AD400" t="s">
        <v>4707</v>
      </c>
      <c r="AE400" t="s">
        <v>4673</v>
      </c>
      <c r="AJ400">
        <v>33.997191800000003</v>
      </c>
      <c r="AK400">
        <v>-118.4336002</v>
      </c>
      <c r="AL400" t="s">
        <v>4708</v>
      </c>
      <c r="AM400" t="s">
        <v>4675</v>
      </c>
      <c r="AN400" t="s">
        <v>4704</v>
      </c>
      <c r="AO400" t="s">
        <v>70</v>
      </c>
      <c r="AQ400" t="s">
        <v>4709</v>
      </c>
      <c r="AR400" t="s">
        <v>71</v>
      </c>
      <c r="AS400">
        <v>-480</v>
      </c>
      <c r="AT400" t="s">
        <v>4677</v>
      </c>
      <c r="AU400" t="s">
        <v>4705</v>
      </c>
      <c r="AV400">
        <v>3</v>
      </c>
      <c r="AW400">
        <v>5</v>
      </c>
    </row>
    <row r="401" spans="1:49" x14ac:dyDescent="0.25">
      <c r="A401" t="s">
        <v>4710</v>
      </c>
      <c r="E401" t="s">
        <v>4711</v>
      </c>
      <c r="F401" t="s">
        <v>4712</v>
      </c>
      <c r="G401" t="s">
        <v>857</v>
      </c>
      <c r="H401" t="s">
        <v>858</v>
      </c>
      <c r="I401" s="7" t="s">
        <v>4713</v>
      </c>
      <c r="J401" s="7" t="s">
        <v>58</v>
      </c>
      <c r="K401" s="9" t="s">
        <v>4714</v>
      </c>
      <c r="M401" s="7" t="s">
        <v>862</v>
      </c>
      <c r="Y401" t="s">
        <v>4715</v>
      </c>
      <c r="AB401" t="s">
        <v>4710</v>
      </c>
      <c r="AC401" t="s">
        <v>65</v>
      </c>
      <c r="AD401" t="s">
        <v>4716</v>
      </c>
      <c r="AE401" t="s">
        <v>4717</v>
      </c>
      <c r="AJ401">
        <v>39.927082599999999</v>
      </c>
      <c r="AK401">
        <v>-105.0942696</v>
      </c>
      <c r="AL401" t="s">
        <v>4718</v>
      </c>
      <c r="AM401" t="s">
        <v>4719</v>
      </c>
      <c r="AN401" t="s">
        <v>4714</v>
      </c>
      <c r="AO401" t="s">
        <v>70</v>
      </c>
      <c r="AQ401" t="s">
        <v>4720</v>
      </c>
      <c r="AR401" t="s">
        <v>71</v>
      </c>
      <c r="AS401">
        <v>-420</v>
      </c>
      <c r="AT401" t="s">
        <v>4721</v>
      </c>
      <c r="AW401" t="s">
        <v>106</v>
      </c>
    </row>
    <row r="402" spans="1:49" x14ac:dyDescent="0.25">
      <c r="A402" t="s">
        <v>4722</v>
      </c>
      <c r="E402" t="s">
        <v>4723</v>
      </c>
      <c r="G402" t="s">
        <v>1607</v>
      </c>
      <c r="H402" t="s">
        <v>320</v>
      </c>
      <c r="I402" s="8" t="s">
        <v>4724</v>
      </c>
      <c r="J402" s="8" t="s">
        <v>58</v>
      </c>
      <c r="K402" s="9" t="s">
        <v>4725</v>
      </c>
      <c r="L402" s="10" t="s">
        <v>4726</v>
      </c>
      <c r="N402" t="s">
        <v>3915</v>
      </c>
      <c r="O402" t="s">
        <v>3838</v>
      </c>
      <c r="Y402" t="s">
        <v>4727</v>
      </c>
      <c r="AB402" t="s">
        <v>4722</v>
      </c>
      <c r="AD402" t="s">
        <v>4728</v>
      </c>
      <c r="AE402" t="s">
        <v>4729</v>
      </c>
      <c r="AJ402">
        <v>26.297161200000001</v>
      </c>
      <c r="AK402">
        <v>-80.150664699999993</v>
      </c>
      <c r="AL402" t="s">
        <v>4730</v>
      </c>
      <c r="AM402" t="s">
        <v>4731</v>
      </c>
      <c r="AN402" t="s">
        <v>4725</v>
      </c>
      <c r="AO402" t="s">
        <v>572</v>
      </c>
      <c r="AQ402" t="s">
        <v>4732</v>
      </c>
      <c r="AR402" t="s">
        <v>473</v>
      </c>
      <c r="AS402">
        <v>-300</v>
      </c>
      <c r="AT402" t="s">
        <v>4733</v>
      </c>
      <c r="AU402" t="s">
        <v>4726</v>
      </c>
      <c r="AW402" t="s">
        <v>106</v>
      </c>
    </row>
    <row r="403" spans="1:49" x14ac:dyDescent="0.25">
      <c r="A403" t="s">
        <v>4734</v>
      </c>
      <c r="E403" t="s">
        <v>4735</v>
      </c>
      <c r="F403" t="s">
        <v>4736</v>
      </c>
      <c r="G403" t="s">
        <v>319</v>
      </c>
      <c r="H403" t="s">
        <v>320</v>
      </c>
      <c r="I403" s="7" t="s">
        <v>4737</v>
      </c>
      <c r="J403" s="7" t="s">
        <v>58</v>
      </c>
      <c r="K403" s="9" t="s">
        <v>4738</v>
      </c>
      <c r="M403" s="7" t="s">
        <v>324</v>
      </c>
      <c r="Y403" t="s">
        <v>4739</v>
      </c>
      <c r="AB403" t="s">
        <v>4734</v>
      </c>
      <c r="AC403" t="s">
        <v>65</v>
      </c>
      <c r="AD403" t="s">
        <v>4740</v>
      </c>
      <c r="AE403" t="s">
        <v>4741</v>
      </c>
      <c r="AJ403">
        <v>26.396037799999998</v>
      </c>
      <c r="AK403">
        <v>-80.10893329999999</v>
      </c>
      <c r="AL403" t="s">
        <v>4742</v>
      </c>
      <c r="AM403" t="s">
        <v>4743</v>
      </c>
      <c r="AN403" t="s">
        <v>4738</v>
      </c>
      <c r="AO403" t="s">
        <v>70</v>
      </c>
      <c r="AQ403" t="s">
        <v>4744</v>
      </c>
      <c r="AR403" t="s">
        <v>71</v>
      </c>
      <c r="AS403">
        <v>-300</v>
      </c>
      <c r="AT403" t="s">
        <v>4745</v>
      </c>
      <c r="AW403" t="s">
        <v>106</v>
      </c>
    </row>
    <row r="404" spans="1:49" x14ac:dyDescent="0.25">
      <c r="A404" t="s">
        <v>4746</v>
      </c>
      <c r="E404" t="s">
        <v>4747</v>
      </c>
      <c r="G404" t="s">
        <v>911</v>
      </c>
      <c r="H404" t="s">
        <v>320</v>
      </c>
      <c r="I404" s="8" t="s">
        <v>4748</v>
      </c>
      <c r="J404" s="8" t="s">
        <v>58</v>
      </c>
      <c r="K404" s="9" t="s">
        <v>4749</v>
      </c>
      <c r="M404" s="7" t="s">
        <v>914</v>
      </c>
      <c r="N404" t="s">
        <v>81</v>
      </c>
      <c r="Y404" t="s">
        <v>4750</v>
      </c>
      <c r="AB404" t="s">
        <v>4746</v>
      </c>
      <c r="AC404" t="s">
        <v>65</v>
      </c>
      <c r="AD404" t="s">
        <v>4751</v>
      </c>
      <c r="AE404" t="s">
        <v>4752</v>
      </c>
      <c r="AJ404">
        <v>26.124110999999999</v>
      </c>
      <c r="AK404">
        <v>-81.785483999999997</v>
      </c>
      <c r="AL404" t="s">
        <v>4753</v>
      </c>
      <c r="AM404" t="s">
        <v>4754</v>
      </c>
      <c r="AN404" t="s">
        <v>4749</v>
      </c>
      <c r="AO404" t="s">
        <v>70</v>
      </c>
      <c r="AQ404" t="s">
        <v>4755</v>
      </c>
      <c r="AR404" t="s">
        <v>71</v>
      </c>
      <c r="AS404">
        <v>-300</v>
      </c>
      <c r="AT404" t="s">
        <v>4756</v>
      </c>
      <c r="AW404" t="s">
        <v>106</v>
      </c>
    </row>
    <row r="405" spans="1:49" x14ac:dyDescent="0.25">
      <c r="A405" t="s">
        <v>4757</v>
      </c>
      <c r="E405" t="s">
        <v>4758</v>
      </c>
      <c r="G405" t="s">
        <v>231</v>
      </c>
      <c r="H405" t="s">
        <v>232</v>
      </c>
      <c r="I405" s="7" t="s">
        <v>4759</v>
      </c>
      <c r="J405" s="7" t="s">
        <v>58</v>
      </c>
      <c r="K405" s="9" t="s">
        <v>4760</v>
      </c>
      <c r="M405" s="7" t="s">
        <v>437</v>
      </c>
      <c r="Y405" t="s">
        <v>4761</v>
      </c>
      <c r="AB405" t="s">
        <v>4757</v>
      </c>
      <c r="AC405" t="s">
        <v>65</v>
      </c>
      <c r="AD405" t="s">
        <v>4762</v>
      </c>
      <c r="AE405" t="s">
        <v>4763</v>
      </c>
      <c r="AJ405">
        <v>32.818223000000003</v>
      </c>
      <c r="AK405">
        <v>-97.352305199999989</v>
      </c>
      <c r="AL405" t="s">
        <v>4764</v>
      </c>
      <c r="AM405" t="s">
        <v>4765</v>
      </c>
      <c r="AN405" t="s">
        <v>4760</v>
      </c>
      <c r="AO405" t="s">
        <v>70</v>
      </c>
      <c r="AQ405" t="s">
        <v>4766</v>
      </c>
      <c r="AR405" t="s">
        <v>71</v>
      </c>
      <c r="AS405">
        <v>-360</v>
      </c>
      <c r="AT405" t="s">
        <v>4767</v>
      </c>
      <c r="AW405" t="s">
        <v>106</v>
      </c>
    </row>
    <row r="406" spans="1:49" x14ac:dyDescent="0.25">
      <c r="A406" t="s">
        <v>4768</v>
      </c>
      <c r="E406" t="s">
        <v>4769</v>
      </c>
      <c r="F406" t="s">
        <v>898</v>
      </c>
      <c r="G406" t="s">
        <v>1218</v>
      </c>
      <c r="H406" t="s">
        <v>204</v>
      </c>
      <c r="I406" s="8" t="s">
        <v>1219</v>
      </c>
      <c r="J406" s="8" t="s">
        <v>58</v>
      </c>
      <c r="K406" s="9" t="s">
        <v>4770</v>
      </c>
      <c r="L406" s="10" t="s">
        <v>4771</v>
      </c>
      <c r="M406" s="7" t="s">
        <v>1222</v>
      </c>
      <c r="N406" t="s">
        <v>3054</v>
      </c>
      <c r="Y406" t="s">
        <v>4772</v>
      </c>
      <c r="AB406" t="s">
        <v>4773</v>
      </c>
      <c r="AC406" t="s">
        <v>65</v>
      </c>
      <c r="AD406" t="s">
        <v>4774</v>
      </c>
      <c r="AE406" t="s">
        <v>4775</v>
      </c>
      <c r="AJ406">
        <v>33.453687000000002</v>
      </c>
      <c r="AK406">
        <v>-111.7288519</v>
      </c>
      <c r="AL406" t="s">
        <v>4776</v>
      </c>
      <c r="AM406" t="s">
        <v>4777</v>
      </c>
      <c r="AN406" t="s">
        <v>4770</v>
      </c>
      <c r="AO406" t="s">
        <v>172</v>
      </c>
      <c r="AQ406" t="s">
        <v>4778</v>
      </c>
      <c r="AR406" t="s">
        <v>174</v>
      </c>
      <c r="AS406">
        <v>-420</v>
      </c>
      <c r="AT406" t="s">
        <v>4779</v>
      </c>
      <c r="AU406" t="s">
        <v>4771</v>
      </c>
      <c r="AV406">
        <v>5</v>
      </c>
      <c r="AW406">
        <v>1</v>
      </c>
    </row>
    <row r="407" spans="1:49" x14ac:dyDescent="0.25">
      <c r="A407" t="s">
        <v>4780</v>
      </c>
      <c r="E407" t="s">
        <v>4781</v>
      </c>
      <c r="G407" t="s">
        <v>1573</v>
      </c>
      <c r="H407" t="s">
        <v>365</v>
      </c>
      <c r="I407" s="8" t="s">
        <v>4782</v>
      </c>
      <c r="J407" s="8" t="s">
        <v>58</v>
      </c>
      <c r="K407" s="9" t="s">
        <v>4783</v>
      </c>
      <c r="M407" s="7" t="s">
        <v>369</v>
      </c>
      <c r="N407" t="s">
        <v>466</v>
      </c>
      <c r="Y407" t="s">
        <v>4784</v>
      </c>
      <c r="AB407" t="s">
        <v>4780</v>
      </c>
      <c r="AC407" t="s">
        <v>65</v>
      </c>
      <c r="AD407" t="s">
        <v>4785</v>
      </c>
      <c r="AE407" t="s">
        <v>4786</v>
      </c>
      <c r="AJ407">
        <v>32.072009999999999</v>
      </c>
      <c r="AK407">
        <v>-81.14753979999999</v>
      </c>
      <c r="AL407" t="s">
        <v>4787</v>
      </c>
      <c r="AM407" t="s">
        <v>4788</v>
      </c>
      <c r="AN407" t="s">
        <v>4783</v>
      </c>
      <c r="AO407" t="s">
        <v>70</v>
      </c>
      <c r="AQ407" t="s">
        <v>4789</v>
      </c>
      <c r="AR407" t="s">
        <v>71</v>
      </c>
      <c r="AS407">
        <v>-300</v>
      </c>
      <c r="AT407" t="s">
        <v>4790</v>
      </c>
      <c r="AW407" t="s">
        <v>106</v>
      </c>
    </row>
    <row r="408" spans="1:49" x14ac:dyDescent="0.25">
      <c r="A408" t="s">
        <v>4791</v>
      </c>
      <c r="E408" t="s">
        <v>4792</v>
      </c>
      <c r="G408" t="s">
        <v>710</v>
      </c>
      <c r="H408" t="s">
        <v>365</v>
      </c>
      <c r="I408" s="8" t="s">
        <v>694</v>
      </c>
      <c r="J408" s="8" t="s">
        <v>58</v>
      </c>
      <c r="K408" s="9" t="s">
        <v>4793</v>
      </c>
      <c r="L408" s="10" t="s">
        <v>4794</v>
      </c>
      <c r="M408" s="7" t="s">
        <v>697</v>
      </c>
      <c r="N408" t="s">
        <v>98</v>
      </c>
      <c r="O408" t="s">
        <v>279</v>
      </c>
      <c r="Y408" t="s">
        <v>4795</v>
      </c>
      <c r="AB408" t="s">
        <v>4791</v>
      </c>
      <c r="AC408" t="s">
        <v>65</v>
      </c>
      <c r="AD408" t="s">
        <v>4796</v>
      </c>
      <c r="AE408" t="s">
        <v>4797</v>
      </c>
      <c r="AJ408">
        <v>33.880415900000003</v>
      </c>
      <c r="AK408">
        <v>-84.307727799999995</v>
      </c>
      <c r="AL408" t="s">
        <v>4798</v>
      </c>
      <c r="AM408" t="s">
        <v>4799</v>
      </c>
      <c r="AN408" t="s">
        <v>4793</v>
      </c>
      <c r="AO408" t="s">
        <v>172</v>
      </c>
      <c r="AQ408" t="s">
        <v>4800</v>
      </c>
      <c r="AR408" t="s">
        <v>174</v>
      </c>
      <c r="AS408">
        <v>-300</v>
      </c>
      <c r="AT408" t="s">
        <v>4801</v>
      </c>
      <c r="AU408" t="s">
        <v>4794</v>
      </c>
      <c r="AV408">
        <v>5</v>
      </c>
      <c r="AW408">
        <v>5</v>
      </c>
    </row>
    <row r="409" spans="1:49" x14ac:dyDescent="0.25">
      <c r="A409" t="s">
        <v>4802</v>
      </c>
      <c r="E409" t="s">
        <v>4792</v>
      </c>
      <c r="G409" t="s">
        <v>710</v>
      </c>
      <c r="H409" t="s">
        <v>365</v>
      </c>
      <c r="I409" s="8" t="s">
        <v>694</v>
      </c>
      <c r="J409" s="8" t="s">
        <v>58</v>
      </c>
      <c r="K409" s="9" t="s">
        <v>4803</v>
      </c>
      <c r="L409" s="10" t="s">
        <v>4804</v>
      </c>
      <c r="M409" s="7" t="s">
        <v>697</v>
      </c>
      <c r="N409" t="s">
        <v>3700</v>
      </c>
      <c r="Y409" t="s">
        <v>4805</v>
      </c>
      <c r="AB409" t="s">
        <v>4802</v>
      </c>
      <c r="AC409" t="s">
        <v>65</v>
      </c>
      <c r="AD409" t="s">
        <v>4806</v>
      </c>
      <c r="AE409" t="s">
        <v>4797</v>
      </c>
      <c r="AJ409">
        <v>33.880415900000003</v>
      </c>
      <c r="AK409">
        <v>-84.307727799999995</v>
      </c>
      <c r="AL409" t="s">
        <v>4807</v>
      </c>
      <c r="AM409" t="s">
        <v>4799</v>
      </c>
      <c r="AN409" t="s">
        <v>4803</v>
      </c>
      <c r="AO409" t="s">
        <v>70</v>
      </c>
      <c r="AQ409" t="s">
        <v>4808</v>
      </c>
      <c r="AR409" t="s">
        <v>71</v>
      </c>
      <c r="AS409">
        <v>-300</v>
      </c>
      <c r="AT409" t="s">
        <v>4801</v>
      </c>
      <c r="AU409" t="s">
        <v>4804</v>
      </c>
      <c r="AW409" t="s">
        <v>106</v>
      </c>
    </row>
    <row r="410" spans="1:49" x14ac:dyDescent="0.25">
      <c r="A410" t="s">
        <v>4809</v>
      </c>
      <c r="E410" t="s">
        <v>4810</v>
      </c>
      <c r="G410" t="s">
        <v>4811</v>
      </c>
      <c r="H410" t="s">
        <v>93</v>
      </c>
      <c r="I410" s="7" t="s">
        <v>4812</v>
      </c>
      <c r="J410" s="7" t="s">
        <v>58</v>
      </c>
      <c r="K410" s="9" t="s">
        <v>4813</v>
      </c>
      <c r="M410" s="7" t="s">
        <v>135</v>
      </c>
      <c r="Y410" t="s">
        <v>4814</v>
      </c>
      <c r="AB410" t="s">
        <v>4809</v>
      </c>
      <c r="AC410" t="s">
        <v>65</v>
      </c>
      <c r="AD410" t="s">
        <v>4815</v>
      </c>
      <c r="AE410" t="s">
        <v>4816</v>
      </c>
      <c r="AJ410">
        <v>40.794370999999998</v>
      </c>
      <c r="AK410">
        <v>-73.087057299999998</v>
      </c>
      <c r="AL410" t="s">
        <v>4817</v>
      </c>
      <c r="AM410" t="s">
        <v>4818</v>
      </c>
      <c r="AN410" t="s">
        <v>4813</v>
      </c>
      <c r="AO410" t="s">
        <v>572</v>
      </c>
      <c r="AQ410" t="s">
        <v>4819</v>
      </c>
      <c r="AR410" t="s">
        <v>473</v>
      </c>
      <c r="AS410">
        <v>-300</v>
      </c>
      <c r="AT410" t="s">
        <v>4820</v>
      </c>
      <c r="AW410" t="s">
        <v>106</v>
      </c>
    </row>
    <row r="411" spans="1:49" x14ac:dyDescent="0.25">
      <c r="A411" t="s">
        <v>4821</v>
      </c>
      <c r="E411" t="s">
        <v>4822</v>
      </c>
      <c r="G411" t="s">
        <v>4823</v>
      </c>
      <c r="H411" t="s">
        <v>646</v>
      </c>
      <c r="I411" s="7" t="s">
        <v>4824</v>
      </c>
      <c r="J411" s="7" t="s">
        <v>58</v>
      </c>
      <c r="K411" s="9" t="s">
        <v>4825</v>
      </c>
      <c r="M411" s="7" t="s">
        <v>650</v>
      </c>
      <c r="N411" t="s">
        <v>110</v>
      </c>
      <c r="Y411" t="s">
        <v>4826</v>
      </c>
      <c r="AB411" t="s">
        <v>4821</v>
      </c>
      <c r="AC411" t="s">
        <v>65</v>
      </c>
      <c r="AD411" t="s">
        <v>4827</v>
      </c>
      <c r="AE411" t="s">
        <v>4828</v>
      </c>
      <c r="AJ411">
        <v>40.196830800000001</v>
      </c>
      <c r="AK411">
        <v>-74.029805699999997</v>
      </c>
      <c r="AL411" t="s">
        <v>4829</v>
      </c>
      <c r="AM411" t="s">
        <v>4830</v>
      </c>
      <c r="AN411" t="s">
        <v>4825</v>
      </c>
      <c r="AO411" t="s">
        <v>70</v>
      </c>
      <c r="AQ411" t="s">
        <v>4831</v>
      </c>
      <c r="AR411" t="s">
        <v>116</v>
      </c>
      <c r="AS411">
        <v>-300</v>
      </c>
      <c r="AT411" t="s">
        <v>4832</v>
      </c>
      <c r="AV411">
        <v>4.7</v>
      </c>
      <c r="AW411">
        <v>5</v>
      </c>
    </row>
    <row r="412" spans="1:49" x14ac:dyDescent="0.25">
      <c r="A412" t="s">
        <v>4833</v>
      </c>
      <c r="E412" t="s">
        <v>4458</v>
      </c>
      <c r="G412" t="s">
        <v>1294</v>
      </c>
      <c r="H412" t="s">
        <v>646</v>
      </c>
      <c r="I412" s="8" t="s">
        <v>4834</v>
      </c>
      <c r="J412" s="8" t="s">
        <v>58</v>
      </c>
      <c r="K412" s="9" t="s">
        <v>4835</v>
      </c>
      <c r="L412" s="10" t="s">
        <v>4836</v>
      </c>
      <c r="M412" s="7" t="s">
        <v>1298</v>
      </c>
      <c r="N412" t="s">
        <v>98</v>
      </c>
      <c r="O412" t="s">
        <v>279</v>
      </c>
      <c r="Y412" t="s">
        <v>4837</v>
      </c>
      <c r="AB412" t="s">
        <v>4833</v>
      </c>
      <c r="AD412" t="s">
        <v>4838</v>
      </c>
      <c r="AE412" t="s">
        <v>4839</v>
      </c>
      <c r="AJ412">
        <v>40.873559100000008</v>
      </c>
      <c r="AK412">
        <v>-74.279640099999995</v>
      </c>
      <c r="AL412" t="s">
        <v>4840</v>
      </c>
      <c r="AM412" t="s">
        <v>4841</v>
      </c>
      <c r="AN412" t="s">
        <v>4835</v>
      </c>
      <c r="AO412" t="s">
        <v>172</v>
      </c>
      <c r="AQ412" t="s">
        <v>4842</v>
      </c>
      <c r="AR412" t="s">
        <v>174</v>
      </c>
      <c r="AS412">
        <v>-300</v>
      </c>
      <c r="AT412" t="s">
        <v>4843</v>
      </c>
      <c r="AU412" t="s">
        <v>4836</v>
      </c>
      <c r="AV412">
        <v>4.7</v>
      </c>
      <c r="AW412">
        <v>5</v>
      </c>
    </row>
    <row r="413" spans="1:49" x14ac:dyDescent="0.25">
      <c r="A413" t="s">
        <v>4844</v>
      </c>
      <c r="E413" t="s">
        <v>4845</v>
      </c>
      <c r="G413" t="s">
        <v>2212</v>
      </c>
      <c r="H413" t="s">
        <v>232</v>
      </c>
      <c r="I413" s="7" t="s">
        <v>3111</v>
      </c>
      <c r="J413" s="7" t="s">
        <v>58</v>
      </c>
      <c r="K413" s="9" t="s">
        <v>4846</v>
      </c>
      <c r="M413" s="7" t="s">
        <v>2215</v>
      </c>
      <c r="Y413" t="s">
        <v>4847</v>
      </c>
      <c r="AB413" t="s">
        <v>4844</v>
      </c>
      <c r="AC413" t="s">
        <v>65</v>
      </c>
      <c r="AD413" t="s">
        <v>4848</v>
      </c>
      <c r="AE413" t="s">
        <v>4849</v>
      </c>
      <c r="AJ413">
        <v>31.7926313</v>
      </c>
      <c r="AK413">
        <v>-106.3878567</v>
      </c>
      <c r="AL413" t="s">
        <v>4850</v>
      </c>
      <c r="AM413" t="s">
        <v>4851</v>
      </c>
      <c r="AN413" t="s">
        <v>4846</v>
      </c>
      <c r="AO413" t="s">
        <v>70</v>
      </c>
      <c r="AQ413" t="s">
        <v>4852</v>
      </c>
      <c r="AR413" t="s">
        <v>71</v>
      </c>
      <c r="AS413">
        <v>-420</v>
      </c>
      <c r="AT413" t="s">
        <v>4853</v>
      </c>
      <c r="AW413" t="s">
        <v>106</v>
      </c>
    </row>
    <row r="414" spans="1:49" x14ac:dyDescent="0.25">
      <c r="A414" t="s">
        <v>4854</v>
      </c>
      <c r="E414" t="s">
        <v>4855</v>
      </c>
      <c r="G414" t="s">
        <v>675</v>
      </c>
      <c r="H414" t="s">
        <v>146</v>
      </c>
      <c r="I414" s="8" t="s">
        <v>1944</v>
      </c>
      <c r="J414" s="8" t="s">
        <v>58</v>
      </c>
      <c r="K414" s="9" t="s">
        <v>4856</v>
      </c>
      <c r="L414" s="10" t="s">
        <v>4857</v>
      </c>
      <c r="M414" s="7" t="s">
        <v>679</v>
      </c>
      <c r="N414" t="s">
        <v>61</v>
      </c>
      <c r="O414" t="s">
        <v>496</v>
      </c>
      <c r="Y414" t="s">
        <v>4858</v>
      </c>
      <c r="AB414" t="s">
        <v>4854</v>
      </c>
      <c r="AC414" t="s">
        <v>65</v>
      </c>
      <c r="AD414" t="s">
        <v>4859</v>
      </c>
      <c r="AE414" t="s">
        <v>4860</v>
      </c>
      <c r="AJ414">
        <v>33.93372089999999</v>
      </c>
      <c r="AK414">
        <v>-118.39537730000001</v>
      </c>
      <c r="AL414" t="s">
        <v>4861</v>
      </c>
      <c r="AM414" t="s">
        <v>4862</v>
      </c>
      <c r="AN414" t="s">
        <v>4856</v>
      </c>
      <c r="AO414" t="s">
        <v>70</v>
      </c>
      <c r="AQ414" t="s">
        <v>4863</v>
      </c>
      <c r="AR414" t="s">
        <v>71</v>
      </c>
      <c r="AS414">
        <v>-480</v>
      </c>
      <c r="AT414" t="s">
        <v>4864</v>
      </c>
      <c r="AU414" t="s">
        <v>4857</v>
      </c>
      <c r="AV414">
        <v>4.5</v>
      </c>
      <c r="AW414">
        <v>2</v>
      </c>
    </row>
    <row r="415" spans="1:49" x14ac:dyDescent="0.25">
      <c r="A415" t="s">
        <v>4854</v>
      </c>
      <c r="E415" t="s">
        <v>4865</v>
      </c>
      <c r="G415" t="s">
        <v>3263</v>
      </c>
      <c r="H415" t="s">
        <v>146</v>
      </c>
      <c r="I415" s="8" t="s">
        <v>4866</v>
      </c>
      <c r="J415" s="8" t="s">
        <v>58</v>
      </c>
      <c r="K415" s="9" t="s">
        <v>4867</v>
      </c>
      <c r="L415" t="s">
        <v>4868</v>
      </c>
      <c r="M415" s="7" t="s">
        <v>3267</v>
      </c>
      <c r="N415" t="s">
        <v>61</v>
      </c>
      <c r="O415" t="s">
        <v>496</v>
      </c>
      <c r="Y415" t="s">
        <v>4869</v>
      </c>
      <c r="AB415" t="s">
        <v>4854</v>
      </c>
      <c r="AC415" t="s">
        <v>65</v>
      </c>
      <c r="AD415" t="s">
        <v>4870</v>
      </c>
      <c r="AE415" t="s">
        <v>4871</v>
      </c>
      <c r="AJ415">
        <v>34.0511731</v>
      </c>
      <c r="AK415">
        <v>-117.6120999</v>
      </c>
      <c r="AL415" t="s">
        <v>4872</v>
      </c>
      <c r="AM415" t="s">
        <v>4873</v>
      </c>
      <c r="AN415" t="s">
        <v>4867</v>
      </c>
      <c r="AO415" t="s">
        <v>70</v>
      </c>
      <c r="AQ415" t="s">
        <v>4874</v>
      </c>
      <c r="AR415" t="s">
        <v>71</v>
      </c>
      <c r="AS415">
        <v>-480</v>
      </c>
      <c r="AT415" t="s">
        <v>4875</v>
      </c>
      <c r="AU415" t="s">
        <v>4868</v>
      </c>
      <c r="AV415">
        <v>3.8</v>
      </c>
      <c r="AW415">
        <v>5</v>
      </c>
    </row>
    <row r="416" spans="1:49" x14ac:dyDescent="0.25">
      <c r="A416" t="s">
        <v>4854</v>
      </c>
      <c r="E416" t="s">
        <v>4855</v>
      </c>
      <c r="G416" t="s">
        <v>675</v>
      </c>
      <c r="H416" t="s">
        <v>146</v>
      </c>
      <c r="I416" s="8" t="s">
        <v>1944</v>
      </c>
      <c r="J416" s="8" t="s">
        <v>58</v>
      </c>
      <c r="K416" t="s">
        <v>4856</v>
      </c>
      <c r="L416" s="10" t="s">
        <v>4857</v>
      </c>
      <c r="M416" s="7" t="s">
        <v>1648</v>
      </c>
      <c r="N416" t="s">
        <v>61</v>
      </c>
      <c r="Y416" t="s">
        <v>4858</v>
      </c>
      <c r="AB416" t="s">
        <v>4854</v>
      </c>
      <c r="AC416" t="s">
        <v>65</v>
      </c>
      <c r="AD416" t="s">
        <v>4859</v>
      </c>
      <c r="AE416" t="s">
        <v>4860</v>
      </c>
      <c r="AJ416">
        <v>33.93372089999999</v>
      </c>
      <c r="AK416">
        <v>-118.39537730000001</v>
      </c>
      <c r="AL416" t="s">
        <v>4861</v>
      </c>
      <c r="AM416" t="s">
        <v>4862</v>
      </c>
      <c r="AN416" t="s">
        <v>4856</v>
      </c>
      <c r="AO416" t="s">
        <v>70</v>
      </c>
      <c r="AQ416" t="s">
        <v>4863</v>
      </c>
      <c r="AR416" t="s">
        <v>71</v>
      </c>
      <c r="AS416">
        <v>-480</v>
      </c>
      <c r="AT416" t="s">
        <v>4864</v>
      </c>
      <c r="AU416" t="s">
        <v>4857</v>
      </c>
      <c r="AV416">
        <v>4.5</v>
      </c>
      <c r="AW416">
        <v>2</v>
      </c>
    </row>
    <row r="417" spans="1:49" x14ac:dyDescent="0.25">
      <c r="A417" t="s">
        <v>4876</v>
      </c>
      <c r="E417" t="s">
        <v>4877</v>
      </c>
      <c r="F417" t="s">
        <v>4878</v>
      </c>
      <c r="G417" t="s">
        <v>1905</v>
      </c>
      <c r="H417" t="s">
        <v>646</v>
      </c>
      <c r="I417" s="8" t="s">
        <v>1906</v>
      </c>
      <c r="J417" s="8" t="s">
        <v>58</v>
      </c>
      <c r="K417" s="9" t="s">
        <v>4879</v>
      </c>
      <c r="L417" s="10" t="s">
        <v>4880</v>
      </c>
      <c r="M417" s="7" t="s">
        <v>1909</v>
      </c>
      <c r="N417" t="s">
        <v>98</v>
      </c>
      <c r="O417" t="s">
        <v>279</v>
      </c>
      <c r="Y417" t="s">
        <v>4881</v>
      </c>
      <c r="AB417" t="s">
        <v>4876</v>
      </c>
      <c r="AC417" t="s">
        <v>65</v>
      </c>
      <c r="AD417" t="s">
        <v>4882</v>
      </c>
      <c r="AE417" t="s">
        <v>4883</v>
      </c>
      <c r="AJ417">
        <v>40.797984199999988</v>
      </c>
      <c r="AK417">
        <v>-74.426288499999998</v>
      </c>
      <c r="AL417" t="s">
        <v>4884</v>
      </c>
      <c r="AM417" t="s">
        <v>4885</v>
      </c>
      <c r="AN417" t="s">
        <v>4879</v>
      </c>
      <c r="AO417" t="s">
        <v>172</v>
      </c>
      <c r="AQ417" t="s">
        <v>4886</v>
      </c>
      <c r="AR417" t="s">
        <v>894</v>
      </c>
      <c r="AS417">
        <v>-300</v>
      </c>
      <c r="AT417" t="s">
        <v>4887</v>
      </c>
      <c r="AU417" t="s">
        <v>4880</v>
      </c>
      <c r="AV417">
        <v>4</v>
      </c>
      <c r="AW417">
        <v>5</v>
      </c>
    </row>
    <row r="418" spans="1:49" x14ac:dyDescent="0.25">
      <c r="A418" t="s">
        <v>4888</v>
      </c>
      <c r="E418" t="s">
        <v>4889</v>
      </c>
      <c r="G418" t="s">
        <v>1408</v>
      </c>
      <c r="H418" t="s">
        <v>320</v>
      </c>
      <c r="I418" s="8" t="s">
        <v>2643</v>
      </c>
      <c r="J418" s="8" t="s">
        <v>58</v>
      </c>
      <c r="K418" s="9" t="s">
        <v>1410</v>
      </c>
      <c r="L418" s="10" t="s">
        <v>1411</v>
      </c>
      <c r="M418" s="7" t="s">
        <v>1412</v>
      </c>
      <c r="N418" t="s">
        <v>651</v>
      </c>
      <c r="Y418" t="s">
        <v>4890</v>
      </c>
      <c r="AB418" t="s">
        <v>4888</v>
      </c>
      <c r="AD418" t="s">
        <v>4891</v>
      </c>
      <c r="AE418" t="s">
        <v>4892</v>
      </c>
      <c r="AJ418">
        <v>28.5467169</v>
      </c>
      <c r="AK418">
        <v>-81.343508099999994</v>
      </c>
      <c r="AL418" t="s">
        <v>4893</v>
      </c>
      <c r="AM418" t="s">
        <v>4894</v>
      </c>
      <c r="AN418" t="s">
        <v>1410</v>
      </c>
      <c r="AO418" t="s">
        <v>572</v>
      </c>
      <c r="AQ418" t="s">
        <v>1418</v>
      </c>
      <c r="AR418" t="s">
        <v>473</v>
      </c>
      <c r="AS418">
        <v>-300</v>
      </c>
      <c r="AT418" t="s">
        <v>4895</v>
      </c>
      <c r="AU418" t="s">
        <v>1411</v>
      </c>
      <c r="AV418">
        <v>1</v>
      </c>
      <c r="AW418">
        <v>1</v>
      </c>
    </row>
    <row r="419" spans="1:49" x14ac:dyDescent="0.25">
      <c r="A419" t="s">
        <v>4896</v>
      </c>
      <c r="E419" t="s">
        <v>106</v>
      </c>
      <c r="G419" t="s">
        <v>4575</v>
      </c>
      <c r="H419" t="s">
        <v>146</v>
      </c>
      <c r="I419" s="8" t="s">
        <v>4576</v>
      </c>
      <c r="J419" s="8" t="s">
        <v>58</v>
      </c>
      <c r="K419" s="9" t="s">
        <v>4897</v>
      </c>
      <c r="L419" s="10" t="s">
        <v>4898</v>
      </c>
      <c r="M419" s="7" t="s">
        <v>4579</v>
      </c>
      <c r="N419" t="s">
        <v>4899</v>
      </c>
      <c r="Y419" t="s">
        <v>4900</v>
      </c>
      <c r="AB419" t="s">
        <v>4896</v>
      </c>
      <c r="AD419" t="s">
        <v>4901</v>
      </c>
      <c r="AE419" t="s">
        <v>4902</v>
      </c>
      <c r="AJ419">
        <v>34.108406799999997</v>
      </c>
      <c r="AK419">
        <v>-117.6692894</v>
      </c>
      <c r="AL419" t="s">
        <v>4903</v>
      </c>
      <c r="AM419" t="s">
        <v>4904</v>
      </c>
      <c r="AN419" t="s">
        <v>4897</v>
      </c>
      <c r="AO419" t="s">
        <v>70</v>
      </c>
      <c r="AQ419" t="s">
        <v>4905</v>
      </c>
      <c r="AR419" t="s">
        <v>71</v>
      </c>
      <c r="AS419">
        <v>-480</v>
      </c>
      <c r="AT419" t="s">
        <v>4906</v>
      </c>
      <c r="AU419" t="s">
        <v>4898</v>
      </c>
      <c r="AW419" t="s">
        <v>106</v>
      </c>
    </row>
    <row r="420" spans="1:49" x14ac:dyDescent="0.25">
      <c r="A420" t="s">
        <v>4907</v>
      </c>
      <c r="E420" t="s">
        <v>4908</v>
      </c>
      <c r="F420" t="s">
        <v>4909</v>
      </c>
      <c r="G420" t="s">
        <v>661</v>
      </c>
      <c r="H420" t="s">
        <v>146</v>
      </c>
      <c r="I420" s="7" t="s">
        <v>4910</v>
      </c>
      <c r="J420" s="7" t="s">
        <v>58</v>
      </c>
      <c r="K420" s="9" t="s">
        <v>4911</v>
      </c>
      <c r="M420" s="7" t="s">
        <v>635</v>
      </c>
      <c r="Y420" t="s">
        <v>4912</v>
      </c>
      <c r="AB420" t="s">
        <v>4907</v>
      </c>
      <c r="AC420" t="s">
        <v>65</v>
      </c>
      <c r="AD420" t="s">
        <v>4913</v>
      </c>
      <c r="AE420" t="s">
        <v>4914</v>
      </c>
      <c r="AJ420">
        <v>36.587915000000002</v>
      </c>
      <c r="AK420">
        <v>-121.844886</v>
      </c>
      <c r="AL420" t="s">
        <v>4915</v>
      </c>
      <c r="AM420" t="s">
        <v>4916</v>
      </c>
      <c r="AN420" t="s">
        <v>4911</v>
      </c>
      <c r="AO420" t="s">
        <v>70</v>
      </c>
      <c r="AQ420" t="s">
        <v>4917</v>
      </c>
      <c r="AR420" t="s">
        <v>71</v>
      </c>
      <c r="AS420">
        <v>-480</v>
      </c>
      <c r="AT420" t="s">
        <v>4918</v>
      </c>
      <c r="AW420" t="s">
        <v>106</v>
      </c>
    </row>
    <row r="421" spans="1:49" x14ac:dyDescent="0.25">
      <c r="A421" t="s">
        <v>4919</v>
      </c>
      <c r="E421" t="s">
        <v>3757</v>
      </c>
      <c r="G421" t="s">
        <v>118</v>
      </c>
      <c r="H421" t="s">
        <v>119</v>
      </c>
      <c r="I421" s="7" t="s">
        <v>406</v>
      </c>
      <c r="J421" s="7" t="s">
        <v>58</v>
      </c>
      <c r="K421" s="9" t="s">
        <v>4920</v>
      </c>
      <c r="M421" s="7" t="s">
        <v>122</v>
      </c>
      <c r="Y421" t="s">
        <v>4921</v>
      </c>
      <c r="AB421" t="s">
        <v>4919</v>
      </c>
      <c r="AC421" t="s">
        <v>65</v>
      </c>
      <c r="AD421" t="s">
        <v>4922</v>
      </c>
      <c r="AE421" t="s">
        <v>3761</v>
      </c>
      <c r="AJ421">
        <v>36.042307800000003</v>
      </c>
      <c r="AK421">
        <v>-95.993723500000002</v>
      </c>
      <c r="AL421" t="s">
        <v>4923</v>
      </c>
      <c r="AM421" t="s">
        <v>3763</v>
      </c>
      <c r="AN421" t="s">
        <v>4920</v>
      </c>
      <c r="AO421" t="s">
        <v>172</v>
      </c>
      <c r="AQ421" t="s">
        <v>4924</v>
      </c>
      <c r="AR421" t="s">
        <v>174</v>
      </c>
      <c r="AS421">
        <v>-360</v>
      </c>
      <c r="AT421" t="s">
        <v>3765</v>
      </c>
      <c r="AW421" t="s">
        <v>106</v>
      </c>
    </row>
    <row r="422" spans="1:49" x14ac:dyDescent="0.25">
      <c r="A422" t="s">
        <v>4925</v>
      </c>
      <c r="E422" t="s">
        <v>4926</v>
      </c>
      <c r="F422" t="s">
        <v>4927</v>
      </c>
      <c r="G422" t="s">
        <v>304</v>
      </c>
      <c r="H422" t="s">
        <v>232</v>
      </c>
      <c r="I422" s="7" t="s">
        <v>4928</v>
      </c>
      <c r="J422" s="7" t="s">
        <v>58</v>
      </c>
      <c r="K422" s="9" t="s">
        <v>4929</v>
      </c>
      <c r="M422" s="7" t="s">
        <v>533</v>
      </c>
      <c r="Y422" t="s">
        <v>4930</v>
      </c>
      <c r="AB422" t="s">
        <v>4925</v>
      </c>
      <c r="AC422" t="s">
        <v>65</v>
      </c>
      <c r="AD422" t="s">
        <v>4931</v>
      </c>
      <c r="AE422" t="s">
        <v>4932</v>
      </c>
      <c r="AJ422">
        <v>32.880855500000003</v>
      </c>
      <c r="AK422">
        <v>-96.766211900000016</v>
      </c>
      <c r="AL422" t="s">
        <v>4933</v>
      </c>
      <c r="AM422" t="s">
        <v>4934</v>
      </c>
      <c r="AN422" t="s">
        <v>4929</v>
      </c>
      <c r="AO422" t="s">
        <v>70</v>
      </c>
      <c r="AQ422" t="s">
        <v>4935</v>
      </c>
      <c r="AR422" t="s">
        <v>71</v>
      </c>
      <c r="AS422">
        <v>-360</v>
      </c>
      <c r="AT422" t="s">
        <v>4936</v>
      </c>
      <c r="AW422" t="s">
        <v>106</v>
      </c>
    </row>
    <row r="423" spans="1:49" x14ac:dyDescent="0.25">
      <c r="A423" t="s">
        <v>4937</v>
      </c>
      <c r="E423" t="s">
        <v>4938</v>
      </c>
      <c r="F423" t="s">
        <v>4939</v>
      </c>
      <c r="G423" t="s">
        <v>911</v>
      </c>
      <c r="H423" t="s">
        <v>320</v>
      </c>
      <c r="I423" s="8" t="s">
        <v>4940</v>
      </c>
      <c r="J423" s="8" t="s">
        <v>58</v>
      </c>
      <c r="K423" s="9" t="s">
        <v>4941</v>
      </c>
      <c r="L423" s="10" t="s">
        <v>4942</v>
      </c>
      <c r="M423" s="7" t="s">
        <v>914</v>
      </c>
      <c r="N423" t="s">
        <v>110</v>
      </c>
      <c r="Y423" t="s">
        <v>4943</v>
      </c>
      <c r="AB423" t="s">
        <v>4937</v>
      </c>
      <c r="AC423" t="s">
        <v>65</v>
      </c>
      <c r="AD423" t="s">
        <v>4944</v>
      </c>
      <c r="AE423" t="s">
        <v>4945</v>
      </c>
      <c r="AJ423">
        <v>26.141456999999999</v>
      </c>
      <c r="AK423">
        <v>-81.796644999999998</v>
      </c>
      <c r="AL423" t="s">
        <v>4946</v>
      </c>
      <c r="AM423" t="s">
        <v>4947</v>
      </c>
      <c r="AN423" t="s">
        <v>4941</v>
      </c>
      <c r="AO423" t="s">
        <v>70</v>
      </c>
      <c r="AQ423" t="s">
        <v>4948</v>
      </c>
      <c r="AR423" t="s">
        <v>71</v>
      </c>
      <c r="AS423">
        <v>-300</v>
      </c>
      <c r="AT423" t="s">
        <v>4949</v>
      </c>
      <c r="AU423" t="s">
        <v>4942</v>
      </c>
      <c r="AV423">
        <v>5</v>
      </c>
      <c r="AW423">
        <v>5</v>
      </c>
    </row>
    <row r="424" spans="1:49" x14ac:dyDescent="0.25">
      <c r="A424" t="s">
        <v>4937</v>
      </c>
      <c r="E424" t="s">
        <v>4950</v>
      </c>
      <c r="F424" t="s">
        <v>4951</v>
      </c>
      <c r="G424" t="s">
        <v>577</v>
      </c>
      <c r="H424" t="s">
        <v>146</v>
      </c>
      <c r="I424" s="8" t="s">
        <v>4952</v>
      </c>
      <c r="J424" s="8" t="s">
        <v>58</v>
      </c>
      <c r="K424" s="9" t="s">
        <v>4941</v>
      </c>
      <c r="L424" s="10" t="s">
        <v>4953</v>
      </c>
      <c r="N424" t="s">
        <v>1328</v>
      </c>
      <c r="Y424" t="s">
        <v>4954</v>
      </c>
      <c r="AB424" t="s">
        <v>4937</v>
      </c>
      <c r="AD424" t="s">
        <v>4955</v>
      </c>
      <c r="AE424" t="s">
        <v>4956</v>
      </c>
      <c r="AJ424">
        <v>32.894424999999998</v>
      </c>
      <c r="AK424">
        <v>-117.2036962</v>
      </c>
      <c r="AL424" t="s">
        <v>4957</v>
      </c>
      <c r="AM424" t="s">
        <v>4958</v>
      </c>
      <c r="AN424" t="s">
        <v>4941</v>
      </c>
      <c r="AO424" t="s">
        <v>70</v>
      </c>
      <c r="AQ424" t="s">
        <v>4948</v>
      </c>
      <c r="AR424" t="s">
        <v>71</v>
      </c>
      <c r="AS424">
        <v>-480</v>
      </c>
      <c r="AT424" t="s">
        <v>4959</v>
      </c>
      <c r="AU424" t="s">
        <v>4953</v>
      </c>
      <c r="AV424">
        <v>5</v>
      </c>
      <c r="AW424">
        <v>5</v>
      </c>
    </row>
    <row r="425" spans="1:49" x14ac:dyDescent="0.25">
      <c r="A425" t="s">
        <v>4960</v>
      </c>
      <c r="E425" t="s">
        <v>4961</v>
      </c>
      <c r="G425" t="s">
        <v>710</v>
      </c>
      <c r="H425" t="s">
        <v>365</v>
      </c>
      <c r="I425" s="8" t="s">
        <v>4962</v>
      </c>
      <c r="J425" s="8" t="s">
        <v>58</v>
      </c>
      <c r="K425" s="9" t="s">
        <v>4963</v>
      </c>
      <c r="L425" s="10" t="s">
        <v>4964</v>
      </c>
      <c r="M425" s="7" t="s">
        <v>697</v>
      </c>
      <c r="N425" t="s">
        <v>540</v>
      </c>
      <c r="Y425" t="s">
        <v>4965</v>
      </c>
      <c r="AB425" t="s">
        <v>4960</v>
      </c>
      <c r="AC425" t="s">
        <v>65</v>
      </c>
      <c r="AD425" t="s">
        <v>4966</v>
      </c>
      <c r="AE425" t="s">
        <v>4967</v>
      </c>
      <c r="AJ425">
        <v>33.876596200000002</v>
      </c>
      <c r="AK425">
        <v>-84.34509589999999</v>
      </c>
      <c r="AL425" t="s">
        <v>4968</v>
      </c>
      <c r="AM425" t="s">
        <v>4969</v>
      </c>
      <c r="AN425" t="s">
        <v>4963</v>
      </c>
      <c r="AO425" t="s">
        <v>70</v>
      </c>
      <c r="AQ425" t="s">
        <v>4970</v>
      </c>
      <c r="AR425" t="s">
        <v>71</v>
      </c>
      <c r="AS425">
        <v>-300</v>
      </c>
      <c r="AT425" t="s">
        <v>4971</v>
      </c>
      <c r="AU425" t="s">
        <v>4964</v>
      </c>
      <c r="AV425">
        <v>4</v>
      </c>
      <c r="AW425">
        <v>4</v>
      </c>
    </row>
    <row r="426" spans="1:49" x14ac:dyDescent="0.25">
      <c r="A426" t="s">
        <v>4972</v>
      </c>
      <c r="E426" t="s">
        <v>1192</v>
      </c>
      <c r="G426" t="s">
        <v>349</v>
      </c>
      <c r="H426" t="s">
        <v>146</v>
      </c>
      <c r="I426" s="7" t="s">
        <v>394</v>
      </c>
      <c r="J426" s="7" t="s">
        <v>58</v>
      </c>
      <c r="K426" s="9" t="s">
        <v>4973</v>
      </c>
      <c r="L426" s="10" t="s">
        <v>4974</v>
      </c>
      <c r="M426" s="7" t="s">
        <v>353</v>
      </c>
      <c r="N426" t="s">
        <v>61</v>
      </c>
      <c r="O426" t="s">
        <v>496</v>
      </c>
      <c r="Y426" t="s">
        <v>4975</v>
      </c>
      <c r="AB426" t="s">
        <v>4972</v>
      </c>
      <c r="AC426" t="s">
        <v>65</v>
      </c>
      <c r="AD426" t="s">
        <v>4976</v>
      </c>
      <c r="AE426" t="s">
        <v>4977</v>
      </c>
      <c r="AJ426">
        <v>33.981462099999987</v>
      </c>
      <c r="AK426">
        <v>-117.6438261</v>
      </c>
      <c r="AL426" t="s">
        <v>4978</v>
      </c>
      <c r="AM426" t="s">
        <v>4979</v>
      </c>
      <c r="AN426" t="s">
        <v>4973</v>
      </c>
      <c r="AO426" t="s">
        <v>70</v>
      </c>
      <c r="AQ426" t="s">
        <v>4980</v>
      </c>
      <c r="AR426" t="s">
        <v>71</v>
      </c>
      <c r="AS426">
        <v>-480</v>
      </c>
      <c r="AT426" t="s">
        <v>4981</v>
      </c>
      <c r="AU426" t="s">
        <v>4974</v>
      </c>
      <c r="AV426">
        <v>4.7</v>
      </c>
      <c r="AW426">
        <v>5</v>
      </c>
    </row>
    <row r="427" spans="1:49" x14ac:dyDescent="0.25">
      <c r="A427" t="s">
        <v>4982</v>
      </c>
      <c r="E427" t="s">
        <v>4983</v>
      </c>
      <c r="G427" t="s">
        <v>118</v>
      </c>
      <c r="H427" t="s">
        <v>119</v>
      </c>
      <c r="I427" s="8" t="s">
        <v>4984</v>
      </c>
      <c r="J427" s="8" t="s">
        <v>58</v>
      </c>
      <c r="K427" s="9" t="s">
        <v>4985</v>
      </c>
      <c r="L427" s="10" t="s">
        <v>4986</v>
      </c>
      <c r="M427" s="7" t="s">
        <v>122</v>
      </c>
      <c r="N427" t="s">
        <v>98</v>
      </c>
      <c r="Y427" t="s">
        <v>4987</v>
      </c>
      <c r="AB427" t="s">
        <v>4982</v>
      </c>
      <c r="AC427" t="s">
        <v>65</v>
      </c>
      <c r="AD427" t="s">
        <v>4988</v>
      </c>
      <c r="AE427" t="s">
        <v>4989</v>
      </c>
      <c r="AJ427">
        <v>36.036593500000002</v>
      </c>
      <c r="AK427">
        <v>-95.989595699999995</v>
      </c>
      <c r="AL427" t="s">
        <v>4990</v>
      </c>
      <c r="AM427" t="s">
        <v>4991</v>
      </c>
      <c r="AN427" t="s">
        <v>4985</v>
      </c>
      <c r="AO427" t="s">
        <v>489</v>
      </c>
      <c r="AQ427" t="s">
        <v>4992</v>
      </c>
      <c r="AR427" t="s">
        <v>491</v>
      </c>
      <c r="AS427">
        <v>-360</v>
      </c>
      <c r="AT427" t="s">
        <v>4993</v>
      </c>
      <c r="AU427" t="s">
        <v>4986</v>
      </c>
      <c r="AV427">
        <v>4.2</v>
      </c>
      <c r="AW427">
        <v>5</v>
      </c>
    </row>
    <row r="428" spans="1:49" x14ac:dyDescent="0.25">
      <c r="A428" t="s">
        <v>4994</v>
      </c>
      <c r="E428" t="s">
        <v>4995</v>
      </c>
      <c r="F428" t="s">
        <v>3567</v>
      </c>
      <c r="G428" t="s">
        <v>118</v>
      </c>
      <c r="H428" t="s">
        <v>119</v>
      </c>
      <c r="I428" s="8" t="s">
        <v>4996</v>
      </c>
      <c r="J428" s="8" t="s">
        <v>58</v>
      </c>
      <c r="K428" s="9" t="s">
        <v>4997</v>
      </c>
      <c r="L428" s="10" t="s">
        <v>4986</v>
      </c>
      <c r="M428" s="7" t="s">
        <v>122</v>
      </c>
      <c r="N428" t="s">
        <v>61</v>
      </c>
      <c r="O428" t="s">
        <v>496</v>
      </c>
      <c r="Y428" t="s">
        <v>4998</v>
      </c>
      <c r="AB428" t="s">
        <v>4994</v>
      </c>
      <c r="AC428" t="s">
        <v>65</v>
      </c>
      <c r="AD428" t="s">
        <v>4999</v>
      </c>
      <c r="AE428" t="s">
        <v>5000</v>
      </c>
      <c r="AJ428">
        <v>36.038984999999997</v>
      </c>
      <c r="AK428">
        <v>-95.989289299999996</v>
      </c>
      <c r="AL428" t="s">
        <v>5001</v>
      </c>
      <c r="AM428" t="s">
        <v>5002</v>
      </c>
      <c r="AN428" t="s">
        <v>4997</v>
      </c>
      <c r="AO428" t="s">
        <v>70</v>
      </c>
      <c r="AQ428" t="s">
        <v>5003</v>
      </c>
      <c r="AR428" t="s">
        <v>4082</v>
      </c>
      <c r="AS428">
        <v>-360</v>
      </c>
      <c r="AT428" t="s">
        <v>5004</v>
      </c>
      <c r="AU428" t="s">
        <v>4986</v>
      </c>
      <c r="AW428" t="s">
        <v>106</v>
      </c>
    </row>
    <row r="429" spans="1:49" x14ac:dyDescent="0.25">
      <c r="A429" t="s">
        <v>5005</v>
      </c>
      <c r="E429" t="s">
        <v>5006</v>
      </c>
      <c r="G429" t="s">
        <v>577</v>
      </c>
      <c r="H429" t="s">
        <v>146</v>
      </c>
      <c r="I429" s="8" t="s">
        <v>5007</v>
      </c>
      <c r="J429" s="8" t="s">
        <v>58</v>
      </c>
      <c r="K429" s="9" t="s">
        <v>5008</v>
      </c>
      <c r="L429" s="10" t="s">
        <v>5009</v>
      </c>
      <c r="N429" t="s">
        <v>61</v>
      </c>
      <c r="O429" t="s">
        <v>5010</v>
      </c>
      <c r="P429" t="s">
        <v>3296</v>
      </c>
      <c r="Y429" t="s">
        <v>5011</v>
      </c>
      <c r="AB429" t="s">
        <v>5005</v>
      </c>
      <c r="AC429" t="s">
        <v>65</v>
      </c>
      <c r="AD429" t="s">
        <v>5012</v>
      </c>
      <c r="AE429" t="s">
        <v>5013</v>
      </c>
      <c r="AJ429">
        <v>32.877426100000001</v>
      </c>
      <c r="AK429">
        <v>-117.1644161</v>
      </c>
      <c r="AL429" t="s">
        <v>5014</v>
      </c>
      <c r="AM429" t="s">
        <v>5015</v>
      </c>
      <c r="AN429" t="s">
        <v>5008</v>
      </c>
      <c r="AO429" t="s">
        <v>70</v>
      </c>
      <c r="AQ429" t="s">
        <v>5016</v>
      </c>
      <c r="AR429" t="s">
        <v>71</v>
      </c>
      <c r="AS429">
        <v>-480</v>
      </c>
      <c r="AT429" t="s">
        <v>5017</v>
      </c>
      <c r="AU429" t="s">
        <v>5009</v>
      </c>
      <c r="AV429">
        <v>3.8</v>
      </c>
      <c r="AW429">
        <v>5</v>
      </c>
    </row>
    <row r="430" spans="1:49" x14ac:dyDescent="0.25">
      <c r="A430" t="s">
        <v>5018</v>
      </c>
      <c r="E430" t="s">
        <v>5019</v>
      </c>
      <c r="G430" t="s">
        <v>710</v>
      </c>
      <c r="H430" t="s">
        <v>365</v>
      </c>
      <c r="I430" s="7" t="s">
        <v>5020</v>
      </c>
      <c r="J430" s="7" t="s">
        <v>58</v>
      </c>
      <c r="K430" s="9" t="s">
        <v>5021</v>
      </c>
      <c r="L430" s="10" t="s">
        <v>5022</v>
      </c>
      <c r="M430" s="7" t="s">
        <v>697</v>
      </c>
      <c r="N430" t="s">
        <v>1045</v>
      </c>
      <c r="O430" t="s">
        <v>1910</v>
      </c>
      <c r="Y430" t="s">
        <v>5023</v>
      </c>
      <c r="AB430" t="s">
        <v>5018</v>
      </c>
      <c r="AC430" t="s">
        <v>65</v>
      </c>
      <c r="AD430" t="s">
        <v>5024</v>
      </c>
      <c r="AE430" t="s">
        <v>5025</v>
      </c>
      <c r="AJ430">
        <v>33.929691300000002</v>
      </c>
      <c r="AK430">
        <v>-84.338305699999992</v>
      </c>
      <c r="AL430" t="s">
        <v>5026</v>
      </c>
      <c r="AM430" t="s">
        <v>5027</v>
      </c>
      <c r="AN430" t="s">
        <v>5021</v>
      </c>
      <c r="AO430" t="s">
        <v>70</v>
      </c>
      <c r="AQ430" t="s">
        <v>5028</v>
      </c>
      <c r="AR430" t="s">
        <v>71</v>
      </c>
      <c r="AS430">
        <v>-300</v>
      </c>
      <c r="AT430" t="s">
        <v>5029</v>
      </c>
      <c r="AU430" t="s">
        <v>5022</v>
      </c>
      <c r="AV430">
        <v>4.4000000000000004</v>
      </c>
      <c r="AW430">
        <v>5</v>
      </c>
    </row>
    <row r="431" spans="1:49" x14ac:dyDescent="0.25">
      <c r="A431" t="s">
        <v>5030</v>
      </c>
      <c r="E431" t="s">
        <v>5031</v>
      </c>
      <c r="G431" t="s">
        <v>1795</v>
      </c>
      <c r="H431" t="s">
        <v>146</v>
      </c>
      <c r="I431" s="8" t="s">
        <v>1796</v>
      </c>
      <c r="J431" s="8" t="s">
        <v>58</v>
      </c>
      <c r="K431" s="9" t="s">
        <v>5032</v>
      </c>
      <c r="L431" s="10" t="s">
        <v>5033</v>
      </c>
      <c r="M431" s="7" t="s">
        <v>1797</v>
      </c>
      <c r="N431" t="s">
        <v>482</v>
      </c>
      <c r="O431" t="s">
        <v>61</v>
      </c>
      <c r="Y431" t="s">
        <v>5034</v>
      </c>
      <c r="AB431" t="s">
        <v>5030</v>
      </c>
      <c r="AC431" t="s">
        <v>65</v>
      </c>
      <c r="AD431" t="s">
        <v>5035</v>
      </c>
      <c r="AE431" t="s">
        <v>5036</v>
      </c>
      <c r="AJ431">
        <v>32.829019600000002</v>
      </c>
      <c r="AK431">
        <v>-116.9706169</v>
      </c>
      <c r="AL431" t="s">
        <v>5037</v>
      </c>
      <c r="AM431" t="s">
        <v>5038</v>
      </c>
      <c r="AN431" t="s">
        <v>5032</v>
      </c>
      <c r="AO431" t="s">
        <v>70</v>
      </c>
      <c r="AQ431" t="s">
        <v>5039</v>
      </c>
      <c r="AR431" t="s">
        <v>71</v>
      </c>
      <c r="AS431">
        <v>-480</v>
      </c>
      <c r="AT431" t="s">
        <v>5040</v>
      </c>
      <c r="AU431" t="s">
        <v>5033</v>
      </c>
      <c r="AV431">
        <v>4.9000000000000004</v>
      </c>
      <c r="AW431">
        <v>5</v>
      </c>
    </row>
    <row r="432" spans="1:49" x14ac:dyDescent="0.25">
      <c r="A432" t="s">
        <v>5041</v>
      </c>
      <c r="E432" t="s">
        <v>5042</v>
      </c>
      <c r="G432" t="s">
        <v>764</v>
      </c>
      <c r="H432" t="s">
        <v>204</v>
      </c>
      <c r="I432" s="7" t="s">
        <v>5043</v>
      </c>
      <c r="J432" s="7" t="s">
        <v>58</v>
      </c>
      <c r="L432" s="10" t="s">
        <v>5044</v>
      </c>
      <c r="M432" s="7" t="s">
        <v>768</v>
      </c>
      <c r="N432" t="s">
        <v>2302</v>
      </c>
      <c r="Y432" t="s">
        <v>5045</v>
      </c>
      <c r="AB432" t="s">
        <v>5041</v>
      </c>
      <c r="AC432" t="s">
        <v>65</v>
      </c>
      <c r="AD432" t="s">
        <v>5046</v>
      </c>
      <c r="AE432" t="s">
        <v>5047</v>
      </c>
      <c r="AJ432">
        <v>33.435819599999988</v>
      </c>
      <c r="AK432">
        <v>-112.03144930000001</v>
      </c>
      <c r="AL432" t="s">
        <v>5048</v>
      </c>
      <c r="AM432" t="s">
        <v>5049</v>
      </c>
      <c r="AO432" t="s">
        <v>70</v>
      </c>
      <c r="AR432" t="s">
        <v>71</v>
      </c>
      <c r="AS432">
        <v>-420</v>
      </c>
      <c r="AT432" t="s">
        <v>5050</v>
      </c>
      <c r="AV432">
        <v>4.5999999999999996</v>
      </c>
      <c r="AW432">
        <v>5</v>
      </c>
    </row>
    <row r="433" spans="1:49" x14ac:dyDescent="0.25">
      <c r="A433" t="s">
        <v>5051</v>
      </c>
      <c r="E433" t="s">
        <v>5052</v>
      </c>
      <c r="F433" t="s">
        <v>5053</v>
      </c>
      <c r="G433" t="s">
        <v>1218</v>
      </c>
      <c r="H433" t="s">
        <v>204</v>
      </c>
      <c r="I433" s="8" t="s">
        <v>1219</v>
      </c>
      <c r="J433" s="8" t="s">
        <v>58</v>
      </c>
      <c r="K433" s="9" t="s">
        <v>5054</v>
      </c>
      <c r="L433" s="10" t="s">
        <v>5055</v>
      </c>
      <c r="M433" s="7" t="s">
        <v>1222</v>
      </c>
      <c r="N433" t="s">
        <v>279</v>
      </c>
      <c r="Y433" t="s">
        <v>5056</v>
      </c>
      <c r="AB433" t="s">
        <v>5051</v>
      </c>
      <c r="AC433" t="s">
        <v>65</v>
      </c>
      <c r="AD433" t="s">
        <v>5057</v>
      </c>
      <c r="AE433" t="s">
        <v>5058</v>
      </c>
      <c r="AJ433">
        <v>33.456622400000001</v>
      </c>
      <c r="AK433">
        <v>-111.727014</v>
      </c>
      <c r="AL433" t="s">
        <v>5059</v>
      </c>
      <c r="AM433" t="s">
        <v>5060</v>
      </c>
      <c r="AN433" t="s">
        <v>5054</v>
      </c>
      <c r="AO433" t="s">
        <v>172</v>
      </c>
      <c r="AQ433" t="s">
        <v>5061</v>
      </c>
      <c r="AR433" t="s">
        <v>174</v>
      </c>
      <c r="AS433">
        <v>-420</v>
      </c>
      <c r="AT433" t="s">
        <v>5062</v>
      </c>
      <c r="AU433" t="s">
        <v>5055</v>
      </c>
      <c r="AV433">
        <v>4.4000000000000004</v>
      </c>
      <c r="AW433">
        <v>5</v>
      </c>
    </row>
    <row r="434" spans="1:49" x14ac:dyDescent="0.25">
      <c r="A434" t="s">
        <v>5063</v>
      </c>
      <c r="E434" t="s">
        <v>5064</v>
      </c>
      <c r="G434" t="s">
        <v>246</v>
      </c>
      <c r="H434" t="s">
        <v>247</v>
      </c>
      <c r="I434" s="8" t="s">
        <v>5065</v>
      </c>
      <c r="J434" s="8" t="s">
        <v>58</v>
      </c>
      <c r="K434" s="9" t="s">
        <v>5066</v>
      </c>
      <c r="L434" s="10" t="s">
        <v>5067</v>
      </c>
      <c r="M434" s="7" t="s">
        <v>465</v>
      </c>
      <c r="N434" t="s">
        <v>110</v>
      </c>
      <c r="Y434" t="s">
        <v>5068</v>
      </c>
      <c r="AB434" t="s">
        <v>5063</v>
      </c>
      <c r="AC434" t="s">
        <v>65</v>
      </c>
      <c r="AD434" t="s">
        <v>5069</v>
      </c>
      <c r="AE434" t="s">
        <v>5070</v>
      </c>
      <c r="AJ434">
        <v>47.530543000000002</v>
      </c>
      <c r="AK434">
        <v>-122.2973628</v>
      </c>
      <c r="AL434" t="s">
        <v>5071</v>
      </c>
      <c r="AM434" t="s">
        <v>5072</v>
      </c>
      <c r="AN434" t="s">
        <v>5066</v>
      </c>
      <c r="AO434" t="s">
        <v>70</v>
      </c>
      <c r="AQ434" t="s">
        <v>5073</v>
      </c>
      <c r="AR434" t="s">
        <v>71</v>
      </c>
      <c r="AS434">
        <v>-480</v>
      </c>
      <c r="AT434" t="s">
        <v>5074</v>
      </c>
      <c r="AU434" t="s">
        <v>5067</v>
      </c>
      <c r="AV434">
        <v>1</v>
      </c>
      <c r="AW434">
        <v>1</v>
      </c>
    </row>
    <row r="435" spans="1:49" x14ac:dyDescent="0.25">
      <c r="A435" t="s">
        <v>5075</v>
      </c>
      <c r="E435" t="s">
        <v>5076</v>
      </c>
      <c r="F435" t="s">
        <v>1217</v>
      </c>
      <c r="G435" t="s">
        <v>529</v>
      </c>
      <c r="H435" t="s">
        <v>232</v>
      </c>
      <c r="I435" s="8" t="s">
        <v>2249</v>
      </c>
      <c r="J435" s="8" t="s">
        <v>58</v>
      </c>
      <c r="K435" s="9" t="s">
        <v>5077</v>
      </c>
      <c r="L435" s="10" t="s">
        <v>5078</v>
      </c>
      <c r="M435" s="7" t="s">
        <v>533</v>
      </c>
      <c r="N435" s="11" t="s">
        <v>61</v>
      </c>
      <c r="O435" s="11" t="s">
        <v>98</v>
      </c>
      <c r="Y435" t="s">
        <v>5079</v>
      </c>
      <c r="AB435" t="s">
        <v>5080</v>
      </c>
      <c r="AC435" t="s">
        <v>65</v>
      </c>
      <c r="AD435" t="s">
        <v>5081</v>
      </c>
      <c r="AE435" t="s">
        <v>5082</v>
      </c>
      <c r="AJ435">
        <v>32.964860399999999</v>
      </c>
      <c r="AK435">
        <v>-96.830619600000006</v>
      </c>
      <c r="AL435" t="s">
        <v>5083</v>
      </c>
      <c r="AM435" t="s">
        <v>5084</v>
      </c>
      <c r="AN435" t="s">
        <v>5077</v>
      </c>
      <c r="AO435" t="s">
        <v>172</v>
      </c>
      <c r="AQ435" t="s">
        <v>5085</v>
      </c>
      <c r="AR435" t="s">
        <v>174</v>
      </c>
      <c r="AS435">
        <v>-360</v>
      </c>
      <c r="AT435" t="s">
        <v>5086</v>
      </c>
      <c r="AU435" t="s">
        <v>5078</v>
      </c>
      <c r="AV435">
        <v>5</v>
      </c>
      <c r="AW435">
        <v>2</v>
      </c>
    </row>
    <row r="436" spans="1:49" x14ac:dyDescent="0.25">
      <c r="A436" t="s">
        <v>5087</v>
      </c>
      <c r="E436" t="s">
        <v>1280</v>
      </c>
      <c r="F436" t="s">
        <v>5088</v>
      </c>
      <c r="G436" t="s">
        <v>577</v>
      </c>
      <c r="H436" t="s">
        <v>146</v>
      </c>
      <c r="I436" s="8" t="s">
        <v>2963</v>
      </c>
      <c r="J436" s="8" t="s">
        <v>58</v>
      </c>
      <c r="K436" s="9" t="s">
        <v>5089</v>
      </c>
      <c r="L436" s="10" t="s">
        <v>5090</v>
      </c>
      <c r="M436" s="7" t="s">
        <v>581</v>
      </c>
      <c r="N436" t="s">
        <v>5091</v>
      </c>
      <c r="Y436" t="s">
        <v>5092</v>
      </c>
      <c r="AB436" t="s">
        <v>5087</v>
      </c>
      <c r="AD436" t="s">
        <v>5093</v>
      </c>
      <c r="AE436" t="s">
        <v>5094</v>
      </c>
      <c r="AJ436">
        <v>32.725264000000003</v>
      </c>
      <c r="AK436">
        <v>-117.21060799999999</v>
      </c>
      <c r="AL436" t="s">
        <v>5095</v>
      </c>
      <c r="AM436" t="s">
        <v>5096</v>
      </c>
      <c r="AN436" t="s">
        <v>5089</v>
      </c>
      <c r="AO436" t="s">
        <v>70</v>
      </c>
      <c r="AQ436" t="s">
        <v>5097</v>
      </c>
      <c r="AR436" t="s">
        <v>71</v>
      </c>
      <c r="AS436">
        <v>-480</v>
      </c>
      <c r="AT436" t="s">
        <v>5098</v>
      </c>
      <c r="AU436" t="s">
        <v>5090</v>
      </c>
      <c r="AV436">
        <v>5</v>
      </c>
      <c r="AW436">
        <v>1</v>
      </c>
    </row>
    <row r="437" spans="1:49" x14ac:dyDescent="0.25">
      <c r="A437" t="s">
        <v>5099</v>
      </c>
      <c r="E437" t="s">
        <v>5100</v>
      </c>
      <c r="F437" t="s">
        <v>5101</v>
      </c>
      <c r="G437" t="s">
        <v>2569</v>
      </c>
      <c r="H437" t="s">
        <v>146</v>
      </c>
      <c r="I437" s="8" t="s">
        <v>5102</v>
      </c>
      <c r="J437" s="8" t="s">
        <v>58</v>
      </c>
      <c r="K437" t="s">
        <v>5103</v>
      </c>
      <c r="M437" s="7" t="s">
        <v>1648</v>
      </c>
      <c r="N437" t="s">
        <v>651</v>
      </c>
      <c r="Y437" t="s">
        <v>5104</v>
      </c>
      <c r="AB437" t="s">
        <v>5099</v>
      </c>
      <c r="AC437" t="s">
        <v>65</v>
      </c>
      <c r="AD437" t="s">
        <v>5105</v>
      </c>
      <c r="AE437" t="s">
        <v>5106</v>
      </c>
      <c r="AJ437">
        <v>34.028646799999997</v>
      </c>
      <c r="AK437">
        <v>-118.48052970000001</v>
      </c>
      <c r="AL437" t="s">
        <v>5107</v>
      </c>
      <c r="AM437" t="s">
        <v>5108</v>
      </c>
      <c r="AN437" t="s">
        <v>5103</v>
      </c>
      <c r="AO437" t="s">
        <v>70</v>
      </c>
      <c r="AQ437" t="s">
        <v>5109</v>
      </c>
      <c r="AR437" t="s">
        <v>71</v>
      </c>
      <c r="AS437">
        <v>-480</v>
      </c>
      <c r="AT437" t="s">
        <v>5110</v>
      </c>
      <c r="AV437">
        <v>1</v>
      </c>
      <c r="AW437">
        <v>1</v>
      </c>
    </row>
    <row r="438" spans="1:49" x14ac:dyDescent="0.25">
      <c r="A438" t="s">
        <v>5099</v>
      </c>
      <c r="E438" t="s">
        <v>5111</v>
      </c>
      <c r="G438" t="s">
        <v>675</v>
      </c>
      <c r="H438" t="s">
        <v>146</v>
      </c>
      <c r="I438" s="7" t="s">
        <v>3790</v>
      </c>
      <c r="J438" s="7" t="s">
        <v>58</v>
      </c>
      <c r="K438" t="s">
        <v>5112</v>
      </c>
      <c r="M438" s="7" t="s">
        <v>1648</v>
      </c>
      <c r="Y438" t="s">
        <v>5113</v>
      </c>
      <c r="AB438" t="s">
        <v>5099</v>
      </c>
      <c r="AC438" t="s">
        <v>65</v>
      </c>
      <c r="AD438" t="s">
        <v>5114</v>
      </c>
      <c r="AE438" t="s">
        <v>5115</v>
      </c>
      <c r="AJ438">
        <v>34.060764200000001</v>
      </c>
      <c r="AK438">
        <v>-118.4135009</v>
      </c>
      <c r="AL438" t="s">
        <v>5116</v>
      </c>
      <c r="AM438" t="s">
        <v>5117</v>
      </c>
      <c r="AN438" t="s">
        <v>5112</v>
      </c>
      <c r="AO438" t="s">
        <v>70</v>
      </c>
      <c r="AQ438" t="s">
        <v>5118</v>
      </c>
      <c r="AR438" t="s">
        <v>71</v>
      </c>
      <c r="AS438">
        <v>-480</v>
      </c>
      <c r="AT438" t="s">
        <v>5119</v>
      </c>
      <c r="AW438" t="s">
        <v>106</v>
      </c>
    </row>
    <row r="439" spans="1:49" x14ac:dyDescent="0.25">
      <c r="A439" t="s">
        <v>5099</v>
      </c>
      <c r="E439" t="s">
        <v>5100</v>
      </c>
      <c r="F439" t="s">
        <v>5101</v>
      </c>
      <c r="G439" t="s">
        <v>2569</v>
      </c>
      <c r="H439" t="s">
        <v>146</v>
      </c>
      <c r="I439" s="7" t="s">
        <v>5102</v>
      </c>
      <c r="J439" s="7" t="s">
        <v>58</v>
      </c>
      <c r="K439" t="s">
        <v>5103</v>
      </c>
      <c r="M439" s="7" t="s">
        <v>1648</v>
      </c>
      <c r="Y439" t="s">
        <v>5104</v>
      </c>
      <c r="AB439" t="s">
        <v>5099</v>
      </c>
      <c r="AC439" t="s">
        <v>65</v>
      </c>
      <c r="AD439" t="s">
        <v>5105</v>
      </c>
      <c r="AE439" t="s">
        <v>5106</v>
      </c>
      <c r="AJ439">
        <v>34.028646799999997</v>
      </c>
      <c r="AK439">
        <v>-118.48052970000001</v>
      </c>
      <c r="AL439" t="s">
        <v>5107</v>
      </c>
      <c r="AM439" t="s">
        <v>5108</v>
      </c>
      <c r="AN439" t="s">
        <v>5103</v>
      </c>
      <c r="AO439" t="s">
        <v>70</v>
      </c>
      <c r="AQ439" t="s">
        <v>5109</v>
      </c>
      <c r="AR439" t="s">
        <v>71</v>
      </c>
      <c r="AS439">
        <v>-480</v>
      </c>
      <c r="AT439" t="s">
        <v>5110</v>
      </c>
      <c r="AV439">
        <v>1</v>
      </c>
      <c r="AW439">
        <v>1</v>
      </c>
    </row>
    <row r="440" spans="1:49" x14ac:dyDescent="0.25">
      <c r="A440" t="s">
        <v>5120</v>
      </c>
      <c r="E440" t="s">
        <v>5121</v>
      </c>
      <c r="G440" t="s">
        <v>364</v>
      </c>
      <c r="H440" t="s">
        <v>365</v>
      </c>
      <c r="I440" s="8" t="s">
        <v>366</v>
      </c>
      <c r="J440" s="8" t="s">
        <v>58</v>
      </c>
      <c r="K440" s="9" t="s">
        <v>5122</v>
      </c>
      <c r="L440" s="10" t="s">
        <v>5123</v>
      </c>
      <c r="M440" s="7" t="s">
        <v>369</v>
      </c>
      <c r="N440" t="s">
        <v>5124</v>
      </c>
      <c r="Y440" t="s">
        <v>5125</v>
      </c>
      <c r="AB440" t="s">
        <v>5120</v>
      </c>
      <c r="AD440" t="s">
        <v>5126</v>
      </c>
      <c r="AE440" t="s">
        <v>5127</v>
      </c>
      <c r="AJ440">
        <v>32.130143599999997</v>
      </c>
      <c r="AK440">
        <v>-81.256071300000002</v>
      </c>
      <c r="AL440" t="s">
        <v>5128</v>
      </c>
      <c r="AM440" t="s">
        <v>5129</v>
      </c>
      <c r="AN440" t="s">
        <v>5122</v>
      </c>
      <c r="AO440" t="s">
        <v>70</v>
      </c>
      <c r="AQ440" t="s">
        <v>5130</v>
      </c>
      <c r="AR440" t="s">
        <v>71</v>
      </c>
      <c r="AS440">
        <v>-300</v>
      </c>
      <c r="AT440" t="s">
        <v>5131</v>
      </c>
      <c r="AU440" t="s">
        <v>5123</v>
      </c>
      <c r="AW440" t="s">
        <v>106</v>
      </c>
    </row>
    <row r="441" spans="1:49" x14ac:dyDescent="0.25">
      <c r="A441" t="s">
        <v>5132</v>
      </c>
      <c r="E441" t="s">
        <v>5133</v>
      </c>
      <c r="G441" t="s">
        <v>1233</v>
      </c>
      <c r="H441" t="s">
        <v>858</v>
      </c>
      <c r="I441" s="7" t="s">
        <v>5134</v>
      </c>
      <c r="J441" s="7" t="s">
        <v>58</v>
      </c>
      <c r="K441" s="9" t="s">
        <v>5135</v>
      </c>
      <c r="M441" s="7" t="s">
        <v>1237</v>
      </c>
      <c r="Y441" t="s">
        <v>5136</v>
      </c>
      <c r="AB441" t="s">
        <v>5132</v>
      </c>
      <c r="AC441" t="s">
        <v>65</v>
      </c>
      <c r="AD441" t="s">
        <v>5137</v>
      </c>
      <c r="AE441" t="s">
        <v>5138</v>
      </c>
      <c r="AJ441">
        <v>39.191769999999998</v>
      </c>
      <c r="AK441">
        <v>-106.81911700000001</v>
      </c>
      <c r="AL441" t="s">
        <v>5139</v>
      </c>
      <c r="AM441" t="s">
        <v>5140</v>
      </c>
      <c r="AN441" t="s">
        <v>5135</v>
      </c>
      <c r="AO441" t="s">
        <v>572</v>
      </c>
      <c r="AQ441" t="s">
        <v>5141</v>
      </c>
      <c r="AR441" t="s">
        <v>473</v>
      </c>
      <c r="AS441">
        <v>-420</v>
      </c>
      <c r="AT441" t="s">
        <v>5142</v>
      </c>
      <c r="AW441" t="s">
        <v>106</v>
      </c>
    </row>
    <row r="442" spans="1:49" x14ac:dyDescent="0.25">
      <c r="A442" t="s">
        <v>5143</v>
      </c>
      <c r="E442" t="s">
        <v>5144</v>
      </c>
      <c r="G442" t="s">
        <v>577</v>
      </c>
      <c r="H442" t="s">
        <v>146</v>
      </c>
      <c r="I442" s="8" t="s">
        <v>3849</v>
      </c>
      <c r="J442" s="8" t="s">
        <v>58</v>
      </c>
      <c r="K442" s="9" t="s">
        <v>5145</v>
      </c>
      <c r="L442" s="10" t="s">
        <v>5146</v>
      </c>
      <c r="M442" s="7" t="s">
        <v>581</v>
      </c>
      <c r="N442" t="s">
        <v>482</v>
      </c>
      <c r="O442" t="s">
        <v>651</v>
      </c>
      <c r="Y442" t="s">
        <v>5147</v>
      </c>
      <c r="AB442" t="s">
        <v>5143</v>
      </c>
      <c r="AC442" t="s">
        <v>65</v>
      </c>
      <c r="AD442" t="s">
        <v>5148</v>
      </c>
      <c r="AE442" t="s">
        <v>5149</v>
      </c>
      <c r="AJ442">
        <v>32.8124945</v>
      </c>
      <c r="AK442">
        <v>-117.1445133</v>
      </c>
      <c r="AL442" t="s">
        <v>5150</v>
      </c>
      <c r="AM442" t="s">
        <v>5151</v>
      </c>
      <c r="AN442" t="s">
        <v>5145</v>
      </c>
      <c r="AO442" t="s">
        <v>70</v>
      </c>
      <c r="AQ442" t="s">
        <v>5152</v>
      </c>
      <c r="AR442" t="s">
        <v>174</v>
      </c>
      <c r="AS442">
        <v>-480</v>
      </c>
      <c r="AT442" t="s">
        <v>5153</v>
      </c>
      <c r="AU442" t="s">
        <v>5146</v>
      </c>
      <c r="AV442">
        <v>4.5999999999999996</v>
      </c>
      <c r="AW442">
        <v>5</v>
      </c>
    </row>
    <row r="443" spans="1:49" x14ac:dyDescent="0.25">
      <c r="A443" t="s">
        <v>5154</v>
      </c>
      <c r="E443" t="s">
        <v>5144</v>
      </c>
      <c r="F443" t="s">
        <v>4513</v>
      </c>
      <c r="G443" t="s">
        <v>577</v>
      </c>
      <c r="H443" t="s">
        <v>146</v>
      </c>
      <c r="I443" s="8" t="s">
        <v>3849</v>
      </c>
      <c r="J443" s="8" t="s">
        <v>58</v>
      </c>
      <c r="K443" s="9" t="s">
        <v>5155</v>
      </c>
      <c r="L443" s="10" t="s">
        <v>5156</v>
      </c>
      <c r="M443" s="7" t="s">
        <v>581</v>
      </c>
      <c r="N443" t="s">
        <v>98</v>
      </c>
      <c r="O443" t="s">
        <v>294</v>
      </c>
      <c r="Y443" t="s">
        <v>5157</v>
      </c>
      <c r="AB443" t="s">
        <v>5154</v>
      </c>
      <c r="AC443" t="s">
        <v>65</v>
      </c>
      <c r="AD443" t="s">
        <v>5158</v>
      </c>
      <c r="AE443" t="s">
        <v>5159</v>
      </c>
      <c r="AJ443">
        <v>32.8124945</v>
      </c>
      <c r="AK443">
        <v>-117.1445133</v>
      </c>
      <c r="AL443" t="s">
        <v>5160</v>
      </c>
      <c r="AM443" t="s">
        <v>5161</v>
      </c>
      <c r="AN443" t="s">
        <v>5155</v>
      </c>
      <c r="AO443" t="s">
        <v>172</v>
      </c>
      <c r="AQ443" t="s">
        <v>5162</v>
      </c>
      <c r="AR443" t="s">
        <v>174</v>
      </c>
      <c r="AS443">
        <v>-480</v>
      </c>
      <c r="AT443" t="s">
        <v>5163</v>
      </c>
      <c r="AU443" t="s">
        <v>5156</v>
      </c>
      <c r="AV443">
        <v>4.0999999999999996</v>
      </c>
      <c r="AW443">
        <v>5</v>
      </c>
    </row>
    <row r="444" spans="1:49" x14ac:dyDescent="0.25">
      <c r="A444" t="s">
        <v>5154</v>
      </c>
      <c r="E444" t="s">
        <v>5164</v>
      </c>
      <c r="F444" t="s">
        <v>5165</v>
      </c>
      <c r="G444" t="s">
        <v>304</v>
      </c>
      <c r="H444" t="s">
        <v>232</v>
      </c>
      <c r="I444" s="8" t="s">
        <v>305</v>
      </c>
      <c r="J444" s="8" t="s">
        <v>58</v>
      </c>
      <c r="K444" s="9" t="s">
        <v>5166</v>
      </c>
      <c r="L444" s="10" t="s">
        <v>5167</v>
      </c>
      <c r="M444" s="7" t="s">
        <v>308</v>
      </c>
      <c r="N444" t="s">
        <v>98</v>
      </c>
      <c r="Y444" t="s">
        <v>5168</v>
      </c>
      <c r="AB444" t="s">
        <v>5154</v>
      </c>
      <c r="AD444" t="s">
        <v>5169</v>
      </c>
      <c r="AE444" t="s">
        <v>5170</v>
      </c>
      <c r="AJ444">
        <v>32.683014399999998</v>
      </c>
      <c r="AK444">
        <v>-96.865088299999996</v>
      </c>
      <c r="AL444" t="s">
        <v>5171</v>
      </c>
      <c r="AM444" t="s">
        <v>5172</v>
      </c>
      <c r="AN444" t="s">
        <v>5166</v>
      </c>
      <c r="AO444" t="s">
        <v>172</v>
      </c>
      <c r="AQ444" t="s">
        <v>5173</v>
      </c>
      <c r="AR444" t="s">
        <v>174</v>
      </c>
      <c r="AS444">
        <v>-360</v>
      </c>
      <c r="AT444" t="s">
        <v>5174</v>
      </c>
      <c r="AU444" t="s">
        <v>5167</v>
      </c>
      <c r="AV444">
        <v>5</v>
      </c>
      <c r="AW444">
        <v>2</v>
      </c>
    </row>
    <row r="445" spans="1:49" x14ac:dyDescent="0.25">
      <c r="A445" t="s">
        <v>5175</v>
      </c>
      <c r="E445" t="s">
        <v>5176</v>
      </c>
      <c r="G445" t="s">
        <v>477</v>
      </c>
      <c r="H445" t="s">
        <v>146</v>
      </c>
      <c r="I445" s="8" t="s">
        <v>5177</v>
      </c>
      <c r="J445" s="8" t="s">
        <v>58</v>
      </c>
      <c r="K445" s="9" t="s">
        <v>5178</v>
      </c>
      <c r="M445" s="7" t="s">
        <v>481</v>
      </c>
      <c r="N445" t="s">
        <v>61</v>
      </c>
      <c r="O445" t="s">
        <v>496</v>
      </c>
      <c r="Y445" t="s">
        <v>5179</v>
      </c>
      <c r="AB445" t="s">
        <v>5175</v>
      </c>
      <c r="AC445" t="s">
        <v>65</v>
      </c>
      <c r="AD445" t="s">
        <v>5180</v>
      </c>
      <c r="AE445" t="s">
        <v>5181</v>
      </c>
      <c r="AJ445">
        <v>35.241200999999997</v>
      </c>
      <c r="AK445">
        <v>-120.6430555</v>
      </c>
      <c r="AL445" t="s">
        <v>5182</v>
      </c>
      <c r="AM445" t="s">
        <v>5183</v>
      </c>
      <c r="AN445" t="s">
        <v>5178</v>
      </c>
      <c r="AO445" t="s">
        <v>70</v>
      </c>
      <c r="AQ445" t="s">
        <v>5184</v>
      </c>
      <c r="AR445" t="s">
        <v>894</v>
      </c>
      <c r="AS445">
        <v>-480</v>
      </c>
      <c r="AT445" t="s">
        <v>5185</v>
      </c>
      <c r="AW445" t="s">
        <v>106</v>
      </c>
    </row>
    <row r="446" spans="1:49" x14ac:dyDescent="0.25">
      <c r="A446" t="s">
        <v>5186</v>
      </c>
      <c r="E446" t="s">
        <v>5187</v>
      </c>
      <c r="G446" t="s">
        <v>449</v>
      </c>
      <c r="H446" t="s">
        <v>146</v>
      </c>
      <c r="I446" s="8" t="s">
        <v>147</v>
      </c>
      <c r="J446" s="8" t="s">
        <v>58</v>
      </c>
      <c r="K446" s="9" t="s">
        <v>5188</v>
      </c>
      <c r="L446" s="10" t="s">
        <v>5189</v>
      </c>
      <c r="M446" s="7" t="s">
        <v>150</v>
      </c>
      <c r="N446" t="s">
        <v>61</v>
      </c>
      <c r="O446" t="s">
        <v>496</v>
      </c>
      <c r="Y446" t="s">
        <v>5190</v>
      </c>
      <c r="AB446" t="s">
        <v>5186</v>
      </c>
      <c r="AC446" t="s">
        <v>65</v>
      </c>
      <c r="AD446" t="s">
        <v>5191</v>
      </c>
      <c r="AE446" t="s">
        <v>5192</v>
      </c>
      <c r="AJ446">
        <v>34.431241900000003</v>
      </c>
      <c r="AK446">
        <v>-119.8322142</v>
      </c>
      <c r="AL446" t="s">
        <v>5193</v>
      </c>
      <c r="AM446" t="s">
        <v>5194</v>
      </c>
      <c r="AN446" t="s">
        <v>5188</v>
      </c>
      <c r="AO446" t="s">
        <v>70</v>
      </c>
      <c r="AQ446" t="s">
        <v>5195</v>
      </c>
      <c r="AR446" t="s">
        <v>71</v>
      </c>
      <c r="AS446">
        <v>-480</v>
      </c>
      <c r="AT446" t="s">
        <v>5196</v>
      </c>
      <c r="AU446" t="s">
        <v>5189</v>
      </c>
      <c r="AV446">
        <v>3</v>
      </c>
      <c r="AW446">
        <v>2</v>
      </c>
    </row>
    <row r="447" spans="1:49" x14ac:dyDescent="0.25">
      <c r="A447" t="s">
        <v>5197</v>
      </c>
      <c r="E447" t="s">
        <v>106</v>
      </c>
      <c r="G447" t="s">
        <v>1795</v>
      </c>
      <c r="H447" t="s">
        <v>146</v>
      </c>
      <c r="I447" s="8" t="s">
        <v>5198</v>
      </c>
      <c r="J447" s="8" t="s">
        <v>58</v>
      </c>
      <c r="K447" s="9" t="s">
        <v>5199</v>
      </c>
      <c r="M447" s="7" t="s">
        <v>1797</v>
      </c>
      <c r="N447" t="s">
        <v>754</v>
      </c>
      <c r="Y447" t="s">
        <v>5200</v>
      </c>
      <c r="AB447" t="s">
        <v>5197</v>
      </c>
      <c r="AC447" t="s">
        <v>65</v>
      </c>
      <c r="AD447" t="s">
        <v>5201</v>
      </c>
      <c r="AE447" t="s">
        <v>5202</v>
      </c>
      <c r="AJ447">
        <v>32.79</v>
      </c>
      <c r="AK447">
        <v>-116.97</v>
      </c>
      <c r="AL447" t="s">
        <v>5203</v>
      </c>
      <c r="AM447" t="s">
        <v>5204</v>
      </c>
      <c r="AN447" t="s">
        <v>5199</v>
      </c>
      <c r="AO447" t="s">
        <v>70</v>
      </c>
      <c r="AQ447" t="s">
        <v>5205</v>
      </c>
      <c r="AR447" t="s">
        <v>71</v>
      </c>
      <c r="AS447">
        <v>-480</v>
      </c>
      <c r="AT447" t="s">
        <v>1795</v>
      </c>
      <c r="AV447">
        <v>5</v>
      </c>
      <c r="AW447">
        <v>1</v>
      </c>
    </row>
    <row r="448" spans="1:49" x14ac:dyDescent="0.25">
      <c r="A448" t="s">
        <v>5206</v>
      </c>
      <c r="E448" t="s">
        <v>3473</v>
      </c>
      <c r="F448" t="s">
        <v>5207</v>
      </c>
      <c r="G448" t="s">
        <v>246</v>
      </c>
      <c r="H448" t="s">
        <v>247</v>
      </c>
      <c r="I448" s="8" t="s">
        <v>3475</v>
      </c>
      <c r="J448" s="8" t="s">
        <v>58</v>
      </c>
      <c r="L448" s="10" t="s">
        <v>5208</v>
      </c>
      <c r="M448" s="7" t="s">
        <v>465</v>
      </c>
      <c r="N448" t="s">
        <v>651</v>
      </c>
      <c r="O448" t="s">
        <v>81</v>
      </c>
      <c r="Y448" t="s">
        <v>5209</v>
      </c>
      <c r="AB448" t="s">
        <v>5206</v>
      </c>
      <c r="AC448" t="s">
        <v>65</v>
      </c>
      <c r="AD448" t="s">
        <v>5210</v>
      </c>
      <c r="AE448" t="s">
        <v>5211</v>
      </c>
      <c r="AJ448">
        <v>47.538918799999998</v>
      </c>
      <c r="AK448">
        <v>-122.30578370000001</v>
      </c>
      <c r="AL448" t="s">
        <v>5212</v>
      </c>
      <c r="AM448" t="s">
        <v>5213</v>
      </c>
      <c r="AO448" t="s">
        <v>70</v>
      </c>
      <c r="AR448" t="s">
        <v>71</v>
      </c>
      <c r="AS448">
        <v>-480</v>
      </c>
      <c r="AT448" t="s">
        <v>5214</v>
      </c>
      <c r="AU448" t="s">
        <v>5208</v>
      </c>
      <c r="AW448" t="s">
        <v>106</v>
      </c>
    </row>
    <row r="449" spans="1:49" x14ac:dyDescent="0.25">
      <c r="A449" t="s">
        <v>5215</v>
      </c>
      <c r="E449" t="s">
        <v>5216</v>
      </c>
      <c r="G449" t="s">
        <v>911</v>
      </c>
      <c r="H449" t="s">
        <v>320</v>
      </c>
      <c r="I449" s="7" t="s">
        <v>4424</v>
      </c>
      <c r="J449" s="7" t="s">
        <v>58</v>
      </c>
      <c r="L449" s="10" t="s">
        <v>5217</v>
      </c>
      <c r="M449" s="7" t="s">
        <v>914</v>
      </c>
      <c r="N449" t="s">
        <v>466</v>
      </c>
      <c r="Y449" t="s">
        <v>5218</v>
      </c>
      <c r="AB449" t="s">
        <v>5215</v>
      </c>
      <c r="AC449" t="s">
        <v>65</v>
      </c>
      <c r="AD449" t="s">
        <v>5219</v>
      </c>
      <c r="AE449" t="s">
        <v>5220</v>
      </c>
      <c r="AJ449">
        <v>26.161158</v>
      </c>
      <c r="AK449">
        <v>-81.769315599999999</v>
      </c>
      <c r="AL449" t="s">
        <v>5221</v>
      </c>
      <c r="AM449" t="s">
        <v>5222</v>
      </c>
      <c r="AO449" t="s">
        <v>70</v>
      </c>
      <c r="AR449" t="s">
        <v>71</v>
      </c>
      <c r="AS449">
        <v>-300</v>
      </c>
      <c r="AT449" t="s">
        <v>5223</v>
      </c>
      <c r="AU449" t="s">
        <v>5217</v>
      </c>
      <c r="AW449" t="s">
        <v>106</v>
      </c>
    </row>
    <row r="450" spans="1:49" x14ac:dyDescent="0.25">
      <c r="A450" t="s">
        <v>5215</v>
      </c>
      <c r="E450" t="s">
        <v>5224</v>
      </c>
      <c r="G450" t="s">
        <v>2163</v>
      </c>
      <c r="H450" t="s">
        <v>146</v>
      </c>
      <c r="I450" s="7" t="s">
        <v>5225</v>
      </c>
      <c r="J450" s="7" t="s">
        <v>58</v>
      </c>
      <c r="K450" s="9" t="s">
        <v>5226</v>
      </c>
      <c r="L450" s="10" t="s">
        <v>5227</v>
      </c>
      <c r="M450" s="7" t="s">
        <v>1327</v>
      </c>
      <c r="N450" t="s">
        <v>466</v>
      </c>
      <c r="Y450" t="s">
        <v>5228</v>
      </c>
      <c r="AB450" t="s">
        <v>5215</v>
      </c>
      <c r="AC450" t="s">
        <v>65</v>
      </c>
      <c r="AD450" t="s">
        <v>5229</v>
      </c>
      <c r="AE450" t="s">
        <v>5230</v>
      </c>
      <c r="AJ450">
        <v>38.007201999999992</v>
      </c>
      <c r="AK450">
        <v>-122.0439875</v>
      </c>
      <c r="AL450" t="s">
        <v>5231</v>
      </c>
      <c r="AM450" t="s">
        <v>5232</v>
      </c>
      <c r="AN450" t="s">
        <v>5226</v>
      </c>
      <c r="AO450" t="s">
        <v>70</v>
      </c>
      <c r="AQ450" t="s">
        <v>5233</v>
      </c>
      <c r="AR450" t="s">
        <v>71</v>
      </c>
      <c r="AS450">
        <v>-480</v>
      </c>
      <c r="AT450" t="s">
        <v>5234</v>
      </c>
      <c r="AU450" t="s">
        <v>5227</v>
      </c>
      <c r="AV450">
        <v>4.5</v>
      </c>
      <c r="AW450">
        <v>2</v>
      </c>
    </row>
    <row r="451" spans="1:49" x14ac:dyDescent="0.25">
      <c r="A451" t="s">
        <v>5235</v>
      </c>
      <c r="E451" t="s">
        <v>5236</v>
      </c>
      <c r="G451" t="s">
        <v>5237</v>
      </c>
      <c r="H451" t="s">
        <v>146</v>
      </c>
      <c r="I451" s="8" t="s">
        <v>5238</v>
      </c>
      <c r="J451" s="8" t="s">
        <v>58</v>
      </c>
      <c r="K451" s="9" t="s">
        <v>5239</v>
      </c>
      <c r="L451" s="10" t="s">
        <v>5240</v>
      </c>
      <c r="M451" s="7" t="s">
        <v>5241</v>
      </c>
      <c r="N451" t="s">
        <v>3054</v>
      </c>
      <c r="Y451" t="s">
        <v>5242</v>
      </c>
      <c r="AB451" t="s">
        <v>5235</v>
      </c>
      <c r="AC451" t="s">
        <v>65</v>
      </c>
      <c r="AD451" t="s">
        <v>5243</v>
      </c>
      <c r="AE451" t="s">
        <v>5244</v>
      </c>
      <c r="AJ451">
        <v>37.741374399999998</v>
      </c>
      <c r="AK451">
        <v>-122.2263353</v>
      </c>
      <c r="AL451" t="s">
        <v>5245</v>
      </c>
      <c r="AM451" t="s">
        <v>5246</v>
      </c>
      <c r="AN451" t="s">
        <v>5239</v>
      </c>
      <c r="AO451" t="s">
        <v>172</v>
      </c>
      <c r="AQ451" t="s">
        <v>5247</v>
      </c>
      <c r="AR451" t="s">
        <v>1243</v>
      </c>
      <c r="AS451">
        <v>-480</v>
      </c>
      <c r="AT451" t="s">
        <v>5248</v>
      </c>
      <c r="AU451" t="s">
        <v>5240</v>
      </c>
      <c r="AV451">
        <v>5</v>
      </c>
      <c r="AW451">
        <v>4</v>
      </c>
    </row>
    <row r="452" spans="1:49" x14ac:dyDescent="0.25">
      <c r="A452" t="s">
        <v>5249</v>
      </c>
      <c r="E452" t="s">
        <v>5250</v>
      </c>
      <c r="G452" t="s">
        <v>830</v>
      </c>
      <c r="H452" t="s">
        <v>320</v>
      </c>
      <c r="I452" s="8" t="s">
        <v>885</v>
      </c>
      <c r="J452" s="8" t="s">
        <v>58</v>
      </c>
      <c r="K452" s="9" t="s">
        <v>3388</v>
      </c>
      <c r="L452" s="10" t="s">
        <v>5251</v>
      </c>
      <c r="M452" s="7" t="s">
        <v>834</v>
      </c>
      <c r="N452" t="s">
        <v>3054</v>
      </c>
      <c r="Y452" t="s">
        <v>5252</v>
      </c>
      <c r="AB452" t="s">
        <v>5249</v>
      </c>
      <c r="AC452" t="s">
        <v>65</v>
      </c>
      <c r="AD452" t="s">
        <v>5253</v>
      </c>
      <c r="AE452" t="s">
        <v>5254</v>
      </c>
      <c r="AJ452">
        <v>29.1872221</v>
      </c>
      <c r="AK452">
        <v>-81.050023299999992</v>
      </c>
      <c r="AL452" t="s">
        <v>5255</v>
      </c>
      <c r="AM452" t="s">
        <v>5256</v>
      </c>
      <c r="AN452" t="s">
        <v>3388</v>
      </c>
      <c r="AO452" t="s">
        <v>172</v>
      </c>
      <c r="AQ452" t="s">
        <v>3395</v>
      </c>
      <c r="AR452" t="s">
        <v>71</v>
      </c>
      <c r="AS452">
        <v>-300</v>
      </c>
      <c r="AT452" t="s">
        <v>5257</v>
      </c>
      <c r="AU452" t="s">
        <v>5251</v>
      </c>
      <c r="AV452">
        <v>5</v>
      </c>
      <c r="AW452">
        <v>1</v>
      </c>
    </row>
    <row r="453" spans="1:49" x14ac:dyDescent="0.25">
      <c r="A453" t="s">
        <v>5258</v>
      </c>
      <c r="E453" t="s">
        <v>5259</v>
      </c>
      <c r="F453" t="s">
        <v>5260</v>
      </c>
      <c r="G453" t="s">
        <v>5261</v>
      </c>
      <c r="H453" t="s">
        <v>858</v>
      </c>
      <c r="I453" s="7" t="s">
        <v>5262</v>
      </c>
      <c r="J453" s="7" t="s">
        <v>58</v>
      </c>
      <c r="K453" s="9" t="s">
        <v>5263</v>
      </c>
      <c r="M453" s="7" t="s">
        <v>5264</v>
      </c>
      <c r="Y453" t="s">
        <v>5265</v>
      </c>
      <c r="AB453" t="s">
        <v>5258</v>
      </c>
      <c r="AC453" t="s">
        <v>65</v>
      </c>
      <c r="AD453" t="s">
        <v>5266</v>
      </c>
      <c r="AE453" t="s">
        <v>5267</v>
      </c>
      <c r="AJ453">
        <v>39.116390000000003</v>
      </c>
      <c r="AK453">
        <v>-108.523121</v>
      </c>
      <c r="AL453" t="s">
        <v>5268</v>
      </c>
      <c r="AM453" t="s">
        <v>5269</v>
      </c>
      <c r="AN453" t="s">
        <v>5263</v>
      </c>
      <c r="AO453" t="s">
        <v>70</v>
      </c>
      <c r="AQ453" t="s">
        <v>5270</v>
      </c>
      <c r="AR453" t="s">
        <v>71</v>
      </c>
      <c r="AS453">
        <v>-420</v>
      </c>
      <c r="AT453" t="s">
        <v>5271</v>
      </c>
      <c r="AW453" t="s">
        <v>106</v>
      </c>
    </row>
    <row r="454" spans="1:49" x14ac:dyDescent="0.25">
      <c r="A454" t="s">
        <v>5272</v>
      </c>
      <c r="E454" t="s">
        <v>2345</v>
      </c>
      <c r="G454" t="s">
        <v>1233</v>
      </c>
      <c r="H454" t="s">
        <v>858</v>
      </c>
      <c r="I454" s="8" t="s">
        <v>1234</v>
      </c>
      <c r="J454" s="8" t="s">
        <v>58</v>
      </c>
      <c r="K454" s="9" t="s">
        <v>5273</v>
      </c>
      <c r="L454" s="10" t="s">
        <v>5274</v>
      </c>
      <c r="M454" s="7" t="s">
        <v>1237</v>
      </c>
      <c r="N454" t="s">
        <v>110</v>
      </c>
      <c r="Y454" t="s">
        <v>5275</v>
      </c>
      <c r="AB454" t="s">
        <v>5272</v>
      </c>
      <c r="AC454" t="s">
        <v>65</v>
      </c>
      <c r="AD454" t="s">
        <v>5276</v>
      </c>
      <c r="AE454" t="s">
        <v>2445</v>
      </c>
      <c r="AJ454">
        <v>39.223094499999988</v>
      </c>
      <c r="AK454">
        <v>-106.8666764</v>
      </c>
      <c r="AL454" t="s">
        <v>5277</v>
      </c>
      <c r="AM454" t="s">
        <v>2447</v>
      </c>
      <c r="AN454" t="s">
        <v>5273</v>
      </c>
      <c r="AO454" t="s">
        <v>70</v>
      </c>
      <c r="AQ454" t="s">
        <v>5278</v>
      </c>
      <c r="AR454" t="s">
        <v>71</v>
      </c>
      <c r="AS454">
        <v>-420</v>
      </c>
      <c r="AT454" t="s">
        <v>2449</v>
      </c>
      <c r="AU454" t="s">
        <v>5274</v>
      </c>
      <c r="AW454" t="s">
        <v>106</v>
      </c>
    </row>
    <row r="455" spans="1:49" x14ac:dyDescent="0.25">
      <c r="A455" t="s">
        <v>5279</v>
      </c>
      <c r="E455" t="s">
        <v>5280</v>
      </c>
      <c r="G455" t="s">
        <v>5261</v>
      </c>
      <c r="H455" t="s">
        <v>858</v>
      </c>
      <c r="I455" s="8" t="s">
        <v>5281</v>
      </c>
      <c r="J455" s="8" t="s">
        <v>58</v>
      </c>
      <c r="K455" s="9" t="s">
        <v>5282</v>
      </c>
      <c r="L455" s="10" t="s">
        <v>5283</v>
      </c>
      <c r="M455" s="7" t="s">
        <v>5264</v>
      </c>
      <c r="N455" t="s">
        <v>98</v>
      </c>
      <c r="O455" t="s">
        <v>294</v>
      </c>
      <c r="Y455" t="s">
        <v>5284</v>
      </c>
      <c r="AB455" t="s">
        <v>5279</v>
      </c>
      <c r="AC455" t="s">
        <v>65</v>
      </c>
      <c r="AD455" t="s">
        <v>5285</v>
      </c>
      <c r="AE455" t="s">
        <v>5286</v>
      </c>
      <c r="AJ455">
        <v>39.120328099999988</v>
      </c>
      <c r="AK455">
        <v>-108.52306470000001</v>
      </c>
      <c r="AL455" t="s">
        <v>5287</v>
      </c>
      <c r="AM455" t="s">
        <v>5288</v>
      </c>
      <c r="AN455" t="s">
        <v>5282</v>
      </c>
      <c r="AO455" t="s">
        <v>172</v>
      </c>
      <c r="AQ455" t="s">
        <v>5289</v>
      </c>
      <c r="AR455" t="s">
        <v>174</v>
      </c>
      <c r="AS455">
        <v>-420</v>
      </c>
      <c r="AT455" t="s">
        <v>5290</v>
      </c>
      <c r="AU455" t="s">
        <v>5283</v>
      </c>
      <c r="AV455">
        <v>4.0999999999999996</v>
      </c>
      <c r="AW455">
        <v>5</v>
      </c>
    </row>
    <row r="456" spans="1:49" x14ac:dyDescent="0.25">
      <c r="A456" t="s">
        <v>5291</v>
      </c>
      <c r="E456" t="s">
        <v>5292</v>
      </c>
      <c r="G456" t="s">
        <v>857</v>
      </c>
      <c r="H456" t="s">
        <v>858</v>
      </c>
      <c r="I456" s="8" t="s">
        <v>899</v>
      </c>
      <c r="J456" s="8" t="s">
        <v>58</v>
      </c>
      <c r="K456" s="9" t="s">
        <v>5293</v>
      </c>
      <c r="L456" s="10" t="s">
        <v>5294</v>
      </c>
      <c r="M456" s="7" t="s">
        <v>862</v>
      </c>
      <c r="N456" t="s">
        <v>98</v>
      </c>
      <c r="O456" t="s">
        <v>61</v>
      </c>
      <c r="P456" t="s">
        <v>110</v>
      </c>
      <c r="Q456" t="s">
        <v>1959</v>
      </c>
      <c r="Y456" t="s">
        <v>5295</v>
      </c>
      <c r="AB456" t="s">
        <v>5291</v>
      </c>
      <c r="AC456" t="s">
        <v>65</v>
      </c>
      <c r="AD456" t="s">
        <v>5296</v>
      </c>
      <c r="AE456" t="s">
        <v>5297</v>
      </c>
      <c r="AJ456">
        <v>39.911007499999997</v>
      </c>
      <c r="AK456">
        <v>-105.1101939</v>
      </c>
      <c r="AL456" t="s">
        <v>5298</v>
      </c>
      <c r="AM456" t="s">
        <v>5299</v>
      </c>
      <c r="AN456" t="s">
        <v>5293</v>
      </c>
      <c r="AO456" t="s">
        <v>172</v>
      </c>
      <c r="AQ456" t="s">
        <v>5300</v>
      </c>
      <c r="AR456" t="s">
        <v>990</v>
      </c>
      <c r="AS456">
        <v>-420</v>
      </c>
      <c r="AT456" t="s">
        <v>5301</v>
      </c>
      <c r="AU456" t="s">
        <v>5294</v>
      </c>
      <c r="AV456">
        <v>4.3</v>
      </c>
      <c r="AW456">
        <v>5</v>
      </c>
    </row>
    <row r="457" spans="1:49" x14ac:dyDescent="0.25">
      <c r="A457" t="s">
        <v>5302</v>
      </c>
      <c r="E457" t="s">
        <v>5303</v>
      </c>
      <c r="F457" t="s">
        <v>3603</v>
      </c>
      <c r="G457" t="s">
        <v>857</v>
      </c>
      <c r="H457" t="s">
        <v>858</v>
      </c>
      <c r="I457" s="7" t="s">
        <v>5304</v>
      </c>
      <c r="J457" s="7" t="s">
        <v>58</v>
      </c>
      <c r="K457" s="9" t="s">
        <v>5305</v>
      </c>
      <c r="L457" s="10" t="s">
        <v>5306</v>
      </c>
      <c r="M457" s="7" t="s">
        <v>862</v>
      </c>
      <c r="Y457" t="s">
        <v>5307</v>
      </c>
      <c r="AB457" t="s">
        <v>5302</v>
      </c>
      <c r="AC457" t="s">
        <v>65</v>
      </c>
      <c r="AD457" t="s">
        <v>5308</v>
      </c>
      <c r="AE457" t="s">
        <v>5309</v>
      </c>
      <c r="AJ457">
        <v>39.912709600000007</v>
      </c>
      <c r="AK457">
        <v>-105.10899910000001</v>
      </c>
      <c r="AL457" t="s">
        <v>5310</v>
      </c>
      <c r="AM457" t="s">
        <v>5311</v>
      </c>
      <c r="AN457" t="s">
        <v>5305</v>
      </c>
      <c r="AO457" t="s">
        <v>70</v>
      </c>
      <c r="AQ457" t="s">
        <v>5312</v>
      </c>
      <c r="AR457" t="s">
        <v>71</v>
      </c>
      <c r="AS457">
        <v>-420</v>
      </c>
      <c r="AT457" t="s">
        <v>5313</v>
      </c>
      <c r="AU457" t="s">
        <v>5306</v>
      </c>
      <c r="AW457" t="s">
        <v>106</v>
      </c>
    </row>
    <row r="458" spans="1:49" x14ac:dyDescent="0.25">
      <c r="A458" t="s">
        <v>5314</v>
      </c>
      <c r="E458" t="s">
        <v>5315</v>
      </c>
      <c r="G458" t="s">
        <v>4539</v>
      </c>
      <c r="H458" t="s">
        <v>232</v>
      </c>
      <c r="I458" s="8" t="s">
        <v>5316</v>
      </c>
      <c r="J458" s="8" t="s">
        <v>58</v>
      </c>
      <c r="K458" s="9" t="s">
        <v>5317</v>
      </c>
      <c r="L458" s="10" t="s">
        <v>5318</v>
      </c>
      <c r="M458" s="7" t="s">
        <v>235</v>
      </c>
      <c r="N458" t="s">
        <v>466</v>
      </c>
      <c r="Y458" t="s">
        <v>5319</v>
      </c>
      <c r="AB458" t="s">
        <v>5314</v>
      </c>
      <c r="AC458" t="s">
        <v>65</v>
      </c>
      <c r="AD458" t="s">
        <v>5320</v>
      </c>
      <c r="AE458" t="s">
        <v>5321</v>
      </c>
      <c r="AJ458">
        <v>32.932291900000003</v>
      </c>
      <c r="AK458">
        <v>-97.108977699999997</v>
      </c>
      <c r="AL458" t="s">
        <v>5322</v>
      </c>
      <c r="AM458" t="s">
        <v>5323</v>
      </c>
      <c r="AN458" t="s">
        <v>5317</v>
      </c>
      <c r="AO458" t="s">
        <v>70</v>
      </c>
      <c r="AQ458" t="s">
        <v>5324</v>
      </c>
      <c r="AR458" t="s">
        <v>71</v>
      </c>
      <c r="AS458">
        <v>-360</v>
      </c>
      <c r="AT458" t="s">
        <v>5325</v>
      </c>
      <c r="AU458" t="s">
        <v>5318</v>
      </c>
      <c r="AW458" t="s">
        <v>106</v>
      </c>
    </row>
    <row r="459" spans="1:49" x14ac:dyDescent="0.25">
      <c r="A459" t="s">
        <v>5326</v>
      </c>
      <c r="E459" t="s">
        <v>5327</v>
      </c>
      <c r="G459" t="s">
        <v>5328</v>
      </c>
      <c r="H459" t="s">
        <v>320</v>
      </c>
      <c r="I459" s="8" t="s">
        <v>5329</v>
      </c>
      <c r="J459" s="8" t="s">
        <v>58</v>
      </c>
      <c r="K459" s="9" t="s">
        <v>5330</v>
      </c>
      <c r="Y459" t="s">
        <v>5331</v>
      </c>
      <c r="AB459" t="s">
        <v>5326</v>
      </c>
      <c r="AD459" t="s">
        <v>5332</v>
      </c>
      <c r="AE459" t="s">
        <v>5333</v>
      </c>
      <c r="AJ459">
        <v>26.437752</v>
      </c>
      <c r="AK459">
        <v>-80.217550000000003</v>
      </c>
      <c r="AL459" t="s">
        <v>5334</v>
      </c>
      <c r="AM459" t="s">
        <v>5335</v>
      </c>
      <c r="AN459" t="s">
        <v>5330</v>
      </c>
      <c r="AO459" t="s">
        <v>70</v>
      </c>
      <c r="AQ459" t="s">
        <v>5336</v>
      </c>
      <c r="AR459" t="s">
        <v>71</v>
      </c>
      <c r="AS459">
        <v>-300</v>
      </c>
      <c r="AT459" t="s">
        <v>5337</v>
      </c>
      <c r="AW459" t="s">
        <v>106</v>
      </c>
    </row>
    <row r="460" spans="1:49" x14ac:dyDescent="0.25">
      <c r="A460" t="s">
        <v>5338</v>
      </c>
      <c r="E460" t="s">
        <v>5339</v>
      </c>
      <c r="F460" t="s">
        <v>5340</v>
      </c>
      <c r="G460" t="s">
        <v>764</v>
      </c>
      <c r="H460" t="s">
        <v>204</v>
      </c>
      <c r="I460" s="7" t="s">
        <v>994</v>
      </c>
      <c r="J460" s="7" t="s">
        <v>58</v>
      </c>
      <c r="K460" s="9" t="s">
        <v>5341</v>
      </c>
      <c r="L460" s="10" t="s">
        <v>5342</v>
      </c>
      <c r="M460" s="7" t="s">
        <v>997</v>
      </c>
      <c r="N460" t="s">
        <v>4491</v>
      </c>
      <c r="Y460" t="s">
        <v>5343</v>
      </c>
      <c r="AB460" t="s">
        <v>5344</v>
      </c>
      <c r="AC460" t="s">
        <v>65</v>
      </c>
      <c r="AD460" t="s">
        <v>5345</v>
      </c>
      <c r="AE460" t="s">
        <v>5346</v>
      </c>
      <c r="AJ460">
        <v>33.682113299999997</v>
      </c>
      <c r="AK460">
        <v>-112.0766067</v>
      </c>
      <c r="AL460" t="s">
        <v>5347</v>
      </c>
      <c r="AM460" t="s">
        <v>5348</v>
      </c>
      <c r="AN460" t="s">
        <v>5341</v>
      </c>
      <c r="AO460" t="s">
        <v>70</v>
      </c>
      <c r="AQ460" t="s">
        <v>5349</v>
      </c>
      <c r="AR460" t="s">
        <v>601</v>
      </c>
      <c r="AS460">
        <v>-420</v>
      </c>
      <c r="AT460" t="s">
        <v>5350</v>
      </c>
      <c r="AU460" t="s">
        <v>5342</v>
      </c>
      <c r="AV460">
        <v>5</v>
      </c>
      <c r="AW460">
        <v>1</v>
      </c>
    </row>
    <row r="461" spans="1:49" x14ac:dyDescent="0.25">
      <c r="A461" t="s">
        <v>5351</v>
      </c>
      <c r="E461" t="s">
        <v>5352</v>
      </c>
      <c r="G461" t="s">
        <v>577</v>
      </c>
      <c r="H461" t="s">
        <v>146</v>
      </c>
      <c r="I461" s="7" t="s">
        <v>5353</v>
      </c>
      <c r="J461" s="7" t="s">
        <v>58</v>
      </c>
      <c r="K461" s="9" t="s">
        <v>5354</v>
      </c>
      <c r="L461" s="10" t="s">
        <v>5355</v>
      </c>
      <c r="M461" s="7" t="s">
        <v>581</v>
      </c>
      <c r="Y461" t="s">
        <v>5356</v>
      </c>
      <c r="AB461" t="s">
        <v>5351</v>
      </c>
      <c r="AD461" t="s">
        <v>5357</v>
      </c>
      <c r="AE461" t="s">
        <v>5358</v>
      </c>
      <c r="AJ461">
        <v>32.723527400000002</v>
      </c>
      <c r="AK461">
        <v>-117.1689004</v>
      </c>
      <c r="AL461" t="s">
        <v>5359</v>
      </c>
      <c r="AM461" t="s">
        <v>5360</v>
      </c>
      <c r="AN461" t="s">
        <v>5354</v>
      </c>
      <c r="AO461" t="s">
        <v>70</v>
      </c>
      <c r="AQ461" t="s">
        <v>5361</v>
      </c>
      <c r="AR461" t="s">
        <v>71</v>
      </c>
      <c r="AS461">
        <v>-480</v>
      </c>
      <c r="AT461" t="s">
        <v>5362</v>
      </c>
      <c r="AU461" t="s">
        <v>5355</v>
      </c>
      <c r="AV461">
        <v>5</v>
      </c>
      <c r="AW461">
        <v>4</v>
      </c>
    </row>
    <row r="462" spans="1:49" x14ac:dyDescent="0.25">
      <c r="A462" t="s">
        <v>5363</v>
      </c>
      <c r="E462" t="s">
        <v>5364</v>
      </c>
      <c r="G462" t="s">
        <v>2163</v>
      </c>
      <c r="H462" t="s">
        <v>146</v>
      </c>
      <c r="I462" s="8" t="s">
        <v>4375</v>
      </c>
      <c r="J462" s="8" t="s">
        <v>58</v>
      </c>
      <c r="K462" s="9" t="s">
        <v>5365</v>
      </c>
      <c r="L462" s="10" t="s">
        <v>5366</v>
      </c>
      <c r="M462" s="7" t="s">
        <v>1327</v>
      </c>
      <c r="N462" t="s">
        <v>63</v>
      </c>
      <c r="Y462" t="s">
        <v>5367</v>
      </c>
      <c r="AB462" t="s">
        <v>5363</v>
      </c>
      <c r="AC462" t="s">
        <v>65</v>
      </c>
      <c r="AD462" t="s">
        <v>5368</v>
      </c>
      <c r="AE462" t="s">
        <v>5369</v>
      </c>
      <c r="AJ462">
        <v>37.990000199999997</v>
      </c>
      <c r="AK462">
        <v>-122.0604728</v>
      </c>
      <c r="AL462" t="s">
        <v>5370</v>
      </c>
      <c r="AM462" t="s">
        <v>5371</v>
      </c>
      <c r="AN462" t="s">
        <v>5365</v>
      </c>
      <c r="AO462" t="s">
        <v>70</v>
      </c>
      <c r="AQ462" t="s">
        <v>5372</v>
      </c>
      <c r="AR462" t="s">
        <v>71</v>
      </c>
      <c r="AS462">
        <v>-480</v>
      </c>
      <c r="AT462" t="s">
        <v>5373</v>
      </c>
      <c r="AU462" t="s">
        <v>5366</v>
      </c>
      <c r="AW462" t="s">
        <v>106</v>
      </c>
    </row>
    <row r="463" spans="1:49" x14ac:dyDescent="0.25">
      <c r="A463" t="s">
        <v>5374</v>
      </c>
      <c r="E463" t="s">
        <v>5375</v>
      </c>
      <c r="F463" t="s">
        <v>5376</v>
      </c>
      <c r="G463" t="s">
        <v>1408</v>
      </c>
      <c r="H463" t="s">
        <v>320</v>
      </c>
      <c r="I463" s="8" t="s">
        <v>2843</v>
      </c>
      <c r="J463" s="8" t="s">
        <v>58</v>
      </c>
      <c r="K463" s="9" t="s">
        <v>5377</v>
      </c>
      <c r="L463" s="10" t="s">
        <v>5378</v>
      </c>
      <c r="M463" s="7" t="s">
        <v>1412</v>
      </c>
      <c r="Y463" t="s">
        <v>5379</v>
      </c>
      <c r="AB463" t="s">
        <v>5374</v>
      </c>
      <c r="AD463" t="s">
        <v>5380</v>
      </c>
      <c r="AE463" t="s">
        <v>5381</v>
      </c>
      <c r="AJ463">
        <v>28.443675899999999</v>
      </c>
      <c r="AK463">
        <v>-81.431264999999996</v>
      </c>
      <c r="AL463" t="s">
        <v>5382</v>
      </c>
      <c r="AM463" t="s">
        <v>5383</v>
      </c>
      <c r="AN463" t="s">
        <v>5377</v>
      </c>
      <c r="AO463" t="s">
        <v>70</v>
      </c>
      <c r="AQ463" t="s">
        <v>5384</v>
      </c>
      <c r="AR463" t="s">
        <v>71</v>
      </c>
      <c r="AS463">
        <v>-300</v>
      </c>
      <c r="AT463" t="s">
        <v>5385</v>
      </c>
      <c r="AU463" t="s">
        <v>5378</v>
      </c>
      <c r="AV463">
        <v>5</v>
      </c>
      <c r="AW463">
        <v>1</v>
      </c>
    </row>
    <row r="464" spans="1:49" x14ac:dyDescent="0.25">
      <c r="A464" t="s">
        <v>5386</v>
      </c>
      <c r="E464" t="s">
        <v>5387</v>
      </c>
      <c r="F464" t="s">
        <v>5388</v>
      </c>
      <c r="G464" t="s">
        <v>3279</v>
      </c>
      <c r="H464" t="s">
        <v>93</v>
      </c>
      <c r="I464" s="8" t="s">
        <v>5389</v>
      </c>
      <c r="J464" s="8" t="s">
        <v>58</v>
      </c>
      <c r="K464" s="9" t="s">
        <v>5390</v>
      </c>
      <c r="M464" s="7" t="s">
        <v>97</v>
      </c>
      <c r="N464" t="s">
        <v>1328</v>
      </c>
      <c r="Y464" t="s">
        <v>5391</v>
      </c>
      <c r="AB464" t="s">
        <v>5386</v>
      </c>
      <c r="AC464" t="s">
        <v>65</v>
      </c>
      <c r="AD464" t="s">
        <v>5392</v>
      </c>
      <c r="AE464" t="s">
        <v>5393</v>
      </c>
      <c r="AJ464">
        <v>40.767811399999999</v>
      </c>
      <c r="AK464">
        <v>-73.422262000000003</v>
      </c>
      <c r="AL464" t="s">
        <v>5394</v>
      </c>
      <c r="AM464" t="s">
        <v>5395</v>
      </c>
      <c r="AN464" t="s">
        <v>5390</v>
      </c>
      <c r="AO464" t="s">
        <v>70</v>
      </c>
      <c r="AQ464" t="s">
        <v>5396</v>
      </c>
      <c r="AR464" t="s">
        <v>71</v>
      </c>
      <c r="AS464">
        <v>-300</v>
      </c>
      <c r="AT464" t="s">
        <v>5397</v>
      </c>
      <c r="AW464" t="s">
        <v>106</v>
      </c>
    </row>
    <row r="465" spans="1:49" x14ac:dyDescent="0.25">
      <c r="A465" t="s">
        <v>5398</v>
      </c>
      <c r="E465" t="s">
        <v>5399</v>
      </c>
      <c r="G465" t="s">
        <v>131</v>
      </c>
      <c r="H465" t="s">
        <v>93</v>
      </c>
      <c r="I465" s="8" t="s">
        <v>1435</v>
      </c>
      <c r="J465" s="8" t="s">
        <v>58</v>
      </c>
      <c r="K465" s="9" t="s">
        <v>5400</v>
      </c>
      <c r="L465" s="10" t="s">
        <v>5401</v>
      </c>
      <c r="M465" s="7" t="s">
        <v>135</v>
      </c>
      <c r="N465" t="s">
        <v>466</v>
      </c>
      <c r="O465" t="s">
        <v>61</v>
      </c>
      <c r="Y465" t="s">
        <v>5402</v>
      </c>
      <c r="AB465" t="s">
        <v>5398</v>
      </c>
      <c r="AC465" t="s">
        <v>65</v>
      </c>
      <c r="AD465" t="s">
        <v>5403</v>
      </c>
      <c r="AE465" t="s">
        <v>5404</v>
      </c>
      <c r="AJ465">
        <v>40.800218999999998</v>
      </c>
      <c r="AK465">
        <v>-73.112923999999992</v>
      </c>
      <c r="AL465" t="s">
        <v>5405</v>
      </c>
      <c r="AM465" t="s">
        <v>5406</v>
      </c>
      <c r="AN465" t="s">
        <v>5400</v>
      </c>
      <c r="AO465" t="s">
        <v>70</v>
      </c>
      <c r="AQ465" t="s">
        <v>5407</v>
      </c>
      <c r="AR465" t="s">
        <v>3095</v>
      </c>
      <c r="AS465">
        <v>-300</v>
      </c>
      <c r="AT465" t="s">
        <v>5408</v>
      </c>
      <c r="AU465" t="s">
        <v>5401</v>
      </c>
      <c r="AV465">
        <v>4.2</v>
      </c>
      <c r="AW465">
        <v>5</v>
      </c>
    </row>
    <row r="466" spans="1:49" x14ac:dyDescent="0.25">
      <c r="A466" t="s">
        <v>5409</v>
      </c>
      <c r="E466" t="s">
        <v>5410</v>
      </c>
      <c r="G466" t="s">
        <v>605</v>
      </c>
      <c r="H466" t="s">
        <v>320</v>
      </c>
      <c r="I466" s="8" t="s">
        <v>2037</v>
      </c>
      <c r="J466" s="8" t="s">
        <v>58</v>
      </c>
      <c r="K466" s="9" t="s">
        <v>5411</v>
      </c>
      <c r="L466" s="10" t="s">
        <v>5412</v>
      </c>
      <c r="M466" s="7" t="s">
        <v>609</v>
      </c>
      <c r="N466" t="s">
        <v>61</v>
      </c>
      <c r="Y466" t="s">
        <v>5413</v>
      </c>
      <c r="AB466" t="s">
        <v>5409</v>
      </c>
      <c r="AC466" t="s">
        <v>65</v>
      </c>
      <c r="AD466" t="s">
        <v>5414</v>
      </c>
      <c r="AE466" t="s">
        <v>5415</v>
      </c>
      <c r="AJ466">
        <v>28.784709899999999</v>
      </c>
      <c r="AK466">
        <v>-81.238745299999991</v>
      </c>
      <c r="AL466" t="s">
        <v>5416</v>
      </c>
      <c r="AM466" t="s">
        <v>5417</v>
      </c>
      <c r="AN466" t="s">
        <v>5411</v>
      </c>
      <c r="AO466" t="s">
        <v>70</v>
      </c>
      <c r="AQ466" t="s">
        <v>5418</v>
      </c>
      <c r="AR466" t="s">
        <v>473</v>
      </c>
      <c r="AS466">
        <v>-300</v>
      </c>
      <c r="AT466" t="s">
        <v>5419</v>
      </c>
      <c r="AU466" t="s">
        <v>5412</v>
      </c>
      <c r="AV466">
        <v>4.3</v>
      </c>
      <c r="AW466">
        <v>5</v>
      </c>
    </row>
    <row r="467" spans="1:49" x14ac:dyDescent="0.25">
      <c r="A467" t="s">
        <v>5420</v>
      </c>
      <c r="E467" t="s">
        <v>5421</v>
      </c>
      <c r="G467" t="s">
        <v>1573</v>
      </c>
      <c r="H467" t="s">
        <v>365</v>
      </c>
      <c r="I467" s="7" t="s">
        <v>5422</v>
      </c>
      <c r="J467" s="7" t="s">
        <v>58</v>
      </c>
      <c r="K467" s="9" t="s">
        <v>5423</v>
      </c>
      <c r="M467" s="7" t="s">
        <v>369</v>
      </c>
      <c r="Y467" t="s">
        <v>5424</v>
      </c>
      <c r="AB467" t="s">
        <v>5420</v>
      </c>
      <c r="AC467" t="s">
        <v>65</v>
      </c>
      <c r="AD467" t="s">
        <v>5425</v>
      </c>
      <c r="AE467" t="s">
        <v>5426</v>
      </c>
      <c r="AJ467">
        <v>32.135537499999998</v>
      </c>
      <c r="AK467">
        <v>-81.209710399999992</v>
      </c>
      <c r="AL467" t="s">
        <v>5427</v>
      </c>
      <c r="AM467" t="s">
        <v>5428</v>
      </c>
      <c r="AN467" t="s">
        <v>5423</v>
      </c>
      <c r="AO467" t="s">
        <v>70</v>
      </c>
      <c r="AQ467" t="s">
        <v>5429</v>
      </c>
      <c r="AR467" t="s">
        <v>71</v>
      </c>
      <c r="AS467">
        <v>-300</v>
      </c>
      <c r="AT467" t="s">
        <v>5430</v>
      </c>
      <c r="AW467" t="s">
        <v>106</v>
      </c>
    </row>
    <row r="468" spans="1:49" x14ac:dyDescent="0.25">
      <c r="A468" t="s">
        <v>5431</v>
      </c>
      <c r="E468" t="s">
        <v>5432</v>
      </c>
      <c r="G468" t="s">
        <v>2225</v>
      </c>
      <c r="H468" t="s">
        <v>204</v>
      </c>
      <c r="I468" s="7" t="s">
        <v>5433</v>
      </c>
      <c r="J468" s="7" t="s">
        <v>58</v>
      </c>
      <c r="K468" s="9" t="s">
        <v>5434</v>
      </c>
      <c r="L468" s="10" t="s">
        <v>5435</v>
      </c>
      <c r="M468" s="7" t="s">
        <v>1222</v>
      </c>
      <c r="Y468" t="s">
        <v>5436</v>
      </c>
      <c r="AB468" t="s">
        <v>5431</v>
      </c>
      <c r="AD468" t="s">
        <v>5437</v>
      </c>
      <c r="AE468" t="s">
        <v>5438</v>
      </c>
      <c r="AJ468">
        <v>33.354948999999998</v>
      </c>
      <c r="AK468">
        <v>-111.75303529999999</v>
      </c>
      <c r="AL468" t="s">
        <v>5439</v>
      </c>
      <c r="AM468" t="s">
        <v>5440</v>
      </c>
      <c r="AN468" t="s">
        <v>5434</v>
      </c>
      <c r="AO468" t="s">
        <v>70</v>
      </c>
      <c r="AQ468" t="s">
        <v>5441</v>
      </c>
      <c r="AR468" t="s">
        <v>71</v>
      </c>
      <c r="AS468">
        <v>-420</v>
      </c>
      <c r="AT468" t="s">
        <v>5442</v>
      </c>
      <c r="AW468" t="s">
        <v>106</v>
      </c>
    </row>
    <row r="469" spans="1:49" x14ac:dyDescent="0.25">
      <c r="A469" t="s">
        <v>5443</v>
      </c>
      <c r="E469" t="s">
        <v>5444</v>
      </c>
      <c r="F469" t="s">
        <v>5445</v>
      </c>
      <c r="G469" t="s">
        <v>75</v>
      </c>
      <c r="H469" t="s">
        <v>76</v>
      </c>
      <c r="I469" s="7" t="s">
        <v>5446</v>
      </c>
      <c r="J469" s="7" t="s">
        <v>58</v>
      </c>
      <c r="K469" s="9" t="s">
        <v>5447</v>
      </c>
      <c r="L469" s="10" t="s">
        <v>5448</v>
      </c>
      <c r="M469" s="7" t="s">
        <v>80</v>
      </c>
      <c r="N469" t="s">
        <v>5449</v>
      </c>
      <c r="Y469" t="s">
        <v>5450</v>
      </c>
      <c r="AB469" t="s">
        <v>5443</v>
      </c>
      <c r="AC469" t="s">
        <v>65</v>
      </c>
      <c r="AD469" t="s">
        <v>5451</v>
      </c>
      <c r="AE469" t="s">
        <v>5452</v>
      </c>
      <c r="AJ469">
        <v>45.552856700000007</v>
      </c>
      <c r="AK469">
        <v>-122.67584340000001</v>
      </c>
      <c r="AL469" t="s">
        <v>5453</v>
      </c>
      <c r="AM469" t="s">
        <v>5454</v>
      </c>
      <c r="AN469" t="s">
        <v>5447</v>
      </c>
      <c r="AO469" t="s">
        <v>70</v>
      </c>
      <c r="AQ469" t="s">
        <v>5455</v>
      </c>
      <c r="AR469" t="s">
        <v>71</v>
      </c>
      <c r="AS469">
        <v>-480</v>
      </c>
      <c r="AT469" t="s">
        <v>5456</v>
      </c>
      <c r="AU469" t="s">
        <v>5448</v>
      </c>
      <c r="AV469">
        <v>2.2999999999999998</v>
      </c>
      <c r="AW469">
        <v>5</v>
      </c>
    </row>
    <row r="470" spans="1:49" x14ac:dyDescent="0.25">
      <c r="A470" t="s">
        <v>5457</v>
      </c>
      <c r="E470" t="s">
        <v>2676</v>
      </c>
      <c r="G470" t="s">
        <v>5458</v>
      </c>
      <c r="H470" t="s">
        <v>646</v>
      </c>
      <c r="I470" s="8" t="s">
        <v>2678</v>
      </c>
      <c r="J470" s="8" t="s">
        <v>58</v>
      </c>
      <c r="K470" t="s">
        <v>5459</v>
      </c>
      <c r="L470" t="s">
        <v>5460</v>
      </c>
      <c r="M470" s="7" t="s">
        <v>2680</v>
      </c>
      <c r="N470" t="s">
        <v>63</v>
      </c>
      <c r="Y470" t="s">
        <v>5461</v>
      </c>
      <c r="AB470" t="s">
        <v>5457</v>
      </c>
      <c r="AC470" t="s">
        <v>65</v>
      </c>
      <c r="AD470" t="s">
        <v>5462</v>
      </c>
      <c r="AE470" t="s">
        <v>5463</v>
      </c>
      <c r="AJ470">
        <v>40.281944099999997</v>
      </c>
      <c r="AK470">
        <v>-74.812055299999997</v>
      </c>
      <c r="AL470" t="s">
        <v>5464</v>
      </c>
      <c r="AM470" t="s">
        <v>5465</v>
      </c>
      <c r="AN470" t="s">
        <v>5459</v>
      </c>
      <c r="AO470" t="s">
        <v>70</v>
      </c>
      <c r="AQ470" t="s">
        <v>5466</v>
      </c>
      <c r="AR470" t="s">
        <v>71</v>
      </c>
      <c r="AS470">
        <v>-300</v>
      </c>
      <c r="AT470" t="s">
        <v>5467</v>
      </c>
      <c r="AW470" t="s">
        <v>106</v>
      </c>
    </row>
    <row r="471" spans="1:49" x14ac:dyDescent="0.25">
      <c r="A471" t="s">
        <v>5468</v>
      </c>
      <c r="E471" t="s">
        <v>747</v>
      </c>
      <c r="F471" t="s">
        <v>5469</v>
      </c>
      <c r="G471" t="s">
        <v>748</v>
      </c>
      <c r="H471" t="s">
        <v>749</v>
      </c>
      <c r="I471" s="8" t="s">
        <v>750</v>
      </c>
      <c r="J471" s="8" t="s">
        <v>58</v>
      </c>
      <c r="K471" s="9" t="s">
        <v>5470</v>
      </c>
      <c r="M471" s="7" t="s">
        <v>753</v>
      </c>
      <c r="N471" t="s">
        <v>151</v>
      </c>
      <c r="Y471" t="s">
        <v>5471</v>
      </c>
      <c r="AB471" t="s">
        <v>5468</v>
      </c>
      <c r="AC471" t="s">
        <v>65</v>
      </c>
      <c r="AD471" t="s">
        <v>5472</v>
      </c>
      <c r="AE471" t="s">
        <v>5473</v>
      </c>
      <c r="AJ471">
        <v>42.463167600000013</v>
      </c>
      <c r="AK471">
        <v>-71.291192999999993</v>
      </c>
      <c r="AL471" t="s">
        <v>5474</v>
      </c>
      <c r="AM471" t="s">
        <v>5475</v>
      </c>
      <c r="AN471" t="s">
        <v>5470</v>
      </c>
      <c r="AO471" t="s">
        <v>70</v>
      </c>
      <c r="AQ471" t="s">
        <v>5476</v>
      </c>
      <c r="AR471" t="s">
        <v>71</v>
      </c>
      <c r="AS471">
        <v>-300</v>
      </c>
      <c r="AT471" t="s">
        <v>5477</v>
      </c>
      <c r="AW471" t="s">
        <v>106</v>
      </c>
    </row>
    <row r="472" spans="1:49" x14ac:dyDescent="0.25">
      <c r="A472" t="s">
        <v>5478</v>
      </c>
      <c r="E472" t="s">
        <v>5479</v>
      </c>
      <c r="G472" t="s">
        <v>5480</v>
      </c>
      <c r="H472" t="s">
        <v>93</v>
      </c>
      <c r="I472" s="8" t="s">
        <v>5481</v>
      </c>
      <c r="J472" s="8" t="s">
        <v>58</v>
      </c>
      <c r="K472" s="9" t="s">
        <v>5482</v>
      </c>
      <c r="L472" s="10" t="s">
        <v>5483</v>
      </c>
      <c r="M472" s="7" t="s">
        <v>135</v>
      </c>
      <c r="N472" t="s">
        <v>466</v>
      </c>
      <c r="O472" t="s">
        <v>61</v>
      </c>
      <c r="Y472" t="s">
        <v>5484</v>
      </c>
      <c r="AB472" t="s">
        <v>5478</v>
      </c>
      <c r="AD472" t="s">
        <v>5485</v>
      </c>
      <c r="AE472" t="s">
        <v>5486</v>
      </c>
      <c r="AJ472">
        <v>40.816933200000008</v>
      </c>
      <c r="AK472">
        <v>-73.242164299999999</v>
      </c>
      <c r="AL472" t="s">
        <v>5487</v>
      </c>
      <c r="AM472" t="s">
        <v>5488</v>
      </c>
      <c r="AN472" t="s">
        <v>5482</v>
      </c>
      <c r="AO472" t="s">
        <v>572</v>
      </c>
      <c r="AQ472" t="s">
        <v>5489</v>
      </c>
      <c r="AR472" t="s">
        <v>473</v>
      </c>
      <c r="AS472">
        <v>-300</v>
      </c>
      <c r="AT472" t="s">
        <v>5490</v>
      </c>
      <c r="AU472" t="s">
        <v>5483</v>
      </c>
      <c r="AV472">
        <v>3.7</v>
      </c>
      <c r="AW472">
        <v>3</v>
      </c>
    </row>
    <row r="473" spans="1:49" x14ac:dyDescent="0.25">
      <c r="A473" t="s">
        <v>5491</v>
      </c>
      <c r="E473" t="s">
        <v>5492</v>
      </c>
      <c r="F473" t="s">
        <v>5493</v>
      </c>
      <c r="G473" t="s">
        <v>675</v>
      </c>
      <c r="H473" t="s">
        <v>146</v>
      </c>
      <c r="I473" s="8" t="s">
        <v>5494</v>
      </c>
      <c r="J473" s="8" t="s">
        <v>58</v>
      </c>
      <c r="K473" t="s">
        <v>5495</v>
      </c>
      <c r="L473" s="10" t="s">
        <v>5496</v>
      </c>
      <c r="M473" s="7" t="s">
        <v>1648</v>
      </c>
      <c r="N473" t="s">
        <v>110</v>
      </c>
      <c r="Y473" t="s">
        <v>5497</v>
      </c>
      <c r="AB473" t="s">
        <v>5491</v>
      </c>
      <c r="AC473" t="s">
        <v>65</v>
      </c>
      <c r="AD473" t="s">
        <v>5498</v>
      </c>
      <c r="AE473" t="s">
        <v>5499</v>
      </c>
      <c r="AJ473">
        <v>34.033216099999997</v>
      </c>
      <c r="AK473">
        <v>-118.4516538</v>
      </c>
      <c r="AL473" t="s">
        <v>5500</v>
      </c>
      <c r="AM473" t="s">
        <v>5501</v>
      </c>
      <c r="AN473" t="s">
        <v>5495</v>
      </c>
      <c r="AO473" t="s">
        <v>70</v>
      </c>
      <c r="AQ473" t="s">
        <v>5502</v>
      </c>
      <c r="AR473" t="s">
        <v>71</v>
      </c>
      <c r="AS473">
        <v>-480</v>
      </c>
      <c r="AT473" t="s">
        <v>5503</v>
      </c>
      <c r="AU473" t="s">
        <v>5496</v>
      </c>
      <c r="AV473">
        <v>3.7</v>
      </c>
      <c r="AW473">
        <v>3</v>
      </c>
    </row>
    <row r="474" spans="1:49" x14ac:dyDescent="0.25">
      <c r="A474" t="s">
        <v>5504</v>
      </c>
      <c r="E474" t="s">
        <v>5505</v>
      </c>
      <c r="G474" t="s">
        <v>1130</v>
      </c>
      <c r="H474" t="s">
        <v>232</v>
      </c>
      <c r="I474" s="7" t="s">
        <v>5506</v>
      </c>
      <c r="J474" s="7" t="s">
        <v>58</v>
      </c>
      <c r="K474" s="9" t="s">
        <v>5507</v>
      </c>
      <c r="M474" s="7" t="s">
        <v>235</v>
      </c>
      <c r="Y474" t="s">
        <v>5508</v>
      </c>
      <c r="AB474" t="s">
        <v>5504</v>
      </c>
      <c r="AC474" t="s">
        <v>65</v>
      </c>
      <c r="AD474" t="s">
        <v>5509</v>
      </c>
      <c r="AE474" t="s">
        <v>5510</v>
      </c>
      <c r="AJ474">
        <v>32.918866899999998</v>
      </c>
      <c r="AK474">
        <v>-97.067194799999996</v>
      </c>
      <c r="AL474" t="s">
        <v>5511</v>
      </c>
      <c r="AM474" t="s">
        <v>5512</v>
      </c>
      <c r="AN474" t="s">
        <v>5507</v>
      </c>
      <c r="AO474" t="s">
        <v>70</v>
      </c>
      <c r="AQ474" t="s">
        <v>5513</v>
      </c>
      <c r="AR474" t="s">
        <v>71</v>
      </c>
      <c r="AS474">
        <v>-360</v>
      </c>
      <c r="AT474" t="s">
        <v>5514</v>
      </c>
      <c r="AW474" t="s">
        <v>106</v>
      </c>
    </row>
    <row r="475" spans="1:49" x14ac:dyDescent="0.25">
      <c r="A475" t="s">
        <v>5515</v>
      </c>
      <c r="E475" t="s">
        <v>106</v>
      </c>
      <c r="G475" t="s">
        <v>349</v>
      </c>
      <c r="H475" t="s">
        <v>146</v>
      </c>
      <c r="I475" s="7" t="s">
        <v>394</v>
      </c>
      <c r="J475" s="7" t="s">
        <v>58</v>
      </c>
      <c r="K475" s="9" t="s">
        <v>5516</v>
      </c>
      <c r="L475" s="10" t="s">
        <v>5517</v>
      </c>
      <c r="M475" s="7" t="s">
        <v>353</v>
      </c>
      <c r="N475" t="s">
        <v>61</v>
      </c>
      <c r="O475" t="s">
        <v>496</v>
      </c>
      <c r="Y475" t="s">
        <v>5518</v>
      </c>
      <c r="AB475" t="s">
        <v>5519</v>
      </c>
      <c r="AC475" t="s">
        <v>65</v>
      </c>
      <c r="AD475" t="s">
        <v>5520</v>
      </c>
      <c r="AE475" t="s">
        <v>5521</v>
      </c>
      <c r="AJ475">
        <v>33.9810272</v>
      </c>
      <c r="AK475">
        <v>-117.6464682</v>
      </c>
      <c r="AL475" t="s">
        <v>5522</v>
      </c>
      <c r="AM475" t="s">
        <v>5523</v>
      </c>
      <c r="AN475" t="s">
        <v>5516</v>
      </c>
      <c r="AO475" t="s">
        <v>70</v>
      </c>
      <c r="AQ475" t="s">
        <v>5524</v>
      </c>
      <c r="AR475" t="s">
        <v>473</v>
      </c>
      <c r="AS475">
        <v>-480</v>
      </c>
      <c r="AT475" t="s">
        <v>5525</v>
      </c>
      <c r="AU475" t="s">
        <v>5517</v>
      </c>
      <c r="AW475" t="s">
        <v>106</v>
      </c>
    </row>
    <row r="476" spans="1:49" x14ac:dyDescent="0.25">
      <c r="A476" t="s">
        <v>5526</v>
      </c>
      <c r="E476" t="s">
        <v>106</v>
      </c>
      <c r="G476" t="s">
        <v>349</v>
      </c>
      <c r="H476" t="s">
        <v>146</v>
      </c>
      <c r="I476" s="7" t="s">
        <v>394</v>
      </c>
      <c r="J476" s="7" t="s">
        <v>58</v>
      </c>
      <c r="K476" s="9" t="s">
        <v>5527</v>
      </c>
      <c r="L476" s="10" t="s">
        <v>5528</v>
      </c>
      <c r="M476" s="7" t="s">
        <v>353</v>
      </c>
      <c r="N476" t="s">
        <v>466</v>
      </c>
      <c r="O476" t="s">
        <v>61</v>
      </c>
      <c r="P476" t="s">
        <v>496</v>
      </c>
      <c r="Y476" t="s">
        <v>5529</v>
      </c>
      <c r="AB476" t="s">
        <v>5530</v>
      </c>
      <c r="AC476" t="s">
        <v>65</v>
      </c>
      <c r="AD476" t="s">
        <v>5531</v>
      </c>
      <c r="AE476" t="s">
        <v>5532</v>
      </c>
      <c r="AJ476">
        <v>33.982673400000003</v>
      </c>
      <c r="AK476">
        <v>-117.6379858</v>
      </c>
      <c r="AL476" t="s">
        <v>5533</v>
      </c>
      <c r="AM476" t="s">
        <v>5534</v>
      </c>
      <c r="AN476" t="s">
        <v>5527</v>
      </c>
      <c r="AO476" t="s">
        <v>70</v>
      </c>
      <c r="AQ476" t="s">
        <v>5535</v>
      </c>
      <c r="AR476" t="s">
        <v>116</v>
      </c>
      <c r="AS476">
        <v>-480</v>
      </c>
      <c r="AT476" t="s">
        <v>5536</v>
      </c>
      <c r="AU476" t="s">
        <v>5528</v>
      </c>
      <c r="AV476">
        <v>5</v>
      </c>
      <c r="AW476">
        <v>1</v>
      </c>
    </row>
    <row r="477" spans="1:49" x14ac:dyDescent="0.25">
      <c r="A477" t="s">
        <v>5537</v>
      </c>
      <c r="E477" t="s">
        <v>5303</v>
      </c>
      <c r="F477" t="s">
        <v>3603</v>
      </c>
      <c r="G477" t="s">
        <v>857</v>
      </c>
      <c r="H477" t="s">
        <v>858</v>
      </c>
      <c r="I477" s="8" t="s">
        <v>899</v>
      </c>
      <c r="J477" s="8" t="s">
        <v>58</v>
      </c>
      <c r="K477" s="9" t="s">
        <v>5538</v>
      </c>
      <c r="M477" s="7" t="s">
        <v>862</v>
      </c>
      <c r="N477" t="s">
        <v>61</v>
      </c>
      <c r="Y477" t="s">
        <v>5539</v>
      </c>
      <c r="AB477" t="s">
        <v>5537</v>
      </c>
      <c r="AC477" t="s">
        <v>65</v>
      </c>
      <c r="AD477" t="s">
        <v>5540</v>
      </c>
      <c r="AE477" t="s">
        <v>5309</v>
      </c>
      <c r="AJ477">
        <v>39.912761000000003</v>
      </c>
      <c r="AK477">
        <v>-105.108994</v>
      </c>
      <c r="AL477" t="s">
        <v>5541</v>
      </c>
      <c r="AM477" t="s">
        <v>5542</v>
      </c>
      <c r="AN477" t="s">
        <v>5538</v>
      </c>
      <c r="AO477" t="s">
        <v>70</v>
      </c>
      <c r="AQ477" t="s">
        <v>5543</v>
      </c>
      <c r="AR477" t="s">
        <v>71</v>
      </c>
      <c r="AS477">
        <v>-420</v>
      </c>
      <c r="AT477" t="s">
        <v>5313</v>
      </c>
      <c r="AV477">
        <v>5</v>
      </c>
      <c r="AW477">
        <v>1</v>
      </c>
    </row>
    <row r="478" spans="1:49" x14ac:dyDescent="0.25">
      <c r="A478" t="s">
        <v>5544</v>
      </c>
      <c r="E478" t="s">
        <v>5545</v>
      </c>
      <c r="F478" t="s">
        <v>5546</v>
      </c>
      <c r="G478" t="s">
        <v>5261</v>
      </c>
      <c r="H478" t="s">
        <v>858</v>
      </c>
      <c r="I478" s="8" t="s">
        <v>5547</v>
      </c>
      <c r="J478" s="8" t="s">
        <v>58</v>
      </c>
      <c r="K478" s="9" t="s">
        <v>5548</v>
      </c>
      <c r="L478" s="10" t="s">
        <v>5549</v>
      </c>
      <c r="M478" s="7" t="s">
        <v>5264</v>
      </c>
      <c r="N478" t="s">
        <v>483</v>
      </c>
      <c r="O478" t="s">
        <v>5550</v>
      </c>
      <c r="P478" t="s">
        <v>2975</v>
      </c>
      <c r="Y478" t="s">
        <v>5551</v>
      </c>
      <c r="AB478" t="s">
        <v>5544</v>
      </c>
      <c r="AC478" t="s">
        <v>65</v>
      </c>
      <c r="AD478" t="s">
        <v>5552</v>
      </c>
      <c r="AE478" t="s">
        <v>5553</v>
      </c>
      <c r="AJ478">
        <v>39.112236000000003</v>
      </c>
      <c r="AK478">
        <v>-108.5353247</v>
      </c>
      <c r="AL478" t="s">
        <v>5554</v>
      </c>
      <c r="AM478" t="s">
        <v>5555</v>
      </c>
      <c r="AN478" t="s">
        <v>5548</v>
      </c>
      <c r="AO478" t="s">
        <v>70</v>
      </c>
      <c r="AQ478" t="s">
        <v>5556</v>
      </c>
      <c r="AR478" t="s">
        <v>71</v>
      </c>
      <c r="AS478">
        <v>-420</v>
      </c>
      <c r="AT478" t="s">
        <v>5557</v>
      </c>
      <c r="AU478" t="s">
        <v>5549</v>
      </c>
      <c r="AW478" t="s">
        <v>106</v>
      </c>
    </row>
    <row r="479" spans="1:49" x14ac:dyDescent="0.25">
      <c r="A479" t="s">
        <v>5558</v>
      </c>
      <c r="E479" t="s">
        <v>5559</v>
      </c>
      <c r="G479" t="s">
        <v>710</v>
      </c>
      <c r="H479" t="s">
        <v>365</v>
      </c>
      <c r="I479" s="7" t="s">
        <v>5560</v>
      </c>
      <c r="J479" s="7" t="s">
        <v>58</v>
      </c>
      <c r="K479" s="9" t="s">
        <v>5561</v>
      </c>
      <c r="M479" s="7" t="s">
        <v>697</v>
      </c>
      <c r="Y479" t="s">
        <v>5562</v>
      </c>
      <c r="AB479" t="s">
        <v>5563</v>
      </c>
      <c r="AC479" t="s">
        <v>65</v>
      </c>
      <c r="AD479" t="s">
        <v>5564</v>
      </c>
      <c r="AE479" t="s">
        <v>5565</v>
      </c>
      <c r="AJ479">
        <v>33.829411399999991</v>
      </c>
      <c r="AK479">
        <v>-84.331050399999995</v>
      </c>
      <c r="AL479" t="s">
        <v>5566</v>
      </c>
      <c r="AM479" t="s">
        <v>5567</v>
      </c>
      <c r="AN479" t="s">
        <v>5561</v>
      </c>
      <c r="AO479" t="s">
        <v>70</v>
      </c>
      <c r="AQ479" t="s">
        <v>5568</v>
      </c>
      <c r="AR479" t="s">
        <v>71</v>
      </c>
      <c r="AS479">
        <v>-300</v>
      </c>
      <c r="AT479" t="s">
        <v>5569</v>
      </c>
      <c r="AV479">
        <v>1</v>
      </c>
      <c r="AW479">
        <v>1</v>
      </c>
    </row>
    <row r="480" spans="1:49" x14ac:dyDescent="0.25">
      <c r="A480" t="s">
        <v>5570</v>
      </c>
      <c r="E480" t="s">
        <v>5571</v>
      </c>
      <c r="G480" t="s">
        <v>118</v>
      </c>
      <c r="H480" t="s">
        <v>119</v>
      </c>
      <c r="I480" s="8" t="s">
        <v>5572</v>
      </c>
      <c r="J480" s="8" t="s">
        <v>58</v>
      </c>
      <c r="K480" s="9" t="s">
        <v>5573</v>
      </c>
      <c r="L480" s="10" t="s">
        <v>5574</v>
      </c>
      <c r="M480" s="7" t="s">
        <v>122</v>
      </c>
      <c r="N480" t="s">
        <v>98</v>
      </c>
      <c r="O480" t="s">
        <v>294</v>
      </c>
      <c r="P480" t="s">
        <v>1959</v>
      </c>
      <c r="Q480" t="s">
        <v>110</v>
      </c>
      <c r="Y480" t="s">
        <v>5575</v>
      </c>
      <c r="AB480" t="s">
        <v>5570</v>
      </c>
      <c r="AC480" t="s">
        <v>65</v>
      </c>
      <c r="AD480" t="s">
        <v>5576</v>
      </c>
      <c r="AE480" t="s">
        <v>5577</v>
      </c>
      <c r="AJ480">
        <v>36.032396299999988</v>
      </c>
      <c r="AK480">
        <v>-95.991473800000009</v>
      </c>
      <c r="AL480" t="s">
        <v>5578</v>
      </c>
      <c r="AM480" t="s">
        <v>5579</v>
      </c>
      <c r="AN480" t="s">
        <v>5573</v>
      </c>
      <c r="AO480" t="s">
        <v>70</v>
      </c>
      <c r="AQ480" t="s">
        <v>5580</v>
      </c>
      <c r="AR480" t="s">
        <v>174</v>
      </c>
      <c r="AS480">
        <v>-360</v>
      </c>
      <c r="AT480" t="s">
        <v>5581</v>
      </c>
      <c r="AU480" t="s">
        <v>5574</v>
      </c>
      <c r="AV480">
        <v>3</v>
      </c>
      <c r="AW480">
        <v>2</v>
      </c>
    </row>
    <row r="481" spans="1:49" x14ac:dyDescent="0.25">
      <c r="A481" t="s">
        <v>5582</v>
      </c>
      <c r="E481" t="s">
        <v>106</v>
      </c>
      <c r="G481" t="s">
        <v>92</v>
      </c>
      <c r="H481" t="s">
        <v>646</v>
      </c>
      <c r="I481" s="7" t="s">
        <v>5583</v>
      </c>
      <c r="J481" s="7" t="s">
        <v>58</v>
      </c>
      <c r="M481" s="7" t="s">
        <v>650</v>
      </c>
      <c r="N481" t="s">
        <v>2863</v>
      </c>
      <c r="Y481" t="s">
        <v>5584</v>
      </c>
      <c r="AB481" t="s">
        <v>5582</v>
      </c>
      <c r="AC481" t="s">
        <v>65</v>
      </c>
      <c r="AD481" t="s">
        <v>5585</v>
      </c>
      <c r="AE481" t="s">
        <v>5586</v>
      </c>
      <c r="AJ481">
        <v>40.186799099999988</v>
      </c>
      <c r="AK481">
        <v>-74.150653599999998</v>
      </c>
      <c r="AL481" t="s">
        <v>5587</v>
      </c>
      <c r="AM481" t="s">
        <v>5588</v>
      </c>
      <c r="AO481" t="s">
        <v>489</v>
      </c>
      <c r="AR481" t="s">
        <v>491</v>
      </c>
      <c r="AS481">
        <v>-300</v>
      </c>
      <c r="AT481" t="s">
        <v>92</v>
      </c>
      <c r="AW481" t="s">
        <v>106</v>
      </c>
    </row>
    <row r="482" spans="1:49" x14ac:dyDescent="0.25">
      <c r="A482" t="s">
        <v>5589</v>
      </c>
      <c r="E482" t="s">
        <v>5590</v>
      </c>
      <c r="F482" t="s">
        <v>1217</v>
      </c>
      <c r="G482" t="s">
        <v>5591</v>
      </c>
      <c r="H482" t="s">
        <v>232</v>
      </c>
      <c r="I482" s="8" t="s">
        <v>5592</v>
      </c>
      <c r="J482" s="8" t="s">
        <v>58</v>
      </c>
      <c r="K482" s="9" t="s">
        <v>5593</v>
      </c>
      <c r="L482" s="10" t="s">
        <v>5594</v>
      </c>
      <c r="M482" s="7" t="s">
        <v>235</v>
      </c>
      <c r="N482" t="s">
        <v>61</v>
      </c>
      <c r="O482" t="s">
        <v>5595</v>
      </c>
      <c r="P482" t="s">
        <v>5010</v>
      </c>
      <c r="Y482" t="s">
        <v>5596</v>
      </c>
      <c r="AB482" t="s">
        <v>5589</v>
      </c>
      <c r="AD482" t="s">
        <v>5597</v>
      </c>
      <c r="AE482" t="s">
        <v>5598</v>
      </c>
      <c r="AJ482">
        <v>32.925380699999998</v>
      </c>
      <c r="AK482">
        <v>-96.92134089999999</v>
      </c>
      <c r="AL482" t="s">
        <v>5599</v>
      </c>
      <c r="AM482" t="s">
        <v>5600</v>
      </c>
      <c r="AN482" t="s">
        <v>5593</v>
      </c>
      <c r="AO482" t="s">
        <v>70</v>
      </c>
      <c r="AQ482" t="s">
        <v>5601</v>
      </c>
      <c r="AR482" t="s">
        <v>71</v>
      </c>
      <c r="AS482">
        <v>-360</v>
      </c>
      <c r="AT482" t="s">
        <v>5602</v>
      </c>
      <c r="AU482" t="s">
        <v>5594</v>
      </c>
      <c r="AV482">
        <v>4.5</v>
      </c>
      <c r="AW482">
        <v>4</v>
      </c>
    </row>
    <row r="483" spans="1:49" x14ac:dyDescent="0.25">
      <c r="A483" t="s">
        <v>5603</v>
      </c>
      <c r="E483" t="s">
        <v>2430</v>
      </c>
      <c r="G483" t="s">
        <v>529</v>
      </c>
      <c r="H483" t="s">
        <v>232</v>
      </c>
      <c r="I483" s="8" t="s">
        <v>2249</v>
      </c>
      <c r="J483" s="8" t="s">
        <v>58</v>
      </c>
      <c r="K483" s="9" t="s">
        <v>5604</v>
      </c>
      <c r="L483" s="10" t="s">
        <v>5605</v>
      </c>
      <c r="M483" s="7" t="s">
        <v>533</v>
      </c>
      <c r="N483" s="11" t="s">
        <v>651</v>
      </c>
      <c r="Y483" t="s">
        <v>5606</v>
      </c>
      <c r="AB483" t="s">
        <v>5603</v>
      </c>
      <c r="AC483" t="s">
        <v>65</v>
      </c>
      <c r="AD483" t="s">
        <v>5607</v>
      </c>
      <c r="AE483" t="s">
        <v>2435</v>
      </c>
      <c r="AJ483">
        <v>32.969048999999998</v>
      </c>
      <c r="AK483">
        <v>-96.83465799999999</v>
      </c>
      <c r="AL483" t="s">
        <v>5608</v>
      </c>
      <c r="AM483" t="s">
        <v>2437</v>
      </c>
      <c r="AN483" t="s">
        <v>5604</v>
      </c>
      <c r="AO483" t="s">
        <v>70</v>
      </c>
      <c r="AQ483" t="s">
        <v>5609</v>
      </c>
      <c r="AR483" t="s">
        <v>473</v>
      </c>
      <c r="AS483">
        <v>-360</v>
      </c>
      <c r="AT483" t="s">
        <v>2439</v>
      </c>
      <c r="AU483" t="s">
        <v>5605</v>
      </c>
      <c r="AV483">
        <v>5</v>
      </c>
      <c r="AW483">
        <v>1</v>
      </c>
    </row>
    <row r="484" spans="1:49" x14ac:dyDescent="0.25">
      <c r="A484" t="s">
        <v>5610</v>
      </c>
      <c r="E484" t="s">
        <v>5611</v>
      </c>
      <c r="F484" t="s">
        <v>5612</v>
      </c>
      <c r="G484" t="s">
        <v>334</v>
      </c>
      <c r="H484" t="s">
        <v>146</v>
      </c>
      <c r="I484" s="8" t="s">
        <v>5613</v>
      </c>
      <c r="J484" s="8" t="s">
        <v>58</v>
      </c>
      <c r="K484" s="9" t="s">
        <v>5614</v>
      </c>
      <c r="L484" s="10" t="s">
        <v>5615</v>
      </c>
      <c r="M484" s="7" t="s">
        <v>338</v>
      </c>
      <c r="N484" t="s">
        <v>110</v>
      </c>
      <c r="Y484" t="s">
        <v>5616</v>
      </c>
      <c r="AB484" t="s">
        <v>5610</v>
      </c>
      <c r="AD484" t="s">
        <v>5617</v>
      </c>
      <c r="AE484" t="s">
        <v>5618</v>
      </c>
      <c r="AJ484">
        <v>37.664060999999997</v>
      </c>
      <c r="AK484">
        <v>-122.1214445</v>
      </c>
      <c r="AL484" t="s">
        <v>5619</v>
      </c>
      <c r="AM484" t="s">
        <v>5620</v>
      </c>
      <c r="AN484" t="s">
        <v>5614</v>
      </c>
      <c r="AO484" t="s">
        <v>70</v>
      </c>
      <c r="AQ484" t="s">
        <v>5621</v>
      </c>
      <c r="AR484" t="s">
        <v>71</v>
      </c>
      <c r="AS484">
        <v>-480</v>
      </c>
      <c r="AT484" t="s">
        <v>5622</v>
      </c>
      <c r="AU484" t="s">
        <v>5615</v>
      </c>
      <c r="AV484">
        <v>4</v>
      </c>
      <c r="AW484">
        <v>2</v>
      </c>
    </row>
    <row r="485" spans="1:49" x14ac:dyDescent="0.25">
      <c r="A485" t="s">
        <v>5623</v>
      </c>
      <c r="E485" t="s">
        <v>5624</v>
      </c>
      <c r="G485" t="s">
        <v>1218</v>
      </c>
      <c r="H485" t="s">
        <v>204</v>
      </c>
      <c r="I485" s="8" t="s">
        <v>1219</v>
      </c>
      <c r="J485" s="8" t="s">
        <v>58</v>
      </c>
      <c r="K485" s="9" t="s">
        <v>5625</v>
      </c>
      <c r="L485" s="10" t="s">
        <v>5626</v>
      </c>
      <c r="M485" s="7" t="s">
        <v>1222</v>
      </c>
      <c r="N485" t="s">
        <v>651</v>
      </c>
      <c r="Y485" t="s">
        <v>5627</v>
      </c>
      <c r="AB485" t="s">
        <v>5623</v>
      </c>
      <c r="AC485" t="s">
        <v>65</v>
      </c>
      <c r="AD485" t="s">
        <v>5628</v>
      </c>
      <c r="AE485" t="s">
        <v>5629</v>
      </c>
      <c r="AJ485">
        <v>33.455324099999991</v>
      </c>
      <c r="AK485">
        <v>-111.72782530000001</v>
      </c>
      <c r="AL485" t="s">
        <v>5630</v>
      </c>
      <c r="AM485" t="s">
        <v>5631</v>
      </c>
      <c r="AN485" t="s">
        <v>5625</v>
      </c>
      <c r="AO485" t="s">
        <v>70</v>
      </c>
      <c r="AQ485" t="s">
        <v>5632</v>
      </c>
      <c r="AR485" t="s">
        <v>71</v>
      </c>
      <c r="AS485">
        <v>-420</v>
      </c>
      <c r="AT485" t="s">
        <v>5633</v>
      </c>
      <c r="AU485" t="s">
        <v>5626</v>
      </c>
      <c r="AW485" t="s">
        <v>106</v>
      </c>
    </row>
    <row r="486" spans="1:49" x14ac:dyDescent="0.25">
      <c r="A486" t="s">
        <v>5634</v>
      </c>
      <c r="E486" t="s">
        <v>5635</v>
      </c>
      <c r="G486" t="s">
        <v>857</v>
      </c>
      <c r="H486" t="s">
        <v>858</v>
      </c>
      <c r="I486" s="7" t="s">
        <v>5636</v>
      </c>
      <c r="J486" s="7" t="s">
        <v>58</v>
      </c>
      <c r="K486" s="9" t="s">
        <v>5637</v>
      </c>
      <c r="M486" s="7" t="s">
        <v>862</v>
      </c>
      <c r="Y486" t="s">
        <v>5638</v>
      </c>
      <c r="AB486" t="s">
        <v>5634</v>
      </c>
      <c r="AC486" t="s">
        <v>65</v>
      </c>
      <c r="AD486" t="s">
        <v>5639</v>
      </c>
      <c r="AE486" t="s">
        <v>5640</v>
      </c>
      <c r="AJ486">
        <v>39.933197999999997</v>
      </c>
      <c r="AK486">
        <v>-105.068468</v>
      </c>
      <c r="AL486" t="s">
        <v>5641</v>
      </c>
      <c r="AM486" t="s">
        <v>5642</v>
      </c>
      <c r="AN486" t="s">
        <v>5637</v>
      </c>
      <c r="AO486" t="s">
        <v>70</v>
      </c>
      <c r="AQ486" t="s">
        <v>5643</v>
      </c>
      <c r="AR486" t="s">
        <v>71</v>
      </c>
      <c r="AS486">
        <v>-420</v>
      </c>
      <c r="AT486" t="s">
        <v>5644</v>
      </c>
      <c r="AW486" t="s">
        <v>106</v>
      </c>
    </row>
    <row r="487" spans="1:49" x14ac:dyDescent="0.25">
      <c r="A487" t="s">
        <v>5645</v>
      </c>
      <c r="E487" t="s">
        <v>3640</v>
      </c>
      <c r="G487" t="s">
        <v>529</v>
      </c>
      <c r="H487" t="s">
        <v>232</v>
      </c>
      <c r="I487" s="8" t="s">
        <v>2249</v>
      </c>
      <c r="J487" s="8" t="s">
        <v>58</v>
      </c>
      <c r="K487" s="9" t="s">
        <v>5646</v>
      </c>
      <c r="L487" s="10" t="s">
        <v>5647</v>
      </c>
      <c r="M487" s="7" t="s">
        <v>533</v>
      </c>
      <c r="N487" s="11" t="s">
        <v>482</v>
      </c>
      <c r="O487" s="11" t="s">
        <v>339</v>
      </c>
      <c r="Y487" t="s">
        <v>5648</v>
      </c>
      <c r="AB487" t="s">
        <v>5645</v>
      </c>
      <c r="AC487" t="s">
        <v>65</v>
      </c>
      <c r="AD487" t="s">
        <v>5649</v>
      </c>
      <c r="AE487" t="s">
        <v>3645</v>
      </c>
      <c r="AJ487">
        <v>32.971856000000002</v>
      </c>
      <c r="AK487">
        <v>-96.835753999999994</v>
      </c>
      <c r="AL487" t="s">
        <v>5650</v>
      </c>
      <c r="AM487" t="s">
        <v>3647</v>
      </c>
      <c r="AN487" t="s">
        <v>5646</v>
      </c>
      <c r="AO487" t="s">
        <v>70</v>
      </c>
      <c r="AQ487" t="s">
        <v>5651</v>
      </c>
      <c r="AR487" t="s">
        <v>71</v>
      </c>
      <c r="AS487">
        <v>-360</v>
      </c>
      <c r="AT487" t="s">
        <v>3649</v>
      </c>
      <c r="AU487" t="s">
        <v>5647</v>
      </c>
      <c r="AV487">
        <v>3.7</v>
      </c>
      <c r="AW487">
        <v>3</v>
      </c>
    </row>
    <row r="488" spans="1:49" x14ac:dyDescent="0.25">
      <c r="A488" t="s">
        <v>5652</v>
      </c>
      <c r="E488" t="s">
        <v>5653</v>
      </c>
      <c r="G488" t="s">
        <v>764</v>
      </c>
      <c r="H488" t="s">
        <v>204</v>
      </c>
      <c r="I488" s="8" t="s">
        <v>5654</v>
      </c>
      <c r="J488" s="8" t="s">
        <v>58</v>
      </c>
      <c r="K488" s="9" t="s">
        <v>5655</v>
      </c>
      <c r="L488" s="10" t="s">
        <v>5656</v>
      </c>
      <c r="M488" s="7" t="s">
        <v>768</v>
      </c>
      <c r="N488" t="s">
        <v>482</v>
      </c>
      <c r="O488" t="s">
        <v>61</v>
      </c>
      <c r="P488" t="s">
        <v>496</v>
      </c>
      <c r="Q488" t="s">
        <v>651</v>
      </c>
      <c r="Y488" t="s">
        <v>5657</v>
      </c>
      <c r="AB488" t="s">
        <v>5652</v>
      </c>
      <c r="AC488" t="s">
        <v>65</v>
      </c>
      <c r="AD488" t="s">
        <v>5658</v>
      </c>
      <c r="AE488" t="s">
        <v>5659</v>
      </c>
      <c r="AJ488">
        <v>33.424999700000001</v>
      </c>
      <c r="AK488">
        <v>-112.0216542</v>
      </c>
      <c r="AL488" t="s">
        <v>5660</v>
      </c>
      <c r="AM488" t="s">
        <v>5661</v>
      </c>
      <c r="AN488" t="s">
        <v>5655</v>
      </c>
      <c r="AO488" t="s">
        <v>489</v>
      </c>
      <c r="AQ488" t="s">
        <v>5662</v>
      </c>
      <c r="AR488" t="s">
        <v>491</v>
      </c>
      <c r="AS488">
        <v>-420</v>
      </c>
      <c r="AT488" t="s">
        <v>5663</v>
      </c>
      <c r="AU488" t="s">
        <v>5656</v>
      </c>
      <c r="AV488">
        <v>4.8</v>
      </c>
      <c r="AW488">
        <v>5</v>
      </c>
    </row>
    <row r="489" spans="1:49" x14ac:dyDescent="0.25">
      <c r="A489" t="s">
        <v>5664</v>
      </c>
      <c r="E489" t="s">
        <v>5665</v>
      </c>
      <c r="F489" t="s">
        <v>5666</v>
      </c>
      <c r="G489" t="s">
        <v>503</v>
      </c>
      <c r="H489" t="s">
        <v>232</v>
      </c>
      <c r="I489" s="8" t="s">
        <v>5667</v>
      </c>
      <c r="J489" s="8" t="s">
        <v>58</v>
      </c>
      <c r="K489" s="9" t="s">
        <v>5668</v>
      </c>
      <c r="L489" s="10" t="s">
        <v>5669</v>
      </c>
      <c r="M489" s="7" t="s">
        <v>507</v>
      </c>
      <c r="N489" t="s">
        <v>61</v>
      </c>
      <c r="O489" t="s">
        <v>496</v>
      </c>
      <c r="P489" t="s">
        <v>651</v>
      </c>
      <c r="Y489" t="s">
        <v>5670</v>
      </c>
      <c r="AB489" t="s">
        <v>5664</v>
      </c>
      <c r="AC489" t="s">
        <v>65</v>
      </c>
      <c r="AD489" t="s">
        <v>5671</v>
      </c>
      <c r="AE489" t="s">
        <v>5672</v>
      </c>
      <c r="AJ489">
        <v>29.535476200000002</v>
      </c>
      <c r="AK489">
        <v>-98.481803200000002</v>
      </c>
      <c r="AL489" t="s">
        <v>5673</v>
      </c>
      <c r="AM489" t="s">
        <v>5674</v>
      </c>
      <c r="AN489" t="s">
        <v>5668</v>
      </c>
      <c r="AO489" t="s">
        <v>70</v>
      </c>
      <c r="AQ489" t="s">
        <v>5675</v>
      </c>
      <c r="AR489" t="s">
        <v>71</v>
      </c>
      <c r="AS489">
        <v>-360</v>
      </c>
      <c r="AT489" t="s">
        <v>5676</v>
      </c>
      <c r="AU489" t="s">
        <v>5669</v>
      </c>
      <c r="AV489">
        <v>3.8</v>
      </c>
      <c r="AW489">
        <v>5</v>
      </c>
    </row>
    <row r="490" spans="1:49" x14ac:dyDescent="0.25">
      <c r="A490" t="s">
        <v>5677</v>
      </c>
      <c r="E490" t="s">
        <v>5678</v>
      </c>
      <c r="G490" t="s">
        <v>764</v>
      </c>
      <c r="H490" t="s">
        <v>204</v>
      </c>
      <c r="I490" s="7" t="s">
        <v>5679</v>
      </c>
      <c r="J490" s="7" t="s">
        <v>58</v>
      </c>
      <c r="K490" s="9" t="s">
        <v>5680</v>
      </c>
      <c r="L490" s="10" t="s">
        <v>5681</v>
      </c>
      <c r="M490" s="7" t="s">
        <v>997</v>
      </c>
      <c r="N490" t="s">
        <v>482</v>
      </c>
      <c r="Y490" t="s">
        <v>5682</v>
      </c>
      <c r="AB490" t="s">
        <v>5677</v>
      </c>
      <c r="AC490" t="s">
        <v>65</v>
      </c>
      <c r="AD490" t="s">
        <v>5683</v>
      </c>
      <c r="AE490" t="s">
        <v>5684</v>
      </c>
      <c r="AJ490">
        <v>33.685159800000008</v>
      </c>
      <c r="AK490">
        <v>-112.0842169</v>
      </c>
      <c r="AL490" t="s">
        <v>5685</v>
      </c>
      <c r="AM490" t="s">
        <v>5686</v>
      </c>
      <c r="AN490" t="s">
        <v>5680</v>
      </c>
      <c r="AO490" t="s">
        <v>489</v>
      </c>
      <c r="AQ490" t="s">
        <v>5687</v>
      </c>
      <c r="AR490" t="s">
        <v>491</v>
      </c>
      <c r="AS490">
        <v>-420</v>
      </c>
      <c r="AT490" t="s">
        <v>5688</v>
      </c>
      <c r="AU490" t="s">
        <v>5681</v>
      </c>
      <c r="AV490">
        <v>4.5</v>
      </c>
      <c r="AW490">
        <v>5</v>
      </c>
    </row>
    <row r="491" spans="1:49" x14ac:dyDescent="0.25">
      <c r="A491" t="s">
        <v>5689</v>
      </c>
      <c r="E491" t="s">
        <v>5653</v>
      </c>
      <c r="G491" t="s">
        <v>764</v>
      </c>
      <c r="H491" t="s">
        <v>204</v>
      </c>
      <c r="I491" s="8" t="s">
        <v>5690</v>
      </c>
      <c r="J491" s="8" t="s">
        <v>58</v>
      </c>
      <c r="K491" s="9" t="s">
        <v>5691</v>
      </c>
      <c r="L491" s="10" t="s">
        <v>5692</v>
      </c>
      <c r="M491" s="7" t="s">
        <v>768</v>
      </c>
      <c r="N491" t="s">
        <v>110</v>
      </c>
      <c r="Y491" t="s">
        <v>5693</v>
      </c>
      <c r="AB491" t="s">
        <v>5689</v>
      </c>
      <c r="AC491" t="s">
        <v>65</v>
      </c>
      <c r="AD491" t="s">
        <v>5694</v>
      </c>
      <c r="AE491" t="s">
        <v>5659</v>
      </c>
      <c r="AJ491">
        <v>33.424135800000002</v>
      </c>
      <c r="AK491">
        <v>-112.02080050000001</v>
      </c>
      <c r="AL491" t="s">
        <v>5695</v>
      </c>
      <c r="AM491" t="s">
        <v>5696</v>
      </c>
      <c r="AN491" t="s">
        <v>5691</v>
      </c>
      <c r="AO491" t="s">
        <v>70</v>
      </c>
      <c r="AQ491" t="s">
        <v>5697</v>
      </c>
      <c r="AR491" t="s">
        <v>71</v>
      </c>
      <c r="AS491">
        <v>-420</v>
      </c>
      <c r="AT491" t="s">
        <v>5663</v>
      </c>
      <c r="AU491" t="s">
        <v>5692</v>
      </c>
      <c r="AW491" t="s">
        <v>106</v>
      </c>
    </row>
    <row r="492" spans="1:49" x14ac:dyDescent="0.25">
      <c r="A492" t="s">
        <v>5698</v>
      </c>
      <c r="E492" t="s">
        <v>5699</v>
      </c>
      <c r="G492" t="s">
        <v>1179</v>
      </c>
      <c r="H492" t="s">
        <v>146</v>
      </c>
      <c r="I492" s="8" t="s">
        <v>1180</v>
      </c>
      <c r="J492" s="8" t="s">
        <v>58</v>
      </c>
      <c r="K492" t="s">
        <v>5700</v>
      </c>
      <c r="L492" s="10" t="s">
        <v>5701</v>
      </c>
      <c r="M492" s="7" t="s">
        <v>725</v>
      </c>
      <c r="N492" t="s">
        <v>98</v>
      </c>
      <c r="O492" t="s">
        <v>5702</v>
      </c>
      <c r="Y492" t="s">
        <v>5703</v>
      </c>
      <c r="AB492" t="s">
        <v>5698</v>
      </c>
      <c r="AC492" t="s">
        <v>65</v>
      </c>
      <c r="AD492" t="s">
        <v>5704</v>
      </c>
      <c r="AE492" t="s">
        <v>5705</v>
      </c>
      <c r="AJ492">
        <v>33.63539329999999</v>
      </c>
      <c r="AK492">
        <v>-116.1665646</v>
      </c>
      <c r="AL492" t="s">
        <v>5706</v>
      </c>
      <c r="AM492" t="s">
        <v>5707</v>
      </c>
      <c r="AN492" t="s">
        <v>5700</v>
      </c>
      <c r="AO492" t="s">
        <v>172</v>
      </c>
      <c r="AQ492" t="s">
        <v>5708</v>
      </c>
      <c r="AR492" t="s">
        <v>1243</v>
      </c>
      <c r="AS492">
        <v>-480</v>
      </c>
      <c r="AT492" t="s">
        <v>5709</v>
      </c>
      <c r="AU492" t="s">
        <v>5701</v>
      </c>
      <c r="AW492" t="s">
        <v>106</v>
      </c>
    </row>
    <row r="493" spans="1:49" x14ac:dyDescent="0.25">
      <c r="A493" t="s">
        <v>5710</v>
      </c>
      <c r="E493" t="s">
        <v>5711</v>
      </c>
      <c r="G493" t="s">
        <v>764</v>
      </c>
      <c r="H493" t="s">
        <v>204</v>
      </c>
      <c r="I493" s="8" t="s">
        <v>5712</v>
      </c>
      <c r="J493" s="8" t="s">
        <v>58</v>
      </c>
      <c r="K493" s="9" t="s">
        <v>5713</v>
      </c>
      <c r="M493" s="7" t="s">
        <v>768</v>
      </c>
      <c r="N493" t="s">
        <v>61</v>
      </c>
      <c r="Y493" t="s">
        <v>5714</v>
      </c>
      <c r="AB493" t="s">
        <v>5710</v>
      </c>
      <c r="AC493" t="s">
        <v>65</v>
      </c>
      <c r="AD493" t="s">
        <v>5715</v>
      </c>
      <c r="AE493" t="s">
        <v>5716</v>
      </c>
      <c r="AJ493">
        <v>33.444892400000001</v>
      </c>
      <c r="AK493">
        <v>-112.032566</v>
      </c>
      <c r="AL493" t="s">
        <v>5717</v>
      </c>
      <c r="AM493" t="s">
        <v>5718</v>
      </c>
      <c r="AN493" t="s">
        <v>5713</v>
      </c>
      <c r="AO493" t="s">
        <v>70</v>
      </c>
      <c r="AQ493" t="s">
        <v>5719</v>
      </c>
      <c r="AR493" t="s">
        <v>71</v>
      </c>
      <c r="AS493">
        <v>-420</v>
      </c>
      <c r="AT493" t="s">
        <v>5720</v>
      </c>
      <c r="AW493" t="s">
        <v>106</v>
      </c>
    </row>
    <row r="494" spans="1:49" x14ac:dyDescent="0.25">
      <c r="A494" t="s">
        <v>5721</v>
      </c>
      <c r="E494" t="s">
        <v>5722</v>
      </c>
      <c r="G494" t="s">
        <v>5723</v>
      </c>
      <c r="H494" t="s">
        <v>93</v>
      </c>
      <c r="I494" s="8" t="s">
        <v>5724</v>
      </c>
      <c r="J494" s="8" t="s">
        <v>58</v>
      </c>
      <c r="M494" s="7" t="s">
        <v>135</v>
      </c>
      <c r="N494" t="s">
        <v>98</v>
      </c>
      <c r="Y494" t="s">
        <v>5725</v>
      </c>
      <c r="AB494" t="s">
        <v>5721</v>
      </c>
      <c r="AC494" t="s">
        <v>65</v>
      </c>
      <c r="AD494" t="s">
        <v>5726</v>
      </c>
      <c r="AE494" t="s">
        <v>5727</v>
      </c>
      <c r="AJ494">
        <v>40.755419400000001</v>
      </c>
      <c r="AK494">
        <v>-73.053888599999993</v>
      </c>
      <c r="AL494" t="s">
        <v>5728</v>
      </c>
      <c r="AM494" t="s">
        <v>5729</v>
      </c>
      <c r="AO494" t="s">
        <v>172</v>
      </c>
      <c r="AR494" t="s">
        <v>174</v>
      </c>
      <c r="AS494">
        <v>-300</v>
      </c>
      <c r="AT494" t="s">
        <v>5730</v>
      </c>
      <c r="AW494" t="s">
        <v>106</v>
      </c>
    </row>
    <row r="495" spans="1:49" x14ac:dyDescent="0.25">
      <c r="A495" t="s">
        <v>5731</v>
      </c>
      <c r="E495" t="s">
        <v>5732</v>
      </c>
      <c r="G495" t="s">
        <v>550</v>
      </c>
      <c r="H495" t="s">
        <v>320</v>
      </c>
      <c r="I495" s="8" t="s">
        <v>564</v>
      </c>
      <c r="J495" s="8" t="s">
        <v>58</v>
      </c>
      <c r="K495" t="s">
        <v>5733</v>
      </c>
      <c r="L495" t="s">
        <v>5734</v>
      </c>
      <c r="M495" s="7" t="s">
        <v>554</v>
      </c>
      <c r="N495" t="s">
        <v>466</v>
      </c>
      <c r="Y495" t="s">
        <v>5735</v>
      </c>
      <c r="AB495" t="s">
        <v>5731</v>
      </c>
      <c r="AC495" t="s">
        <v>65</v>
      </c>
      <c r="AD495" t="s">
        <v>5736</v>
      </c>
      <c r="AE495" t="s">
        <v>5737</v>
      </c>
      <c r="AJ495">
        <v>25.6359642</v>
      </c>
      <c r="AK495">
        <v>-80.420045999999999</v>
      </c>
      <c r="AL495" t="s">
        <v>5738</v>
      </c>
      <c r="AM495" t="s">
        <v>5739</v>
      </c>
      <c r="AN495" t="s">
        <v>5733</v>
      </c>
      <c r="AO495" t="s">
        <v>70</v>
      </c>
      <c r="AQ495" t="s">
        <v>5740</v>
      </c>
      <c r="AR495" t="s">
        <v>71</v>
      </c>
      <c r="AS495">
        <v>-300</v>
      </c>
      <c r="AT495" t="s">
        <v>5741</v>
      </c>
      <c r="AU495" t="s">
        <v>5734</v>
      </c>
      <c r="AW495" t="s">
        <v>106</v>
      </c>
    </row>
    <row r="496" spans="1:49" x14ac:dyDescent="0.25">
      <c r="A496" t="s">
        <v>5742</v>
      </c>
      <c r="E496" t="s">
        <v>303</v>
      </c>
      <c r="F496" t="s">
        <v>3019</v>
      </c>
      <c r="G496" t="s">
        <v>304</v>
      </c>
      <c r="H496" t="s">
        <v>232</v>
      </c>
      <c r="I496" s="8" t="s">
        <v>305</v>
      </c>
      <c r="J496" s="8" t="s">
        <v>58</v>
      </c>
      <c r="K496" s="9" t="s">
        <v>5743</v>
      </c>
      <c r="M496" s="7" t="s">
        <v>308</v>
      </c>
      <c r="N496" t="s">
        <v>61</v>
      </c>
      <c r="O496" t="s">
        <v>496</v>
      </c>
      <c r="Y496" t="s">
        <v>5744</v>
      </c>
      <c r="AB496" t="s">
        <v>5742</v>
      </c>
      <c r="AC496" t="s">
        <v>65</v>
      </c>
      <c r="AD496" t="s">
        <v>5745</v>
      </c>
      <c r="AE496" t="s">
        <v>5746</v>
      </c>
      <c r="AJ496">
        <v>32.683744699999998</v>
      </c>
      <c r="AK496">
        <v>-96.865098399999994</v>
      </c>
      <c r="AL496" t="s">
        <v>5747</v>
      </c>
      <c r="AM496" t="s">
        <v>5748</v>
      </c>
      <c r="AN496" t="s">
        <v>5743</v>
      </c>
      <c r="AO496" t="s">
        <v>70</v>
      </c>
      <c r="AQ496" t="s">
        <v>5749</v>
      </c>
      <c r="AR496" t="s">
        <v>71</v>
      </c>
      <c r="AS496">
        <v>-360</v>
      </c>
      <c r="AT496" t="s">
        <v>5750</v>
      </c>
      <c r="AV496">
        <v>5</v>
      </c>
      <c r="AW496">
        <v>5</v>
      </c>
    </row>
    <row r="497" spans="1:49" x14ac:dyDescent="0.25">
      <c r="A497" t="s">
        <v>5751</v>
      </c>
      <c r="E497" t="s">
        <v>106</v>
      </c>
      <c r="G497" t="s">
        <v>304</v>
      </c>
      <c r="H497" t="s">
        <v>232</v>
      </c>
      <c r="I497" s="8" t="s">
        <v>305</v>
      </c>
      <c r="J497" s="8" t="s">
        <v>58</v>
      </c>
      <c r="K497" s="9" t="s">
        <v>5752</v>
      </c>
      <c r="L497" s="10" t="s">
        <v>5753</v>
      </c>
      <c r="M497" s="7" t="s">
        <v>308</v>
      </c>
      <c r="N497" t="s">
        <v>482</v>
      </c>
      <c r="Y497" t="s">
        <v>5754</v>
      </c>
      <c r="AB497" t="s">
        <v>5751</v>
      </c>
      <c r="AC497" t="s">
        <v>65</v>
      </c>
      <c r="AD497" t="s">
        <v>5755</v>
      </c>
      <c r="AE497" t="s">
        <v>5756</v>
      </c>
      <c r="AJ497">
        <v>32.680795099999997</v>
      </c>
      <c r="AK497">
        <v>-96.864711299999996</v>
      </c>
      <c r="AL497" t="s">
        <v>5757</v>
      </c>
      <c r="AM497" t="s">
        <v>5758</v>
      </c>
      <c r="AN497" t="s">
        <v>5752</v>
      </c>
      <c r="AO497" t="s">
        <v>489</v>
      </c>
      <c r="AQ497" t="s">
        <v>5759</v>
      </c>
      <c r="AR497" t="s">
        <v>491</v>
      </c>
      <c r="AS497">
        <v>-360</v>
      </c>
      <c r="AT497" t="s">
        <v>5760</v>
      </c>
      <c r="AU497" t="s">
        <v>5753</v>
      </c>
      <c r="AV497">
        <v>5</v>
      </c>
      <c r="AW497">
        <v>5</v>
      </c>
    </row>
    <row r="498" spans="1:49" x14ac:dyDescent="0.25">
      <c r="A498" t="s">
        <v>5761</v>
      </c>
      <c r="E498" t="s">
        <v>5762</v>
      </c>
      <c r="G498" t="s">
        <v>5763</v>
      </c>
      <c r="H498" t="s">
        <v>232</v>
      </c>
      <c r="I498" s="8" t="s">
        <v>1855</v>
      </c>
      <c r="J498" s="8" t="s">
        <v>58</v>
      </c>
      <c r="K498" s="9" t="s">
        <v>5764</v>
      </c>
      <c r="L498" s="10" t="s">
        <v>5765</v>
      </c>
      <c r="M498" s="7" t="s">
        <v>235</v>
      </c>
      <c r="N498" t="s">
        <v>2302</v>
      </c>
      <c r="Y498" t="s">
        <v>5766</v>
      </c>
      <c r="AB498" t="s">
        <v>5761</v>
      </c>
      <c r="AC498" t="s">
        <v>65</v>
      </c>
      <c r="AD498" t="s">
        <v>5767</v>
      </c>
      <c r="AE498" t="s">
        <v>5768</v>
      </c>
      <c r="AJ498">
        <v>32.899809099999999</v>
      </c>
      <c r="AK498">
        <v>-97.040335200000001</v>
      </c>
      <c r="AL498" t="s">
        <v>5769</v>
      </c>
      <c r="AM498" t="s">
        <v>5770</v>
      </c>
      <c r="AN498" t="s">
        <v>5764</v>
      </c>
      <c r="AO498" t="s">
        <v>489</v>
      </c>
      <c r="AQ498" t="s">
        <v>5771</v>
      </c>
      <c r="AR498" t="s">
        <v>491</v>
      </c>
      <c r="AS498">
        <v>-360</v>
      </c>
      <c r="AT498" t="s">
        <v>5772</v>
      </c>
      <c r="AU498" t="s">
        <v>5765</v>
      </c>
      <c r="AV498">
        <v>4.0999999999999996</v>
      </c>
      <c r="AW498">
        <v>5</v>
      </c>
    </row>
    <row r="499" spans="1:49" x14ac:dyDescent="0.25">
      <c r="A499" t="s">
        <v>5773</v>
      </c>
      <c r="E499" t="s">
        <v>5774</v>
      </c>
      <c r="G499" t="s">
        <v>92</v>
      </c>
      <c r="H499" t="s">
        <v>93</v>
      </c>
      <c r="I499" s="8" t="s">
        <v>1423</v>
      </c>
      <c r="J499" s="8" t="s">
        <v>58</v>
      </c>
      <c r="K499" s="9" t="s">
        <v>5775</v>
      </c>
      <c r="L499" s="10" t="s">
        <v>5776</v>
      </c>
      <c r="M499" s="7" t="s">
        <v>97</v>
      </c>
      <c r="N499" t="s">
        <v>98</v>
      </c>
      <c r="O499" t="s">
        <v>279</v>
      </c>
      <c r="Y499" t="s">
        <v>5777</v>
      </c>
      <c r="AB499" t="s">
        <v>5773</v>
      </c>
      <c r="AC499" t="s">
        <v>65</v>
      </c>
      <c r="AD499" t="s">
        <v>5778</v>
      </c>
      <c r="AE499" t="s">
        <v>5779</v>
      </c>
      <c r="AJ499">
        <v>40.720791599999998</v>
      </c>
      <c r="AK499">
        <v>-73.415953999999999</v>
      </c>
      <c r="AL499" t="s">
        <v>5780</v>
      </c>
      <c r="AM499" t="s">
        <v>5781</v>
      </c>
      <c r="AN499" t="s">
        <v>5775</v>
      </c>
      <c r="AO499" t="s">
        <v>172</v>
      </c>
      <c r="AQ499" t="s">
        <v>5782</v>
      </c>
      <c r="AR499" t="s">
        <v>174</v>
      </c>
      <c r="AS499">
        <v>-300</v>
      </c>
      <c r="AT499" t="s">
        <v>5783</v>
      </c>
      <c r="AU499" t="s">
        <v>5776</v>
      </c>
      <c r="AV499">
        <v>4.2</v>
      </c>
      <c r="AW499">
        <v>5</v>
      </c>
    </row>
    <row r="500" spans="1:49" x14ac:dyDescent="0.25">
      <c r="A500" t="s">
        <v>5784</v>
      </c>
      <c r="E500" t="s">
        <v>5785</v>
      </c>
      <c r="G500" t="s">
        <v>661</v>
      </c>
      <c r="H500" t="s">
        <v>146</v>
      </c>
      <c r="I500" s="8" t="s">
        <v>662</v>
      </c>
      <c r="J500" s="8" t="s">
        <v>58</v>
      </c>
      <c r="K500" s="9" t="s">
        <v>5786</v>
      </c>
      <c r="M500" s="7" t="s">
        <v>635</v>
      </c>
      <c r="N500" t="s">
        <v>98</v>
      </c>
      <c r="Y500" t="s">
        <v>5787</v>
      </c>
      <c r="AB500" t="s">
        <v>5784</v>
      </c>
      <c r="AC500" t="s">
        <v>65</v>
      </c>
      <c r="AD500" t="s">
        <v>5788</v>
      </c>
      <c r="AE500" t="s">
        <v>5789</v>
      </c>
      <c r="AJ500">
        <v>36.588201499999997</v>
      </c>
      <c r="AK500">
        <v>-121.8569059</v>
      </c>
      <c r="AL500" t="s">
        <v>5790</v>
      </c>
      <c r="AM500" t="s">
        <v>5791</v>
      </c>
      <c r="AN500" t="s">
        <v>5786</v>
      </c>
      <c r="AO500" t="s">
        <v>172</v>
      </c>
      <c r="AQ500" t="s">
        <v>5792</v>
      </c>
      <c r="AR500" t="s">
        <v>174</v>
      </c>
      <c r="AS500">
        <v>-480</v>
      </c>
      <c r="AT500" t="s">
        <v>5793</v>
      </c>
      <c r="AV500">
        <v>1</v>
      </c>
      <c r="AW500">
        <v>1</v>
      </c>
    </row>
    <row r="501" spans="1:49" x14ac:dyDescent="0.25">
      <c r="A501" t="s">
        <v>5794</v>
      </c>
      <c r="E501" t="s">
        <v>5795</v>
      </c>
      <c r="G501" t="s">
        <v>503</v>
      </c>
      <c r="H501" t="s">
        <v>232</v>
      </c>
      <c r="I501" s="8" t="s">
        <v>5796</v>
      </c>
      <c r="J501" s="8" t="s">
        <v>58</v>
      </c>
      <c r="K501" s="9" t="s">
        <v>5797</v>
      </c>
      <c r="L501" s="10" t="s">
        <v>5798</v>
      </c>
      <c r="M501" s="7" t="s">
        <v>507</v>
      </c>
      <c r="N501" t="s">
        <v>61</v>
      </c>
      <c r="O501" t="s">
        <v>496</v>
      </c>
      <c r="P501" t="s">
        <v>3268</v>
      </c>
      <c r="Y501" t="s">
        <v>5799</v>
      </c>
      <c r="AB501" t="s">
        <v>5794</v>
      </c>
      <c r="AD501" t="s">
        <v>5800</v>
      </c>
      <c r="AE501" t="s">
        <v>5801</v>
      </c>
      <c r="AJ501">
        <v>29.56358019999999</v>
      </c>
      <c r="AK501">
        <v>-98.365781699999999</v>
      </c>
      <c r="AL501" t="s">
        <v>5802</v>
      </c>
      <c r="AM501" t="s">
        <v>5803</v>
      </c>
      <c r="AN501" t="s">
        <v>5797</v>
      </c>
      <c r="AO501" t="s">
        <v>70</v>
      </c>
      <c r="AQ501" t="s">
        <v>5804</v>
      </c>
      <c r="AR501" t="s">
        <v>71</v>
      </c>
      <c r="AS501">
        <v>-360</v>
      </c>
      <c r="AT501" t="s">
        <v>5805</v>
      </c>
      <c r="AU501" t="s">
        <v>5798</v>
      </c>
      <c r="AV501">
        <v>3.9</v>
      </c>
      <c r="AW501">
        <v>5</v>
      </c>
    </row>
    <row r="502" spans="1:49" x14ac:dyDescent="0.25">
      <c r="A502" t="s">
        <v>5806</v>
      </c>
      <c r="E502" t="s">
        <v>5807</v>
      </c>
      <c r="G502" t="s">
        <v>5808</v>
      </c>
      <c r="H502" t="s">
        <v>93</v>
      </c>
      <c r="I502" s="8" t="s">
        <v>5809</v>
      </c>
      <c r="J502" s="8" t="s">
        <v>58</v>
      </c>
      <c r="K502" s="9" t="s">
        <v>5810</v>
      </c>
      <c r="L502" s="10" t="s">
        <v>5811</v>
      </c>
      <c r="M502" s="7" t="s">
        <v>97</v>
      </c>
      <c r="N502" t="s">
        <v>354</v>
      </c>
      <c r="Y502" t="s">
        <v>5812</v>
      </c>
      <c r="AB502" t="s">
        <v>5806</v>
      </c>
      <c r="AD502" t="s">
        <v>5813</v>
      </c>
      <c r="AE502" t="s">
        <v>5814</v>
      </c>
      <c r="AJ502">
        <v>40.809012000000003</v>
      </c>
      <c r="AK502">
        <v>-73.2902019</v>
      </c>
      <c r="AL502" t="s">
        <v>5815</v>
      </c>
      <c r="AM502" t="s">
        <v>5816</v>
      </c>
      <c r="AN502" t="s">
        <v>5810</v>
      </c>
      <c r="AO502" t="s">
        <v>70</v>
      </c>
      <c r="AQ502" t="s">
        <v>5817</v>
      </c>
      <c r="AR502" t="s">
        <v>473</v>
      </c>
      <c r="AS502">
        <v>-300</v>
      </c>
      <c r="AT502" t="s">
        <v>5818</v>
      </c>
      <c r="AU502" t="s">
        <v>5811</v>
      </c>
      <c r="AV502">
        <v>4.7</v>
      </c>
      <c r="AW502">
        <v>3</v>
      </c>
    </row>
    <row r="503" spans="1:49" x14ac:dyDescent="0.25">
      <c r="A503" t="s">
        <v>5819</v>
      </c>
      <c r="E503" t="s">
        <v>1192</v>
      </c>
      <c r="G503" t="s">
        <v>349</v>
      </c>
      <c r="H503" t="s">
        <v>146</v>
      </c>
      <c r="I503" s="7" t="s">
        <v>394</v>
      </c>
      <c r="J503" s="7" t="s">
        <v>58</v>
      </c>
      <c r="K503" s="9" t="s">
        <v>5820</v>
      </c>
      <c r="L503" s="10" t="s">
        <v>5821</v>
      </c>
      <c r="M503" s="7" t="s">
        <v>353</v>
      </c>
      <c r="N503" t="s">
        <v>61</v>
      </c>
      <c r="O503" t="s">
        <v>496</v>
      </c>
      <c r="P503" t="s">
        <v>651</v>
      </c>
      <c r="Y503" t="s">
        <v>5822</v>
      </c>
      <c r="AB503" t="s">
        <v>5819</v>
      </c>
      <c r="AC503" t="s">
        <v>65</v>
      </c>
      <c r="AD503" t="s">
        <v>5823</v>
      </c>
      <c r="AE503" t="s">
        <v>1250</v>
      </c>
      <c r="AJ503">
        <v>33.981693399999997</v>
      </c>
      <c r="AK503">
        <v>-117.6397642</v>
      </c>
      <c r="AL503" t="s">
        <v>5824</v>
      </c>
      <c r="AM503" t="s">
        <v>1252</v>
      </c>
      <c r="AN503" t="s">
        <v>5820</v>
      </c>
      <c r="AO503" t="s">
        <v>70</v>
      </c>
      <c r="AQ503" t="s">
        <v>5825</v>
      </c>
      <c r="AR503" t="s">
        <v>71</v>
      </c>
      <c r="AS503">
        <v>-480</v>
      </c>
      <c r="AT503" t="s">
        <v>1254</v>
      </c>
      <c r="AU503" t="s">
        <v>5821</v>
      </c>
      <c r="AV503">
        <v>4</v>
      </c>
      <c r="AW503">
        <v>4</v>
      </c>
    </row>
    <row r="504" spans="1:49" x14ac:dyDescent="0.25">
      <c r="A504" t="s">
        <v>5826</v>
      </c>
      <c r="E504" t="s">
        <v>5827</v>
      </c>
      <c r="G504" t="s">
        <v>449</v>
      </c>
      <c r="H504" t="s">
        <v>146</v>
      </c>
      <c r="I504" s="8" t="s">
        <v>147</v>
      </c>
      <c r="J504" s="8" t="s">
        <v>58</v>
      </c>
      <c r="K504" s="9" t="s">
        <v>5828</v>
      </c>
      <c r="L504" s="10" t="s">
        <v>5829</v>
      </c>
      <c r="M504" s="7" t="s">
        <v>150</v>
      </c>
      <c r="N504" t="s">
        <v>466</v>
      </c>
      <c r="Y504" t="s">
        <v>5830</v>
      </c>
      <c r="AB504" t="s">
        <v>5826</v>
      </c>
      <c r="AC504" t="s">
        <v>65</v>
      </c>
      <c r="AD504" t="s">
        <v>5831</v>
      </c>
      <c r="AE504" t="s">
        <v>5832</v>
      </c>
      <c r="AJ504">
        <v>34.434347299999999</v>
      </c>
      <c r="AK504">
        <v>-119.82001649999999</v>
      </c>
      <c r="AL504" t="s">
        <v>5833</v>
      </c>
      <c r="AM504" t="s">
        <v>5834</v>
      </c>
      <c r="AN504" t="s">
        <v>5828</v>
      </c>
      <c r="AO504" t="s">
        <v>70</v>
      </c>
      <c r="AQ504" t="s">
        <v>5835</v>
      </c>
      <c r="AR504" t="s">
        <v>71</v>
      </c>
      <c r="AS504">
        <v>-480</v>
      </c>
      <c r="AT504" t="s">
        <v>5836</v>
      </c>
      <c r="AU504" t="s">
        <v>5829</v>
      </c>
      <c r="AW504" t="s">
        <v>106</v>
      </c>
    </row>
    <row r="505" spans="1:49" x14ac:dyDescent="0.25">
      <c r="A505" t="s">
        <v>5837</v>
      </c>
      <c r="E505" t="s">
        <v>106</v>
      </c>
      <c r="G505" t="s">
        <v>118</v>
      </c>
      <c r="H505" t="s">
        <v>119</v>
      </c>
      <c r="I505" s="7" t="s">
        <v>5838</v>
      </c>
      <c r="J505" s="7" t="s">
        <v>58</v>
      </c>
      <c r="K505" s="9" t="s">
        <v>5839</v>
      </c>
      <c r="M505" s="7" t="s">
        <v>122</v>
      </c>
      <c r="Y505" t="s">
        <v>5840</v>
      </c>
      <c r="AB505" t="s">
        <v>5837</v>
      </c>
      <c r="AC505" t="s">
        <v>65</v>
      </c>
      <c r="AD505" t="s">
        <v>5841</v>
      </c>
      <c r="AE505" t="s">
        <v>5842</v>
      </c>
      <c r="AJ505">
        <v>36.103637599999999</v>
      </c>
      <c r="AK505">
        <v>-95.972683199999992</v>
      </c>
      <c r="AL505" t="s">
        <v>5843</v>
      </c>
      <c r="AM505" t="s">
        <v>5844</v>
      </c>
      <c r="AN505" t="s">
        <v>5839</v>
      </c>
      <c r="AO505" t="s">
        <v>70</v>
      </c>
      <c r="AQ505" t="s">
        <v>5845</v>
      </c>
      <c r="AR505" t="s">
        <v>71</v>
      </c>
      <c r="AS505">
        <v>-360</v>
      </c>
      <c r="AT505" t="s">
        <v>118</v>
      </c>
      <c r="AW505" t="s">
        <v>106</v>
      </c>
    </row>
    <row r="506" spans="1:49" x14ac:dyDescent="0.25">
      <c r="A506" t="s">
        <v>5846</v>
      </c>
      <c r="E506" t="s">
        <v>5785</v>
      </c>
      <c r="G506" t="s">
        <v>661</v>
      </c>
      <c r="H506" t="s">
        <v>146</v>
      </c>
      <c r="I506" s="7" t="s">
        <v>5847</v>
      </c>
      <c r="J506" s="7" t="s">
        <v>58</v>
      </c>
      <c r="K506" s="9" t="s">
        <v>5848</v>
      </c>
      <c r="L506" s="10" t="s">
        <v>5849</v>
      </c>
      <c r="M506" s="7" t="s">
        <v>635</v>
      </c>
      <c r="N506" t="s">
        <v>482</v>
      </c>
      <c r="Y506" t="s">
        <v>5850</v>
      </c>
      <c r="AB506" t="s">
        <v>5846</v>
      </c>
      <c r="AC506" t="s">
        <v>65</v>
      </c>
      <c r="AD506" t="s">
        <v>5851</v>
      </c>
      <c r="AE506" t="s">
        <v>5789</v>
      </c>
      <c r="AJ506">
        <v>36.588578100000007</v>
      </c>
      <c r="AK506">
        <v>-121.85429019999999</v>
      </c>
      <c r="AL506" t="s">
        <v>5852</v>
      </c>
      <c r="AM506" t="s">
        <v>5853</v>
      </c>
      <c r="AN506" t="s">
        <v>5848</v>
      </c>
      <c r="AO506" t="s">
        <v>70</v>
      </c>
      <c r="AQ506" t="s">
        <v>5854</v>
      </c>
      <c r="AR506" t="s">
        <v>116</v>
      </c>
      <c r="AS506">
        <v>-480</v>
      </c>
      <c r="AT506" t="s">
        <v>5793</v>
      </c>
      <c r="AU506" t="s">
        <v>5849</v>
      </c>
      <c r="AV506">
        <v>4.9000000000000004</v>
      </c>
      <c r="AW506">
        <v>5</v>
      </c>
    </row>
    <row r="507" spans="1:49" x14ac:dyDescent="0.25">
      <c r="A507" t="s">
        <v>5855</v>
      </c>
      <c r="E507" t="s">
        <v>5856</v>
      </c>
      <c r="F507" t="s">
        <v>3278</v>
      </c>
      <c r="G507" t="s">
        <v>319</v>
      </c>
      <c r="H507" t="s">
        <v>320</v>
      </c>
      <c r="I507" s="8" t="s">
        <v>5857</v>
      </c>
      <c r="J507" s="8" t="s">
        <v>58</v>
      </c>
      <c r="K507" s="9" t="s">
        <v>5858</v>
      </c>
      <c r="L507" s="10" t="s">
        <v>5859</v>
      </c>
      <c r="M507" s="7" t="s">
        <v>324</v>
      </c>
      <c r="N507" t="s">
        <v>651</v>
      </c>
      <c r="Y507" t="s">
        <v>5860</v>
      </c>
      <c r="AB507" t="s">
        <v>5855</v>
      </c>
      <c r="AC507" t="s">
        <v>65</v>
      </c>
      <c r="AD507" t="s">
        <v>5861</v>
      </c>
      <c r="AE507" t="s">
        <v>5862</v>
      </c>
      <c r="AJ507">
        <v>26.408860000000001</v>
      </c>
      <c r="AK507">
        <v>-80.151748000000012</v>
      </c>
      <c r="AL507" t="s">
        <v>5863</v>
      </c>
      <c r="AM507" t="s">
        <v>5864</v>
      </c>
      <c r="AN507" t="s">
        <v>5858</v>
      </c>
      <c r="AO507" t="s">
        <v>70</v>
      </c>
      <c r="AQ507" t="s">
        <v>5865</v>
      </c>
      <c r="AR507" t="s">
        <v>71</v>
      </c>
      <c r="AS507">
        <v>-300</v>
      </c>
      <c r="AT507" t="s">
        <v>5866</v>
      </c>
      <c r="AW507" t="s">
        <v>106</v>
      </c>
    </row>
    <row r="508" spans="1:49" x14ac:dyDescent="0.25">
      <c r="A508" t="s">
        <v>5867</v>
      </c>
      <c r="E508" t="s">
        <v>5868</v>
      </c>
      <c r="G508" t="s">
        <v>231</v>
      </c>
      <c r="H508" t="s">
        <v>232</v>
      </c>
      <c r="I508" s="8" t="s">
        <v>845</v>
      </c>
      <c r="J508" s="8" t="s">
        <v>58</v>
      </c>
      <c r="K508" s="9" t="s">
        <v>5869</v>
      </c>
      <c r="L508" s="10" t="s">
        <v>5870</v>
      </c>
      <c r="M508" s="7" t="s">
        <v>437</v>
      </c>
      <c r="N508" t="s">
        <v>98</v>
      </c>
      <c r="O508" t="s">
        <v>279</v>
      </c>
      <c r="Y508" t="s">
        <v>5871</v>
      </c>
      <c r="AB508" t="s">
        <v>5867</v>
      </c>
      <c r="AC508" t="s">
        <v>65</v>
      </c>
      <c r="AD508" t="s">
        <v>5872</v>
      </c>
      <c r="AE508" t="s">
        <v>5873</v>
      </c>
      <c r="AJ508">
        <v>32.820876699999999</v>
      </c>
      <c r="AK508">
        <v>-97.353067699999997</v>
      </c>
      <c r="AL508" t="s">
        <v>5874</v>
      </c>
      <c r="AM508" t="s">
        <v>5875</v>
      </c>
      <c r="AN508" t="s">
        <v>5869</v>
      </c>
      <c r="AO508" t="s">
        <v>172</v>
      </c>
      <c r="AQ508" t="s">
        <v>5876</v>
      </c>
      <c r="AR508" t="s">
        <v>174</v>
      </c>
      <c r="AS508">
        <v>-360</v>
      </c>
      <c r="AT508" t="s">
        <v>5877</v>
      </c>
      <c r="AU508" t="s">
        <v>5870</v>
      </c>
      <c r="AV508">
        <v>4.5</v>
      </c>
      <c r="AW508">
        <v>5</v>
      </c>
    </row>
    <row r="509" spans="1:49" x14ac:dyDescent="0.25">
      <c r="A509" t="s">
        <v>5878</v>
      </c>
      <c r="E509" t="s">
        <v>5879</v>
      </c>
      <c r="G509" t="s">
        <v>5261</v>
      </c>
      <c r="H509" t="s">
        <v>858</v>
      </c>
      <c r="I509" s="8" t="s">
        <v>5547</v>
      </c>
      <c r="J509" s="8" t="s">
        <v>58</v>
      </c>
      <c r="K509" s="9" t="s">
        <v>5880</v>
      </c>
      <c r="L509" s="10" t="s">
        <v>5881</v>
      </c>
      <c r="M509" s="7" t="s">
        <v>5264</v>
      </c>
      <c r="N509" t="s">
        <v>110</v>
      </c>
      <c r="Y509" t="s">
        <v>5882</v>
      </c>
      <c r="AB509" t="s">
        <v>5878</v>
      </c>
      <c r="AC509" t="s">
        <v>65</v>
      </c>
      <c r="AD509" t="s">
        <v>5883</v>
      </c>
      <c r="AE509" t="s">
        <v>5884</v>
      </c>
      <c r="AJ509">
        <v>39.122238799999998</v>
      </c>
      <c r="AK509">
        <v>-108.5290461</v>
      </c>
      <c r="AL509" t="s">
        <v>5885</v>
      </c>
      <c r="AM509" t="s">
        <v>5886</v>
      </c>
      <c r="AN509" t="s">
        <v>5880</v>
      </c>
      <c r="AO509" t="s">
        <v>70</v>
      </c>
      <c r="AQ509" t="s">
        <v>5887</v>
      </c>
      <c r="AR509" t="s">
        <v>71</v>
      </c>
      <c r="AS509">
        <v>-420</v>
      </c>
      <c r="AT509" t="s">
        <v>5888</v>
      </c>
      <c r="AU509" t="s">
        <v>5881</v>
      </c>
      <c r="AV509">
        <v>4.4000000000000004</v>
      </c>
      <c r="AW509">
        <v>5</v>
      </c>
    </row>
    <row r="510" spans="1:49" x14ac:dyDescent="0.25">
      <c r="A510" t="s">
        <v>5889</v>
      </c>
      <c r="E510" t="s">
        <v>2545</v>
      </c>
      <c r="G510" t="s">
        <v>179</v>
      </c>
      <c r="H510" t="s">
        <v>146</v>
      </c>
      <c r="I510" s="8" t="s">
        <v>5890</v>
      </c>
      <c r="J510" s="8" t="s">
        <v>58</v>
      </c>
      <c r="K510" s="9" t="s">
        <v>5891</v>
      </c>
      <c r="L510" s="10" t="s">
        <v>5892</v>
      </c>
      <c r="M510" s="7" t="s">
        <v>182</v>
      </c>
      <c r="N510" t="s">
        <v>98</v>
      </c>
      <c r="Y510" t="s">
        <v>5893</v>
      </c>
      <c r="AB510" t="s">
        <v>5889</v>
      </c>
      <c r="AC510" t="s">
        <v>65</v>
      </c>
      <c r="AD510" t="s">
        <v>5894</v>
      </c>
      <c r="AE510" t="s">
        <v>2550</v>
      </c>
      <c r="AJ510">
        <v>33.824363000000012</v>
      </c>
      <c r="AK510">
        <v>-116.4977306</v>
      </c>
      <c r="AL510" t="s">
        <v>5895</v>
      </c>
      <c r="AM510" t="s">
        <v>5896</v>
      </c>
      <c r="AN510" t="s">
        <v>5891</v>
      </c>
      <c r="AO510" t="s">
        <v>172</v>
      </c>
      <c r="AQ510" t="s">
        <v>5897</v>
      </c>
      <c r="AR510" t="s">
        <v>174</v>
      </c>
      <c r="AS510">
        <v>-480</v>
      </c>
      <c r="AT510" t="s">
        <v>2554</v>
      </c>
      <c r="AU510" t="s">
        <v>5892</v>
      </c>
      <c r="AW510" t="s">
        <v>106</v>
      </c>
    </row>
    <row r="511" spans="1:49" x14ac:dyDescent="0.25">
      <c r="A511" t="s">
        <v>5898</v>
      </c>
      <c r="E511" t="s">
        <v>5899</v>
      </c>
      <c r="G511" t="s">
        <v>1179</v>
      </c>
      <c r="H511" t="s">
        <v>146</v>
      </c>
      <c r="I511" s="8" t="s">
        <v>1180</v>
      </c>
      <c r="J511" s="8" t="s">
        <v>58</v>
      </c>
      <c r="K511" t="s">
        <v>5900</v>
      </c>
      <c r="L511" t="s">
        <v>5901</v>
      </c>
      <c r="M511" s="7" t="s">
        <v>725</v>
      </c>
      <c r="N511" t="s">
        <v>110</v>
      </c>
      <c r="Y511" t="s">
        <v>5902</v>
      </c>
      <c r="AB511" t="s">
        <v>5898</v>
      </c>
      <c r="AC511" t="s">
        <v>65</v>
      </c>
      <c r="AD511" t="s">
        <v>5903</v>
      </c>
      <c r="AE511" t="s">
        <v>5904</v>
      </c>
      <c r="AJ511">
        <v>33.636619500000002</v>
      </c>
      <c r="AK511">
        <v>-116.15935589999999</v>
      </c>
      <c r="AL511" t="s">
        <v>5905</v>
      </c>
      <c r="AM511" t="s">
        <v>5906</v>
      </c>
      <c r="AN511" t="s">
        <v>5900</v>
      </c>
      <c r="AO511" t="s">
        <v>489</v>
      </c>
      <c r="AQ511" t="s">
        <v>5907</v>
      </c>
      <c r="AR511" t="s">
        <v>491</v>
      </c>
      <c r="AS511">
        <v>-480</v>
      </c>
      <c r="AT511" t="s">
        <v>5908</v>
      </c>
      <c r="AU511" t="s">
        <v>5901</v>
      </c>
      <c r="AV511">
        <v>3.6</v>
      </c>
      <c r="AW511">
        <v>5</v>
      </c>
    </row>
    <row r="512" spans="1:49" x14ac:dyDescent="0.25">
      <c r="A512" t="s">
        <v>5909</v>
      </c>
      <c r="E512" t="s">
        <v>5910</v>
      </c>
      <c r="G512" t="s">
        <v>1179</v>
      </c>
      <c r="H512" t="s">
        <v>146</v>
      </c>
      <c r="I512" s="8" t="s">
        <v>1180</v>
      </c>
      <c r="J512" s="8" t="s">
        <v>58</v>
      </c>
      <c r="L512" t="s">
        <v>5901</v>
      </c>
      <c r="M512" s="7" t="s">
        <v>725</v>
      </c>
      <c r="N512" t="s">
        <v>482</v>
      </c>
      <c r="Y512" t="s">
        <v>5911</v>
      </c>
      <c r="AB512" t="s">
        <v>5909</v>
      </c>
      <c r="AC512" t="s">
        <v>65</v>
      </c>
      <c r="AD512" t="s">
        <v>5912</v>
      </c>
      <c r="AE512" t="s">
        <v>5913</v>
      </c>
      <c r="AJ512">
        <v>33.636824900000008</v>
      </c>
      <c r="AK512">
        <v>-116.1584761</v>
      </c>
      <c r="AL512" t="s">
        <v>5914</v>
      </c>
      <c r="AM512" t="s">
        <v>5915</v>
      </c>
      <c r="AO512" t="s">
        <v>70</v>
      </c>
      <c r="AR512" t="s">
        <v>71</v>
      </c>
      <c r="AS512">
        <v>-480</v>
      </c>
      <c r="AT512" t="s">
        <v>5916</v>
      </c>
      <c r="AU512" t="s">
        <v>5901</v>
      </c>
      <c r="AV512">
        <v>5</v>
      </c>
      <c r="AW512">
        <v>1</v>
      </c>
    </row>
    <row r="513" spans="1:49" x14ac:dyDescent="0.25">
      <c r="A513" t="s">
        <v>5917</v>
      </c>
      <c r="E513" t="s">
        <v>5918</v>
      </c>
      <c r="G513" t="s">
        <v>179</v>
      </c>
      <c r="H513" t="s">
        <v>146</v>
      </c>
      <c r="I513" s="7" t="s">
        <v>5919</v>
      </c>
      <c r="J513" s="7" t="s">
        <v>58</v>
      </c>
      <c r="K513" s="9" t="s">
        <v>5920</v>
      </c>
      <c r="M513" s="7" t="s">
        <v>182</v>
      </c>
      <c r="Y513" t="s">
        <v>5921</v>
      </c>
      <c r="AB513" t="s">
        <v>5917</v>
      </c>
      <c r="AC513" t="s">
        <v>65</v>
      </c>
      <c r="AD513" t="s">
        <v>5922</v>
      </c>
      <c r="AE513" t="s">
        <v>5923</v>
      </c>
      <c r="AJ513">
        <v>33.827439300000002</v>
      </c>
      <c r="AK513">
        <v>-116.5118564</v>
      </c>
      <c r="AL513" t="s">
        <v>5924</v>
      </c>
      <c r="AM513" t="s">
        <v>5925</v>
      </c>
      <c r="AN513" t="s">
        <v>5920</v>
      </c>
      <c r="AO513" t="s">
        <v>70</v>
      </c>
      <c r="AQ513" t="s">
        <v>5926</v>
      </c>
      <c r="AR513" t="s">
        <v>71</v>
      </c>
      <c r="AS513">
        <v>-480</v>
      </c>
      <c r="AT513" t="s">
        <v>5927</v>
      </c>
      <c r="AW513" t="s">
        <v>106</v>
      </c>
    </row>
    <row r="514" spans="1:49" x14ac:dyDescent="0.25">
      <c r="A514" t="s">
        <v>5928</v>
      </c>
      <c r="E514" t="s">
        <v>5929</v>
      </c>
      <c r="G514" t="s">
        <v>118</v>
      </c>
      <c r="H514" t="s">
        <v>119</v>
      </c>
      <c r="I514" s="8" t="s">
        <v>5930</v>
      </c>
      <c r="J514" s="8" t="s">
        <v>58</v>
      </c>
      <c r="K514" s="9" t="s">
        <v>5931</v>
      </c>
      <c r="L514" s="10" t="s">
        <v>5932</v>
      </c>
      <c r="M514" s="7" t="s">
        <v>122</v>
      </c>
      <c r="N514" t="s">
        <v>98</v>
      </c>
      <c r="O514" t="s">
        <v>754</v>
      </c>
      <c r="Y514" t="s">
        <v>5933</v>
      </c>
      <c r="AB514" t="s">
        <v>5928</v>
      </c>
      <c r="AC514" t="s">
        <v>65</v>
      </c>
      <c r="AD514" t="s">
        <v>5934</v>
      </c>
      <c r="AE514" t="s">
        <v>5935</v>
      </c>
      <c r="AJ514">
        <v>36.034782399999997</v>
      </c>
      <c r="AK514">
        <v>-95.990257200000002</v>
      </c>
      <c r="AL514" t="s">
        <v>5936</v>
      </c>
      <c r="AM514" t="s">
        <v>5937</v>
      </c>
      <c r="AN514" t="s">
        <v>5931</v>
      </c>
      <c r="AO514" t="s">
        <v>172</v>
      </c>
      <c r="AQ514" t="s">
        <v>5938</v>
      </c>
      <c r="AR514" t="s">
        <v>174</v>
      </c>
      <c r="AS514">
        <v>-360</v>
      </c>
      <c r="AT514" t="s">
        <v>5939</v>
      </c>
      <c r="AU514" t="s">
        <v>5932</v>
      </c>
      <c r="AV514">
        <v>4.7</v>
      </c>
      <c r="AW514">
        <v>5</v>
      </c>
    </row>
    <row r="515" spans="1:49" x14ac:dyDescent="0.25">
      <c r="A515" t="s">
        <v>5940</v>
      </c>
      <c r="E515" t="s">
        <v>5941</v>
      </c>
      <c r="G515" t="s">
        <v>304</v>
      </c>
      <c r="H515" t="s">
        <v>232</v>
      </c>
      <c r="I515" s="7" t="s">
        <v>1855</v>
      </c>
      <c r="J515" s="7" t="s">
        <v>58</v>
      </c>
      <c r="K515" s="9" t="s">
        <v>5942</v>
      </c>
      <c r="L515" s="10" t="s">
        <v>5943</v>
      </c>
      <c r="M515" s="7" t="s">
        <v>235</v>
      </c>
      <c r="N515" t="s">
        <v>482</v>
      </c>
      <c r="Y515" t="s">
        <v>5944</v>
      </c>
      <c r="AB515" t="s">
        <v>5940</v>
      </c>
      <c r="AC515" t="s">
        <v>65</v>
      </c>
      <c r="AD515" t="s">
        <v>5945</v>
      </c>
      <c r="AE515" t="s">
        <v>5946</v>
      </c>
      <c r="AJ515">
        <v>32.913323400000003</v>
      </c>
      <c r="AK515">
        <v>-97.035462699999997</v>
      </c>
      <c r="AL515" t="s">
        <v>5947</v>
      </c>
      <c r="AM515" t="s">
        <v>5948</v>
      </c>
      <c r="AN515" t="s">
        <v>5942</v>
      </c>
      <c r="AO515" t="s">
        <v>70</v>
      </c>
      <c r="AQ515" t="s">
        <v>5949</v>
      </c>
      <c r="AR515" t="s">
        <v>71</v>
      </c>
      <c r="AS515">
        <v>-360</v>
      </c>
      <c r="AT515" t="s">
        <v>5950</v>
      </c>
      <c r="AU515" t="s">
        <v>5943</v>
      </c>
      <c r="AV515">
        <v>4.4000000000000004</v>
      </c>
      <c r="AW515">
        <v>5</v>
      </c>
    </row>
    <row r="516" spans="1:49" x14ac:dyDescent="0.25">
      <c r="A516" t="s">
        <v>5951</v>
      </c>
      <c r="E516" t="s">
        <v>5952</v>
      </c>
      <c r="G516" t="s">
        <v>262</v>
      </c>
      <c r="H516" t="s">
        <v>232</v>
      </c>
      <c r="I516" s="7" t="s">
        <v>5953</v>
      </c>
      <c r="J516" s="7" t="s">
        <v>58</v>
      </c>
      <c r="L516" s="10" t="s">
        <v>5954</v>
      </c>
      <c r="M516" s="7" t="s">
        <v>235</v>
      </c>
      <c r="N516" t="s">
        <v>5955</v>
      </c>
      <c r="Y516" t="s">
        <v>5956</v>
      </c>
      <c r="AB516" t="s">
        <v>5951</v>
      </c>
      <c r="AC516" t="s">
        <v>65</v>
      </c>
      <c r="AD516" t="s">
        <v>5957</v>
      </c>
      <c r="AE516" t="s">
        <v>5958</v>
      </c>
      <c r="AJ516">
        <v>32.926743600000002</v>
      </c>
      <c r="AK516">
        <v>-97.016244399999991</v>
      </c>
      <c r="AL516" t="s">
        <v>5959</v>
      </c>
      <c r="AM516" t="s">
        <v>5960</v>
      </c>
      <c r="AO516" t="s">
        <v>70</v>
      </c>
      <c r="AR516" t="s">
        <v>71</v>
      </c>
      <c r="AS516">
        <v>-360</v>
      </c>
      <c r="AT516" t="s">
        <v>5961</v>
      </c>
      <c r="AU516" t="s">
        <v>5954</v>
      </c>
      <c r="AW516" t="s">
        <v>106</v>
      </c>
    </row>
    <row r="517" spans="1:49" x14ac:dyDescent="0.25">
      <c r="A517" t="s">
        <v>5962</v>
      </c>
      <c r="E517" t="s">
        <v>2599</v>
      </c>
      <c r="G517" t="s">
        <v>830</v>
      </c>
      <c r="H517" t="s">
        <v>320</v>
      </c>
      <c r="I517" s="7" t="s">
        <v>885</v>
      </c>
      <c r="J517" s="7" t="s">
        <v>58</v>
      </c>
      <c r="K517" s="9" t="s">
        <v>5963</v>
      </c>
      <c r="L517" s="10" t="s">
        <v>5964</v>
      </c>
      <c r="M517" s="7" t="s">
        <v>834</v>
      </c>
      <c r="N517" t="s">
        <v>651</v>
      </c>
      <c r="Y517" t="s">
        <v>5965</v>
      </c>
      <c r="AB517" t="s">
        <v>5962</v>
      </c>
      <c r="AC517" t="s">
        <v>65</v>
      </c>
      <c r="AD517" t="s">
        <v>5966</v>
      </c>
      <c r="AE517" t="s">
        <v>5967</v>
      </c>
      <c r="AJ517">
        <v>29.181152000000001</v>
      </c>
      <c r="AK517">
        <v>-81.047997999999993</v>
      </c>
      <c r="AL517" t="s">
        <v>5968</v>
      </c>
      <c r="AM517" t="s">
        <v>5969</v>
      </c>
      <c r="AN517" t="s">
        <v>5963</v>
      </c>
      <c r="AO517" t="s">
        <v>70</v>
      </c>
      <c r="AQ517" t="s">
        <v>5970</v>
      </c>
      <c r="AR517" t="s">
        <v>71</v>
      </c>
      <c r="AS517">
        <v>-300</v>
      </c>
      <c r="AT517" t="s">
        <v>5971</v>
      </c>
      <c r="AU517" t="s">
        <v>5964</v>
      </c>
      <c r="AW517" t="s">
        <v>106</v>
      </c>
    </row>
    <row r="518" spans="1:49" x14ac:dyDescent="0.25">
      <c r="A518" t="s">
        <v>5972</v>
      </c>
      <c r="E518" t="s">
        <v>5973</v>
      </c>
      <c r="F518" t="s">
        <v>5974</v>
      </c>
      <c r="G518" t="s">
        <v>503</v>
      </c>
      <c r="H518" t="s">
        <v>232</v>
      </c>
      <c r="I518" s="7" t="s">
        <v>1742</v>
      </c>
      <c r="J518" s="7" t="s">
        <v>58</v>
      </c>
      <c r="K518" s="9" t="s">
        <v>5975</v>
      </c>
      <c r="L518" s="10" t="s">
        <v>5976</v>
      </c>
      <c r="M518" s="7" t="s">
        <v>507</v>
      </c>
      <c r="N518" t="s">
        <v>81</v>
      </c>
      <c r="Y518" t="s">
        <v>5977</v>
      </c>
      <c r="AB518" t="s">
        <v>5972</v>
      </c>
      <c r="AC518" t="s">
        <v>65</v>
      </c>
      <c r="AD518" t="s">
        <v>5978</v>
      </c>
      <c r="AE518" t="s">
        <v>5979</v>
      </c>
      <c r="AJ518">
        <v>29.537355999999999</v>
      </c>
      <c r="AK518">
        <v>-98.486378000000016</v>
      </c>
      <c r="AL518" t="s">
        <v>5980</v>
      </c>
      <c r="AM518" t="s">
        <v>5981</v>
      </c>
      <c r="AN518" t="s">
        <v>5975</v>
      </c>
      <c r="AO518" t="s">
        <v>70</v>
      </c>
      <c r="AQ518" t="s">
        <v>5982</v>
      </c>
      <c r="AR518" t="s">
        <v>71</v>
      </c>
      <c r="AS518">
        <v>-360</v>
      </c>
      <c r="AT518" t="s">
        <v>5983</v>
      </c>
      <c r="AU518" t="s">
        <v>5976</v>
      </c>
      <c r="AW518" t="s">
        <v>106</v>
      </c>
    </row>
    <row r="519" spans="1:49" x14ac:dyDescent="0.25">
      <c r="A519" t="s">
        <v>5984</v>
      </c>
      <c r="E519" t="s">
        <v>5985</v>
      </c>
      <c r="G519" t="s">
        <v>4811</v>
      </c>
      <c r="H519" t="s">
        <v>93</v>
      </c>
      <c r="I519" s="7" t="s">
        <v>5986</v>
      </c>
      <c r="J519" s="7" t="s">
        <v>58</v>
      </c>
      <c r="K519" s="9" t="s">
        <v>5987</v>
      </c>
      <c r="L519" s="10" t="s">
        <v>5988</v>
      </c>
      <c r="M519" s="7" t="s">
        <v>135</v>
      </c>
      <c r="N519" t="s">
        <v>466</v>
      </c>
      <c r="Y519" t="s">
        <v>5989</v>
      </c>
      <c r="AB519" t="s">
        <v>5984</v>
      </c>
      <c r="AC519" t="s">
        <v>65</v>
      </c>
      <c r="AD519" t="s">
        <v>5990</v>
      </c>
      <c r="AE519" t="s">
        <v>5991</v>
      </c>
      <c r="AJ519">
        <v>40.779932199999998</v>
      </c>
      <c r="AK519">
        <v>-73.085421299999993</v>
      </c>
      <c r="AL519" t="s">
        <v>5992</v>
      </c>
      <c r="AM519" t="s">
        <v>5993</v>
      </c>
      <c r="AN519" t="s">
        <v>5987</v>
      </c>
      <c r="AO519" t="s">
        <v>70</v>
      </c>
      <c r="AQ519" t="s">
        <v>5994</v>
      </c>
      <c r="AR519" t="s">
        <v>71</v>
      </c>
      <c r="AS519">
        <v>-300</v>
      </c>
      <c r="AT519" t="s">
        <v>5995</v>
      </c>
      <c r="AU519" t="s">
        <v>5988</v>
      </c>
      <c r="AW519" t="s">
        <v>106</v>
      </c>
    </row>
    <row r="520" spans="1:49" x14ac:dyDescent="0.25">
      <c r="A520" t="s">
        <v>5996</v>
      </c>
      <c r="E520" t="s">
        <v>5997</v>
      </c>
      <c r="G520" t="s">
        <v>5261</v>
      </c>
      <c r="H520" t="s">
        <v>858</v>
      </c>
      <c r="I520" s="8" t="s">
        <v>5998</v>
      </c>
      <c r="J520" s="8" t="s">
        <v>58</v>
      </c>
      <c r="K520" s="9" t="s">
        <v>5999</v>
      </c>
      <c r="L520" s="10" t="s">
        <v>6000</v>
      </c>
      <c r="M520" s="7" t="s">
        <v>5264</v>
      </c>
      <c r="N520" t="s">
        <v>61</v>
      </c>
      <c r="O520" t="s">
        <v>496</v>
      </c>
      <c r="Y520" t="s">
        <v>6001</v>
      </c>
      <c r="AB520" t="s">
        <v>5996</v>
      </c>
      <c r="AC520" t="s">
        <v>65</v>
      </c>
      <c r="AD520" t="s">
        <v>6002</v>
      </c>
      <c r="AE520" t="s">
        <v>6003</v>
      </c>
      <c r="AJ520">
        <v>39.119148799999998</v>
      </c>
      <c r="AK520">
        <v>-108.5255348</v>
      </c>
      <c r="AL520" t="s">
        <v>6004</v>
      </c>
      <c r="AM520" t="s">
        <v>6005</v>
      </c>
      <c r="AN520" t="s">
        <v>5999</v>
      </c>
      <c r="AO520" t="s">
        <v>70</v>
      </c>
      <c r="AQ520" t="s">
        <v>6006</v>
      </c>
      <c r="AR520" t="s">
        <v>71</v>
      </c>
      <c r="AS520">
        <v>-420</v>
      </c>
      <c r="AT520" t="s">
        <v>6007</v>
      </c>
      <c r="AU520" t="s">
        <v>6000</v>
      </c>
      <c r="AV520">
        <v>5</v>
      </c>
      <c r="AW520">
        <v>5</v>
      </c>
    </row>
    <row r="521" spans="1:49" x14ac:dyDescent="0.25">
      <c r="A521" t="s">
        <v>6008</v>
      </c>
      <c r="E521" t="s">
        <v>6009</v>
      </c>
      <c r="F521" t="s">
        <v>6010</v>
      </c>
      <c r="G521" t="s">
        <v>710</v>
      </c>
      <c r="H521" t="s">
        <v>365</v>
      </c>
      <c r="I521" s="8" t="s">
        <v>694</v>
      </c>
      <c r="J521" s="8" t="s">
        <v>58</v>
      </c>
      <c r="K521" s="9" t="s">
        <v>6011</v>
      </c>
      <c r="L521" s="10" t="s">
        <v>6012</v>
      </c>
      <c r="M521" s="7" t="s">
        <v>697</v>
      </c>
      <c r="N521" t="s">
        <v>81</v>
      </c>
      <c r="Y521" t="s">
        <v>6013</v>
      </c>
      <c r="AB521" t="s">
        <v>6008</v>
      </c>
      <c r="AC521" t="s">
        <v>65</v>
      </c>
      <c r="AD521" t="s">
        <v>6014</v>
      </c>
      <c r="AE521" t="s">
        <v>6015</v>
      </c>
      <c r="AJ521">
        <v>33.893869000000002</v>
      </c>
      <c r="AK521">
        <v>-84.2994269</v>
      </c>
      <c r="AL521" t="s">
        <v>6016</v>
      </c>
      <c r="AM521" t="s">
        <v>6017</v>
      </c>
      <c r="AN521" t="s">
        <v>6011</v>
      </c>
      <c r="AO521" t="s">
        <v>70</v>
      </c>
      <c r="AQ521" t="s">
        <v>6018</v>
      </c>
      <c r="AR521" t="s">
        <v>71</v>
      </c>
      <c r="AS521">
        <v>-300</v>
      </c>
      <c r="AT521" t="s">
        <v>6019</v>
      </c>
      <c r="AU521" t="s">
        <v>6012</v>
      </c>
      <c r="AW521" t="s">
        <v>106</v>
      </c>
    </row>
    <row r="522" spans="1:49" x14ac:dyDescent="0.25">
      <c r="A522" t="s">
        <v>6020</v>
      </c>
      <c r="E522" t="s">
        <v>106</v>
      </c>
      <c r="G522" t="s">
        <v>2212</v>
      </c>
      <c r="H522" t="s">
        <v>232</v>
      </c>
      <c r="I522" s="8" t="s">
        <v>6021</v>
      </c>
      <c r="J522" s="8" t="s">
        <v>58</v>
      </c>
      <c r="M522" s="7" t="s">
        <v>2215</v>
      </c>
      <c r="N522" t="s">
        <v>2863</v>
      </c>
      <c r="Y522" t="s">
        <v>6022</v>
      </c>
      <c r="AB522" t="s">
        <v>6020</v>
      </c>
      <c r="AC522" t="s">
        <v>65</v>
      </c>
      <c r="AD522" t="s">
        <v>6023</v>
      </c>
      <c r="AE522" t="s">
        <v>6024</v>
      </c>
      <c r="AJ522">
        <v>31.733721299999999</v>
      </c>
      <c r="AK522">
        <v>-106.3452611</v>
      </c>
      <c r="AL522" t="s">
        <v>6025</v>
      </c>
      <c r="AM522" t="s">
        <v>6026</v>
      </c>
      <c r="AO522" t="s">
        <v>489</v>
      </c>
      <c r="AR522" t="s">
        <v>491</v>
      </c>
      <c r="AS522">
        <v>-420</v>
      </c>
      <c r="AT522" t="s">
        <v>2212</v>
      </c>
      <c r="AW522" t="s">
        <v>106</v>
      </c>
    </row>
    <row r="523" spans="1:49" x14ac:dyDescent="0.25">
      <c r="A523" t="s">
        <v>6027</v>
      </c>
      <c r="E523" t="s">
        <v>6028</v>
      </c>
      <c r="G523" t="s">
        <v>503</v>
      </c>
      <c r="H523" t="s">
        <v>232</v>
      </c>
      <c r="I523" s="7" t="s">
        <v>6029</v>
      </c>
      <c r="J523" s="7" t="s">
        <v>58</v>
      </c>
      <c r="K523" s="9" t="s">
        <v>6030</v>
      </c>
      <c r="M523" s="7" t="s">
        <v>507</v>
      </c>
      <c r="N523" t="s">
        <v>98</v>
      </c>
      <c r="Y523" t="s">
        <v>6031</v>
      </c>
      <c r="AB523" t="s">
        <v>6027</v>
      </c>
      <c r="AC523" t="s">
        <v>65</v>
      </c>
      <c r="AD523" t="s">
        <v>6032</v>
      </c>
      <c r="AE523" t="s">
        <v>6033</v>
      </c>
      <c r="AJ523">
        <v>29.568421699999998</v>
      </c>
      <c r="AK523">
        <v>-98.4117672</v>
      </c>
      <c r="AL523" t="s">
        <v>6034</v>
      </c>
      <c r="AM523" t="s">
        <v>6035</v>
      </c>
      <c r="AN523" t="s">
        <v>6030</v>
      </c>
      <c r="AO523" t="s">
        <v>172</v>
      </c>
      <c r="AQ523" t="s">
        <v>6036</v>
      </c>
      <c r="AR523" t="s">
        <v>174</v>
      </c>
      <c r="AS523">
        <v>-360</v>
      </c>
      <c r="AT523" t="s">
        <v>6037</v>
      </c>
      <c r="AW523" t="s">
        <v>106</v>
      </c>
    </row>
    <row r="524" spans="1:49" x14ac:dyDescent="0.25">
      <c r="A524" t="s">
        <v>6038</v>
      </c>
      <c r="E524" t="s">
        <v>6039</v>
      </c>
      <c r="G524" t="s">
        <v>6040</v>
      </c>
      <c r="H524" t="s">
        <v>858</v>
      </c>
      <c r="I524" s="8" t="s">
        <v>6041</v>
      </c>
      <c r="J524" s="8" t="s">
        <v>58</v>
      </c>
      <c r="K524" s="9" t="s">
        <v>6042</v>
      </c>
      <c r="L524" s="10" t="s">
        <v>6043</v>
      </c>
      <c r="M524" s="7" t="s">
        <v>6044</v>
      </c>
      <c r="N524" t="s">
        <v>98</v>
      </c>
      <c r="Y524" t="s">
        <v>6045</v>
      </c>
      <c r="AB524" t="s">
        <v>6038</v>
      </c>
      <c r="AC524" t="s">
        <v>65</v>
      </c>
      <c r="AD524" t="s">
        <v>6046</v>
      </c>
      <c r="AE524" t="s">
        <v>6047</v>
      </c>
      <c r="AJ524">
        <v>38.280067699999996</v>
      </c>
      <c r="AK524">
        <v>-104.5070537</v>
      </c>
      <c r="AL524" t="s">
        <v>6048</v>
      </c>
      <c r="AM524" t="s">
        <v>6049</v>
      </c>
      <c r="AN524" t="s">
        <v>6042</v>
      </c>
      <c r="AO524" t="s">
        <v>172</v>
      </c>
      <c r="AQ524" t="s">
        <v>6050</v>
      </c>
      <c r="AR524" t="s">
        <v>174</v>
      </c>
      <c r="AS524">
        <v>-420</v>
      </c>
      <c r="AT524" t="s">
        <v>6051</v>
      </c>
      <c r="AU524" t="s">
        <v>6043</v>
      </c>
      <c r="AV524">
        <v>4.7</v>
      </c>
      <c r="AW524">
        <v>5</v>
      </c>
    </row>
    <row r="525" spans="1:49" x14ac:dyDescent="0.25">
      <c r="A525" t="s">
        <v>6052</v>
      </c>
      <c r="E525" t="s">
        <v>6053</v>
      </c>
      <c r="G525" t="s">
        <v>4539</v>
      </c>
      <c r="H525" t="s">
        <v>232</v>
      </c>
      <c r="I525" s="7" t="s">
        <v>5316</v>
      </c>
      <c r="J525" s="7" t="s">
        <v>58</v>
      </c>
      <c r="K525" s="9" t="s">
        <v>6054</v>
      </c>
      <c r="L525" s="10" t="s">
        <v>6055</v>
      </c>
      <c r="M525" s="7" t="s">
        <v>235</v>
      </c>
      <c r="N525" t="s">
        <v>81</v>
      </c>
      <c r="AD525" t="s">
        <v>6056</v>
      </c>
    </row>
    <row r="526" spans="1:49" x14ac:dyDescent="0.25">
      <c r="A526" t="s">
        <v>6057</v>
      </c>
      <c r="E526" t="s">
        <v>6058</v>
      </c>
      <c r="F526" t="s">
        <v>6059</v>
      </c>
      <c r="G526" t="s">
        <v>92</v>
      </c>
      <c r="H526" t="s">
        <v>93</v>
      </c>
      <c r="I526" s="8" t="s">
        <v>381</v>
      </c>
      <c r="J526" s="8" t="s">
        <v>58</v>
      </c>
      <c r="K526" s="9" t="s">
        <v>6060</v>
      </c>
      <c r="L526" s="10" t="s">
        <v>6061</v>
      </c>
      <c r="M526" s="7" t="s">
        <v>97</v>
      </c>
      <c r="N526" t="s">
        <v>98</v>
      </c>
      <c r="Y526" t="s">
        <v>6062</v>
      </c>
      <c r="AB526" t="s">
        <v>6063</v>
      </c>
      <c r="AC526" t="s">
        <v>65</v>
      </c>
      <c r="AD526" t="s">
        <v>6064</v>
      </c>
      <c r="AE526" t="s">
        <v>6065</v>
      </c>
      <c r="AJ526">
        <v>40.727967999999997</v>
      </c>
      <c r="AK526">
        <v>-73.4175307</v>
      </c>
      <c r="AL526" t="s">
        <v>6066</v>
      </c>
      <c r="AM526" t="s">
        <v>6067</v>
      </c>
      <c r="AN526" t="s">
        <v>6060</v>
      </c>
      <c r="AO526" t="s">
        <v>172</v>
      </c>
      <c r="AQ526" t="s">
        <v>6068</v>
      </c>
      <c r="AR526" t="s">
        <v>174</v>
      </c>
      <c r="AS526">
        <v>-300</v>
      </c>
      <c r="AT526" t="s">
        <v>6069</v>
      </c>
      <c r="AU526" t="s">
        <v>6061</v>
      </c>
      <c r="AV526">
        <v>5</v>
      </c>
      <c r="AW526">
        <v>5</v>
      </c>
    </row>
    <row r="527" spans="1:49" x14ac:dyDescent="0.25">
      <c r="A527" t="s">
        <v>6070</v>
      </c>
      <c r="E527" t="s">
        <v>6071</v>
      </c>
      <c r="F527" t="s">
        <v>6072</v>
      </c>
      <c r="G527" t="s">
        <v>577</v>
      </c>
      <c r="H527" t="s">
        <v>146</v>
      </c>
      <c r="I527" s="8" t="s">
        <v>6073</v>
      </c>
      <c r="J527" s="8" t="s">
        <v>58</v>
      </c>
      <c r="K527" s="9" t="s">
        <v>6074</v>
      </c>
      <c r="L527" s="10" t="s">
        <v>6075</v>
      </c>
      <c r="N527" t="s">
        <v>1910</v>
      </c>
      <c r="Y527" t="s">
        <v>6076</v>
      </c>
      <c r="AB527" t="s">
        <v>6070</v>
      </c>
      <c r="AC527" t="s">
        <v>65</v>
      </c>
      <c r="AD527" t="s">
        <v>6077</v>
      </c>
      <c r="AE527" t="s">
        <v>6078</v>
      </c>
      <c r="AJ527">
        <v>32.798911799999992</v>
      </c>
      <c r="AK527">
        <v>-117.2520877</v>
      </c>
      <c r="AL527" t="s">
        <v>6079</v>
      </c>
      <c r="AM527" t="s">
        <v>6080</v>
      </c>
      <c r="AN527" t="s">
        <v>6074</v>
      </c>
      <c r="AO527" t="s">
        <v>70</v>
      </c>
      <c r="AQ527" t="s">
        <v>6081</v>
      </c>
      <c r="AR527" t="s">
        <v>71</v>
      </c>
      <c r="AS527">
        <v>-480</v>
      </c>
      <c r="AT527" t="s">
        <v>6082</v>
      </c>
      <c r="AU527" t="s">
        <v>6075</v>
      </c>
      <c r="AW527" t="s">
        <v>106</v>
      </c>
    </row>
    <row r="528" spans="1:49" x14ac:dyDescent="0.25">
      <c r="A528" t="s">
        <v>6083</v>
      </c>
      <c r="E528" t="s">
        <v>6084</v>
      </c>
      <c r="G528" t="s">
        <v>6085</v>
      </c>
      <c r="H528" t="s">
        <v>232</v>
      </c>
      <c r="I528" s="8" t="s">
        <v>6086</v>
      </c>
      <c r="J528" s="8" t="s">
        <v>58</v>
      </c>
      <c r="K528" s="9" t="s">
        <v>6087</v>
      </c>
      <c r="L528" s="10" t="s">
        <v>6088</v>
      </c>
      <c r="M528" s="7" t="s">
        <v>507</v>
      </c>
      <c r="N528" t="s">
        <v>1910</v>
      </c>
      <c r="Y528" t="s">
        <v>6089</v>
      </c>
      <c r="AB528" t="s">
        <v>6083</v>
      </c>
      <c r="AD528" t="s">
        <v>6090</v>
      </c>
      <c r="AE528" t="s">
        <v>6091</v>
      </c>
      <c r="AJ528">
        <v>29.516970100000002</v>
      </c>
      <c r="AK528">
        <v>-98.373137600000007</v>
      </c>
      <c r="AL528" t="s">
        <v>6092</v>
      </c>
      <c r="AM528" t="s">
        <v>6093</v>
      </c>
      <c r="AN528" t="s">
        <v>6087</v>
      </c>
      <c r="AO528" t="s">
        <v>70</v>
      </c>
      <c r="AQ528" t="s">
        <v>6094</v>
      </c>
      <c r="AR528" t="s">
        <v>71</v>
      </c>
      <c r="AS528">
        <v>-360</v>
      </c>
      <c r="AT528" t="s">
        <v>6095</v>
      </c>
      <c r="AU528" t="s">
        <v>6088</v>
      </c>
      <c r="AV528">
        <v>5</v>
      </c>
      <c r="AW528">
        <v>2</v>
      </c>
    </row>
    <row r="529" spans="1:49" x14ac:dyDescent="0.25">
      <c r="A529" t="s">
        <v>6096</v>
      </c>
      <c r="E529" t="s">
        <v>6097</v>
      </c>
      <c r="G529" t="s">
        <v>6098</v>
      </c>
      <c r="H529" t="s">
        <v>858</v>
      </c>
      <c r="I529" s="8" t="s">
        <v>6099</v>
      </c>
      <c r="J529" s="8" t="s">
        <v>58</v>
      </c>
      <c r="K529" s="9" t="s">
        <v>6100</v>
      </c>
      <c r="L529" s="10" t="s">
        <v>6101</v>
      </c>
      <c r="N529" t="s">
        <v>1910</v>
      </c>
      <c r="Y529" t="s">
        <v>6102</v>
      </c>
      <c r="AB529" t="s">
        <v>6096</v>
      </c>
      <c r="AD529" t="s">
        <v>6103</v>
      </c>
      <c r="AE529" t="s">
        <v>6104</v>
      </c>
      <c r="AJ529">
        <v>39.936842299999988</v>
      </c>
      <c r="AK529">
        <v>-105.002849</v>
      </c>
      <c r="AL529" t="s">
        <v>6105</v>
      </c>
      <c r="AM529" t="s">
        <v>6106</v>
      </c>
      <c r="AN529" t="s">
        <v>6100</v>
      </c>
      <c r="AO529" t="s">
        <v>70</v>
      </c>
      <c r="AQ529" t="s">
        <v>6107</v>
      </c>
      <c r="AR529" t="s">
        <v>71</v>
      </c>
      <c r="AS529">
        <v>-420</v>
      </c>
      <c r="AT529" t="s">
        <v>6108</v>
      </c>
      <c r="AU529" t="s">
        <v>6101</v>
      </c>
      <c r="AV529">
        <v>5</v>
      </c>
      <c r="AW529">
        <v>1</v>
      </c>
    </row>
    <row r="530" spans="1:49" x14ac:dyDescent="0.25">
      <c r="A530" t="s">
        <v>6109</v>
      </c>
      <c r="E530" t="s">
        <v>6110</v>
      </c>
      <c r="G530" t="s">
        <v>349</v>
      </c>
      <c r="H530" t="s">
        <v>146</v>
      </c>
      <c r="I530" s="7" t="s">
        <v>394</v>
      </c>
      <c r="J530" s="7" t="s">
        <v>58</v>
      </c>
      <c r="K530" s="9" t="s">
        <v>6111</v>
      </c>
      <c r="L530" s="10" t="s">
        <v>6112</v>
      </c>
      <c r="M530" s="7" t="s">
        <v>353</v>
      </c>
      <c r="N530" t="s">
        <v>98</v>
      </c>
      <c r="O530" t="s">
        <v>279</v>
      </c>
      <c r="Y530" t="s">
        <v>6113</v>
      </c>
      <c r="AB530" t="s">
        <v>6109</v>
      </c>
      <c r="AC530" t="s">
        <v>65</v>
      </c>
      <c r="AD530" t="s">
        <v>6114</v>
      </c>
      <c r="AE530" t="s">
        <v>6115</v>
      </c>
      <c r="AJ530">
        <v>33.982618199999997</v>
      </c>
      <c r="AK530">
        <v>-117.6382334</v>
      </c>
      <c r="AL530" t="s">
        <v>6116</v>
      </c>
      <c r="AM530" t="s">
        <v>6117</v>
      </c>
      <c r="AN530" t="s">
        <v>6111</v>
      </c>
      <c r="AO530" t="s">
        <v>172</v>
      </c>
      <c r="AQ530" t="s">
        <v>6118</v>
      </c>
      <c r="AR530" t="s">
        <v>894</v>
      </c>
      <c r="AS530">
        <v>-480</v>
      </c>
      <c r="AT530" t="s">
        <v>6119</v>
      </c>
      <c r="AU530" t="s">
        <v>6112</v>
      </c>
      <c r="AV530">
        <v>4.8</v>
      </c>
      <c r="AW530">
        <v>5</v>
      </c>
    </row>
    <row r="531" spans="1:49" x14ac:dyDescent="0.25">
      <c r="A531" t="s">
        <v>6120</v>
      </c>
      <c r="E531" t="s">
        <v>4769</v>
      </c>
      <c r="F531" t="s">
        <v>6121</v>
      </c>
      <c r="G531" t="s">
        <v>1218</v>
      </c>
      <c r="H531" t="s">
        <v>204</v>
      </c>
      <c r="I531" s="8" t="s">
        <v>1219</v>
      </c>
      <c r="J531" s="8" t="s">
        <v>58</v>
      </c>
      <c r="K531" s="9" t="s">
        <v>6122</v>
      </c>
      <c r="L531" s="10" t="s">
        <v>6123</v>
      </c>
      <c r="M531" s="7" t="s">
        <v>1222</v>
      </c>
      <c r="N531" t="s">
        <v>98</v>
      </c>
      <c r="O531" t="s">
        <v>294</v>
      </c>
      <c r="Y531" t="s">
        <v>6124</v>
      </c>
      <c r="AB531" t="s">
        <v>6120</v>
      </c>
      <c r="AC531" t="s">
        <v>65</v>
      </c>
      <c r="AD531" t="s">
        <v>6125</v>
      </c>
      <c r="AE531" t="s">
        <v>6126</v>
      </c>
      <c r="AJ531">
        <v>33.453654499999999</v>
      </c>
      <c r="AK531">
        <v>-111.72890750000001</v>
      </c>
      <c r="AL531" t="s">
        <v>6127</v>
      </c>
      <c r="AM531" t="s">
        <v>6128</v>
      </c>
      <c r="AO531" t="s">
        <v>172</v>
      </c>
      <c r="AR531" t="s">
        <v>174</v>
      </c>
      <c r="AS531">
        <v>-420</v>
      </c>
      <c r="AT531" t="s">
        <v>6129</v>
      </c>
      <c r="AU531" t="s">
        <v>6123</v>
      </c>
      <c r="AV531">
        <v>5</v>
      </c>
      <c r="AW531">
        <v>1</v>
      </c>
    </row>
    <row r="532" spans="1:49" x14ac:dyDescent="0.25">
      <c r="A532" t="s">
        <v>6130</v>
      </c>
      <c r="E532" t="s">
        <v>6131</v>
      </c>
      <c r="F532" t="s">
        <v>1920</v>
      </c>
      <c r="G532" t="s">
        <v>1408</v>
      </c>
      <c r="H532" t="s">
        <v>320</v>
      </c>
      <c r="I532" s="8" t="s">
        <v>2643</v>
      </c>
      <c r="J532" s="8" t="s">
        <v>58</v>
      </c>
      <c r="K532" s="9" t="s">
        <v>6132</v>
      </c>
      <c r="L532" s="10" t="s">
        <v>6133</v>
      </c>
      <c r="M532" s="7" t="s">
        <v>1412</v>
      </c>
      <c r="N532" t="s">
        <v>110</v>
      </c>
      <c r="O532" t="s">
        <v>651</v>
      </c>
      <c r="P532" t="s">
        <v>61</v>
      </c>
      <c r="Q532" t="s">
        <v>496</v>
      </c>
      <c r="Y532" t="s">
        <v>6134</v>
      </c>
      <c r="AB532" t="s">
        <v>6130</v>
      </c>
      <c r="AC532" t="s">
        <v>65</v>
      </c>
      <c r="AD532" t="s">
        <v>6135</v>
      </c>
      <c r="AE532" t="s">
        <v>6136</v>
      </c>
      <c r="AJ532">
        <v>28.547447200000001</v>
      </c>
      <c r="AK532">
        <v>-81.345081499999992</v>
      </c>
      <c r="AL532" t="s">
        <v>6137</v>
      </c>
      <c r="AM532" t="s">
        <v>6138</v>
      </c>
      <c r="AN532" t="s">
        <v>6132</v>
      </c>
      <c r="AO532" t="s">
        <v>70</v>
      </c>
      <c r="AQ532" t="s">
        <v>6139</v>
      </c>
      <c r="AR532" t="s">
        <v>71</v>
      </c>
      <c r="AS532">
        <v>-300</v>
      </c>
      <c r="AT532" t="s">
        <v>6140</v>
      </c>
      <c r="AU532" t="s">
        <v>6133</v>
      </c>
      <c r="AW532" t="s">
        <v>106</v>
      </c>
    </row>
    <row r="533" spans="1:49" x14ac:dyDescent="0.25">
      <c r="A533" t="s">
        <v>6141</v>
      </c>
      <c r="E533" t="s">
        <v>106</v>
      </c>
      <c r="G533" t="s">
        <v>529</v>
      </c>
      <c r="H533" t="s">
        <v>232</v>
      </c>
      <c r="I533" s="8" t="s">
        <v>2249</v>
      </c>
      <c r="J533" s="8" t="s">
        <v>58</v>
      </c>
      <c r="K533" s="9" t="s">
        <v>6142</v>
      </c>
      <c r="L533" s="10" t="s">
        <v>6143</v>
      </c>
      <c r="M533" s="7" t="s">
        <v>533</v>
      </c>
      <c r="N533" s="11" t="s">
        <v>61</v>
      </c>
      <c r="O533" s="11" t="s">
        <v>496</v>
      </c>
      <c r="P533" t="s">
        <v>251</v>
      </c>
      <c r="Y533" t="s">
        <v>6144</v>
      </c>
      <c r="AB533" t="s">
        <v>6141</v>
      </c>
      <c r="AC533" t="s">
        <v>65</v>
      </c>
      <c r="AD533" t="s">
        <v>6145</v>
      </c>
      <c r="AE533" t="s">
        <v>6146</v>
      </c>
      <c r="AJ533">
        <v>32.975531300000007</v>
      </c>
      <c r="AK533">
        <v>-96.8348783</v>
      </c>
      <c r="AL533" t="s">
        <v>6147</v>
      </c>
      <c r="AM533" t="s">
        <v>6148</v>
      </c>
      <c r="AN533" t="s">
        <v>6142</v>
      </c>
      <c r="AO533" t="s">
        <v>70</v>
      </c>
      <c r="AQ533" t="s">
        <v>6149</v>
      </c>
      <c r="AR533" t="s">
        <v>71</v>
      </c>
      <c r="AS533">
        <v>-360</v>
      </c>
      <c r="AT533" t="s">
        <v>6150</v>
      </c>
      <c r="AU533" t="s">
        <v>6143</v>
      </c>
      <c r="AW533" t="s">
        <v>106</v>
      </c>
    </row>
    <row r="534" spans="1:49" x14ac:dyDescent="0.25">
      <c r="A534" t="s">
        <v>6141</v>
      </c>
      <c r="E534" t="s">
        <v>106</v>
      </c>
      <c r="F534" t="s">
        <v>6151</v>
      </c>
      <c r="G534" t="s">
        <v>289</v>
      </c>
      <c r="H534" t="s">
        <v>232</v>
      </c>
      <c r="I534" s="8" t="s">
        <v>965</v>
      </c>
      <c r="J534" s="8" t="s">
        <v>58</v>
      </c>
      <c r="K534" s="9" t="s">
        <v>6152</v>
      </c>
      <c r="L534" s="10" t="s">
        <v>6153</v>
      </c>
      <c r="M534" s="7" t="s">
        <v>293</v>
      </c>
      <c r="N534" t="s">
        <v>61</v>
      </c>
      <c r="O534" t="s">
        <v>496</v>
      </c>
      <c r="P534" t="s">
        <v>251</v>
      </c>
      <c r="Y534" t="s">
        <v>6154</v>
      </c>
      <c r="AB534" t="s">
        <v>6141</v>
      </c>
      <c r="AC534" t="s">
        <v>65</v>
      </c>
      <c r="AD534" t="s">
        <v>6155</v>
      </c>
      <c r="AE534" t="s">
        <v>6156</v>
      </c>
      <c r="AJ534">
        <v>30.189216600000002</v>
      </c>
      <c r="AK534">
        <v>-97.662719699999997</v>
      </c>
      <c r="AL534" t="s">
        <v>6157</v>
      </c>
      <c r="AM534" t="s">
        <v>6158</v>
      </c>
      <c r="AN534" t="s">
        <v>6152</v>
      </c>
      <c r="AO534" t="s">
        <v>70</v>
      </c>
      <c r="AQ534" t="s">
        <v>6159</v>
      </c>
      <c r="AR534" t="s">
        <v>71</v>
      </c>
      <c r="AS534">
        <v>-360</v>
      </c>
      <c r="AT534" t="s">
        <v>6160</v>
      </c>
      <c r="AU534" t="s">
        <v>6153</v>
      </c>
      <c r="AV534">
        <v>2</v>
      </c>
      <c r="AW534">
        <v>2</v>
      </c>
    </row>
    <row r="535" spans="1:49" x14ac:dyDescent="0.25">
      <c r="A535" t="s">
        <v>6141</v>
      </c>
      <c r="E535" t="s">
        <v>3473</v>
      </c>
      <c r="F535" t="s">
        <v>6161</v>
      </c>
      <c r="G535" t="s">
        <v>246</v>
      </c>
      <c r="H535" t="s">
        <v>247</v>
      </c>
      <c r="I535" s="8" t="s">
        <v>3475</v>
      </c>
      <c r="J535" s="8" t="s">
        <v>58</v>
      </c>
      <c r="K535" s="9" t="s">
        <v>6162</v>
      </c>
      <c r="L535" s="10" t="s">
        <v>6163</v>
      </c>
      <c r="M535" s="7" t="s">
        <v>465</v>
      </c>
      <c r="N535" t="s">
        <v>61</v>
      </c>
      <c r="O535" t="s">
        <v>496</v>
      </c>
      <c r="P535" t="s">
        <v>251</v>
      </c>
      <c r="Y535" t="s">
        <v>6164</v>
      </c>
      <c r="AB535" t="s">
        <v>6141</v>
      </c>
      <c r="AC535" t="s">
        <v>65</v>
      </c>
      <c r="AD535" t="s">
        <v>6165</v>
      </c>
      <c r="AE535" t="s">
        <v>6166</v>
      </c>
      <c r="AJ535">
        <v>47.540405900000003</v>
      </c>
      <c r="AK535">
        <v>-122.3070238</v>
      </c>
      <c r="AL535" t="s">
        <v>6167</v>
      </c>
      <c r="AM535" t="s">
        <v>6168</v>
      </c>
      <c r="AN535" t="s">
        <v>6162</v>
      </c>
      <c r="AO535" t="s">
        <v>70</v>
      </c>
      <c r="AQ535" t="s">
        <v>6169</v>
      </c>
      <c r="AR535" t="s">
        <v>71</v>
      </c>
      <c r="AS535">
        <v>-480</v>
      </c>
      <c r="AT535" t="s">
        <v>6170</v>
      </c>
      <c r="AU535" t="s">
        <v>6163</v>
      </c>
      <c r="AW535" t="s">
        <v>106</v>
      </c>
    </row>
    <row r="536" spans="1:49" x14ac:dyDescent="0.25">
      <c r="A536" t="s">
        <v>6141</v>
      </c>
      <c r="E536" t="s">
        <v>897</v>
      </c>
      <c r="F536" t="s">
        <v>6171</v>
      </c>
      <c r="G536" t="s">
        <v>857</v>
      </c>
      <c r="H536" t="s">
        <v>858</v>
      </c>
      <c r="I536" s="8" t="s">
        <v>6172</v>
      </c>
      <c r="J536" s="8" t="s">
        <v>58</v>
      </c>
      <c r="K536" s="9" t="s">
        <v>6173</v>
      </c>
      <c r="L536" s="10" t="s">
        <v>6174</v>
      </c>
      <c r="M536" s="7" t="s">
        <v>862</v>
      </c>
      <c r="N536" t="s">
        <v>61</v>
      </c>
      <c r="O536" t="s">
        <v>496</v>
      </c>
      <c r="P536" t="s">
        <v>251</v>
      </c>
      <c r="Y536" t="s">
        <v>6175</v>
      </c>
      <c r="AB536" t="s">
        <v>6141</v>
      </c>
      <c r="AC536" t="s">
        <v>65</v>
      </c>
      <c r="AD536" t="s">
        <v>6176</v>
      </c>
      <c r="AE536" t="s">
        <v>6177</v>
      </c>
      <c r="AJ536">
        <v>39.909027700000003</v>
      </c>
      <c r="AK536">
        <v>-105.1099073</v>
      </c>
      <c r="AL536" t="s">
        <v>6178</v>
      </c>
      <c r="AM536" t="s">
        <v>6179</v>
      </c>
      <c r="AN536" t="s">
        <v>6173</v>
      </c>
      <c r="AO536" t="s">
        <v>70</v>
      </c>
      <c r="AQ536" t="s">
        <v>6180</v>
      </c>
      <c r="AR536" t="s">
        <v>71</v>
      </c>
      <c r="AS536">
        <v>-420</v>
      </c>
      <c r="AT536" t="s">
        <v>6181</v>
      </c>
      <c r="AU536" t="s">
        <v>6174</v>
      </c>
      <c r="AV536">
        <v>5</v>
      </c>
      <c r="AW536">
        <v>1</v>
      </c>
    </row>
    <row r="537" spans="1:49" x14ac:dyDescent="0.25">
      <c r="A537" t="s">
        <v>6141</v>
      </c>
      <c r="E537" t="s">
        <v>6182</v>
      </c>
      <c r="F537" t="s">
        <v>6183</v>
      </c>
      <c r="G537" t="s">
        <v>231</v>
      </c>
      <c r="H537" t="s">
        <v>232</v>
      </c>
      <c r="I537" s="8" t="s">
        <v>6184</v>
      </c>
      <c r="J537" s="8" t="s">
        <v>58</v>
      </c>
      <c r="K537" s="9" t="s">
        <v>6185</v>
      </c>
      <c r="L537" s="10" t="s">
        <v>6186</v>
      </c>
      <c r="M537" s="7" t="s">
        <v>437</v>
      </c>
      <c r="N537" t="s">
        <v>61</v>
      </c>
      <c r="O537" t="s">
        <v>496</v>
      </c>
      <c r="P537" t="s">
        <v>251</v>
      </c>
      <c r="Y537" t="s">
        <v>6187</v>
      </c>
      <c r="AB537" t="s">
        <v>6141</v>
      </c>
      <c r="AC537" t="s">
        <v>65</v>
      </c>
      <c r="AD537" t="s">
        <v>6188</v>
      </c>
      <c r="AE537" t="s">
        <v>6189</v>
      </c>
      <c r="AJ537">
        <v>32.818152399999988</v>
      </c>
      <c r="AK537">
        <v>-97.351086099999989</v>
      </c>
      <c r="AL537" t="s">
        <v>6190</v>
      </c>
      <c r="AM537" t="s">
        <v>6191</v>
      </c>
      <c r="AN537" t="s">
        <v>6185</v>
      </c>
      <c r="AO537" t="s">
        <v>70</v>
      </c>
      <c r="AQ537" t="s">
        <v>6192</v>
      </c>
      <c r="AR537" t="s">
        <v>71</v>
      </c>
      <c r="AS537">
        <v>-360</v>
      </c>
      <c r="AT537" t="s">
        <v>6193</v>
      </c>
      <c r="AU537" t="s">
        <v>6186</v>
      </c>
      <c r="AV537">
        <v>5</v>
      </c>
      <c r="AW537">
        <v>2</v>
      </c>
    </row>
    <row r="538" spans="1:49" x14ac:dyDescent="0.25">
      <c r="A538" t="s">
        <v>6141</v>
      </c>
      <c r="E538" t="s">
        <v>2624</v>
      </c>
      <c r="F538" t="s">
        <v>1904</v>
      </c>
      <c r="G538" t="s">
        <v>1905</v>
      </c>
      <c r="H538" t="s">
        <v>646</v>
      </c>
      <c r="I538" s="8" t="s">
        <v>6194</v>
      </c>
      <c r="J538" s="8" t="s">
        <v>58</v>
      </c>
      <c r="K538" s="9" t="s">
        <v>6195</v>
      </c>
      <c r="L538" s="10" t="s">
        <v>6196</v>
      </c>
      <c r="M538" s="7" t="s">
        <v>1909</v>
      </c>
      <c r="N538" t="s">
        <v>61</v>
      </c>
      <c r="O538" t="s">
        <v>496</v>
      </c>
      <c r="P538" t="s">
        <v>251</v>
      </c>
      <c r="Y538" t="s">
        <v>6197</v>
      </c>
      <c r="AB538" t="s">
        <v>6141</v>
      </c>
      <c r="AD538" t="s">
        <v>6198</v>
      </c>
      <c r="AE538" t="s">
        <v>6199</v>
      </c>
      <c r="AJ538">
        <v>40.795903500000001</v>
      </c>
      <c r="AK538">
        <v>-74.420878399999992</v>
      </c>
      <c r="AL538" t="s">
        <v>6200</v>
      </c>
      <c r="AM538" t="s">
        <v>6201</v>
      </c>
      <c r="AN538" t="s">
        <v>6195</v>
      </c>
      <c r="AO538" t="s">
        <v>70</v>
      </c>
      <c r="AQ538" t="s">
        <v>6202</v>
      </c>
      <c r="AR538" t="s">
        <v>71</v>
      </c>
      <c r="AS538">
        <v>-300</v>
      </c>
      <c r="AT538" t="s">
        <v>6203</v>
      </c>
      <c r="AU538" t="s">
        <v>6196</v>
      </c>
      <c r="AW538" t="s">
        <v>106</v>
      </c>
    </row>
    <row r="539" spans="1:49" x14ac:dyDescent="0.25">
      <c r="A539" t="s">
        <v>6141</v>
      </c>
      <c r="E539" t="s">
        <v>6204</v>
      </c>
      <c r="G539" t="s">
        <v>75</v>
      </c>
      <c r="H539" t="s">
        <v>76</v>
      </c>
      <c r="I539" s="8" t="s">
        <v>1720</v>
      </c>
      <c r="J539" s="8" t="s">
        <v>58</v>
      </c>
      <c r="K539" s="9" t="s">
        <v>6205</v>
      </c>
      <c r="L539" s="10" t="s">
        <v>6206</v>
      </c>
      <c r="M539" s="7" t="s">
        <v>80</v>
      </c>
      <c r="N539" t="s">
        <v>61</v>
      </c>
      <c r="O539" t="s">
        <v>496</v>
      </c>
      <c r="P539" t="s">
        <v>251</v>
      </c>
      <c r="Y539" t="s">
        <v>6207</v>
      </c>
      <c r="AB539" t="s">
        <v>6141</v>
      </c>
      <c r="AC539" t="s">
        <v>65</v>
      </c>
      <c r="AD539" t="s">
        <v>6208</v>
      </c>
      <c r="AE539" t="s">
        <v>6209</v>
      </c>
      <c r="AJ539">
        <v>45.585659700000001</v>
      </c>
      <c r="AK539">
        <v>-122.5823056</v>
      </c>
      <c r="AL539" t="s">
        <v>6210</v>
      </c>
      <c r="AM539" t="s">
        <v>6211</v>
      </c>
      <c r="AN539" t="s">
        <v>6205</v>
      </c>
      <c r="AO539" t="s">
        <v>70</v>
      </c>
      <c r="AQ539" t="s">
        <v>6212</v>
      </c>
      <c r="AR539" t="s">
        <v>71</v>
      </c>
      <c r="AS539">
        <v>-480</v>
      </c>
      <c r="AT539" t="s">
        <v>6213</v>
      </c>
      <c r="AU539" t="s">
        <v>6206</v>
      </c>
      <c r="AV539">
        <v>3.7</v>
      </c>
      <c r="AW539">
        <v>3</v>
      </c>
    </row>
    <row r="540" spans="1:49" x14ac:dyDescent="0.25">
      <c r="A540" t="s">
        <v>6214</v>
      </c>
      <c r="E540" t="s">
        <v>6215</v>
      </c>
      <c r="G540" t="s">
        <v>92</v>
      </c>
      <c r="H540" t="s">
        <v>93</v>
      </c>
      <c r="I540" s="8" t="s">
        <v>1423</v>
      </c>
      <c r="J540" s="8" t="s">
        <v>58</v>
      </c>
      <c r="K540" s="9" t="s">
        <v>6216</v>
      </c>
      <c r="L540" s="10" t="s">
        <v>6217</v>
      </c>
      <c r="M540" s="7" t="s">
        <v>97</v>
      </c>
      <c r="N540" t="s">
        <v>61</v>
      </c>
      <c r="O540" t="s">
        <v>496</v>
      </c>
      <c r="P540" t="s">
        <v>251</v>
      </c>
      <c r="Y540" t="s">
        <v>6218</v>
      </c>
      <c r="AB540" t="s">
        <v>6214</v>
      </c>
      <c r="AC540" t="s">
        <v>65</v>
      </c>
      <c r="AD540" t="s">
        <v>6219</v>
      </c>
      <c r="AE540" t="s">
        <v>6220</v>
      </c>
      <c r="AJ540">
        <v>40.720586599999997</v>
      </c>
      <c r="AK540">
        <v>-73.416190900000004</v>
      </c>
      <c r="AL540" t="s">
        <v>6221</v>
      </c>
      <c r="AM540" t="s">
        <v>6222</v>
      </c>
      <c r="AN540" t="s">
        <v>6216</v>
      </c>
      <c r="AO540" t="s">
        <v>172</v>
      </c>
      <c r="AQ540" t="s">
        <v>6223</v>
      </c>
      <c r="AR540" t="s">
        <v>71</v>
      </c>
      <c r="AS540">
        <v>-300</v>
      </c>
      <c r="AT540" t="s">
        <v>6224</v>
      </c>
      <c r="AU540" t="s">
        <v>6217</v>
      </c>
      <c r="AW540" t="s">
        <v>106</v>
      </c>
    </row>
    <row r="541" spans="1:49" x14ac:dyDescent="0.25">
      <c r="A541" t="s">
        <v>6225</v>
      </c>
      <c r="E541" t="s">
        <v>6226</v>
      </c>
      <c r="G541" t="s">
        <v>92</v>
      </c>
      <c r="H541" t="s">
        <v>93</v>
      </c>
      <c r="I541" s="7" t="s">
        <v>6227</v>
      </c>
      <c r="J541" s="7" t="s">
        <v>58</v>
      </c>
      <c r="K541" s="9" t="s">
        <v>6228</v>
      </c>
      <c r="M541" s="7" t="s">
        <v>97</v>
      </c>
      <c r="Y541" t="s">
        <v>6229</v>
      </c>
      <c r="AB541" t="s">
        <v>6225</v>
      </c>
      <c r="AC541" t="s">
        <v>65</v>
      </c>
      <c r="AD541" t="s">
        <v>6230</v>
      </c>
      <c r="AE541" t="s">
        <v>6231</v>
      </c>
      <c r="AJ541">
        <v>40.723561500000002</v>
      </c>
      <c r="AK541">
        <v>-73.4183886</v>
      </c>
      <c r="AL541" t="s">
        <v>6232</v>
      </c>
      <c r="AM541" t="s">
        <v>6233</v>
      </c>
      <c r="AN541" t="s">
        <v>6228</v>
      </c>
      <c r="AO541" t="s">
        <v>70</v>
      </c>
      <c r="AQ541" t="s">
        <v>6234</v>
      </c>
      <c r="AR541" t="s">
        <v>71</v>
      </c>
      <c r="AS541">
        <v>-300</v>
      </c>
      <c r="AT541" t="s">
        <v>6235</v>
      </c>
      <c r="AW541" t="s">
        <v>106</v>
      </c>
    </row>
    <row r="542" spans="1:49" x14ac:dyDescent="0.25">
      <c r="A542" t="s">
        <v>6236</v>
      </c>
      <c r="E542" t="s">
        <v>6237</v>
      </c>
      <c r="G542" t="s">
        <v>710</v>
      </c>
      <c r="H542" t="s">
        <v>365</v>
      </c>
      <c r="I542" s="7" t="s">
        <v>6238</v>
      </c>
      <c r="J542" s="7" t="s">
        <v>58</v>
      </c>
      <c r="K542" s="9" t="s">
        <v>6239</v>
      </c>
      <c r="L542" s="10" t="s">
        <v>6240</v>
      </c>
      <c r="M542" s="7" t="s">
        <v>697</v>
      </c>
      <c r="Y542" t="s">
        <v>6241</v>
      </c>
      <c r="AB542" t="s">
        <v>6236</v>
      </c>
      <c r="AC542" t="s">
        <v>65</v>
      </c>
      <c r="AD542" t="s">
        <v>6242</v>
      </c>
      <c r="AE542" t="s">
        <v>6243</v>
      </c>
      <c r="AJ542">
        <v>33.839454099999998</v>
      </c>
      <c r="AK542">
        <v>-84.381688199999999</v>
      </c>
      <c r="AL542" t="s">
        <v>6244</v>
      </c>
      <c r="AM542" t="s">
        <v>6245</v>
      </c>
      <c r="AN542" t="s">
        <v>6239</v>
      </c>
      <c r="AO542" t="s">
        <v>70</v>
      </c>
      <c r="AQ542" t="s">
        <v>6246</v>
      </c>
      <c r="AR542" t="s">
        <v>71</v>
      </c>
      <c r="AS542">
        <v>-300</v>
      </c>
      <c r="AT542" t="s">
        <v>6247</v>
      </c>
      <c r="AU542" t="s">
        <v>6240</v>
      </c>
      <c r="AW542" t="s">
        <v>106</v>
      </c>
    </row>
    <row r="543" spans="1:49" x14ac:dyDescent="0.25">
      <c r="A543" t="s">
        <v>6248</v>
      </c>
      <c r="E543" t="s">
        <v>6249</v>
      </c>
      <c r="F543" t="s">
        <v>4538</v>
      </c>
      <c r="G543" t="s">
        <v>693</v>
      </c>
      <c r="H543" t="s">
        <v>365</v>
      </c>
      <c r="I543" s="7" t="s">
        <v>6250</v>
      </c>
      <c r="J543" s="7" t="s">
        <v>58</v>
      </c>
      <c r="K543" s="9" t="s">
        <v>6251</v>
      </c>
      <c r="L543" s="10" t="s">
        <v>6240</v>
      </c>
      <c r="M543" s="7" t="s">
        <v>697</v>
      </c>
      <c r="Y543" t="s">
        <v>6252</v>
      </c>
      <c r="AB543" t="s">
        <v>6248</v>
      </c>
      <c r="AC543" t="s">
        <v>65</v>
      </c>
      <c r="AD543" t="s">
        <v>6253</v>
      </c>
      <c r="AE543" t="s">
        <v>6254</v>
      </c>
      <c r="AJ543">
        <v>33.876125900000012</v>
      </c>
      <c r="AK543">
        <v>-84.30830739999999</v>
      </c>
      <c r="AL543" t="s">
        <v>6255</v>
      </c>
      <c r="AM543" t="s">
        <v>6256</v>
      </c>
      <c r="AN543" t="s">
        <v>6251</v>
      </c>
      <c r="AO543" t="s">
        <v>70</v>
      </c>
      <c r="AQ543" t="s">
        <v>6257</v>
      </c>
      <c r="AR543" t="s">
        <v>601</v>
      </c>
      <c r="AS543">
        <v>-300</v>
      </c>
      <c r="AT543" t="s">
        <v>6258</v>
      </c>
      <c r="AW543" t="s">
        <v>106</v>
      </c>
    </row>
    <row r="544" spans="1:49" x14ac:dyDescent="0.25">
      <c r="A544" t="s">
        <v>6259</v>
      </c>
      <c r="E544" t="s">
        <v>6260</v>
      </c>
      <c r="G544" t="s">
        <v>1408</v>
      </c>
      <c r="H544" t="s">
        <v>320</v>
      </c>
      <c r="I544" s="8" t="s">
        <v>6261</v>
      </c>
      <c r="J544" s="8" t="s">
        <v>58</v>
      </c>
      <c r="L544" s="10" t="s">
        <v>6262</v>
      </c>
      <c r="M544" s="7" t="s">
        <v>1412</v>
      </c>
      <c r="N544" t="s">
        <v>4899</v>
      </c>
      <c r="Y544" t="s">
        <v>6263</v>
      </c>
      <c r="AB544" t="s">
        <v>6259</v>
      </c>
      <c r="AC544" t="s">
        <v>65</v>
      </c>
      <c r="AD544" t="s">
        <v>6264</v>
      </c>
      <c r="AE544" t="s">
        <v>6265</v>
      </c>
      <c r="AJ544">
        <v>28.550430599999999</v>
      </c>
      <c r="AK544">
        <v>-81.339330099999998</v>
      </c>
      <c r="AL544" t="s">
        <v>6266</v>
      </c>
      <c r="AM544" t="s">
        <v>6267</v>
      </c>
      <c r="AO544" t="s">
        <v>172</v>
      </c>
      <c r="AR544" t="s">
        <v>1243</v>
      </c>
      <c r="AS544">
        <v>-300</v>
      </c>
      <c r="AT544" t="s">
        <v>6268</v>
      </c>
      <c r="AU544" t="s">
        <v>6262</v>
      </c>
      <c r="AW544" t="s">
        <v>106</v>
      </c>
    </row>
    <row r="545" spans="1:49" x14ac:dyDescent="0.25">
      <c r="A545" t="s">
        <v>6269</v>
      </c>
      <c r="E545" t="s">
        <v>6270</v>
      </c>
      <c r="F545" t="s">
        <v>6271</v>
      </c>
      <c r="G545" t="s">
        <v>118</v>
      </c>
      <c r="H545" t="s">
        <v>119</v>
      </c>
      <c r="I545" s="8" t="s">
        <v>6272</v>
      </c>
      <c r="J545" s="8" t="s">
        <v>58</v>
      </c>
      <c r="K545" s="9" t="s">
        <v>6273</v>
      </c>
      <c r="L545" s="10" t="s">
        <v>6274</v>
      </c>
      <c r="M545" s="7" t="s">
        <v>122</v>
      </c>
      <c r="N545" t="s">
        <v>466</v>
      </c>
      <c r="Y545" t="s">
        <v>6275</v>
      </c>
      <c r="AB545" t="s">
        <v>6269</v>
      </c>
      <c r="AD545" t="s">
        <v>6276</v>
      </c>
      <c r="AE545" t="s">
        <v>6277</v>
      </c>
      <c r="AJ545">
        <v>36.042773500000003</v>
      </c>
      <c r="AK545">
        <v>-95.954017199999996</v>
      </c>
      <c r="AL545" t="s">
        <v>6278</v>
      </c>
      <c r="AM545" t="s">
        <v>6279</v>
      </c>
      <c r="AN545" t="s">
        <v>6273</v>
      </c>
      <c r="AO545" t="s">
        <v>572</v>
      </c>
      <c r="AQ545" t="s">
        <v>6280</v>
      </c>
      <c r="AR545" t="s">
        <v>473</v>
      </c>
      <c r="AS545">
        <v>-360</v>
      </c>
      <c r="AT545" t="s">
        <v>6281</v>
      </c>
      <c r="AU545" t="s">
        <v>6274</v>
      </c>
      <c r="AW545" t="s">
        <v>106</v>
      </c>
    </row>
    <row r="546" spans="1:49" x14ac:dyDescent="0.25">
      <c r="A546" t="s">
        <v>6282</v>
      </c>
      <c r="E546" t="s">
        <v>6283</v>
      </c>
      <c r="G546" t="s">
        <v>1795</v>
      </c>
      <c r="H546" t="s">
        <v>146</v>
      </c>
      <c r="I546" s="7" t="s">
        <v>1796</v>
      </c>
      <c r="J546" s="7" t="s">
        <v>58</v>
      </c>
      <c r="K546" s="9" t="s">
        <v>6284</v>
      </c>
      <c r="M546" s="7" t="s">
        <v>1797</v>
      </c>
      <c r="Y546" t="s">
        <v>6285</v>
      </c>
      <c r="AB546" t="s">
        <v>6282</v>
      </c>
      <c r="AC546" t="s">
        <v>65</v>
      </c>
      <c r="AD546" t="s">
        <v>6286</v>
      </c>
      <c r="AE546" t="s">
        <v>6287</v>
      </c>
      <c r="AJ546">
        <v>32.817200999999997</v>
      </c>
      <c r="AK546">
        <v>-116.9754812</v>
      </c>
      <c r="AL546" t="s">
        <v>6288</v>
      </c>
      <c r="AM546" t="s">
        <v>6289</v>
      </c>
      <c r="AN546" t="s">
        <v>6284</v>
      </c>
      <c r="AO546" t="s">
        <v>172</v>
      </c>
      <c r="AQ546" t="s">
        <v>6290</v>
      </c>
      <c r="AR546" t="s">
        <v>6291</v>
      </c>
      <c r="AS546">
        <v>-480</v>
      </c>
      <c r="AT546" t="s">
        <v>6292</v>
      </c>
      <c r="AW546" t="s">
        <v>106</v>
      </c>
    </row>
    <row r="547" spans="1:49" x14ac:dyDescent="0.25">
      <c r="A547" t="s">
        <v>6293</v>
      </c>
      <c r="E547" t="s">
        <v>6294</v>
      </c>
      <c r="F547" t="s">
        <v>3603</v>
      </c>
      <c r="G547" t="s">
        <v>830</v>
      </c>
      <c r="H547" t="s">
        <v>320</v>
      </c>
      <c r="I547" s="8" t="s">
        <v>885</v>
      </c>
      <c r="J547" s="8" t="s">
        <v>58</v>
      </c>
      <c r="K547" s="9" t="s">
        <v>6295</v>
      </c>
      <c r="L547" s="10" t="s">
        <v>6296</v>
      </c>
      <c r="M547" s="7" t="s">
        <v>834</v>
      </c>
      <c r="N547" t="s">
        <v>98</v>
      </c>
      <c r="Y547" t="s">
        <v>6297</v>
      </c>
      <c r="AB547" t="s">
        <v>6293</v>
      </c>
      <c r="AC547" t="s">
        <v>65</v>
      </c>
      <c r="AD547" t="s">
        <v>6298</v>
      </c>
      <c r="AE547" t="s">
        <v>6299</v>
      </c>
      <c r="AJ547">
        <v>29.182647599999999</v>
      </c>
      <c r="AK547">
        <v>-81.043447799999996</v>
      </c>
      <c r="AL547" t="s">
        <v>6300</v>
      </c>
      <c r="AM547" t="s">
        <v>6301</v>
      </c>
      <c r="AN547" t="s">
        <v>6295</v>
      </c>
      <c r="AO547" t="s">
        <v>172</v>
      </c>
      <c r="AQ547" t="s">
        <v>6302</v>
      </c>
      <c r="AR547" t="s">
        <v>71</v>
      </c>
      <c r="AS547">
        <v>-300</v>
      </c>
      <c r="AT547" t="s">
        <v>6303</v>
      </c>
      <c r="AU547" t="s">
        <v>6296</v>
      </c>
      <c r="AV547">
        <v>5</v>
      </c>
      <c r="AW547">
        <v>2</v>
      </c>
    </row>
    <row r="548" spans="1:49" x14ac:dyDescent="0.25">
      <c r="A548" t="s">
        <v>6304</v>
      </c>
      <c r="E548" t="s">
        <v>106</v>
      </c>
      <c r="G548" t="s">
        <v>550</v>
      </c>
      <c r="H548" t="s">
        <v>320</v>
      </c>
      <c r="I548" s="8" t="s">
        <v>564</v>
      </c>
      <c r="J548" s="8" t="s">
        <v>58</v>
      </c>
      <c r="M548" s="7" t="s">
        <v>554</v>
      </c>
      <c r="N548" t="s">
        <v>98</v>
      </c>
      <c r="O548" t="s">
        <v>279</v>
      </c>
      <c r="Y548" t="s">
        <v>6305</v>
      </c>
      <c r="AB548" t="s">
        <v>6304</v>
      </c>
      <c r="AC548" t="s">
        <v>65</v>
      </c>
      <c r="AD548" t="s">
        <v>6306</v>
      </c>
      <c r="AE548" t="s">
        <v>6307</v>
      </c>
      <c r="AJ548">
        <v>25.6501783</v>
      </c>
      <c r="AK548">
        <v>-80.425439900000001</v>
      </c>
      <c r="AL548" t="s">
        <v>6308</v>
      </c>
      <c r="AM548" t="s">
        <v>6309</v>
      </c>
      <c r="AO548" t="s">
        <v>172</v>
      </c>
      <c r="AR548" t="s">
        <v>174</v>
      </c>
      <c r="AS548">
        <v>-300</v>
      </c>
      <c r="AT548" t="s">
        <v>550</v>
      </c>
      <c r="AW548" t="s">
        <v>106</v>
      </c>
    </row>
    <row r="549" spans="1:49" x14ac:dyDescent="0.25">
      <c r="A549" t="s">
        <v>6310</v>
      </c>
      <c r="E549" t="s">
        <v>6311</v>
      </c>
      <c r="G549" t="s">
        <v>6312</v>
      </c>
      <c r="H549" t="s">
        <v>646</v>
      </c>
      <c r="I549" s="8" t="s">
        <v>6313</v>
      </c>
      <c r="J549" s="8" t="s">
        <v>58</v>
      </c>
      <c r="K549" s="9" t="s">
        <v>6314</v>
      </c>
      <c r="L549" s="10" t="s">
        <v>6315</v>
      </c>
      <c r="M549" s="7" t="s">
        <v>650</v>
      </c>
      <c r="N549" t="s">
        <v>110</v>
      </c>
      <c r="Y549" t="s">
        <v>6316</v>
      </c>
      <c r="AB549" t="s">
        <v>6310</v>
      </c>
      <c r="AD549" t="s">
        <v>6317</v>
      </c>
      <c r="AE549" t="s">
        <v>6318</v>
      </c>
      <c r="AJ549">
        <v>40.093415100000001</v>
      </c>
      <c r="AK549">
        <v>-74.219365499999995</v>
      </c>
      <c r="AL549" t="s">
        <v>6319</v>
      </c>
      <c r="AM549" t="s">
        <v>6320</v>
      </c>
      <c r="AN549" t="s">
        <v>6314</v>
      </c>
      <c r="AO549" t="s">
        <v>70</v>
      </c>
      <c r="AQ549" t="s">
        <v>6321</v>
      </c>
      <c r="AR549" t="s">
        <v>71</v>
      </c>
      <c r="AS549">
        <v>-300</v>
      </c>
      <c r="AT549" t="s">
        <v>6322</v>
      </c>
      <c r="AU549" t="s">
        <v>6315</v>
      </c>
      <c r="AV549">
        <v>5</v>
      </c>
      <c r="AW549">
        <v>1</v>
      </c>
    </row>
    <row r="550" spans="1:49" x14ac:dyDescent="0.25">
      <c r="A550" t="s">
        <v>6323</v>
      </c>
      <c r="E550" t="s">
        <v>106</v>
      </c>
      <c r="F550" t="s">
        <v>6324</v>
      </c>
      <c r="G550" t="s">
        <v>92</v>
      </c>
      <c r="H550" t="s">
        <v>646</v>
      </c>
      <c r="I550" s="8" t="s">
        <v>5583</v>
      </c>
      <c r="J550" s="8" t="s">
        <v>58</v>
      </c>
      <c r="K550" s="9" t="s">
        <v>6325</v>
      </c>
      <c r="L550" s="10" t="s">
        <v>6326</v>
      </c>
      <c r="M550" s="7" t="s">
        <v>650</v>
      </c>
      <c r="N550" t="s">
        <v>98</v>
      </c>
      <c r="Y550" t="s">
        <v>6327</v>
      </c>
      <c r="AB550" t="s">
        <v>6323</v>
      </c>
      <c r="AC550" t="s">
        <v>65</v>
      </c>
      <c r="AD550" t="s">
        <v>6328</v>
      </c>
      <c r="AE550" t="s">
        <v>6329</v>
      </c>
      <c r="AJ550">
        <v>40.184722000000001</v>
      </c>
      <c r="AK550">
        <v>-74.118744399999997</v>
      </c>
      <c r="AL550" t="s">
        <v>6330</v>
      </c>
      <c r="AM550" t="s">
        <v>6331</v>
      </c>
      <c r="AN550" t="s">
        <v>6325</v>
      </c>
      <c r="AO550" t="s">
        <v>172</v>
      </c>
      <c r="AQ550" t="s">
        <v>6332</v>
      </c>
      <c r="AR550" t="s">
        <v>174</v>
      </c>
      <c r="AS550">
        <v>-300</v>
      </c>
      <c r="AT550" t="s">
        <v>6333</v>
      </c>
      <c r="AU550" t="s">
        <v>6326</v>
      </c>
      <c r="AV550">
        <v>4.9000000000000004</v>
      </c>
      <c r="AW550">
        <v>5</v>
      </c>
    </row>
    <row r="551" spans="1:49" x14ac:dyDescent="0.25">
      <c r="A551" t="s">
        <v>6334</v>
      </c>
      <c r="E551" t="s">
        <v>747</v>
      </c>
      <c r="F551" t="s">
        <v>2418</v>
      </c>
      <c r="G551" t="s">
        <v>748</v>
      </c>
      <c r="H551" t="s">
        <v>749</v>
      </c>
      <c r="I551" s="8" t="s">
        <v>750</v>
      </c>
      <c r="J551" s="8" t="s">
        <v>58</v>
      </c>
      <c r="K551" s="9" t="s">
        <v>6335</v>
      </c>
      <c r="L551" s="10" t="s">
        <v>6336</v>
      </c>
      <c r="M551" s="7" t="s">
        <v>753</v>
      </c>
      <c r="N551" t="s">
        <v>754</v>
      </c>
      <c r="O551" t="s">
        <v>98</v>
      </c>
      <c r="Y551" t="s">
        <v>6337</v>
      </c>
      <c r="AB551" t="s">
        <v>6334</v>
      </c>
      <c r="AC551" t="s">
        <v>65</v>
      </c>
      <c r="AD551" t="s">
        <v>6338</v>
      </c>
      <c r="AE551" t="s">
        <v>6339</v>
      </c>
      <c r="AJ551">
        <v>42.46323619999999</v>
      </c>
      <c r="AK551">
        <v>-71.291206299999999</v>
      </c>
      <c r="AL551" t="s">
        <v>6340</v>
      </c>
      <c r="AM551" t="s">
        <v>6341</v>
      </c>
      <c r="AN551" t="s">
        <v>6335</v>
      </c>
      <c r="AO551" t="s">
        <v>172</v>
      </c>
      <c r="AQ551" t="s">
        <v>6342</v>
      </c>
      <c r="AR551" t="s">
        <v>6343</v>
      </c>
      <c r="AS551">
        <v>-300</v>
      </c>
      <c r="AT551" t="s">
        <v>6344</v>
      </c>
      <c r="AU551" t="s">
        <v>6336</v>
      </c>
      <c r="AV551">
        <v>4.8</v>
      </c>
      <c r="AW551">
        <v>5</v>
      </c>
    </row>
    <row r="552" spans="1:49" x14ac:dyDescent="0.25">
      <c r="A552" t="s">
        <v>6345</v>
      </c>
      <c r="E552" t="s">
        <v>6346</v>
      </c>
      <c r="G552" t="s">
        <v>6347</v>
      </c>
      <c r="H552" t="s">
        <v>146</v>
      </c>
      <c r="I552" s="8" t="s">
        <v>6348</v>
      </c>
      <c r="J552" s="8" t="s">
        <v>58</v>
      </c>
      <c r="K552" s="9" t="s">
        <v>6349</v>
      </c>
      <c r="Y552" t="s">
        <v>6350</v>
      </c>
      <c r="AB552" t="s">
        <v>6345</v>
      </c>
      <c r="AC552" t="s">
        <v>65</v>
      </c>
      <c r="AD552" t="s">
        <v>6351</v>
      </c>
      <c r="AE552" t="s">
        <v>6352</v>
      </c>
      <c r="AJ552">
        <v>32.764139999999998</v>
      </c>
      <c r="AK552">
        <v>-117.01624200000001</v>
      </c>
      <c r="AL552" t="s">
        <v>6353</v>
      </c>
      <c r="AM552" t="s">
        <v>6354</v>
      </c>
      <c r="AN552" t="s">
        <v>6349</v>
      </c>
      <c r="AO552" t="s">
        <v>172</v>
      </c>
      <c r="AQ552" t="s">
        <v>6355</v>
      </c>
      <c r="AR552" t="s">
        <v>174</v>
      </c>
      <c r="AS552">
        <v>-480</v>
      </c>
      <c r="AT552" t="s">
        <v>6356</v>
      </c>
      <c r="AW552" t="s">
        <v>106</v>
      </c>
    </row>
    <row r="553" spans="1:49" x14ac:dyDescent="0.25">
      <c r="A553" t="s">
        <v>6357</v>
      </c>
      <c r="E553" t="s">
        <v>6358</v>
      </c>
      <c r="G553" t="s">
        <v>179</v>
      </c>
      <c r="H553" t="s">
        <v>146</v>
      </c>
      <c r="I553" s="7" t="s">
        <v>1167</v>
      </c>
      <c r="J553" s="7" t="s">
        <v>58</v>
      </c>
      <c r="K553" s="9" t="s">
        <v>6359</v>
      </c>
      <c r="L553" s="10" t="s">
        <v>6360</v>
      </c>
      <c r="M553" s="7" t="s">
        <v>182</v>
      </c>
      <c r="N553" t="s">
        <v>110</v>
      </c>
      <c r="Y553" t="s">
        <v>6361</v>
      </c>
      <c r="AB553" t="s">
        <v>6357</v>
      </c>
      <c r="AC553" t="s">
        <v>65</v>
      </c>
      <c r="AD553" t="s">
        <v>6362</v>
      </c>
      <c r="AE553" t="s">
        <v>6363</v>
      </c>
      <c r="AJ553">
        <v>33.82259659999999</v>
      </c>
      <c r="AK553">
        <v>-116.5122136</v>
      </c>
      <c r="AL553" t="s">
        <v>6364</v>
      </c>
      <c r="AM553" t="s">
        <v>6365</v>
      </c>
      <c r="AN553" t="s">
        <v>6359</v>
      </c>
      <c r="AO553" t="s">
        <v>70</v>
      </c>
      <c r="AQ553" t="s">
        <v>6366</v>
      </c>
      <c r="AR553" t="s">
        <v>116</v>
      </c>
      <c r="AS553">
        <v>-480</v>
      </c>
      <c r="AT553" t="s">
        <v>6367</v>
      </c>
      <c r="AU553" t="s">
        <v>6360</v>
      </c>
      <c r="AW553" t="s">
        <v>106</v>
      </c>
    </row>
    <row r="554" spans="1:49" x14ac:dyDescent="0.25">
      <c r="A554" t="s">
        <v>6368</v>
      </c>
      <c r="E554" t="s">
        <v>6369</v>
      </c>
      <c r="F554" t="s">
        <v>3848</v>
      </c>
      <c r="G554" t="s">
        <v>2569</v>
      </c>
      <c r="H554" t="s">
        <v>146</v>
      </c>
      <c r="I554" s="8" t="s">
        <v>2570</v>
      </c>
      <c r="J554" s="8" t="s">
        <v>58</v>
      </c>
      <c r="K554" t="s">
        <v>6122</v>
      </c>
      <c r="L554" s="10" t="s">
        <v>6370</v>
      </c>
      <c r="M554" s="7" t="s">
        <v>1648</v>
      </c>
      <c r="N554" t="s">
        <v>151</v>
      </c>
      <c r="O554" t="s">
        <v>4899</v>
      </c>
      <c r="Y554" t="s">
        <v>6371</v>
      </c>
      <c r="AB554" t="s">
        <v>6368</v>
      </c>
      <c r="AC554" t="s">
        <v>65</v>
      </c>
      <c r="AD554" t="s">
        <v>6372</v>
      </c>
      <c r="AE554" t="s">
        <v>6373</v>
      </c>
      <c r="AJ554">
        <v>34.014733999999997</v>
      </c>
      <c r="AK554">
        <v>-118.44963199999999</v>
      </c>
      <c r="AL554" t="s">
        <v>6374</v>
      </c>
      <c r="AM554" t="s">
        <v>6375</v>
      </c>
      <c r="AN554" t="s">
        <v>6122</v>
      </c>
      <c r="AO554" t="s">
        <v>70</v>
      </c>
      <c r="AQ554" t="s">
        <v>6376</v>
      </c>
      <c r="AR554" t="s">
        <v>71</v>
      </c>
      <c r="AS554">
        <v>-480</v>
      </c>
      <c r="AT554" t="s">
        <v>6377</v>
      </c>
      <c r="AU554" t="s">
        <v>6370</v>
      </c>
      <c r="AW554" t="s">
        <v>106</v>
      </c>
    </row>
    <row r="555" spans="1:49" x14ac:dyDescent="0.25">
      <c r="A555" t="s">
        <v>6378</v>
      </c>
      <c r="E555" t="s">
        <v>6379</v>
      </c>
      <c r="F555" t="s">
        <v>6380</v>
      </c>
      <c r="G555" t="s">
        <v>1233</v>
      </c>
      <c r="H555" t="s">
        <v>858</v>
      </c>
      <c r="I555" s="8" t="s">
        <v>6381</v>
      </c>
      <c r="J555" s="8" t="s">
        <v>58</v>
      </c>
      <c r="K555" s="9" t="s">
        <v>6382</v>
      </c>
      <c r="L555" s="10" t="s">
        <v>6383</v>
      </c>
      <c r="M555" s="7" t="s">
        <v>1237</v>
      </c>
      <c r="N555" t="s">
        <v>151</v>
      </c>
      <c r="Y555" t="s">
        <v>6384</v>
      </c>
      <c r="AB555" t="s">
        <v>6378</v>
      </c>
      <c r="AC555" t="s">
        <v>65</v>
      </c>
      <c r="AD555" t="s">
        <v>6385</v>
      </c>
      <c r="AE555" t="s">
        <v>6386</v>
      </c>
      <c r="AJ555">
        <v>39.22009169999999</v>
      </c>
      <c r="AK555">
        <v>-106.86014110000001</v>
      </c>
      <c r="AL555" t="s">
        <v>6387</v>
      </c>
      <c r="AM555" t="s">
        <v>6388</v>
      </c>
      <c r="AN555" t="s">
        <v>6382</v>
      </c>
      <c r="AO555" t="s">
        <v>70</v>
      </c>
      <c r="AQ555" t="s">
        <v>6389</v>
      </c>
      <c r="AR555" t="s">
        <v>71</v>
      </c>
      <c r="AS555">
        <v>-420</v>
      </c>
      <c r="AT555" t="s">
        <v>6390</v>
      </c>
      <c r="AU555" t="s">
        <v>6383</v>
      </c>
      <c r="AV555">
        <v>5</v>
      </c>
      <c r="AW555">
        <v>1</v>
      </c>
    </row>
    <row r="556" spans="1:49" x14ac:dyDescent="0.25">
      <c r="A556" t="s">
        <v>6391</v>
      </c>
      <c r="E556" t="s">
        <v>106</v>
      </c>
      <c r="G556" t="s">
        <v>6392</v>
      </c>
      <c r="H556" t="s">
        <v>646</v>
      </c>
      <c r="I556" s="8" t="s">
        <v>6393</v>
      </c>
      <c r="J556" s="8" t="s">
        <v>58</v>
      </c>
      <c r="M556" s="7" t="s">
        <v>2680</v>
      </c>
      <c r="N556" t="s">
        <v>2863</v>
      </c>
      <c r="Y556" t="s">
        <v>6394</v>
      </c>
      <c r="AB556" t="s">
        <v>6391</v>
      </c>
      <c r="AC556" t="s">
        <v>65</v>
      </c>
      <c r="AD556" t="s">
        <v>6395</v>
      </c>
      <c r="AE556" t="s">
        <v>6396</v>
      </c>
      <c r="AJ556">
        <v>40.341916099999999</v>
      </c>
      <c r="AK556">
        <v>-74.71612859999999</v>
      </c>
      <c r="AL556" t="s">
        <v>6397</v>
      </c>
      <c r="AM556" t="s">
        <v>6398</v>
      </c>
      <c r="AO556" t="s">
        <v>489</v>
      </c>
      <c r="AR556" t="s">
        <v>491</v>
      </c>
      <c r="AS556">
        <v>-300</v>
      </c>
      <c r="AT556" t="s">
        <v>6392</v>
      </c>
      <c r="AW556" t="s">
        <v>106</v>
      </c>
    </row>
    <row r="557" spans="1:49" x14ac:dyDescent="0.25">
      <c r="A557" t="s">
        <v>6399</v>
      </c>
      <c r="E557" t="s">
        <v>6400</v>
      </c>
      <c r="G557" t="s">
        <v>319</v>
      </c>
      <c r="H557" t="s">
        <v>320</v>
      </c>
      <c r="I557" s="8" t="s">
        <v>6401</v>
      </c>
      <c r="J557" s="8" t="s">
        <v>58</v>
      </c>
      <c r="K557" s="9" t="s">
        <v>6402</v>
      </c>
      <c r="M557" s="7" t="s">
        <v>324</v>
      </c>
      <c r="N557" t="s">
        <v>98</v>
      </c>
      <c r="Y557" t="s">
        <v>6403</v>
      </c>
      <c r="AB557" t="s">
        <v>6399</v>
      </c>
      <c r="AC557" t="s">
        <v>65</v>
      </c>
      <c r="AD557" t="s">
        <v>6404</v>
      </c>
      <c r="AE557" t="s">
        <v>6405</v>
      </c>
      <c r="AJ557">
        <v>26.361872699999999</v>
      </c>
      <c r="AK557">
        <v>-80.11478559999999</v>
      </c>
      <c r="AL557" t="s">
        <v>6406</v>
      </c>
      <c r="AM557" t="s">
        <v>6407</v>
      </c>
      <c r="AN557" t="s">
        <v>6402</v>
      </c>
      <c r="AO557" t="s">
        <v>172</v>
      </c>
      <c r="AQ557" t="s">
        <v>6408</v>
      </c>
      <c r="AR557" t="s">
        <v>174</v>
      </c>
      <c r="AS557">
        <v>-300</v>
      </c>
      <c r="AT557" t="s">
        <v>6409</v>
      </c>
      <c r="AW557" t="s">
        <v>106</v>
      </c>
    </row>
    <row r="558" spans="1:49" x14ac:dyDescent="0.25">
      <c r="A558" t="s">
        <v>6410</v>
      </c>
      <c r="E558" t="s">
        <v>6411</v>
      </c>
      <c r="G558" t="s">
        <v>550</v>
      </c>
      <c r="H558" t="s">
        <v>320</v>
      </c>
      <c r="I558" s="8" t="s">
        <v>564</v>
      </c>
      <c r="J558" s="8" t="s">
        <v>58</v>
      </c>
      <c r="K558" t="s">
        <v>6412</v>
      </c>
      <c r="L558" t="s">
        <v>6413</v>
      </c>
      <c r="M558" s="7" t="s">
        <v>554</v>
      </c>
      <c r="N558" t="s">
        <v>98</v>
      </c>
      <c r="O558" t="s">
        <v>279</v>
      </c>
      <c r="Y558" t="s">
        <v>6414</v>
      </c>
      <c r="AB558" t="s">
        <v>6410</v>
      </c>
      <c r="AC558" t="s">
        <v>65</v>
      </c>
      <c r="AD558" t="s">
        <v>6415</v>
      </c>
      <c r="AE558" t="s">
        <v>6416</v>
      </c>
      <c r="AJ558">
        <v>25.64931739999999</v>
      </c>
      <c r="AK558">
        <v>-80.433328599999996</v>
      </c>
      <c r="AL558" t="s">
        <v>6417</v>
      </c>
      <c r="AM558" t="s">
        <v>6418</v>
      </c>
      <c r="AN558" t="s">
        <v>6412</v>
      </c>
      <c r="AO558" t="s">
        <v>172</v>
      </c>
      <c r="AQ558" t="s">
        <v>6419</v>
      </c>
      <c r="AR558" t="s">
        <v>1243</v>
      </c>
      <c r="AS558">
        <v>-300</v>
      </c>
      <c r="AT558" t="s">
        <v>6420</v>
      </c>
      <c r="AU558" t="s">
        <v>6413</v>
      </c>
      <c r="AW558" t="s">
        <v>106</v>
      </c>
    </row>
    <row r="559" spans="1:49" x14ac:dyDescent="0.25">
      <c r="A559" t="s">
        <v>6421</v>
      </c>
      <c r="E559" t="s">
        <v>6422</v>
      </c>
      <c r="G559" t="s">
        <v>1795</v>
      </c>
      <c r="H559" t="s">
        <v>146</v>
      </c>
      <c r="I559" s="8" t="s">
        <v>6423</v>
      </c>
      <c r="J559" s="8" t="s">
        <v>58</v>
      </c>
      <c r="K559" s="9" t="s">
        <v>6424</v>
      </c>
      <c r="L559" s="10" t="s">
        <v>6425</v>
      </c>
      <c r="M559" s="7" t="s">
        <v>1797</v>
      </c>
      <c r="N559" t="s">
        <v>540</v>
      </c>
      <c r="O559" t="s">
        <v>466</v>
      </c>
      <c r="Y559" t="s">
        <v>6426</v>
      </c>
      <c r="AB559" t="s">
        <v>6421</v>
      </c>
      <c r="AC559" t="s">
        <v>65</v>
      </c>
      <c r="AD559" t="s">
        <v>6427</v>
      </c>
      <c r="AE559" t="s">
        <v>6428</v>
      </c>
      <c r="AJ559">
        <v>32.821356700000003</v>
      </c>
      <c r="AK559">
        <v>-116.9750062</v>
      </c>
      <c r="AL559" t="s">
        <v>6429</v>
      </c>
      <c r="AM559" t="s">
        <v>6430</v>
      </c>
      <c r="AN559" t="s">
        <v>6424</v>
      </c>
      <c r="AO559" t="s">
        <v>572</v>
      </c>
      <c r="AQ559" t="s">
        <v>6431</v>
      </c>
      <c r="AR559" t="s">
        <v>6432</v>
      </c>
      <c r="AS559">
        <v>-480</v>
      </c>
      <c r="AT559" t="s">
        <v>6433</v>
      </c>
      <c r="AV559">
        <v>5</v>
      </c>
      <c r="AW559">
        <v>4</v>
      </c>
    </row>
    <row r="560" spans="1:49" x14ac:dyDescent="0.25">
      <c r="A560" t="s">
        <v>6434</v>
      </c>
      <c r="E560" t="s">
        <v>6422</v>
      </c>
      <c r="G560" t="s">
        <v>1795</v>
      </c>
      <c r="H560" t="s">
        <v>146</v>
      </c>
      <c r="I560" s="7" t="s">
        <v>6435</v>
      </c>
      <c r="J560" s="7" t="s">
        <v>58</v>
      </c>
      <c r="K560" s="9" t="s">
        <v>6436</v>
      </c>
      <c r="M560" s="7" t="s">
        <v>1797</v>
      </c>
      <c r="Y560" t="s">
        <v>6437</v>
      </c>
      <c r="AB560" t="s">
        <v>6434</v>
      </c>
      <c r="AC560" t="s">
        <v>65</v>
      </c>
      <c r="AD560" t="s">
        <v>6438</v>
      </c>
      <c r="AE560" t="s">
        <v>6428</v>
      </c>
      <c r="AJ560">
        <v>32.821390800000003</v>
      </c>
      <c r="AK560">
        <v>-116.9750178</v>
      </c>
      <c r="AL560" t="s">
        <v>6439</v>
      </c>
      <c r="AM560" t="s">
        <v>6440</v>
      </c>
      <c r="AN560" t="s">
        <v>6436</v>
      </c>
      <c r="AO560" t="s">
        <v>172</v>
      </c>
      <c r="AQ560" t="s">
        <v>6441</v>
      </c>
      <c r="AR560" t="s">
        <v>174</v>
      </c>
      <c r="AS560">
        <v>-480</v>
      </c>
      <c r="AT560" t="s">
        <v>6433</v>
      </c>
      <c r="AV560">
        <v>4</v>
      </c>
      <c r="AW560">
        <v>1</v>
      </c>
    </row>
    <row r="561" spans="1:49" x14ac:dyDescent="0.25">
      <c r="A561" t="s">
        <v>6442</v>
      </c>
      <c r="E561" t="s">
        <v>6443</v>
      </c>
      <c r="G561" t="s">
        <v>2212</v>
      </c>
      <c r="H561" t="s">
        <v>232</v>
      </c>
      <c r="I561" s="8" t="s">
        <v>3111</v>
      </c>
      <c r="J561" s="8" t="s">
        <v>58</v>
      </c>
      <c r="K561" s="9" t="s">
        <v>6444</v>
      </c>
      <c r="L561" s="10" t="s">
        <v>6445</v>
      </c>
      <c r="M561" s="7" t="s">
        <v>2215</v>
      </c>
      <c r="N561" t="s">
        <v>61</v>
      </c>
      <c r="O561" t="s">
        <v>496</v>
      </c>
      <c r="Y561" t="s">
        <v>6446</v>
      </c>
      <c r="AB561" t="s">
        <v>6442</v>
      </c>
      <c r="AC561" t="s">
        <v>65</v>
      </c>
      <c r="AD561" t="s">
        <v>6447</v>
      </c>
      <c r="AE561" t="s">
        <v>6448</v>
      </c>
      <c r="AJ561">
        <v>31.792513400000001</v>
      </c>
      <c r="AK561">
        <v>-106.3893286</v>
      </c>
      <c r="AL561" t="s">
        <v>6449</v>
      </c>
      <c r="AM561" t="s">
        <v>6450</v>
      </c>
      <c r="AN561" t="s">
        <v>6444</v>
      </c>
      <c r="AO561" t="s">
        <v>70</v>
      </c>
      <c r="AQ561" t="s">
        <v>6451</v>
      </c>
      <c r="AR561" t="s">
        <v>473</v>
      </c>
      <c r="AS561">
        <v>-420</v>
      </c>
      <c r="AT561" t="s">
        <v>6452</v>
      </c>
      <c r="AU561" t="s">
        <v>6445</v>
      </c>
      <c r="AV561">
        <v>4.0999999999999996</v>
      </c>
      <c r="AW561">
        <v>5</v>
      </c>
    </row>
    <row r="562" spans="1:49" x14ac:dyDescent="0.25">
      <c r="A562" t="s">
        <v>6453</v>
      </c>
      <c r="E562" t="s">
        <v>6454</v>
      </c>
      <c r="G562" t="s">
        <v>2212</v>
      </c>
      <c r="H562" t="s">
        <v>232</v>
      </c>
      <c r="I562" s="8" t="s">
        <v>2466</v>
      </c>
      <c r="J562" s="8" t="s">
        <v>58</v>
      </c>
      <c r="K562" s="9" t="s">
        <v>6455</v>
      </c>
      <c r="L562" s="10" t="s">
        <v>6456</v>
      </c>
      <c r="M562" s="7" t="s">
        <v>2215</v>
      </c>
      <c r="N562" t="s">
        <v>2302</v>
      </c>
      <c r="Y562" t="s">
        <v>6457</v>
      </c>
      <c r="AB562" t="s">
        <v>6453</v>
      </c>
      <c r="AC562" t="s">
        <v>65</v>
      </c>
      <c r="AD562" t="s">
        <v>6458</v>
      </c>
      <c r="AE562" t="s">
        <v>6459</v>
      </c>
      <c r="AJ562">
        <v>31.805335400000001</v>
      </c>
      <c r="AK562">
        <v>-106.3824345</v>
      </c>
      <c r="AL562" t="s">
        <v>6460</v>
      </c>
      <c r="AM562" t="s">
        <v>6461</v>
      </c>
      <c r="AN562" t="s">
        <v>6455</v>
      </c>
      <c r="AO562" t="s">
        <v>489</v>
      </c>
      <c r="AQ562" t="s">
        <v>6462</v>
      </c>
      <c r="AR562" t="s">
        <v>491</v>
      </c>
      <c r="AS562">
        <v>-420</v>
      </c>
      <c r="AT562" t="s">
        <v>6463</v>
      </c>
      <c r="AU562" t="s">
        <v>6456</v>
      </c>
      <c r="AV562">
        <v>4.5</v>
      </c>
      <c r="AW562">
        <v>5</v>
      </c>
    </row>
    <row r="563" spans="1:49" x14ac:dyDescent="0.25">
      <c r="A563" t="s">
        <v>6464</v>
      </c>
      <c r="E563" t="s">
        <v>6465</v>
      </c>
      <c r="G563" t="s">
        <v>289</v>
      </c>
      <c r="H563" t="s">
        <v>232</v>
      </c>
      <c r="I563" s="7" t="s">
        <v>6466</v>
      </c>
      <c r="J563" s="7" t="s">
        <v>58</v>
      </c>
      <c r="K563" s="9" t="s">
        <v>6467</v>
      </c>
      <c r="M563" s="7" t="s">
        <v>293</v>
      </c>
      <c r="Y563" t="s">
        <v>6468</v>
      </c>
      <c r="AB563" t="s">
        <v>6464</v>
      </c>
      <c r="AD563" t="s">
        <v>6469</v>
      </c>
      <c r="AE563" t="s">
        <v>6470</v>
      </c>
      <c r="AJ563">
        <v>30.197061300000001</v>
      </c>
      <c r="AK563">
        <v>-97.694071699999995</v>
      </c>
      <c r="AL563" t="s">
        <v>6471</v>
      </c>
      <c r="AM563" t="s">
        <v>6472</v>
      </c>
      <c r="AN563" t="s">
        <v>6467</v>
      </c>
      <c r="AO563" t="s">
        <v>70</v>
      </c>
      <c r="AQ563" t="s">
        <v>6473</v>
      </c>
      <c r="AR563" t="s">
        <v>71</v>
      </c>
      <c r="AS563">
        <v>-360</v>
      </c>
      <c r="AT563" t="s">
        <v>6474</v>
      </c>
      <c r="AV563">
        <v>1</v>
      </c>
      <c r="AW563">
        <v>2</v>
      </c>
    </row>
    <row r="564" spans="1:49" x14ac:dyDescent="0.25">
      <c r="A564" t="s">
        <v>6475</v>
      </c>
      <c r="E564" t="s">
        <v>6476</v>
      </c>
      <c r="F564" t="s">
        <v>6477</v>
      </c>
      <c r="G564" t="s">
        <v>577</v>
      </c>
      <c r="H564" t="s">
        <v>146</v>
      </c>
      <c r="I564" s="8" t="s">
        <v>6478</v>
      </c>
      <c r="J564" s="8" t="s">
        <v>58</v>
      </c>
      <c r="K564" s="9" t="s">
        <v>6479</v>
      </c>
      <c r="N564" t="s">
        <v>98</v>
      </c>
      <c r="Y564" t="s">
        <v>6480</v>
      </c>
      <c r="AB564" t="s">
        <v>6475</v>
      </c>
      <c r="AC564" t="s">
        <v>65</v>
      </c>
      <c r="AD564" t="s">
        <v>6481</v>
      </c>
      <c r="AE564" t="s">
        <v>6482</v>
      </c>
      <c r="AJ564">
        <v>32.803711499999999</v>
      </c>
      <c r="AK564">
        <v>-117.19524250000001</v>
      </c>
      <c r="AL564" t="s">
        <v>6483</v>
      </c>
      <c r="AM564" t="s">
        <v>6484</v>
      </c>
      <c r="AN564" t="s">
        <v>6479</v>
      </c>
      <c r="AO564" t="s">
        <v>172</v>
      </c>
      <c r="AQ564" t="s">
        <v>6485</v>
      </c>
      <c r="AR564" t="s">
        <v>174</v>
      </c>
      <c r="AS564">
        <v>-480</v>
      </c>
      <c r="AT564" t="s">
        <v>6486</v>
      </c>
      <c r="AW564" t="s">
        <v>106</v>
      </c>
    </row>
    <row r="565" spans="1:49" x14ac:dyDescent="0.25">
      <c r="A565" t="s">
        <v>6487</v>
      </c>
      <c r="E565" t="s">
        <v>4349</v>
      </c>
      <c r="G565" t="s">
        <v>748</v>
      </c>
      <c r="H565" t="s">
        <v>749</v>
      </c>
      <c r="I565" s="8" t="s">
        <v>4350</v>
      </c>
      <c r="J565" s="8" t="s">
        <v>58</v>
      </c>
      <c r="K565" s="9" t="s">
        <v>6488</v>
      </c>
      <c r="L565" s="10" t="s">
        <v>6489</v>
      </c>
      <c r="M565" s="7" t="s">
        <v>753</v>
      </c>
      <c r="N565" t="s">
        <v>483</v>
      </c>
      <c r="O565" t="s">
        <v>110</v>
      </c>
      <c r="Y565" t="s">
        <v>6490</v>
      </c>
      <c r="AB565" t="s">
        <v>6487</v>
      </c>
      <c r="AC565" t="s">
        <v>65</v>
      </c>
      <c r="AD565" t="s">
        <v>6491</v>
      </c>
      <c r="AE565" t="s">
        <v>4355</v>
      </c>
      <c r="AJ565">
        <v>42.460667000000001</v>
      </c>
      <c r="AK565">
        <v>-71.294139999999999</v>
      </c>
      <c r="AL565" t="s">
        <v>6492</v>
      </c>
      <c r="AM565" t="s">
        <v>4357</v>
      </c>
      <c r="AN565" t="s">
        <v>6488</v>
      </c>
      <c r="AO565" t="s">
        <v>70</v>
      </c>
      <c r="AQ565" t="s">
        <v>6493</v>
      </c>
      <c r="AR565" t="s">
        <v>71</v>
      </c>
      <c r="AS565">
        <v>-300</v>
      </c>
      <c r="AT565" t="s">
        <v>4359</v>
      </c>
      <c r="AU565" t="s">
        <v>6489</v>
      </c>
      <c r="AW565" t="s">
        <v>106</v>
      </c>
    </row>
    <row r="566" spans="1:49" x14ac:dyDescent="0.25">
      <c r="A566" t="s">
        <v>6494</v>
      </c>
      <c r="E566" t="s">
        <v>6495</v>
      </c>
      <c r="G566" t="s">
        <v>577</v>
      </c>
      <c r="H566" t="s">
        <v>146</v>
      </c>
      <c r="I566" s="8" t="s">
        <v>6496</v>
      </c>
      <c r="J566" s="8" t="s">
        <v>58</v>
      </c>
      <c r="K566" s="9" t="s">
        <v>6497</v>
      </c>
      <c r="Y566" t="s">
        <v>6498</v>
      </c>
      <c r="AB566" t="s">
        <v>6494</v>
      </c>
      <c r="AC566" t="s">
        <v>65</v>
      </c>
      <c r="AD566" t="s">
        <v>6499</v>
      </c>
      <c r="AE566" t="s">
        <v>6500</v>
      </c>
      <c r="AJ566">
        <v>32.734965899999992</v>
      </c>
      <c r="AK566">
        <v>-117.12300500000001</v>
      </c>
      <c r="AL566" t="s">
        <v>6501</v>
      </c>
      <c r="AM566" t="s">
        <v>6502</v>
      </c>
      <c r="AN566" t="s">
        <v>6497</v>
      </c>
      <c r="AO566" t="s">
        <v>70</v>
      </c>
      <c r="AQ566" t="s">
        <v>6503</v>
      </c>
      <c r="AR566" t="s">
        <v>71</v>
      </c>
      <c r="AS566">
        <v>-480</v>
      </c>
      <c r="AT566" t="s">
        <v>6504</v>
      </c>
      <c r="AW566" t="s">
        <v>106</v>
      </c>
    </row>
    <row r="567" spans="1:49" x14ac:dyDescent="0.25">
      <c r="A567" t="s">
        <v>6505</v>
      </c>
      <c r="E567" t="s">
        <v>6506</v>
      </c>
      <c r="G567" t="s">
        <v>857</v>
      </c>
      <c r="H567" t="s">
        <v>858</v>
      </c>
      <c r="I567" s="7" t="s">
        <v>899</v>
      </c>
      <c r="J567" s="7" t="s">
        <v>58</v>
      </c>
      <c r="L567" t="s">
        <v>6507</v>
      </c>
      <c r="M567" s="7" t="s">
        <v>862</v>
      </c>
      <c r="Y567" t="s">
        <v>6508</v>
      </c>
      <c r="AB567" t="s">
        <v>6505</v>
      </c>
      <c r="AC567" t="s">
        <v>65</v>
      </c>
      <c r="AD567" t="s">
        <v>6509</v>
      </c>
      <c r="AE567" t="s">
        <v>6510</v>
      </c>
      <c r="AJ567">
        <v>39.9107561</v>
      </c>
      <c r="AK567">
        <v>-105.10442759999999</v>
      </c>
      <c r="AL567" t="s">
        <v>6511</v>
      </c>
      <c r="AM567" t="s">
        <v>6512</v>
      </c>
      <c r="AO567" t="s">
        <v>70</v>
      </c>
      <c r="AR567" t="s">
        <v>71</v>
      </c>
      <c r="AS567">
        <v>-420</v>
      </c>
      <c r="AT567" t="s">
        <v>6513</v>
      </c>
      <c r="AU567" t="s">
        <v>6507</v>
      </c>
      <c r="AW567" t="s">
        <v>106</v>
      </c>
    </row>
    <row r="568" spans="1:49" x14ac:dyDescent="0.25">
      <c r="A568" t="s">
        <v>6514</v>
      </c>
      <c r="E568" t="s">
        <v>6515</v>
      </c>
      <c r="G568" t="s">
        <v>911</v>
      </c>
      <c r="H568" t="s">
        <v>320</v>
      </c>
      <c r="I568" s="8" t="s">
        <v>4424</v>
      </c>
      <c r="J568" s="8" t="s">
        <v>58</v>
      </c>
      <c r="K568" s="9" t="s">
        <v>6516</v>
      </c>
      <c r="L568" s="10" t="s">
        <v>6517</v>
      </c>
      <c r="M568" s="7" t="s">
        <v>914</v>
      </c>
      <c r="N568" t="s">
        <v>110</v>
      </c>
      <c r="Y568" t="s">
        <v>6518</v>
      </c>
      <c r="AB568" t="s">
        <v>6514</v>
      </c>
      <c r="AC568" t="s">
        <v>65</v>
      </c>
      <c r="AD568" t="s">
        <v>6519</v>
      </c>
      <c r="AE568" t="s">
        <v>6520</v>
      </c>
      <c r="AJ568">
        <v>26.152688900000001</v>
      </c>
      <c r="AK568">
        <v>-81.769867699999992</v>
      </c>
      <c r="AL568" t="s">
        <v>6521</v>
      </c>
      <c r="AM568" t="s">
        <v>6522</v>
      </c>
      <c r="AN568" t="s">
        <v>6516</v>
      </c>
      <c r="AO568" t="s">
        <v>70</v>
      </c>
      <c r="AQ568" t="s">
        <v>6523</v>
      </c>
      <c r="AR568" t="s">
        <v>71</v>
      </c>
      <c r="AS568">
        <v>-300</v>
      </c>
      <c r="AT568" t="s">
        <v>6524</v>
      </c>
      <c r="AU568" t="s">
        <v>6517</v>
      </c>
      <c r="AV568">
        <v>5</v>
      </c>
      <c r="AW568">
        <v>5</v>
      </c>
    </row>
    <row r="569" spans="1:49" x14ac:dyDescent="0.25">
      <c r="A569" t="s">
        <v>6525</v>
      </c>
      <c r="E569" t="s">
        <v>6526</v>
      </c>
      <c r="F569" t="s">
        <v>6527</v>
      </c>
      <c r="G569" t="s">
        <v>6528</v>
      </c>
      <c r="H569" t="s">
        <v>320</v>
      </c>
      <c r="I569" s="8" t="s">
        <v>6529</v>
      </c>
      <c r="J569" s="8" t="s">
        <v>58</v>
      </c>
      <c r="K569" s="9" t="s">
        <v>6530</v>
      </c>
      <c r="L569" s="10" t="s">
        <v>6531</v>
      </c>
      <c r="M569" s="7" t="s">
        <v>1412</v>
      </c>
      <c r="N569" t="s">
        <v>6532</v>
      </c>
      <c r="Y569" t="s">
        <v>6533</v>
      </c>
      <c r="AB569" t="s">
        <v>6525</v>
      </c>
      <c r="AD569" t="s">
        <v>6534</v>
      </c>
      <c r="AE569" t="s">
        <v>6535</v>
      </c>
      <c r="AJ569">
        <v>28.624738700000002</v>
      </c>
      <c r="AK569">
        <v>-81.214445299999994</v>
      </c>
      <c r="AL569" t="s">
        <v>6536</v>
      </c>
      <c r="AM569" t="s">
        <v>6537</v>
      </c>
      <c r="AN569" t="s">
        <v>6530</v>
      </c>
      <c r="AO569" t="s">
        <v>70</v>
      </c>
      <c r="AQ569" t="s">
        <v>6538</v>
      </c>
      <c r="AR569" t="s">
        <v>6539</v>
      </c>
      <c r="AS569">
        <v>-300</v>
      </c>
      <c r="AT569" t="s">
        <v>6540</v>
      </c>
      <c r="AU569" t="s">
        <v>6531</v>
      </c>
      <c r="AV569">
        <v>5</v>
      </c>
      <c r="AW569">
        <v>5</v>
      </c>
    </row>
    <row r="570" spans="1:49" x14ac:dyDescent="0.25">
      <c r="A570" t="s">
        <v>6541</v>
      </c>
      <c r="E570" t="s">
        <v>6542</v>
      </c>
      <c r="G570" t="s">
        <v>1644</v>
      </c>
      <c r="H570" t="s">
        <v>146</v>
      </c>
      <c r="I570" s="7" t="s">
        <v>6543</v>
      </c>
      <c r="J570" s="7" t="s">
        <v>58</v>
      </c>
      <c r="K570" s="9" t="s">
        <v>6544</v>
      </c>
      <c r="M570" s="7" t="s">
        <v>679</v>
      </c>
      <c r="Y570" t="s">
        <v>6545</v>
      </c>
      <c r="AB570" t="s">
        <v>6541</v>
      </c>
      <c r="AC570" t="s">
        <v>65</v>
      </c>
      <c r="AD570" t="s">
        <v>6546</v>
      </c>
      <c r="AE570" t="s">
        <v>6547</v>
      </c>
      <c r="AJ570">
        <v>33.918325199999998</v>
      </c>
      <c r="AK570">
        <v>-118.4156006</v>
      </c>
      <c r="AL570" t="s">
        <v>6548</v>
      </c>
      <c r="AM570" t="s">
        <v>6549</v>
      </c>
      <c r="AN570" t="s">
        <v>6544</v>
      </c>
      <c r="AO570" t="s">
        <v>70</v>
      </c>
      <c r="AQ570" t="s">
        <v>6550</v>
      </c>
      <c r="AR570" t="s">
        <v>71</v>
      </c>
      <c r="AS570">
        <v>-480</v>
      </c>
      <c r="AT570" t="s">
        <v>6551</v>
      </c>
      <c r="AW570" t="s">
        <v>106</v>
      </c>
    </row>
    <row r="571" spans="1:49" x14ac:dyDescent="0.25">
      <c r="A571" t="s">
        <v>6552</v>
      </c>
      <c r="E571" t="s">
        <v>6553</v>
      </c>
      <c r="F571" t="s">
        <v>6554</v>
      </c>
      <c r="G571" t="s">
        <v>4575</v>
      </c>
      <c r="H571" t="s">
        <v>146</v>
      </c>
      <c r="I571" s="7" t="s">
        <v>6555</v>
      </c>
      <c r="J571" s="7" t="s">
        <v>58</v>
      </c>
      <c r="K571" s="9" t="s">
        <v>6556</v>
      </c>
      <c r="M571" s="7" t="s">
        <v>4579</v>
      </c>
      <c r="Y571" t="s">
        <v>6557</v>
      </c>
      <c r="AB571" t="s">
        <v>6552</v>
      </c>
      <c r="AC571" t="s">
        <v>65</v>
      </c>
      <c r="AD571" t="s">
        <v>6558</v>
      </c>
      <c r="AE571" t="s">
        <v>6559</v>
      </c>
      <c r="AJ571">
        <v>34.097446299999987</v>
      </c>
      <c r="AK571">
        <v>-117.64877629999999</v>
      </c>
      <c r="AL571" t="s">
        <v>6560</v>
      </c>
      <c r="AM571" t="s">
        <v>6561</v>
      </c>
      <c r="AN571" t="s">
        <v>6556</v>
      </c>
      <c r="AO571" t="s">
        <v>70</v>
      </c>
      <c r="AQ571" t="s">
        <v>6562</v>
      </c>
      <c r="AR571" t="s">
        <v>71</v>
      </c>
      <c r="AS571">
        <v>-480</v>
      </c>
      <c r="AT571" t="s">
        <v>6563</v>
      </c>
      <c r="AW571" t="s">
        <v>106</v>
      </c>
    </row>
    <row r="572" spans="1:49" x14ac:dyDescent="0.25">
      <c r="A572" t="s">
        <v>6564</v>
      </c>
      <c r="E572" t="s">
        <v>6565</v>
      </c>
      <c r="G572" t="s">
        <v>3248</v>
      </c>
      <c r="H572" t="s">
        <v>204</v>
      </c>
      <c r="I572" s="7" t="s">
        <v>6566</v>
      </c>
      <c r="J572" s="7" t="s">
        <v>58</v>
      </c>
      <c r="K572" s="9" t="s">
        <v>6567</v>
      </c>
      <c r="Y572" t="s">
        <v>6568</v>
      </c>
      <c r="AB572" t="s">
        <v>6564</v>
      </c>
      <c r="AD572" t="s">
        <v>6569</v>
      </c>
      <c r="AE572" t="s">
        <v>6570</v>
      </c>
      <c r="AJ572">
        <v>33.524784699999998</v>
      </c>
      <c r="AK572">
        <v>-111.916584</v>
      </c>
      <c r="AL572" t="s">
        <v>6571</v>
      </c>
      <c r="AM572" t="s">
        <v>6572</v>
      </c>
      <c r="AN572" t="s">
        <v>6567</v>
      </c>
      <c r="AO572" t="s">
        <v>70</v>
      </c>
      <c r="AQ572" t="s">
        <v>6573</v>
      </c>
      <c r="AR572" t="s">
        <v>71</v>
      </c>
      <c r="AS572">
        <v>-420</v>
      </c>
      <c r="AT572" t="s">
        <v>6574</v>
      </c>
      <c r="AW572" t="s">
        <v>106</v>
      </c>
    </row>
    <row r="573" spans="1:49" x14ac:dyDescent="0.25">
      <c r="A573" t="s">
        <v>6575</v>
      </c>
      <c r="E573" t="s">
        <v>106</v>
      </c>
      <c r="G573" t="s">
        <v>6576</v>
      </c>
      <c r="H573" t="s">
        <v>232</v>
      </c>
      <c r="I573" s="8" t="s">
        <v>6577</v>
      </c>
      <c r="J573" s="8" t="s">
        <v>58</v>
      </c>
      <c r="K573" s="9" t="s">
        <v>6578</v>
      </c>
      <c r="L573" s="10" t="s">
        <v>6579</v>
      </c>
      <c r="M573" s="7" t="s">
        <v>437</v>
      </c>
      <c r="N573" t="s">
        <v>3054</v>
      </c>
      <c r="Y573" t="s">
        <v>6580</v>
      </c>
      <c r="AB573" t="s">
        <v>6575</v>
      </c>
      <c r="AC573" t="s">
        <v>65</v>
      </c>
      <c r="AD573" t="s">
        <v>6581</v>
      </c>
      <c r="AE573" t="s">
        <v>6582</v>
      </c>
      <c r="AJ573">
        <v>32.774548699999997</v>
      </c>
      <c r="AK573">
        <v>-97.424837699999998</v>
      </c>
      <c r="AL573" t="s">
        <v>6583</v>
      </c>
      <c r="AM573" t="s">
        <v>6584</v>
      </c>
      <c r="AN573" t="s">
        <v>6578</v>
      </c>
      <c r="AO573" t="s">
        <v>172</v>
      </c>
      <c r="AQ573" t="s">
        <v>6585</v>
      </c>
      <c r="AR573" t="s">
        <v>174</v>
      </c>
      <c r="AS573">
        <v>-360</v>
      </c>
      <c r="AT573" t="s">
        <v>6576</v>
      </c>
      <c r="AU573" t="s">
        <v>6579</v>
      </c>
      <c r="AW573" t="s">
        <v>106</v>
      </c>
    </row>
    <row r="574" spans="1:49" x14ac:dyDescent="0.25">
      <c r="A574" t="s">
        <v>6575</v>
      </c>
      <c r="E574" t="s">
        <v>6586</v>
      </c>
      <c r="F574" t="s">
        <v>955</v>
      </c>
      <c r="G574" t="s">
        <v>577</v>
      </c>
      <c r="H574" t="s">
        <v>146</v>
      </c>
      <c r="I574" s="8" t="s">
        <v>3849</v>
      </c>
      <c r="J574" s="8" t="s">
        <v>58</v>
      </c>
      <c r="K574" s="9" t="s">
        <v>6587</v>
      </c>
      <c r="L574" s="10" t="s">
        <v>6579</v>
      </c>
      <c r="M574" s="7" t="s">
        <v>581</v>
      </c>
      <c r="N574" t="s">
        <v>3054</v>
      </c>
      <c r="Y574" t="s">
        <v>6588</v>
      </c>
      <c r="AB574" t="s">
        <v>6575</v>
      </c>
      <c r="AC574" t="s">
        <v>65</v>
      </c>
      <c r="AD574" t="s">
        <v>6589</v>
      </c>
      <c r="AE574" t="s">
        <v>6590</v>
      </c>
      <c r="AJ574">
        <v>32.8195634</v>
      </c>
      <c r="AK574">
        <v>-117.13880140000001</v>
      </c>
      <c r="AL574" t="s">
        <v>6591</v>
      </c>
      <c r="AM574" t="s">
        <v>6592</v>
      </c>
      <c r="AN574" t="s">
        <v>6587</v>
      </c>
      <c r="AO574" t="s">
        <v>172</v>
      </c>
      <c r="AQ574" t="s">
        <v>6593</v>
      </c>
      <c r="AR574" t="s">
        <v>174</v>
      </c>
      <c r="AS574">
        <v>-480</v>
      </c>
      <c r="AT574" t="s">
        <v>6594</v>
      </c>
      <c r="AU574" t="s">
        <v>6579</v>
      </c>
      <c r="AV574">
        <v>5</v>
      </c>
      <c r="AW574">
        <v>4</v>
      </c>
    </row>
    <row r="575" spans="1:49" x14ac:dyDescent="0.25">
      <c r="A575" t="s">
        <v>6575</v>
      </c>
      <c r="E575" t="s">
        <v>6595</v>
      </c>
      <c r="F575" t="s">
        <v>6596</v>
      </c>
      <c r="G575" t="s">
        <v>75</v>
      </c>
      <c r="H575" t="s">
        <v>76</v>
      </c>
      <c r="I575" s="8" t="s">
        <v>6597</v>
      </c>
      <c r="J575" s="8" t="s">
        <v>58</v>
      </c>
      <c r="K575" s="9" t="s">
        <v>6598</v>
      </c>
      <c r="L575" s="10" t="s">
        <v>6579</v>
      </c>
      <c r="M575" s="7" t="s">
        <v>80</v>
      </c>
      <c r="N575" t="s">
        <v>3054</v>
      </c>
      <c r="Y575" t="s">
        <v>6599</v>
      </c>
      <c r="AB575" t="s">
        <v>6575</v>
      </c>
      <c r="AC575" t="s">
        <v>65</v>
      </c>
      <c r="AD575" t="s">
        <v>6600</v>
      </c>
      <c r="AE575" t="s">
        <v>6601</v>
      </c>
      <c r="AJ575">
        <v>45.574822400000002</v>
      </c>
      <c r="AK575">
        <v>-122.5761749</v>
      </c>
      <c r="AL575" t="s">
        <v>6602</v>
      </c>
      <c r="AM575" t="s">
        <v>6603</v>
      </c>
      <c r="AN575" t="s">
        <v>6598</v>
      </c>
      <c r="AO575" t="s">
        <v>172</v>
      </c>
      <c r="AQ575" t="s">
        <v>6604</v>
      </c>
      <c r="AR575" t="s">
        <v>174</v>
      </c>
      <c r="AS575">
        <v>-480</v>
      </c>
      <c r="AT575" t="s">
        <v>6605</v>
      </c>
      <c r="AU575" t="s">
        <v>6579</v>
      </c>
      <c r="AV575">
        <v>5</v>
      </c>
      <c r="AW575">
        <v>2</v>
      </c>
    </row>
    <row r="576" spans="1:49" x14ac:dyDescent="0.25">
      <c r="A576" t="s">
        <v>6575</v>
      </c>
      <c r="E576" t="s">
        <v>106</v>
      </c>
      <c r="G576" t="s">
        <v>577</v>
      </c>
      <c r="H576" t="s">
        <v>146</v>
      </c>
      <c r="I576" s="8" t="s">
        <v>6606</v>
      </c>
      <c r="J576" s="8" t="s">
        <v>58</v>
      </c>
      <c r="K576" s="9" t="s">
        <v>6607</v>
      </c>
      <c r="L576" s="10" t="s">
        <v>6579</v>
      </c>
      <c r="N576" t="s">
        <v>3054</v>
      </c>
      <c r="Y576" t="s">
        <v>6608</v>
      </c>
      <c r="AB576" t="s">
        <v>6575</v>
      </c>
      <c r="AD576" t="s">
        <v>6609</v>
      </c>
      <c r="AE576" t="s">
        <v>6610</v>
      </c>
      <c r="AJ576">
        <v>32.700952099999988</v>
      </c>
      <c r="AK576">
        <v>-117.208698</v>
      </c>
      <c r="AL576" t="s">
        <v>6611</v>
      </c>
      <c r="AM576" t="s">
        <v>6612</v>
      </c>
      <c r="AN576" t="s">
        <v>6607</v>
      </c>
      <c r="AO576" t="s">
        <v>172</v>
      </c>
      <c r="AQ576" t="s">
        <v>6613</v>
      </c>
      <c r="AR576" t="s">
        <v>174</v>
      </c>
      <c r="AS576">
        <v>-480</v>
      </c>
      <c r="AT576" t="s">
        <v>6614</v>
      </c>
      <c r="AU576" t="s">
        <v>6579</v>
      </c>
      <c r="AV576">
        <v>5</v>
      </c>
      <c r="AW576">
        <v>1</v>
      </c>
    </row>
    <row r="577" spans="1:49" x14ac:dyDescent="0.25">
      <c r="A577" t="s">
        <v>6615</v>
      </c>
      <c r="E577" t="s">
        <v>5250</v>
      </c>
      <c r="G577" t="s">
        <v>830</v>
      </c>
      <c r="H577" t="s">
        <v>320</v>
      </c>
      <c r="I577" s="8" t="s">
        <v>6616</v>
      </c>
      <c r="J577" s="8" t="s">
        <v>58</v>
      </c>
      <c r="K577" s="9" t="s">
        <v>6295</v>
      </c>
      <c r="L577" s="10" t="s">
        <v>6617</v>
      </c>
      <c r="M577" s="7" t="s">
        <v>834</v>
      </c>
      <c r="N577" t="s">
        <v>98</v>
      </c>
      <c r="Y577" t="s">
        <v>6618</v>
      </c>
      <c r="AB577" t="s">
        <v>6615</v>
      </c>
      <c r="AC577" t="s">
        <v>65</v>
      </c>
      <c r="AD577" t="s">
        <v>6619</v>
      </c>
      <c r="AE577" t="s">
        <v>5254</v>
      </c>
      <c r="AJ577">
        <v>29.189946899999999</v>
      </c>
      <c r="AK577">
        <v>-81.047016999999997</v>
      </c>
      <c r="AL577" t="s">
        <v>6620</v>
      </c>
      <c r="AM577" t="s">
        <v>6621</v>
      </c>
      <c r="AN577" t="s">
        <v>6295</v>
      </c>
      <c r="AO577" t="s">
        <v>172</v>
      </c>
      <c r="AQ577" t="s">
        <v>6302</v>
      </c>
      <c r="AR577" t="s">
        <v>174</v>
      </c>
      <c r="AS577">
        <v>-300</v>
      </c>
      <c r="AT577" t="s">
        <v>5257</v>
      </c>
      <c r="AU577" t="s">
        <v>6617</v>
      </c>
      <c r="AV577">
        <v>4.5</v>
      </c>
      <c r="AW577">
        <v>5</v>
      </c>
    </row>
    <row r="578" spans="1:49" x14ac:dyDescent="0.25">
      <c r="A578" t="s">
        <v>6622</v>
      </c>
      <c r="E578" t="s">
        <v>6623</v>
      </c>
      <c r="G578" t="s">
        <v>6624</v>
      </c>
      <c r="H578" t="s">
        <v>93</v>
      </c>
      <c r="I578" s="7" t="s">
        <v>6625</v>
      </c>
      <c r="J578" s="7" t="s">
        <v>58</v>
      </c>
      <c r="K578" s="9" t="s">
        <v>6626</v>
      </c>
      <c r="M578" s="7" t="s">
        <v>135</v>
      </c>
      <c r="Y578" t="s">
        <v>6627</v>
      </c>
      <c r="AB578" t="s">
        <v>6622</v>
      </c>
      <c r="AD578" t="s">
        <v>6628</v>
      </c>
      <c r="AE578" t="s">
        <v>6629</v>
      </c>
      <c r="AJ578">
        <v>40.764315699999997</v>
      </c>
      <c r="AK578">
        <v>-72.976030299999991</v>
      </c>
      <c r="AL578" t="s">
        <v>6630</v>
      </c>
      <c r="AM578" t="s">
        <v>6631</v>
      </c>
      <c r="AN578" t="s">
        <v>6626</v>
      </c>
      <c r="AO578" t="s">
        <v>70</v>
      </c>
      <c r="AQ578" t="s">
        <v>6632</v>
      </c>
      <c r="AR578" t="s">
        <v>71</v>
      </c>
      <c r="AS578">
        <v>-300</v>
      </c>
      <c r="AT578" t="s">
        <v>6633</v>
      </c>
      <c r="AW578" t="s">
        <v>106</v>
      </c>
    </row>
    <row r="579" spans="1:49" x14ac:dyDescent="0.25">
      <c r="A579" t="s">
        <v>6634</v>
      </c>
      <c r="E579" t="s">
        <v>6635</v>
      </c>
      <c r="G579" t="s">
        <v>449</v>
      </c>
      <c r="H579" t="s">
        <v>146</v>
      </c>
      <c r="I579" s="8" t="s">
        <v>147</v>
      </c>
      <c r="J579" s="8" t="s">
        <v>58</v>
      </c>
      <c r="K579" s="9" t="s">
        <v>6636</v>
      </c>
      <c r="L579" s="10" t="s">
        <v>6637</v>
      </c>
      <c r="M579" s="7" t="s">
        <v>150</v>
      </c>
      <c r="N579" t="s">
        <v>61</v>
      </c>
      <c r="O579" t="s">
        <v>496</v>
      </c>
      <c r="P579" t="s">
        <v>110</v>
      </c>
      <c r="Y579" t="s">
        <v>6638</v>
      </c>
      <c r="AB579" t="s">
        <v>6634</v>
      </c>
      <c r="AC579" t="s">
        <v>65</v>
      </c>
      <c r="AD579" t="s">
        <v>6639</v>
      </c>
      <c r="AE579" t="s">
        <v>6640</v>
      </c>
      <c r="AJ579">
        <v>34.429456399999999</v>
      </c>
      <c r="AK579">
        <v>-119.8456869</v>
      </c>
      <c r="AL579" t="s">
        <v>6641</v>
      </c>
      <c r="AM579" t="s">
        <v>6642</v>
      </c>
      <c r="AN579" t="s">
        <v>6636</v>
      </c>
      <c r="AO579" t="s">
        <v>70</v>
      </c>
      <c r="AQ579" t="s">
        <v>6643</v>
      </c>
      <c r="AR579" t="s">
        <v>71</v>
      </c>
      <c r="AS579">
        <v>-480</v>
      </c>
      <c r="AT579" t="s">
        <v>6644</v>
      </c>
      <c r="AU579" t="s">
        <v>6637</v>
      </c>
      <c r="AV579">
        <v>5</v>
      </c>
      <c r="AW579">
        <v>1</v>
      </c>
    </row>
    <row r="580" spans="1:49" x14ac:dyDescent="0.25">
      <c r="A580" t="s">
        <v>6645</v>
      </c>
      <c r="E580" t="s">
        <v>6646</v>
      </c>
      <c r="G580" t="s">
        <v>477</v>
      </c>
      <c r="H580" t="s">
        <v>146</v>
      </c>
      <c r="I580" s="8" t="s">
        <v>6647</v>
      </c>
      <c r="J580" s="8" t="s">
        <v>58</v>
      </c>
      <c r="K580" s="9" t="s">
        <v>6648</v>
      </c>
      <c r="L580" s="10" t="s">
        <v>6649</v>
      </c>
      <c r="M580" s="7" t="s">
        <v>481</v>
      </c>
      <c r="N580" t="s">
        <v>1910</v>
      </c>
      <c r="Y580" t="s">
        <v>6650</v>
      </c>
      <c r="AB580" t="s">
        <v>6645</v>
      </c>
      <c r="AC580" t="s">
        <v>65</v>
      </c>
      <c r="AD580" t="s">
        <v>6651</v>
      </c>
      <c r="AE580" t="s">
        <v>6652</v>
      </c>
      <c r="AJ580">
        <v>35.251380400000002</v>
      </c>
      <c r="AK580">
        <v>-120.6660213</v>
      </c>
      <c r="AL580" t="s">
        <v>6653</v>
      </c>
      <c r="AM580" t="s">
        <v>6654</v>
      </c>
      <c r="AN580" t="s">
        <v>6648</v>
      </c>
      <c r="AO580" t="s">
        <v>70</v>
      </c>
      <c r="AQ580" t="s">
        <v>6655</v>
      </c>
      <c r="AR580" t="s">
        <v>71</v>
      </c>
      <c r="AS580">
        <v>-480</v>
      </c>
      <c r="AT580" t="s">
        <v>6656</v>
      </c>
      <c r="AU580" t="s">
        <v>6649</v>
      </c>
      <c r="AV580">
        <v>5</v>
      </c>
      <c r="AW580">
        <v>3</v>
      </c>
    </row>
    <row r="581" spans="1:49" x14ac:dyDescent="0.25">
      <c r="A581" t="s">
        <v>6657</v>
      </c>
      <c r="E581" t="s">
        <v>106</v>
      </c>
      <c r="G581" t="s">
        <v>349</v>
      </c>
      <c r="H581" t="s">
        <v>146</v>
      </c>
      <c r="I581" s="7" t="s">
        <v>394</v>
      </c>
      <c r="J581" s="7" t="s">
        <v>58</v>
      </c>
      <c r="K581" s="9" t="s">
        <v>6658</v>
      </c>
      <c r="L581" s="10" t="s">
        <v>6659</v>
      </c>
      <c r="M581" s="7" t="s">
        <v>353</v>
      </c>
      <c r="N581" t="s">
        <v>482</v>
      </c>
      <c r="Y581" t="s">
        <v>6660</v>
      </c>
      <c r="AB581" t="s">
        <v>6657</v>
      </c>
      <c r="AC581" t="s">
        <v>65</v>
      </c>
      <c r="AD581" t="s">
        <v>6661</v>
      </c>
      <c r="AE581" t="s">
        <v>6662</v>
      </c>
      <c r="AJ581">
        <v>33.981954699999989</v>
      </c>
      <c r="AK581">
        <v>-117.6323804</v>
      </c>
      <c r="AL581" t="s">
        <v>6663</v>
      </c>
      <c r="AM581" t="s">
        <v>6664</v>
      </c>
      <c r="AN581" t="s">
        <v>6658</v>
      </c>
      <c r="AO581" t="s">
        <v>70</v>
      </c>
      <c r="AQ581" t="s">
        <v>6665</v>
      </c>
      <c r="AR581" t="s">
        <v>6666</v>
      </c>
      <c r="AS581">
        <v>-480</v>
      </c>
      <c r="AT581" t="s">
        <v>6667</v>
      </c>
      <c r="AU581" t="s">
        <v>6659</v>
      </c>
      <c r="AV581">
        <v>2.2999999999999998</v>
      </c>
      <c r="AW581">
        <v>3</v>
      </c>
    </row>
    <row r="582" spans="1:49" x14ac:dyDescent="0.25">
      <c r="A582" t="s">
        <v>6668</v>
      </c>
      <c r="E582" t="s">
        <v>6669</v>
      </c>
      <c r="G582" t="s">
        <v>1573</v>
      </c>
      <c r="H582" t="s">
        <v>365</v>
      </c>
      <c r="I582" s="7" t="s">
        <v>6670</v>
      </c>
      <c r="J582" s="7" t="s">
        <v>58</v>
      </c>
      <c r="K582" s="9" t="s">
        <v>6671</v>
      </c>
      <c r="L582" s="10" t="s">
        <v>6672</v>
      </c>
      <c r="M582" s="7" t="s">
        <v>369</v>
      </c>
      <c r="Y582" t="s">
        <v>6673</v>
      </c>
      <c r="AB582" t="s">
        <v>6668</v>
      </c>
      <c r="AD582" t="s">
        <v>6674</v>
      </c>
      <c r="AE582" t="s">
        <v>6675</v>
      </c>
      <c r="AJ582">
        <v>32.052891199999998</v>
      </c>
      <c r="AK582">
        <v>-81.08516689999999</v>
      </c>
      <c r="AL582" t="s">
        <v>6676</v>
      </c>
      <c r="AM582" t="s">
        <v>6677</v>
      </c>
      <c r="AN582" t="s">
        <v>6671</v>
      </c>
      <c r="AO582" t="s">
        <v>70</v>
      </c>
      <c r="AQ582" t="s">
        <v>6678</v>
      </c>
      <c r="AR582" t="s">
        <v>71</v>
      </c>
      <c r="AS582">
        <v>-300</v>
      </c>
      <c r="AT582" t="s">
        <v>6679</v>
      </c>
      <c r="AU582" t="s">
        <v>6672</v>
      </c>
      <c r="AV582">
        <v>4.8</v>
      </c>
      <c r="AW582">
        <v>4</v>
      </c>
    </row>
    <row r="583" spans="1:49" x14ac:dyDescent="0.25">
      <c r="A583" t="s">
        <v>6680</v>
      </c>
      <c r="E583" t="s">
        <v>6681</v>
      </c>
      <c r="G583" t="s">
        <v>3686</v>
      </c>
      <c r="H583" t="s">
        <v>232</v>
      </c>
      <c r="I583" s="8" t="s">
        <v>6682</v>
      </c>
      <c r="J583" s="8" t="s">
        <v>58</v>
      </c>
      <c r="K583" s="9" t="s">
        <v>6683</v>
      </c>
      <c r="Y583" t="s">
        <v>6684</v>
      </c>
      <c r="AB583" t="s">
        <v>6680</v>
      </c>
      <c r="AD583" t="s">
        <v>6685</v>
      </c>
      <c r="AE583" t="s">
        <v>6686</v>
      </c>
      <c r="AJ583">
        <v>33.071310500000003</v>
      </c>
      <c r="AK583">
        <v>-96.823540499999993</v>
      </c>
      <c r="AL583" t="s">
        <v>6687</v>
      </c>
      <c r="AM583" t="s">
        <v>6688</v>
      </c>
      <c r="AN583" t="s">
        <v>6683</v>
      </c>
      <c r="AO583" t="s">
        <v>172</v>
      </c>
      <c r="AQ583" t="s">
        <v>6689</v>
      </c>
      <c r="AR583" t="s">
        <v>174</v>
      </c>
      <c r="AS583">
        <v>-360</v>
      </c>
      <c r="AT583" t="s">
        <v>6690</v>
      </c>
      <c r="AW583" t="s">
        <v>106</v>
      </c>
    </row>
    <row r="584" spans="1:49" x14ac:dyDescent="0.25">
      <c r="A584" t="s">
        <v>6691</v>
      </c>
      <c r="E584" t="s">
        <v>1232</v>
      </c>
      <c r="G584" t="s">
        <v>693</v>
      </c>
      <c r="H584" t="s">
        <v>365</v>
      </c>
      <c r="I584" s="7" t="s">
        <v>694</v>
      </c>
      <c r="J584" s="7" t="s">
        <v>58</v>
      </c>
      <c r="M584" s="7" t="s">
        <v>697</v>
      </c>
      <c r="N584" t="s">
        <v>482</v>
      </c>
      <c r="Y584" t="s">
        <v>6692</v>
      </c>
      <c r="AB584" t="s">
        <v>6691</v>
      </c>
      <c r="AC584" t="s">
        <v>65</v>
      </c>
      <c r="AD584" t="s">
        <v>6693</v>
      </c>
      <c r="AE584" t="s">
        <v>6694</v>
      </c>
      <c r="AJ584">
        <v>33.877199599999997</v>
      </c>
      <c r="AK584">
        <v>-84.305596299999991</v>
      </c>
      <c r="AL584" t="s">
        <v>6695</v>
      </c>
      <c r="AM584" t="s">
        <v>6696</v>
      </c>
      <c r="AO584" t="s">
        <v>172</v>
      </c>
      <c r="AR584" t="s">
        <v>174</v>
      </c>
      <c r="AS584">
        <v>-300</v>
      </c>
      <c r="AT584" t="s">
        <v>6697</v>
      </c>
      <c r="AW584" t="s">
        <v>106</v>
      </c>
    </row>
    <row r="585" spans="1:49" x14ac:dyDescent="0.25">
      <c r="A585" t="s">
        <v>6698</v>
      </c>
      <c r="E585" t="s">
        <v>6699</v>
      </c>
      <c r="G585" t="s">
        <v>710</v>
      </c>
      <c r="H585" t="s">
        <v>365</v>
      </c>
      <c r="I585" s="8" t="s">
        <v>694</v>
      </c>
      <c r="J585" s="8" t="s">
        <v>58</v>
      </c>
      <c r="K585" s="9" t="s">
        <v>6700</v>
      </c>
      <c r="L585" s="10" t="s">
        <v>6701</v>
      </c>
      <c r="M585" s="7" t="s">
        <v>697</v>
      </c>
      <c r="N585" t="s">
        <v>482</v>
      </c>
      <c r="O585" t="s">
        <v>61</v>
      </c>
      <c r="P585" t="s">
        <v>496</v>
      </c>
      <c r="Y585" t="s">
        <v>6702</v>
      </c>
      <c r="AB585" t="s">
        <v>6698</v>
      </c>
      <c r="AC585" t="s">
        <v>65</v>
      </c>
      <c r="AD585" t="s">
        <v>6703</v>
      </c>
      <c r="AE585" t="s">
        <v>6704</v>
      </c>
      <c r="AJ585">
        <v>33.878181699999999</v>
      </c>
      <c r="AK585">
        <v>-84.304690499999992</v>
      </c>
      <c r="AL585" t="s">
        <v>6705</v>
      </c>
      <c r="AM585" t="s">
        <v>6706</v>
      </c>
      <c r="AN585" t="s">
        <v>6700</v>
      </c>
      <c r="AO585" t="s">
        <v>70</v>
      </c>
      <c r="AQ585" t="s">
        <v>6707</v>
      </c>
      <c r="AR585" t="s">
        <v>71</v>
      </c>
      <c r="AS585">
        <v>-300</v>
      </c>
      <c r="AT585" t="s">
        <v>6708</v>
      </c>
      <c r="AU585" t="s">
        <v>6701</v>
      </c>
      <c r="AV585">
        <v>4.8</v>
      </c>
      <c r="AW585">
        <v>5</v>
      </c>
    </row>
    <row r="586" spans="1:49" x14ac:dyDescent="0.25">
      <c r="A586" t="s">
        <v>6709</v>
      </c>
      <c r="E586" t="s">
        <v>6710</v>
      </c>
      <c r="F586" t="s">
        <v>6711</v>
      </c>
      <c r="G586" t="s">
        <v>75</v>
      </c>
      <c r="H586" t="s">
        <v>76</v>
      </c>
      <c r="I586" s="8" t="s">
        <v>6712</v>
      </c>
      <c r="J586" s="8" t="s">
        <v>58</v>
      </c>
      <c r="K586" s="9" t="s">
        <v>6713</v>
      </c>
      <c r="L586" s="10" t="s">
        <v>6714</v>
      </c>
      <c r="M586" s="7" t="s">
        <v>80</v>
      </c>
      <c r="N586" t="s">
        <v>6715</v>
      </c>
      <c r="O586" t="s">
        <v>1312</v>
      </c>
      <c r="P586" t="s">
        <v>110</v>
      </c>
      <c r="Y586" t="s">
        <v>6716</v>
      </c>
      <c r="AB586" t="s">
        <v>6709</v>
      </c>
      <c r="AD586" t="s">
        <v>6717</v>
      </c>
      <c r="AE586" t="s">
        <v>6718</v>
      </c>
      <c r="AJ586">
        <v>45.483919</v>
      </c>
      <c r="AK586">
        <v>-122.67289100000001</v>
      </c>
      <c r="AL586" t="s">
        <v>6719</v>
      </c>
      <c r="AM586" t="s">
        <v>6720</v>
      </c>
      <c r="AN586" t="s">
        <v>6713</v>
      </c>
      <c r="AO586" t="s">
        <v>70</v>
      </c>
      <c r="AQ586" t="s">
        <v>6721</v>
      </c>
      <c r="AR586" t="s">
        <v>71</v>
      </c>
      <c r="AS586">
        <v>-480</v>
      </c>
      <c r="AT586" t="s">
        <v>6722</v>
      </c>
      <c r="AU586" t="s">
        <v>6714</v>
      </c>
      <c r="AV586">
        <v>5</v>
      </c>
      <c r="AW586">
        <v>2</v>
      </c>
    </row>
    <row r="587" spans="1:49" x14ac:dyDescent="0.25">
      <c r="A587" t="s">
        <v>6723</v>
      </c>
      <c r="E587" t="s">
        <v>6724</v>
      </c>
      <c r="G587" t="s">
        <v>131</v>
      </c>
      <c r="H587" t="s">
        <v>93</v>
      </c>
      <c r="I587" s="7" t="s">
        <v>6725</v>
      </c>
      <c r="J587" s="7" t="s">
        <v>58</v>
      </c>
      <c r="K587" s="9" t="s">
        <v>6726</v>
      </c>
      <c r="M587" s="7" t="s">
        <v>135</v>
      </c>
      <c r="Y587" t="s">
        <v>6727</v>
      </c>
      <c r="AB587" t="s">
        <v>6723</v>
      </c>
      <c r="AC587" t="s">
        <v>65</v>
      </c>
      <c r="AD587" t="s">
        <v>6728</v>
      </c>
      <c r="AE587" t="s">
        <v>6729</v>
      </c>
      <c r="AJ587">
        <v>40.788682899999998</v>
      </c>
      <c r="AK587">
        <v>-73.107385399999998</v>
      </c>
      <c r="AL587" t="s">
        <v>6730</v>
      </c>
      <c r="AM587" t="s">
        <v>6731</v>
      </c>
      <c r="AN587" t="s">
        <v>6726</v>
      </c>
      <c r="AO587" t="s">
        <v>70</v>
      </c>
      <c r="AQ587" t="s">
        <v>6732</v>
      </c>
      <c r="AR587" t="s">
        <v>71</v>
      </c>
      <c r="AS587">
        <v>-300</v>
      </c>
      <c r="AT587" t="s">
        <v>6733</v>
      </c>
      <c r="AW587" t="s">
        <v>106</v>
      </c>
    </row>
    <row r="588" spans="1:49" x14ac:dyDescent="0.25">
      <c r="A588" t="s">
        <v>6734</v>
      </c>
      <c r="E588" t="s">
        <v>6735</v>
      </c>
      <c r="F588" t="s">
        <v>6736</v>
      </c>
      <c r="G588" t="s">
        <v>160</v>
      </c>
      <c r="H588" t="s">
        <v>161</v>
      </c>
      <c r="I588" s="7" t="s">
        <v>6737</v>
      </c>
      <c r="J588" s="7" t="s">
        <v>163</v>
      </c>
      <c r="K588" s="9" t="s">
        <v>6738</v>
      </c>
      <c r="L588" s="10" t="s">
        <v>6739</v>
      </c>
      <c r="M588" s="7" t="s">
        <v>166</v>
      </c>
      <c r="Y588" t="s">
        <v>6740</v>
      </c>
      <c r="AB588" t="s">
        <v>6734</v>
      </c>
      <c r="AC588" t="s">
        <v>65</v>
      </c>
      <c r="AD588" t="s">
        <v>6741</v>
      </c>
      <c r="AE588" t="s">
        <v>6742</v>
      </c>
      <c r="AJ588">
        <v>32.544699000000001</v>
      </c>
      <c r="AK588">
        <v>-116.9384373</v>
      </c>
      <c r="AL588" t="s">
        <v>6743</v>
      </c>
      <c r="AM588" t="s">
        <v>6744</v>
      </c>
      <c r="AN588" t="s">
        <v>6738</v>
      </c>
      <c r="AO588" t="s">
        <v>172</v>
      </c>
      <c r="AQ588" t="s">
        <v>6745</v>
      </c>
      <c r="AR588" t="s">
        <v>174</v>
      </c>
      <c r="AS588">
        <v>-480</v>
      </c>
      <c r="AT588" t="s">
        <v>6746</v>
      </c>
      <c r="AU588" t="s">
        <v>6739</v>
      </c>
      <c r="AV588">
        <v>5</v>
      </c>
      <c r="AW588">
        <v>5</v>
      </c>
    </row>
    <row r="589" spans="1:49" x14ac:dyDescent="0.25">
      <c r="A589" t="s">
        <v>6747</v>
      </c>
      <c r="E589" t="s">
        <v>1783</v>
      </c>
      <c r="G589" t="s">
        <v>645</v>
      </c>
      <c r="H589" t="s">
        <v>646</v>
      </c>
      <c r="I589" s="7" t="s">
        <v>1784</v>
      </c>
      <c r="J589" s="7" t="s">
        <v>58</v>
      </c>
      <c r="K589" s="9" t="s">
        <v>6748</v>
      </c>
      <c r="M589" s="7" t="s">
        <v>650</v>
      </c>
      <c r="N589" t="s">
        <v>110</v>
      </c>
      <c r="Y589" t="s">
        <v>6749</v>
      </c>
      <c r="AB589" t="s">
        <v>6747</v>
      </c>
      <c r="AC589" t="s">
        <v>65</v>
      </c>
      <c r="AD589" t="s">
        <v>6750</v>
      </c>
      <c r="AE589" t="s">
        <v>1788</v>
      </c>
      <c r="AJ589">
        <v>40.1883762</v>
      </c>
      <c r="AK589">
        <v>-74.118903299999999</v>
      </c>
      <c r="AL589" t="s">
        <v>6751</v>
      </c>
      <c r="AM589" t="s">
        <v>1790</v>
      </c>
      <c r="AN589" t="s">
        <v>6748</v>
      </c>
      <c r="AO589" t="s">
        <v>70</v>
      </c>
      <c r="AQ589" t="s">
        <v>6752</v>
      </c>
      <c r="AR589" t="s">
        <v>71</v>
      </c>
      <c r="AS589">
        <v>-300</v>
      </c>
      <c r="AT589" t="s">
        <v>1792</v>
      </c>
      <c r="AW589" t="s">
        <v>106</v>
      </c>
    </row>
    <row r="590" spans="1:49" x14ac:dyDescent="0.25">
      <c r="A590" t="s">
        <v>6753</v>
      </c>
      <c r="E590" t="s">
        <v>2237</v>
      </c>
      <c r="G590" t="s">
        <v>1056</v>
      </c>
      <c r="H590" t="s">
        <v>204</v>
      </c>
      <c r="I590" s="8" t="s">
        <v>6754</v>
      </c>
      <c r="J590" s="8" t="s">
        <v>58</v>
      </c>
      <c r="K590" s="9" t="s">
        <v>2238</v>
      </c>
      <c r="M590" s="7" t="s">
        <v>208</v>
      </c>
      <c r="N590" t="s">
        <v>110</v>
      </c>
      <c r="Y590" t="s">
        <v>6755</v>
      </c>
      <c r="AB590" t="s">
        <v>6753</v>
      </c>
      <c r="AC590" t="s">
        <v>65</v>
      </c>
      <c r="AD590" t="s">
        <v>6756</v>
      </c>
      <c r="AE590" t="s">
        <v>2242</v>
      </c>
      <c r="AJ590">
        <v>33.529198399999999</v>
      </c>
      <c r="AK590">
        <v>-112.2976817</v>
      </c>
      <c r="AL590" t="s">
        <v>6757</v>
      </c>
      <c r="AM590" t="s">
        <v>6758</v>
      </c>
      <c r="AN590" t="s">
        <v>2238</v>
      </c>
      <c r="AO590" t="s">
        <v>70</v>
      </c>
      <c r="AQ590" t="s">
        <v>2245</v>
      </c>
      <c r="AR590" t="s">
        <v>71</v>
      </c>
      <c r="AS590">
        <v>-420</v>
      </c>
      <c r="AT590" t="s">
        <v>2246</v>
      </c>
      <c r="AW590" t="s">
        <v>106</v>
      </c>
    </row>
    <row r="591" spans="1:49" x14ac:dyDescent="0.25">
      <c r="A591" t="s">
        <v>6753</v>
      </c>
      <c r="E591" t="s">
        <v>549</v>
      </c>
      <c r="G591" t="s">
        <v>550</v>
      </c>
      <c r="H591" t="s">
        <v>320</v>
      </c>
      <c r="I591" s="8" t="s">
        <v>564</v>
      </c>
      <c r="J591" s="8" t="s">
        <v>58</v>
      </c>
      <c r="K591" t="s">
        <v>6759</v>
      </c>
      <c r="L591" t="s">
        <v>6760</v>
      </c>
      <c r="M591" s="7" t="s">
        <v>554</v>
      </c>
      <c r="N591" t="s">
        <v>110</v>
      </c>
      <c r="Y591" t="s">
        <v>6761</v>
      </c>
      <c r="AB591" t="s">
        <v>6753</v>
      </c>
      <c r="AD591" t="s">
        <v>6762</v>
      </c>
      <c r="AE591" t="s">
        <v>557</v>
      </c>
      <c r="AJ591">
        <v>25.6465362</v>
      </c>
      <c r="AK591">
        <v>-80.427439300000003</v>
      </c>
      <c r="AL591" t="s">
        <v>6763</v>
      </c>
      <c r="AM591" t="s">
        <v>6764</v>
      </c>
      <c r="AN591" t="s">
        <v>6759</v>
      </c>
      <c r="AO591" t="s">
        <v>70</v>
      </c>
      <c r="AQ591" t="s">
        <v>6765</v>
      </c>
      <c r="AR591" t="s">
        <v>71</v>
      </c>
      <c r="AS591">
        <v>-300</v>
      </c>
      <c r="AT591" t="s">
        <v>561</v>
      </c>
      <c r="AU591" t="s">
        <v>6760</v>
      </c>
      <c r="AV591">
        <v>5</v>
      </c>
      <c r="AW591">
        <v>1</v>
      </c>
    </row>
    <row r="592" spans="1:49" x14ac:dyDescent="0.25">
      <c r="A592" t="s">
        <v>6753</v>
      </c>
      <c r="E592" t="s">
        <v>6766</v>
      </c>
      <c r="F592" t="s">
        <v>6767</v>
      </c>
      <c r="G592" t="s">
        <v>304</v>
      </c>
      <c r="H592" t="s">
        <v>232</v>
      </c>
      <c r="I592" s="8" t="s">
        <v>6768</v>
      </c>
      <c r="J592" s="8" t="s">
        <v>58</v>
      </c>
      <c r="K592" s="9" t="s">
        <v>6769</v>
      </c>
      <c r="Y592" t="s">
        <v>6770</v>
      </c>
      <c r="AB592" t="s">
        <v>6753</v>
      </c>
      <c r="AC592" t="s">
        <v>65</v>
      </c>
      <c r="AD592" t="s">
        <v>6771</v>
      </c>
      <c r="AE592" t="s">
        <v>6772</v>
      </c>
      <c r="AJ592">
        <v>32.999912499999994</v>
      </c>
      <c r="AK592">
        <v>-96.828305899999989</v>
      </c>
      <c r="AL592" t="s">
        <v>6773</v>
      </c>
      <c r="AM592" t="s">
        <v>6774</v>
      </c>
      <c r="AN592" t="s">
        <v>6769</v>
      </c>
      <c r="AO592" t="s">
        <v>70</v>
      </c>
      <c r="AQ592" t="s">
        <v>6775</v>
      </c>
      <c r="AR592" t="s">
        <v>71</v>
      </c>
      <c r="AS592">
        <v>-360</v>
      </c>
      <c r="AT592" t="s">
        <v>6776</v>
      </c>
      <c r="AW592" t="s">
        <v>106</v>
      </c>
    </row>
    <row r="593" spans="1:49" x14ac:dyDescent="0.25">
      <c r="A593" t="s">
        <v>6777</v>
      </c>
      <c r="E593" t="s">
        <v>106</v>
      </c>
      <c r="G593" t="s">
        <v>911</v>
      </c>
      <c r="H593" t="s">
        <v>320</v>
      </c>
      <c r="I593" s="8" t="s">
        <v>6778</v>
      </c>
      <c r="J593" s="8" t="s">
        <v>58</v>
      </c>
      <c r="K593" s="9" t="s">
        <v>6779</v>
      </c>
      <c r="M593" s="7" t="s">
        <v>914</v>
      </c>
      <c r="N593" t="s">
        <v>110</v>
      </c>
      <c r="O593" t="s">
        <v>1745</v>
      </c>
      <c r="Y593" t="s">
        <v>6780</v>
      </c>
      <c r="AB593" t="s">
        <v>6777</v>
      </c>
      <c r="AC593" t="s">
        <v>65</v>
      </c>
      <c r="AD593" t="s">
        <v>6781</v>
      </c>
      <c r="AE593" t="s">
        <v>6782</v>
      </c>
      <c r="AJ593">
        <v>26.132432999999999</v>
      </c>
      <c r="AK593">
        <v>-81.795105399999997</v>
      </c>
      <c r="AL593" t="s">
        <v>6783</v>
      </c>
      <c r="AM593" t="s">
        <v>6784</v>
      </c>
      <c r="AN593" t="s">
        <v>6779</v>
      </c>
      <c r="AO593" t="s">
        <v>70</v>
      </c>
      <c r="AQ593" t="s">
        <v>6785</v>
      </c>
      <c r="AR593" t="s">
        <v>71</v>
      </c>
      <c r="AS593">
        <v>-300</v>
      </c>
      <c r="AT593" t="s">
        <v>911</v>
      </c>
      <c r="AW593" t="s">
        <v>106</v>
      </c>
    </row>
    <row r="594" spans="1:49" x14ac:dyDescent="0.25">
      <c r="A594" t="s">
        <v>6786</v>
      </c>
      <c r="E594" t="s">
        <v>6787</v>
      </c>
      <c r="G594" t="s">
        <v>503</v>
      </c>
      <c r="H594" t="s">
        <v>232</v>
      </c>
      <c r="I594" s="7" t="s">
        <v>6788</v>
      </c>
      <c r="J594" s="7" t="s">
        <v>58</v>
      </c>
      <c r="K594" s="9" t="s">
        <v>6789</v>
      </c>
      <c r="M594" s="7" t="s">
        <v>507</v>
      </c>
      <c r="Y594" t="s">
        <v>6790</v>
      </c>
      <c r="AB594" t="s">
        <v>6786</v>
      </c>
      <c r="AC594" t="s">
        <v>65</v>
      </c>
      <c r="AD594" t="s">
        <v>6791</v>
      </c>
      <c r="AE594" t="s">
        <v>6792</v>
      </c>
      <c r="AJ594">
        <v>29.5398362</v>
      </c>
      <c r="AK594">
        <v>-98.489568800000001</v>
      </c>
      <c r="AL594" t="s">
        <v>6793</v>
      </c>
      <c r="AM594" t="s">
        <v>6794</v>
      </c>
      <c r="AN594" t="s">
        <v>6789</v>
      </c>
      <c r="AO594" t="s">
        <v>489</v>
      </c>
      <c r="AQ594" t="s">
        <v>6795</v>
      </c>
      <c r="AR594" t="s">
        <v>491</v>
      </c>
      <c r="AS594">
        <v>-360</v>
      </c>
      <c r="AT594" t="s">
        <v>6796</v>
      </c>
      <c r="AW594" t="s">
        <v>106</v>
      </c>
    </row>
    <row r="595" spans="1:49" x14ac:dyDescent="0.25">
      <c r="A595" t="s">
        <v>6797</v>
      </c>
      <c r="E595" t="s">
        <v>6798</v>
      </c>
      <c r="G595" t="s">
        <v>3063</v>
      </c>
      <c r="H595" t="s">
        <v>146</v>
      </c>
      <c r="I595" s="8" t="s">
        <v>3064</v>
      </c>
      <c r="J595" s="8" t="s">
        <v>58</v>
      </c>
      <c r="K595" t="s">
        <v>6799</v>
      </c>
      <c r="L595" s="10" t="s">
        <v>6800</v>
      </c>
      <c r="M595" s="7" t="s">
        <v>1648</v>
      </c>
      <c r="N595" t="s">
        <v>81</v>
      </c>
      <c r="Y595" t="s">
        <v>6801</v>
      </c>
      <c r="AB595" t="s">
        <v>6797</v>
      </c>
      <c r="AC595" t="s">
        <v>65</v>
      </c>
      <c r="AD595" t="s">
        <v>6802</v>
      </c>
      <c r="AE595" t="s">
        <v>6803</v>
      </c>
      <c r="AJ595">
        <v>34.068473900000001</v>
      </c>
      <c r="AK595">
        <v>-118.3983781</v>
      </c>
      <c r="AL595" t="s">
        <v>6804</v>
      </c>
      <c r="AM595" t="s">
        <v>6805</v>
      </c>
      <c r="AN595" t="s">
        <v>6799</v>
      </c>
      <c r="AO595" t="s">
        <v>70</v>
      </c>
      <c r="AQ595" t="s">
        <v>6806</v>
      </c>
      <c r="AR595" t="s">
        <v>71</v>
      </c>
      <c r="AS595">
        <v>-480</v>
      </c>
      <c r="AT595" t="s">
        <v>6807</v>
      </c>
      <c r="AU595" t="s">
        <v>6800</v>
      </c>
      <c r="AV595">
        <v>4</v>
      </c>
      <c r="AW595">
        <v>1</v>
      </c>
    </row>
    <row r="596" spans="1:49" x14ac:dyDescent="0.25">
      <c r="A596" t="s">
        <v>6808</v>
      </c>
      <c r="E596" t="s">
        <v>6809</v>
      </c>
      <c r="G596" t="s">
        <v>577</v>
      </c>
      <c r="H596" t="s">
        <v>146</v>
      </c>
      <c r="I596" s="8" t="s">
        <v>6810</v>
      </c>
      <c r="J596" s="8" t="s">
        <v>58</v>
      </c>
      <c r="K596" s="9" t="s">
        <v>6811</v>
      </c>
      <c r="L596" s="10" t="s">
        <v>6812</v>
      </c>
      <c r="M596" s="7" t="s">
        <v>1450</v>
      </c>
      <c r="N596" t="s">
        <v>151</v>
      </c>
      <c r="Y596" t="s">
        <v>6813</v>
      </c>
      <c r="AB596" t="s">
        <v>6808</v>
      </c>
      <c r="AC596" t="s">
        <v>65</v>
      </c>
      <c r="AD596" t="s">
        <v>6814</v>
      </c>
      <c r="AE596" t="s">
        <v>6815</v>
      </c>
      <c r="AJ596">
        <v>32.5691834</v>
      </c>
      <c r="AK596">
        <v>-116.9852334</v>
      </c>
      <c r="AL596" t="s">
        <v>6816</v>
      </c>
      <c r="AM596" t="s">
        <v>6817</v>
      </c>
      <c r="AN596" t="s">
        <v>6811</v>
      </c>
      <c r="AO596" t="s">
        <v>70</v>
      </c>
      <c r="AQ596" t="s">
        <v>6818</v>
      </c>
      <c r="AR596" t="s">
        <v>71</v>
      </c>
      <c r="AS596">
        <v>-480</v>
      </c>
      <c r="AT596" t="s">
        <v>6819</v>
      </c>
      <c r="AU596" t="s">
        <v>6812</v>
      </c>
      <c r="AV596">
        <v>5</v>
      </c>
      <c r="AW596">
        <v>3</v>
      </c>
    </row>
    <row r="597" spans="1:49" x14ac:dyDescent="0.25">
      <c r="A597" t="s">
        <v>6820</v>
      </c>
      <c r="E597" t="s">
        <v>6821</v>
      </c>
      <c r="G597" t="s">
        <v>6822</v>
      </c>
      <c r="H597" t="s">
        <v>146</v>
      </c>
      <c r="I597" s="8" t="s">
        <v>6823</v>
      </c>
      <c r="J597" s="8" t="s">
        <v>58</v>
      </c>
      <c r="K597" t="s">
        <v>6824</v>
      </c>
      <c r="L597" t="s">
        <v>6825</v>
      </c>
      <c r="M597" s="7" t="s">
        <v>725</v>
      </c>
      <c r="N597" t="s">
        <v>61</v>
      </c>
      <c r="Y597" t="s">
        <v>6826</v>
      </c>
      <c r="AB597" t="s">
        <v>6820</v>
      </c>
      <c r="AD597" t="s">
        <v>6827</v>
      </c>
      <c r="AE597" t="s">
        <v>6828</v>
      </c>
      <c r="AJ597">
        <v>33.7438577</v>
      </c>
      <c r="AK597">
        <v>-116.2702091</v>
      </c>
      <c r="AL597" t="s">
        <v>6829</v>
      </c>
      <c r="AM597" t="s">
        <v>6830</v>
      </c>
      <c r="AN597" t="s">
        <v>6824</v>
      </c>
      <c r="AO597" t="s">
        <v>70</v>
      </c>
      <c r="AQ597" t="s">
        <v>6831</v>
      </c>
      <c r="AR597" t="s">
        <v>71</v>
      </c>
      <c r="AS597">
        <v>-480</v>
      </c>
      <c r="AT597" t="s">
        <v>6832</v>
      </c>
      <c r="AU597" t="s">
        <v>6825</v>
      </c>
      <c r="AW597" t="s">
        <v>106</v>
      </c>
    </row>
    <row r="598" spans="1:49" x14ac:dyDescent="0.25">
      <c r="A598" t="s">
        <v>6833</v>
      </c>
      <c r="E598" t="s">
        <v>6834</v>
      </c>
      <c r="G598" t="s">
        <v>2163</v>
      </c>
      <c r="H598" t="s">
        <v>146</v>
      </c>
      <c r="I598" s="8" t="s">
        <v>6835</v>
      </c>
      <c r="J598" s="8" t="s">
        <v>58</v>
      </c>
      <c r="K598" s="9" t="s">
        <v>6836</v>
      </c>
      <c r="L598" s="10" t="s">
        <v>6837</v>
      </c>
      <c r="M598" s="7" t="s">
        <v>1327</v>
      </c>
      <c r="N598" t="s">
        <v>6838</v>
      </c>
      <c r="Y598" t="s">
        <v>6839</v>
      </c>
      <c r="AB598" t="s">
        <v>6840</v>
      </c>
      <c r="AC598" t="s">
        <v>65</v>
      </c>
      <c r="AD598" t="s">
        <v>6841</v>
      </c>
      <c r="AE598" t="s">
        <v>6842</v>
      </c>
      <c r="AJ598">
        <v>37.985863899999998</v>
      </c>
      <c r="AK598">
        <v>-122.05530520000001</v>
      </c>
      <c r="AL598" t="s">
        <v>6843</v>
      </c>
      <c r="AM598" t="s">
        <v>6844</v>
      </c>
      <c r="AN598" t="s">
        <v>6836</v>
      </c>
      <c r="AO598" t="s">
        <v>2727</v>
      </c>
      <c r="AQ598" t="s">
        <v>6845</v>
      </c>
      <c r="AR598" t="s">
        <v>1655</v>
      </c>
      <c r="AS598">
        <v>-480</v>
      </c>
      <c r="AT598" t="s">
        <v>6846</v>
      </c>
      <c r="AU598" t="s">
        <v>6837</v>
      </c>
      <c r="AW598" t="s">
        <v>106</v>
      </c>
    </row>
    <row r="599" spans="1:49" x14ac:dyDescent="0.25">
      <c r="A599" t="s">
        <v>6833</v>
      </c>
      <c r="E599" t="s">
        <v>6847</v>
      </c>
      <c r="G599" t="s">
        <v>131</v>
      </c>
      <c r="H599" t="s">
        <v>93</v>
      </c>
      <c r="I599" s="8" t="s">
        <v>6848</v>
      </c>
      <c r="J599" s="8" t="s">
        <v>58</v>
      </c>
      <c r="K599" s="9" t="s">
        <v>6849</v>
      </c>
      <c r="L599" s="10" t="s">
        <v>6850</v>
      </c>
      <c r="M599" s="7" t="s">
        <v>135</v>
      </c>
      <c r="N599" t="s">
        <v>6838</v>
      </c>
      <c r="Y599" t="s">
        <v>6851</v>
      </c>
      <c r="AB599" t="s">
        <v>6852</v>
      </c>
      <c r="AD599" t="s">
        <v>6853</v>
      </c>
      <c r="AE599" t="s">
        <v>6854</v>
      </c>
      <c r="AJ599">
        <v>40.783893399999997</v>
      </c>
      <c r="AK599">
        <v>-73.097051199999996</v>
      </c>
      <c r="AL599" t="s">
        <v>6855</v>
      </c>
      <c r="AM599" t="s">
        <v>6856</v>
      </c>
      <c r="AN599" t="s">
        <v>6849</v>
      </c>
      <c r="AO599" t="s">
        <v>2727</v>
      </c>
      <c r="AQ599" t="s">
        <v>6857</v>
      </c>
      <c r="AR599" t="s">
        <v>71</v>
      </c>
      <c r="AS599">
        <v>-300</v>
      </c>
      <c r="AT599" t="s">
        <v>6858</v>
      </c>
      <c r="AU599" t="s">
        <v>6850</v>
      </c>
      <c r="AV599">
        <v>5</v>
      </c>
      <c r="AW599">
        <v>1</v>
      </c>
    </row>
    <row r="600" spans="1:49" x14ac:dyDescent="0.25">
      <c r="A600" t="s">
        <v>6859</v>
      </c>
      <c r="E600" t="s">
        <v>6860</v>
      </c>
      <c r="G600" t="s">
        <v>145</v>
      </c>
      <c r="H600" t="s">
        <v>146</v>
      </c>
      <c r="I600" s="7" t="s">
        <v>147</v>
      </c>
      <c r="J600" s="7" t="s">
        <v>58</v>
      </c>
      <c r="K600" s="9" t="s">
        <v>6861</v>
      </c>
      <c r="L600" s="10" t="s">
        <v>6850</v>
      </c>
      <c r="M600" s="7" t="s">
        <v>150</v>
      </c>
      <c r="N600" t="s">
        <v>5955</v>
      </c>
      <c r="Y600" t="s">
        <v>6862</v>
      </c>
      <c r="AB600" t="s">
        <v>6863</v>
      </c>
      <c r="AC600" t="s">
        <v>65</v>
      </c>
      <c r="AD600" t="s">
        <v>6864</v>
      </c>
      <c r="AE600" t="s">
        <v>6865</v>
      </c>
      <c r="AJ600">
        <v>34.430934499999999</v>
      </c>
      <c r="AK600">
        <v>-119.8452826</v>
      </c>
      <c r="AL600" t="s">
        <v>6866</v>
      </c>
      <c r="AM600" t="s">
        <v>6867</v>
      </c>
      <c r="AN600" t="s">
        <v>6861</v>
      </c>
      <c r="AO600" t="s">
        <v>2727</v>
      </c>
      <c r="AQ600" t="s">
        <v>6868</v>
      </c>
      <c r="AR600" t="s">
        <v>71</v>
      </c>
      <c r="AS600">
        <v>-480</v>
      </c>
      <c r="AT600" t="s">
        <v>6869</v>
      </c>
      <c r="AU600" t="s">
        <v>6850</v>
      </c>
      <c r="AW600" t="s">
        <v>106</v>
      </c>
    </row>
    <row r="601" spans="1:49" x14ac:dyDescent="0.25">
      <c r="A601" t="s">
        <v>6870</v>
      </c>
      <c r="E601" t="s">
        <v>6871</v>
      </c>
      <c r="G601" t="s">
        <v>3099</v>
      </c>
      <c r="H601" t="s">
        <v>247</v>
      </c>
      <c r="I601" s="8" t="s">
        <v>6872</v>
      </c>
      <c r="J601" s="8" t="s">
        <v>58</v>
      </c>
      <c r="K601" s="9" t="s">
        <v>6873</v>
      </c>
      <c r="L601" s="10" t="s">
        <v>6837</v>
      </c>
      <c r="M601" s="7" t="s">
        <v>250</v>
      </c>
      <c r="N601" t="s">
        <v>6838</v>
      </c>
      <c r="Y601" t="s">
        <v>6874</v>
      </c>
      <c r="AB601" t="s">
        <v>6870</v>
      </c>
      <c r="AC601" t="s">
        <v>65</v>
      </c>
      <c r="AD601" t="s">
        <v>6875</v>
      </c>
      <c r="AE601" t="s">
        <v>6876</v>
      </c>
      <c r="AJ601">
        <v>47.409398600000003</v>
      </c>
      <c r="AK601">
        <v>-122.30543299999999</v>
      </c>
      <c r="AL601" t="s">
        <v>6877</v>
      </c>
      <c r="AM601" t="s">
        <v>6878</v>
      </c>
      <c r="AN601" t="s">
        <v>6873</v>
      </c>
      <c r="AO601" t="s">
        <v>70</v>
      </c>
      <c r="AQ601" t="s">
        <v>6879</v>
      </c>
      <c r="AR601" t="s">
        <v>71</v>
      </c>
      <c r="AS601">
        <v>-480</v>
      </c>
      <c r="AT601" t="s">
        <v>6880</v>
      </c>
      <c r="AU601" t="s">
        <v>6837</v>
      </c>
      <c r="AV601">
        <v>4.4000000000000004</v>
      </c>
      <c r="AW601">
        <v>5</v>
      </c>
    </row>
    <row r="602" spans="1:49" x14ac:dyDescent="0.25">
      <c r="A602" t="s">
        <v>6881</v>
      </c>
      <c r="E602" t="s">
        <v>6882</v>
      </c>
      <c r="G602" t="s">
        <v>231</v>
      </c>
      <c r="H602" t="s">
        <v>232</v>
      </c>
      <c r="I602" s="7" t="s">
        <v>233</v>
      </c>
      <c r="J602" s="7" t="s">
        <v>58</v>
      </c>
      <c r="K602" s="9" t="s">
        <v>6883</v>
      </c>
      <c r="L602" s="10" t="s">
        <v>6850</v>
      </c>
      <c r="M602" s="7" t="s">
        <v>235</v>
      </c>
      <c r="N602" t="s">
        <v>6884</v>
      </c>
      <c r="Y602" t="s">
        <v>6885</v>
      </c>
      <c r="AB602" t="s">
        <v>6881</v>
      </c>
      <c r="AC602" t="s">
        <v>65</v>
      </c>
      <c r="AD602" t="s">
        <v>6886</v>
      </c>
      <c r="AE602" t="s">
        <v>6887</v>
      </c>
      <c r="AJ602">
        <v>32.830537100000001</v>
      </c>
      <c r="AK602">
        <v>-97.06660029999999</v>
      </c>
      <c r="AL602" t="s">
        <v>6888</v>
      </c>
      <c r="AM602" t="s">
        <v>6889</v>
      </c>
      <c r="AN602" t="s">
        <v>6883</v>
      </c>
      <c r="AO602" t="s">
        <v>2727</v>
      </c>
      <c r="AQ602" t="s">
        <v>6890</v>
      </c>
      <c r="AR602" t="s">
        <v>71</v>
      </c>
      <c r="AS602">
        <v>-360</v>
      </c>
      <c r="AT602" t="s">
        <v>6891</v>
      </c>
      <c r="AU602" t="s">
        <v>6850</v>
      </c>
      <c r="AV602">
        <v>3.5</v>
      </c>
      <c r="AW602">
        <v>5</v>
      </c>
    </row>
    <row r="603" spans="1:49" x14ac:dyDescent="0.25">
      <c r="A603" t="s">
        <v>6892</v>
      </c>
      <c r="E603" t="s">
        <v>6893</v>
      </c>
      <c r="G603" t="s">
        <v>764</v>
      </c>
      <c r="H603" t="s">
        <v>204</v>
      </c>
      <c r="I603" s="7" t="s">
        <v>6894</v>
      </c>
      <c r="J603" s="7" t="s">
        <v>58</v>
      </c>
      <c r="L603" s="10" t="s">
        <v>6850</v>
      </c>
      <c r="M603" s="7" t="s">
        <v>768</v>
      </c>
      <c r="N603" t="s">
        <v>5955</v>
      </c>
      <c r="Y603" t="s">
        <v>6895</v>
      </c>
      <c r="AB603" t="s">
        <v>6892</v>
      </c>
      <c r="AC603" t="s">
        <v>65</v>
      </c>
      <c r="AD603" t="s">
        <v>6896</v>
      </c>
      <c r="AE603" t="s">
        <v>6897</v>
      </c>
      <c r="AJ603">
        <v>33.435425599999988</v>
      </c>
      <c r="AK603">
        <v>-112.0054408</v>
      </c>
      <c r="AL603" t="s">
        <v>6898</v>
      </c>
      <c r="AM603" t="s">
        <v>6899</v>
      </c>
      <c r="AO603" t="s">
        <v>2727</v>
      </c>
      <c r="AR603" t="s">
        <v>71</v>
      </c>
      <c r="AS603">
        <v>-420</v>
      </c>
      <c r="AT603" t="s">
        <v>6900</v>
      </c>
      <c r="AU603" t="s">
        <v>6850</v>
      </c>
      <c r="AV603">
        <v>4.8</v>
      </c>
      <c r="AW603">
        <v>5</v>
      </c>
    </row>
    <row r="604" spans="1:49" x14ac:dyDescent="0.25">
      <c r="A604" t="s">
        <v>6901</v>
      </c>
      <c r="E604" t="s">
        <v>106</v>
      </c>
      <c r="G604" t="s">
        <v>1218</v>
      </c>
      <c r="H604" t="s">
        <v>204</v>
      </c>
      <c r="I604" s="7" t="s">
        <v>6902</v>
      </c>
      <c r="J604" s="7" t="s">
        <v>58</v>
      </c>
      <c r="L604" s="10" t="s">
        <v>6903</v>
      </c>
      <c r="M604" s="7" t="s">
        <v>1222</v>
      </c>
      <c r="Y604" t="s">
        <v>6904</v>
      </c>
      <c r="AB604" t="s">
        <v>6901</v>
      </c>
      <c r="AC604" t="s">
        <v>65</v>
      </c>
      <c r="AD604" t="s">
        <v>6905</v>
      </c>
      <c r="AE604" t="s">
        <v>6906</v>
      </c>
      <c r="AJ604">
        <v>33.448437499999997</v>
      </c>
      <c r="AK604">
        <v>-111.80256249999999</v>
      </c>
      <c r="AL604" t="s">
        <v>6907</v>
      </c>
      <c r="AM604" t="s">
        <v>6908</v>
      </c>
      <c r="AO604" t="s">
        <v>70</v>
      </c>
      <c r="AR604" t="s">
        <v>71</v>
      </c>
      <c r="AS604">
        <v>-420</v>
      </c>
      <c r="AT604" t="s">
        <v>6909</v>
      </c>
      <c r="AW604" t="s">
        <v>106</v>
      </c>
    </row>
    <row r="605" spans="1:49" x14ac:dyDescent="0.25">
      <c r="A605" t="s">
        <v>6910</v>
      </c>
      <c r="E605" t="s">
        <v>2430</v>
      </c>
      <c r="G605" t="s">
        <v>304</v>
      </c>
      <c r="H605" t="s">
        <v>232</v>
      </c>
      <c r="I605" s="8" t="s">
        <v>6911</v>
      </c>
      <c r="J605" s="8" t="s">
        <v>58</v>
      </c>
      <c r="K605" s="9" t="s">
        <v>6912</v>
      </c>
      <c r="Y605" t="s">
        <v>6913</v>
      </c>
      <c r="AB605" t="s">
        <v>6910</v>
      </c>
      <c r="AC605" t="s">
        <v>65</v>
      </c>
      <c r="AD605" t="s">
        <v>6914</v>
      </c>
      <c r="AE605" t="s">
        <v>6915</v>
      </c>
      <c r="AJ605">
        <v>32.969970399999987</v>
      </c>
      <c r="AK605">
        <v>-96.833162799999997</v>
      </c>
      <c r="AL605" t="s">
        <v>6916</v>
      </c>
      <c r="AM605" t="s">
        <v>6917</v>
      </c>
      <c r="AN605" t="s">
        <v>6912</v>
      </c>
      <c r="AO605" t="s">
        <v>70</v>
      </c>
      <c r="AQ605" t="s">
        <v>6918</v>
      </c>
      <c r="AR605" t="s">
        <v>71</v>
      </c>
      <c r="AS605">
        <v>-360</v>
      </c>
      <c r="AT605" t="s">
        <v>6919</v>
      </c>
      <c r="AW605" t="s">
        <v>106</v>
      </c>
    </row>
    <row r="606" spans="1:49" x14ac:dyDescent="0.25">
      <c r="A606" t="s">
        <v>6920</v>
      </c>
      <c r="E606" t="s">
        <v>6921</v>
      </c>
      <c r="G606" t="s">
        <v>764</v>
      </c>
      <c r="H606" t="s">
        <v>204</v>
      </c>
      <c r="I606" s="7" t="s">
        <v>6922</v>
      </c>
      <c r="J606" s="7" t="s">
        <v>58</v>
      </c>
      <c r="K606" s="9" t="s">
        <v>6923</v>
      </c>
      <c r="M606" s="7" t="s">
        <v>768</v>
      </c>
      <c r="N606" t="s">
        <v>81</v>
      </c>
      <c r="Y606" t="s">
        <v>6924</v>
      </c>
      <c r="AB606" t="s">
        <v>6920</v>
      </c>
      <c r="AD606" t="s">
        <v>6925</v>
      </c>
      <c r="AE606" t="s">
        <v>6926</v>
      </c>
      <c r="AJ606">
        <v>33.5192804</v>
      </c>
      <c r="AK606">
        <v>-112.0548795</v>
      </c>
      <c r="AL606" t="s">
        <v>6927</v>
      </c>
      <c r="AM606" t="s">
        <v>6928</v>
      </c>
      <c r="AN606" t="s">
        <v>6923</v>
      </c>
      <c r="AO606" t="s">
        <v>70</v>
      </c>
      <c r="AQ606" t="s">
        <v>6929</v>
      </c>
      <c r="AR606" t="s">
        <v>3259</v>
      </c>
      <c r="AS606">
        <v>-420</v>
      </c>
      <c r="AT606" t="s">
        <v>6930</v>
      </c>
      <c r="AW606" t="s">
        <v>106</v>
      </c>
    </row>
    <row r="607" spans="1:49" x14ac:dyDescent="0.25">
      <c r="A607" t="s">
        <v>6931</v>
      </c>
      <c r="E607" t="s">
        <v>6932</v>
      </c>
      <c r="F607" t="s">
        <v>6933</v>
      </c>
      <c r="G607" t="s">
        <v>118</v>
      </c>
      <c r="H607" t="s">
        <v>119</v>
      </c>
      <c r="I607" s="7" t="s">
        <v>6934</v>
      </c>
      <c r="J607" s="7" t="s">
        <v>58</v>
      </c>
      <c r="K607" s="9" t="s">
        <v>6935</v>
      </c>
      <c r="M607" s="7" t="s">
        <v>122</v>
      </c>
      <c r="Y607" t="s">
        <v>6936</v>
      </c>
      <c r="AB607" t="s">
        <v>6931</v>
      </c>
      <c r="AC607" t="s">
        <v>65</v>
      </c>
      <c r="AD607" t="s">
        <v>6937</v>
      </c>
      <c r="AE607" t="s">
        <v>6938</v>
      </c>
      <c r="AJ607">
        <v>36.090785400000001</v>
      </c>
      <c r="AK607">
        <v>-95.92900809999999</v>
      </c>
      <c r="AL607" t="s">
        <v>6939</v>
      </c>
      <c r="AM607" t="s">
        <v>6940</v>
      </c>
      <c r="AN607" t="s">
        <v>6935</v>
      </c>
      <c r="AO607" t="s">
        <v>70</v>
      </c>
      <c r="AQ607" t="s">
        <v>6941</v>
      </c>
      <c r="AR607" t="s">
        <v>473</v>
      </c>
      <c r="AS607">
        <v>-360</v>
      </c>
      <c r="AT607" t="s">
        <v>6942</v>
      </c>
      <c r="AW607" t="s">
        <v>106</v>
      </c>
    </row>
    <row r="608" spans="1:49" x14ac:dyDescent="0.25">
      <c r="A608" t="s">
        <v>6943</v>
      </c>
      <c r="E608" t="s">
        <v>6944</v>
      </c>
      <c r="F608" t="s">
        <v>6945</v>
      </c>
      <c r="G608" t="s">
        <v>550</v>
      </c>
      <c r="H608" t="s">
        <v>320</v>
      </c>
      <c r="I608" s="8" t="s">
        <v>6946</v>
      </c>
      <c r="J608" s="8" t="s">
        <v>58</v>
      </c>
      <c r="K608" t="s">
        <v>6947</v>
      </c>
      <c r="L608" t="s">
        <v>6948</v>
      </c>
      <c r="M608" s="7" t="s">
        <v>554</v>
      </c>
      <c r="N608" t="s">
        <v>466</v>
      </c>
      <c r="Y608" t="s">
        <v>6949</v>
      </c>
      <c r="AB608" t="s">
        <v>6943</v>
      </c>
      <c r="AD608" t="s">
        <v>6950</v>
      </c>
      <c r="AE608" t="s">
        <v>6951</v>
      </c>
      <c r="AJ608">
        <v>25.641989299999999</v>
      </c>
      <c r="AK608">
        <v>-80.411071300000003</v>
      </c>
      <c r="AL608" t="s">
        <v>6952</v>
      </c>
      <c r="AM608" t="s">
        <v>6953</v>
      </c>
      <c r="AN608" t="s">
        <v>6947</v>
      </c>
      <c r="AO608" t="s">
        <v>70</v>
      </c>
      <c r="AQ608" t="s">
        <v>6954</v>
      </c>
      <c r="AR608" t="s">
        <v>71</v>
      </c>
      <c r="AS608">
        <v>-300</v>
      </c>
      <c r="AT608" t="s">
        <v>6955</v>
      </c>
      <c r="AU608" t="s">
        <v>6948</v>
      </c>
      <c r="AV608">
        <v>3</v>
      </c>
      <c r="AW608">
        <v>2</v>
      </c>
    </row>
    <row r="609" spans="1:49" x14ac:dyDescent="0.25">
      <c r="A609" t="s">
        <v>6956</v>
      </c>
      <c r="E609" t="s">
        <v>6957</v>
      </c>
      <c r="G609" t="s">
        <v>693</v>
      </c>
      <c r="H609" t="s">
        <v>365</v>
      </c>
      <c r="I609" s="8" t="s">
        <v>6958</v>
      </c>
      <c r="J609" s="8" t="s">
        <v>58</v>
      </c>
      <c r="K609" s="9" t="s">
        <v>6959</v>
      </c>
      <c r="L609" s="10" t="s">
        <v>6960</v>
      </c>
      <c r="M609" s="7" t="s">
        <v>697</v>
      </c>
      <c r="N609" t="s">
        <v>466</v>
      </c>
      <c r="Y609" t="s">
        <v>6961</v>
      </c>
      <c r="AB609" t="s">
        <v>6956</v>
      </c>
      <c r="AC609" t="s">
        <v>65</v>
      </c>
      <c r="AD609" t="s">
        <v>6962</v>
      </c>
      <c r="AE609" t="s">
        <v>6963</v>
      </c>
      <c r="AJ609">
        <v>33.8852495</v>
      </c>
      <c r="AK609">
        <v>-84.30858409999999</v>
      </c>
      <c r="AL609" t="s">
        <v>6964</v>
      </c>
      <c r="AM609" t="s">
        <v>6965</v>
      </c>
      <c r="AN609" t="s">
        <v>6959</v>
      </c>
      <c r="AO609" t="s">
        <v>70</v>
      </c>
      <c r="AQ609" t="s">
        <v>6966</v>
      </c>
      <c r="AR609" t="s">
        <v>473</v>
      </c>
      <c r="AS609">
        <v>-300</v>
      </c>
      <c r="AT609" t="s">
        <v>6967</v>
      </c>
      <c r="AU609" t="s">
        <v>6960</v>
      </c>
      <c r="AV609">
        <v>5</v>
      </c>
      <c r="AW609">
        <v>2</v>
      </c>
    </row>
    <row r="610" spans="1:49" x14ac:dyDescent="0.25">
      <c r="A610" t="s">
        <v>6968</v>
      </c>
      <c r="E610" t="s">
        <v>6969</v>
      </c>
      <c r="G610" t="s">
        <v>529</v>
      </c>
      <c r="H610" t="s">
        <v>232</v>
      </c>
      <c r="I610" s="8" t="s">
        <v>6970</v>
      </c>
      <c r="J610" s="8" t="s">
        <v>58</v>
      </c>
      <c r="K610" s="9" t="s">
        <v>6971</v>
      </c>
      <c r="L610" s="10" t="s">
        <v>6960</v>
      </c>
      <c r="M610" s="7" t="s">
        <v>533</v>
      </c>
      <c r="N610" s="11" t="s">
        <v>466</v>
      </c>
      <c r="Y610" t="s">
        <v>6972</v>
      </c>
      <c r="AB610" t="s">
        <v>6968</v>
      </c>
      <c r="AC610" t="s">
        <v>65</v>
      </c>
      <c r="AD610" t="s">
        <v>6973</v>
      </c>
      <c r="AE610" t="s">
        <v>6974</v>
      </c>
      <c r="AJ610">
        <v>32.976156099999997</v>
      </c>
      <c r="AK610">
        <v>-96.832720900000012</v>
      </c>
      <c r="AL610" t="s">
        <v>6975</v>
      </c>
      <c r="AM610" t="s">
        <v>6976</v>
      </c>
      <c r="AN610" t="s">
        <v>6971</v>
      </c>
      <c r="AO610" t="s">
        <v>572</v>
      </c>
      <c r="AQ610" t="s">
        <v>6977</v>
      </c>
      <c r="AR610" t="s">
        <v>473</v>
      </c>
      <c r="AS610">
        <v>-360</v>
      </c>
      <c r="AT610" t="s">
        <v>6978</v>
      </c>
      <c r="AU610" t="s">
        <v>6960</v>
      </c>
      <c r="AV610">
        <v>5</v>
      </c>
      <c r="AW610">
        <v>5</v>
      </c>
    </row>
    <row r="611" spans="1:49" x14ac:dyDescent="0.25">
      <c r="A611" t="s">
        <v>6968</v>
      </c>
      <c r="E611" t="s">
        <v>6979</v>
      </c>
      <c r="G611" t="s">
        <v>503</v>
      </c>
      <c r="H611" t="s">
        <v>232</v>
      </c>
      <c r="I611" s="8" t="s">
        <v>6788</v>
      </c>
      <c r="J611" s="8" t="s">
        <v>58</v>
      </c>
      <c r="K611" s="9" t="s">
        <v>6980</v>
      </c>
      <c r="L611" s="10" t="s">
        <v>6960</v>
      </c>
      <c r="M611" s="7" t="s">
        <v>507</v>
      </c>
      <c r="N611" t="s">
        <v>466</v>
      </c>
      <c r="Y611" t="s">
        <v>6981</v>
      </c>
      <c r="AB611" t="s">
        <v>6968</v>
      </c>
      <c r="AC611" t="s">
        <v>65</v>
      </c>
      <c r="AD611" t="s">
        <v>6982</v>
      </c>
      <c r="AE611" t="s">
        <v>6983</v>
      </c>
      <c r="AJ611">
        <v>29.539636099999999</v>
      </c>
      <c r="AK611">
        <v>-98.4898867</v>
      </c>
      <c r="AL611" t="s">
        <v>6984</v>
      </c>
      <c r="AM611" t="s">
        <v>6985</v>
      </c>
      <c r="AN611" t="s">
        <v>6980</v>
      </c>
      <c r="AO611" t="s">
        <v>572</v>
      </c>
      <c r="AQ611" t="s">
        <v>6986</v>
      </c>
      <c r="AR611" t="s">
        <v>473</v>
      </c>
      <c r="AS611">
        <v>-360</v>
      </c>
      <c r="AT611" t="s">
        <v>6987</v>
      </c>
      <c r="AU611" t="s">
        <v>6960</v>
      </c>
      <c r="AV611">
        <v>4.5999999999999996</v>
      </c>
      <c r="AW611">
        <v>5</v>
      </c>
    </row>
    <row r="612" spans="1:49" x14ac:dyDescent="0.25">
      <c r="A612" t="s">
        <v>6988</v>
      </c>
      <c r="E612" t="s">
        <v>6989</v>
      </c>
      <c r="G612" t="s">
        <v>1218</v>
      </c>
      <c r="H612" t="s">
        <v>204</v>
      </c>
      <c r="I612" s="8" t="s">
        <v>1219</v>
      </c>
      <c r="J612" s="8" t="s">
        <v>58</v>
      </c>
      <c r="K612" s="9" t="s">
        <v>6990</v>
      </c>
      <c r="L612" s="10" t="s">
        <v>6991</v>
      </c>
      <c r="M612" s="7" t="s">
        <v>1222</v>
      </c>
      <c r="N612" t="s">
        <v>651</v>
      </c>
      <c r="O612" t="s">
        <v>110</v>
      </c>
      <c r="P612" t="s">
        <v>98</v>
      </c>
      <c r="Y612" t="s">
        <v>6992</v>
      </c>
      <c r="AB612" t="s">
        <v>6988</v>
      </c>
      <c r="AC612" t="s">
        <v>65</v>
      </c>
      <c r="AD612" t="s">
        <v>6993</v>
      </c>
      <c r="AE612" t="s">
        <v>6994</v>
      </c>
      <c r="AJ612">
        <v>33.455826999999999</v>
      </c>
      <c r="AK612">
        <v>-111.720011</v>
      </c>
      <c r="AL612" t="s">
        <v>6995</v>
      </c>
      <c r="AM612" t="s">
        <v>6996</v>
      </c>
      <c r="AN612" t="s">
        <v>6990</v>
      </c>
      <c r="AO612" t="s">
        <v>70</v>
      </c>
      <c r="AQ612" t="s">
        <v>6997</v>
      </c>
      <c r="AR612" t="s">
        <v>71</v>
      </c>
      <c r="AS612">
        <v>-420</v>
      </c>
      <c r="AT612" t="s">
        <v>6998</v>
      </c>
      <c r="AU612" t="s">
        <v>6991</v>
      </c>
      <c r="AV612">
        <v>4.5999999999999996</v>
      </c>
      <c r="AW612">
        <v>5</v>
      </c>
    </row>
    <row r="613" spans="1:49" x14ac:dyDescent="0.25">
      <c r="A613" t="s">
        <v>6999</v>
      </c>
      <c r="E613" t="s">
        <v>7000</v>
      </c>
      <c r="F613" t="s">
        <v>7001</v>
      </c>
      <c r="G613" t="s">
        <v>6040</v>
      </c>
      <c r="H613" t="s">
        <v>858</v>
      </c>
      <c r="I613" s="8" t="s">
        <v>7002</v>
      </c>
      <c r="J613" s="8" t="s">
        <v>58</v>
      </c>
      <c r="K613" s="9" t="s">
        <v>7003</v>
      </c>
      <c r="L613" s="10" t="s">
        <v>7004</v>
      </c>
      <c r="M613" s="7" t="s">
        <v>6044</v>
      </c>
      <c r="N613" t="s">
        <v>1910</v>
      </c>
      <c r="Y613" t="s">
        <v>7005</v>
      </c>
      <c r="AB613" t="s">
        <v>6999</v>
      </c>
      <c r="AD613" t="s">
        <v>7006</v>
      </c>
      <c r="AE613" t="s">
        <v>7007</v>
      </c>
      <c r="AJ613">
        <v>38.304617</v>
      </c>
      <c r="AK613">
        <v>-104.59294800000001</v>
      </c>
      <c r="AL613" t="s">
        <v>7008</v>
      </c>
      <c r="AM613" t="s">
        <v>7009</v>
      </c>
      <c r="AN613" t="s">
        <v>7003</v>
      </c>
      <c r="AO613" t="s">
        <v>70</v>
      </c>
      <c r="AQ613" t="s">
        <v>7010</v>
      </c>
      <c r="AR613" t="s">
        <v>71</v>
      </c>
      <c r="AS613">
        <v>-420</v>
      </c>
      <c r="AT613" t="s">
        <v>7011</v>
      </c>
      <c r="AW613" t="s">
        <v>106</v>
      </c>
    </row>
    <row r="614" spans="1:49" x14ac:dyDescent="0.25">
      <c r="A614" t="s">
        <v>7012</v>
      </c>
      <c r="E614" t="s">
        <v>691</v>
      </c>
      <c r="F614" t="s">
        <v>955</v>
      </c>
      <c r="G614" t="s">
        <v>710</v>
      </c>
      <c r="H614" t="s">
        <v>365</v>
      </c>
      <c r="I614" s="7" t="s">
        <v>694</v>
      </c>
      <c r="J614" s="7" t="s">
        <v>58</v>
      </c>
      <c r="K614" s="9" t="s">
        <v>7013</v>
      </c>
      <c r="M614" s="7" t="s">
        <v>697</v>
      </c>
      <c r="Y614" t="s">
        <v>7014</v>
      </c>
      <c r="AB614" t="s">
        <v>7012</v>
      </c>
      <c r="AC614" t="s">
        <v>65</v>
      </c>
      <c r="AD614" t="s">
        <v>7015</v>
      </c>
      <c r="AE614" t="s">
        <v>959</v>
      </c>
      <c r="AJ614">
        <v>33.877759300000001</v>
      </c>
      <c r="AK614">
        <v>-84.304767800000008</v>
      </c>
      <c r="AL614" t="s">
        <v>7016</v>
      </c>
      <c r="AM614" t="s">
        <v>961</v>
      </c>
      <c r="AN614" t="s">
        <v>7013</v>
      </c>
      <c r="AO614" t="s">
        <v>172</v>
      </c>
      <c r="AQ614" t="s">
        <v>7017</v>
      </c>
      <c r="AR614" t="s">
        <v>174</v>
      </c>
      <c r="AS614">
        <v>-300</v>
      </c>
      <c r="AT614" t="s">
        <v>963</v>
      </c>
      <c r="AW614" t="s">
        <v>106</v>
      </c>
    </row>
    <row r="615" spans="1:49" x14ac:dyDescent="0.25">
      <c r="A615" t="s">
        <v>7018</v>
      </c>
      <c r="E615" t="s">
        <v>7019</v>
      </c>
      <c r="G615" t="s">
        <v>92</v>
      </c>
      <c r="H615" t="s">
        <v>93</v>
      </c>
      <c r="I615" s="8" t="s">
        <v>1423</v>
      </c>
      <c r="J615" s="8" t="s">
        <v>58</v>
      </c>
      <c r="K615" s="9" t="s">
        <v>7020</v>
      </c>
      <c r="L615" s="10" t="s">
        <v>7021</v>
      </c>
      <c r="M615" s="7" t="s">
        <v>97</v>
      </c>
      <c r="N615" t="s">
        <v>98</v>
      </c>
      <c r="Y615" t="s">
        <v>7022</v>
      </c>
      <c r="AB615" t="s">
        <v>7018</v>
      </c>
      <c r="AC615" t="s">
        <v>65</v>
      </c>
      <c r="AD615" t="s">
        <v>7023</v>
      </c>
      <c r="AE615" t="s">
        <v>7024</v>
      </c>
      <c r="AJ615">
        <v>40.735001799999999</v>
      </c>
      <c r="AK615">
        <v>-73.413245000000003</v>
      </c>
      <c r="AL615" t="s">
        <v>7025</v>
      </c>
      <c r="AM615" t="s">
        <v>7026</v>
      </c>
      <c r="AN615" t="s">
        <v>7020</v>
      </c>
      <c r="AO615" t="s">
        <v>172</v>
      </c>
      <c r="AQ615" t="s">
        <v>7027</v>
      </c>
      <c r="AR615" t="s">
        <v>174</v>
      </c>
      <c r="AS615">
        <v>-300</v>
      </c>
      <c r="AT615" t="s">
        <v>7028</v>
      </c>
      <c r="AU615" t="s">
        <v>7021</v>
      </c>
      <c r="AV615">
        <v>4.5</v>
      </c>
      <c r="AW615">
        <v>5</v>
      </c>
    </row>
    <row r="616" spans="1:49" x14ac:dyDescent="0.25">
      <c r="A616" t="s">
        <v>7029</v>
      </c>
      <c r="E616" t="s">
        <v>7030</v>
      </c>
      <c r="F616" t="s">
        <v>2080</v>
      </c>
      <c r="G616" t="s">
        <v>764</v>
      </c>
      <c r="H616" t="s">
        <v>204</v>
      </c>
      <c r="I616" s="8" t="s">
        <v>7031</v>
      </c>
      <c r="J616" s="8" t="s">
        <v>58</v>
      </c>
      <c r="K616" s="9" t="s">
        <v>7032</v>
      </c>
      <c r="L616" s="10" t="s">
        <v>7033</v>
      </c>
      <c r="M616" s="7" t="s">
        <v>768</v>
      </c>
      <c r="N616" t="s">
        <v>466</v>
      </c>
      <c r="Y616" t="s">
        <v>7034</v>
      </c>
      <c r="AB616" t="s">
        <v>7035</v>
      </c>
      <c r="AC616" t="s">
        <v>65</v>
      </c>
      <c r="AD616" t="s">
        <v>7036</v>
      </c>
      <c r="AE616" t="s">
        <v>7037</v>
      </c>
      <c r="AJ616">
        <v>33.406674500000001</v>
      </c>
      <c r="AK616">
        <v>-111.9901624</v>
      </c>
      <c r="AL616" t="s">
        <v>7038</v>
      </c>
      <c r="AM616" t="s">
        <v>7039</v>
      </c>
      <c r="AN616" t="s">
        <v>7032</v>
      </c>
      <c r="AO616" t="s">
        <v>70</v>
      </c>
      <c r="AQ616" t="s">
        <v>7040</v>
      </c>
      <c r="AR616" t="s">
        <v>71</v>
      </c>
      <c r="AS616">
        <v>-420</v>
      </c>
      <c r="AT616" t="s">
        <v>7041</v>
      </c>
      <c r="AU616" t="s">
        <v>7033</v>
      </c>
      <c r="AW616" t="s">
        <v>106</v>
      </c>
    </row>
    <row r="617" spans="1:49" x14ac:dyDescent="0.25">
      <c r="A617" t="s">
        <v>7042</v>
      </c>
      <c r="E617" t="s">
        <v>7043</v>
      </c>
      <c r="G617" t="s">
        <v>605</v>
      </c>
      <c r="H617" t="s">
        <v>320</v>
      </c>
      <c r="I617" s="8" t="s">
        <v>2037</v>
      </c>
      <c r="J617" s="8" t="s">
        <v>58</v>
      </c>
      <c r="K617" s="9" t="s">
        <v>7044</v>
      </c>
      <c r="L617" s="10" t="s">
        <v>7045</v>
      </c>
      <c r="M617" s="7" t="s">
        <v>609</v>
      </c>
      <c r="N617" t="s">
        <v>98</v>
      </c>
      <c r="O617" t="s">
        <v>61</v>
      </c>
      <c r="P617" t="s">
        <v>466</v>
      </c>
      <c r="Y617" t="s">
        <v>7046</v>
      </c>
      <c r="AB617" t="s">
        <v>7042</v>
      </c>
      <c r="AC617" t="s">
        <v>65</v>
      </c>
      <c r="AD617" t="s">
        <v>7047</v>
      </c>
      <c r="AE617" t="s">
        <v>7048</v>
      </c>
      <c r="AJ617">
        <v>28.7663048</v>
      </c>
      <c r="AK617">
        <v>-81.223726299999996</v>
      </c>
      <c r="AL617" t="s">
        <v>7049</v>
      </c>
      <c r="AM617" t="s">
        <v>7050</v>
      </c>
      <c r="AN617" t="s">
        <v>7044</v>
      </c>
      <c r="AO617" t="s">
        <v>572</v>
      </c>
      <c r="AQ617" t="s">
        <v>7051</v>
      </c>
      <c r="AR617" t="s">
        <v>473</v>
      </c>
      <c r="AS617">
        <v>-300</v>
      </c>
      <c r="AT617" t="s">
        <v>7052</v>
      </c>
      <c r="AU617" t="s">
        <v>7045</v>
      </c>
      <c r="AV617">
        <v>4.9000000000000004</v>
      </c>
      <c r="AW617">
        <v>5</v>
      </c>
    </row>
    <row r="618" spans="1:49" x14ac:dyDescent="0.25">
      <c r="A618" t="s">
        <v>7053</v>
      </c>
      <c r="E618" t="s">
        <v>4983</v>
      </c>
      <c r="G618" t="s">
        <v>118</v>
      </c>
      <c r="H618" t="s">
        <v>119</v>
      </c>
      <c r="I618" s="7" t="s">
        <v>4984</v>
      </c>
      <c r="J618" s="7" t="s">
        <v>58</v>
      </c>
      <c r="K618" s="9" t="s">
        <v>7054</v>
      </c>
      <c r="M618" s="7" t="s">
        <v>122</v>
      </c>
      <c r="Y618" t="s">
        <v>7055</v>
      </c>
      <c r="AB618" t="s">
        <v>7053</v>
      </c>
      <c r="AD618" t="s">
        <v>7056</v>
      </c>
      <c r="AE618" t="s">
        <v>4989</v>
      </c>
      <c r="AJ618">
        <v>36.036593500000002</v>
      </c>
      <c r="AK618">
        <v>-95.989595699999995</v>
      </c>
      <c r="AL618" t="s">
        <v>7057</v>
      </c>
      <c r="AM618" t="s">
        <v>4991</v>
      </c>
      <c r="AN618" t="s">
        <v>7054</v>
      </c>
      <c r="AO618" t="s">
        <v>172</v>
      </c>
      <c r="AQ618" t="s">
        <v>7058</v>
      </c>
      <c r="AR618" t="s">
        <v>174</v>
      </c>
      <c r="AS618">
        <v>-360</v>
      </c>
      <c r="AT618" t="s">
        <v>4993</v>
      </c>
      <c r="AW618" t="s">
        <v>106</v>
      </c>
    </row>
    <row r="619" spans="1:49" x14ac:dyDescent="0.25">
      <c r="A619" t="s">
        <v>7059</v>
      </c>
      <c r="E619" t="s">
        <v>7060</v>
      </c>
      <c r="F619" t="s">
        <v>418</v>
      </c>
      <c r="G619" t="s">
        <v>764</v>
      </c>
      <c r="H619" t="s">
        <v>204</v>
      </c>
      <c r="I619" s="7" t="s">
        <v>817</v>
      </c>
      <c r="J619" s="7" t="s">
        <v>58</v>
      </c>
      <c r="K619" s="9" t="s">
        <v>7061</v>
      </c>
      <c r="M619" s="7" t="s">
        <v>768</v>
      </c>
      <c r="Y619" t="s">
        <v>7062</v>
      </c>
      <c r="AB619" t="s">
        <v>7059</v>
      </c>
      <c r="AC619" t="s">
        <v>65</v>
      </c>
      <c r="AD619" t="s">
        <v>7063</v>
      </c>
      <c r="AE619" t="s">
        <v>7064</v>
      </c>
      <c r="AJ619">
        <v>33.44840469999999</v>
      </c>
      <c r="AK619">
        <v>-111.98370989999999</v>
      </c>
      <c r="AL619" t="s">
        <v>7065</v>
      </c>
      <c r="AM619" t="s">
        <v>7066</v>
      </c>
      <c r="AN619" t="s">
        <v>7061</v>
      </c>
      <c r="AO619" t="s">
        <v>70</v>
      </c>
      <c r="AQ619" t="s">
        <v>7067</v>
      </c>
      <c r="AR619" t="s">
        <v>71</v>
      </c>
      <c r="AS619">
        <v>-420</v>
      </c>
      <c r="AT619" t="s">
        <v>7068</v>
      </c>
      <c r="AW619" t="s">
        <v>106</v>
      </c>
    </row>
    <row r="620" spans="1:49" x14ac:dyDescent="0.25">
      <c r="A620" t="s">
        <v>7069</v>
      </c>
      <c r="E620" t="s">
        <v>1155</v>
      </c>
      <c r="F620" t="s">
        <v>7070</v>
      </c>
      <c r="G620" t="s">
        <v>203</v>
      </c>
      <c r="H620" t="s">
        <v>204</v>
      </c>
      <c r="I620" s="8" t="s">
        <v>205</v>
      </c>
      <c r="J620" s="8" t="s">
        <v>58</v>
      </c>
      <c r="K620" s="9" t="s">
        <v>7071</v>
      </c>
      <c r="L620" s="10" t="s">
        <v>7072</v>
      </c>
      <c r="M620" s="7" t="s">
        <v>208</v>
      </c>
      <c r="N620" t="s">
        <v>354</v>
      </c>
      <c r="Y620" t="s">
        <v>7073</v>
      </c>
      <c r="AB620" t="s">
        <v>7069</v>
      </c>
      <c r="AD620" t="s">
        <v>7074</v>
      </c>
      <c r="AE620" t="s">
        <v>7075</v>
      </c>
      <c r="AJ620">
        <v>33.4291713</v>
      </c>
      <c r="AK620">
        <v>-112.36591679999999</v>
      </c>
      <c r="AL620" t="s">
        <v>7076</v>
      </c>
      <c r="AM620" t="s">
        <v>7077</v>
      </c>
      <c r="AN620" t="s">
        <v>7071</v>
      </c>
      <c r="AO620" t="s">
        <v>70</v>
      </c>
      <c r="AQ620" t="s">
        <v>7078</v>
      </c>
      <c r="AR620" t="s">
        <v>71</v>
      </c>
      <c r="AS620">
        <v>-420</v>
      </c>
      <c r="AT620" t="s">
        <v>7079</v>
      </c>
      <c r="AU620" t="s">
        <v>7072</v>
      </c>
      <c r="AW620" t="s">
        <v>106</v>
      </c>
    </row>
    <row r="621" spans="1:49" x14ac:dyDescent="0.25">
      <c r="A621" t="s">
        <v>7080</v>
      </c>
      <c r="E621" t="s">
        <v>7081</v>
      </c>
      <c r="F621" t="s">
        <v>7082</v>
      </c>
      <c r="G621" t="s">
        <v>3686</v>
      </c>
      <c r="H621" t="s">
        <v>232</v>
      </c>
      <c r="I621" s="8" t="s">
        <v>7083</v>
      </c>
      <c r="J621" s="8" t="s">
        <v>58</v>
      </c>
      <c r="K621" s="9" t="s">
        <v>7084</v>
      </c>
      <c r="L621" t="s">
        <v>7085</v>
      </c>
      <c r="Y621" t="s">
        <v>7086</v>
      </c>
      <c r="AB621" t="s">
        <v>7080</v>
      </c>
      <c r="AD621" t="s">
        <v>7087</v>
      </c>
      <c r="AE621" t="s">
        <v>7088</v>
      </c>
      <c r="AJ621">
        <v>33.069175699999988</v>
      </c>
      <c r="AK621">
        <v>-96.817138599999993</v>
      </c>
      <c r="AL621" t="s">
        <v>7089</v>
      </c>
      <c r="AM621" t="s">
        <v>7090</v>
      </c>
      <c r="AN621" t="s">
        <v>7084</v>
      </c>
      <c r="AO621" t="s">
        <v>70</v>
      </c>
      <c r="AQ621" t="s">
        <v>7091</v>
      </c>
      <c r="AR621" t="s">
        <v>71</v>
      </c>
      <c r="AS621">
        <v>-360</v>
      </c>
      <c r="AT621" t="s">
        <v>7092</v>
      </c>
      <c r="AU621" t="s">
        <v>7085</v>
      </c>
      <c r="AW621" t="s">
        <v>106</v>
      </c>
    </row>
    <row r="622" spans="1:49" x14ac:dyDescent="0.25">
      <c r="A622" t="s">
        <v>7093</v>
      </c>
      <c r="E622" t="s">
        <v>7094</v>
      </c>
      <c r="G622" t="s">
        <v>830</v>
      </c>
      <c r="H622" t="s">
        <v>320</v>
      </c>
      <c r="I622" s="8" t="s">
        <v>2688</v>
      </c>
      <c r="J622" s="8" t="s">
        <v>58</v>
      </c>
      <c r="M622" s="7" t="s">
        <v>834</v>
      </c>
      <c r="N622" t="s">
        <v>6838</v>
      </c>
      <c r="Y622" t="s">
        <v>7095</v>
      </c>
      <c r="AB622" t="s">
        <v>7093</v>
      </c>
      <c r="AC622" t="s">
        <v>65</v>
      </c>
      <c r="AD622" t="s">
        <v>7096</v>
      </c>
      <c r="AE622" t="s">
        <v>7097</v>
      </c>
      <c r="AJ622">
        <v>29.182499199999999</v>
      </c>
      <c r="AK622">
        <v>-81.047442799999999</v>
      </c>
      <c r="AL622" t="s">
        <v>7098</v>
      </c>
      <c r="AM622" t="s">
        <v>7099</v>
      </c>
      <c r="AO622" t="s">
        <v>70</v>
      </c>
      <c r="AR622" t="s">
        <v>71</v>
      </c>
      <c r="AS622">
        <v>-300</v>
      </c>
      <c r="AT622" t="s">
        <v>7100</v>
      </c>
      <c r="AW622" t="s">
        <v>106</v>
      </c>
    </row>
    <row r="623" spans="1:49" x14ac:dyDescent="0.25">
      <c r="A623" t="s">
        <v>7101</v>
      </c>
      <c r="E623" t="s">
        <v>1192</v>
      </c>
      <c r="F623" t="s">
        <v>7102</v>
      </c>
      <c r="G623" t="s">
        <v>349</v>
      </c>
      <c r="H623" t="s">
        <v>146</v>
      </c>
      <c r="I623" s="7" t="s">
        <v>1194</v>
      </c>
      <c r="J623" s="7" t="s">
        <v>58</v>
      </c>
      <c r="K623" s="9" t="s">
        <v>7103</v>
      </c>
      <c r="L623" t="s">
        <v>6837</v>
      </c>
      <c r="M623" s="7" t="s">
        <v>353</v>
      </c>
      <c r="Y623" t="s">
        <v>7104</v>
      </c>
      <c r="AB623" t="s">
        <v>7101</v>
      </c>
      <c r="AC623" t="s">
        <v>65</v>
      </c>
      <c r="AD623" t="s">
        <v>7105</v>
      </c>
      <c r="AE623" t="s">
        <v>7106</v>
      </c>
      <c r="AJ623">
        <v>33.982626400000001</v>
      </c>
      <c r="AK623">
        <v>-117.6357376</v>
      </c>
      <c r="AL623" t="s">
        <v>7107</v>
      </c>
      <c r="AM623" t="s">
        <v>7108</v>
      </c>
      <c r="AN623" t="s">
        <v>7103</v>
      </c>
      <c r="AO623" t="s">
        <v>2727</v>
      </c>
      <c r="AQ623" t="s">
        <v>7109</v>
      </c>
      <c r="AR623" t="s">
        <v>1655</v>
      </c>
      <c r="AS623">
        <v>-480</v>
      </c>
      <c r="AT623" t="s">
        <v>7110</v>
      </c>
      <c r="AU623" t="s">
        <v>6837</v>
      </c>
      <c r="AW623" t="s">
        <v>106</v>
      </c>
    </row>
    <row r="624" spans="1:49" x14ac:dyDescent="0.25">
      <c r="A624" t="s">
        <v>7101</v>
      </c>
      <c r="E624" t="s">
        <v>7111</v>
      </c>
      <c r="G624" t="s">
        <v>92</v>
      </c>
      <c r="H624" t="s">
        <v>93</v>
      </c>
      <c r="I624" s="8" t="s">
        <v>7112</v>
      </c>
      <c r="J624" s="8" t="s">
        <v>58</v>
      </c>
      <c r="K624" s="9" t="s">
        <v>7113</v>
      </c>
      <c r="L624" s="10" t="s">
        <v>6837</v>
      </c>
      <c r="M624" s="7" t="s">
        <v>97</v>
      </c>
      <c r="N624" t="s">
        <v>6838</v>
      </c>
      <c r="Y624" t="s">
        <v>7114</v>
      </c>
      <c r="AB624" t="s">
        <v>7101</v>
      </c>
      <c r="AC624" t="s">
        <v>65</v>
      </c>
      <c r="AD624" t="s">
        <v>7115</v>
      </c>
      <c r="AE624" t="s">
        <v>7116</v>
      </c>
      <c r="AJ624">
        <v>40.726311500000001</v>
      </c>
      <c r="AK624">
        <v>-73.417043899999996</v>
      </c>
      <c r="AL624" t="s">
        <v>7117</v>
      </c>
      <c r="AM624" t="s">
        <v>7118</v>
      </c>
      <c r="AN624" t="s">
        <v>7113</v>
      </c>
      <c r="AO624" t="s">
        <v>70</v>
      </c>
      <c r="AQ624" t="s">
        <v>7119</v>
      </c>
      <c r="AR624" t="s">
        <v>71</v>
      </c>
      <c r="AS624">
        <v>-300</v>
      </c>
      <c r="AT624" t="s">
        <v>7120</v>
      </c>
      <c r="AU624" t="s">
        <v>6837</v>
      </c>
      <c r="AW624" t="s">
        <v>106</v>
      </c>
    </row>
    <row r="625" spans="1:49" x14ac:dyDescent="0.25">
      <c r="A625" t="s">
        <v>7121</v>
      </c>
      <c r="E625" t="s">
        <v>7122</v>
      </c>
      <c r="F625" t="s">
        <v>3365</v>
      </c>
      <c r="G625" t="s">
        <v>1707</v>
      </c>
      <c r="H625" t="s">
        <v>749</v>
      </c>
      <c r="I625" s="8" t="s">
        <v>4526</v>
      </c>
      <c r="J625" s="8" t="s">
        <v>58</v>
      </c>
      <c r="K625" s="9" t="s">
        <v>7123</v>
      </c>
      <c r="L625" s="10" t="s">
        <v>6850</v>
      </c>
      <c r="M625" s="7" t="s">
        <v>753</v>
      </c>
      <c r="N625" t="s">
        <v>6838</v>
      </c>
      <c r="Y625" t="s">
        <v>7124</v>
      </c>
      <c r="AB625" t="s">
        <v>7121</v>
      </c>
      <c r="AC625" t="s">
        <v>65</v>
      </c>
      <c r="AD625" t="s">
        <v>7125</v>
      </c>
      <c r="AE625" t="s">
        <v>7126</v>
      </c>
      <c r="AJ625">
        <v>42.483589700000003</v>
      </c>
      <c r="AK625">
        <v>-71.209646100000001</v>
      </c>
      <c r="AL625" t="s">
        <v>7127</v>
      </c>
      <c r="AM625" t="s">
        <v>7128</v>
      </c>
      <c r="AN625" t="s">
        <v>7123</v>
      </c>
      <c r="AO625" t="s">
        <v>2727</v>
      </c>
      <c r="AQ625" t="s">
        <v>7129</v>
      </c>
      <c r="AR625" t="s">
        <v>1655</v>
      </c>
      <c r="AS625">
        <v>-300</v>
      </c>
      <c r="AT625" t="s">
        <v>7130</v>
      </c>
      <c r="AU625" t="s">
        <v>6850</v>
      </c>
      <c r="AV625">
        <v>4.5</v>
      </c>
      <c r="AW625">
        <v>4</v>
      </c>
    </row>
    <row r="626" spans="1:49" x14ac:dyDescent="0.25">
      <c r="A626" t="s">
        <v>7121</v>
      </c>
      <c r="E626" t="s">
        <v>7131</v>
      </c>
      <c r="G626" t="s">
        <v>830</v>
      </c>
      <c r="H626" t="s">
        <v>320</v>
      </c>
      <c r="I626" s="8" t="s">
        <v>7132</v>
      </c>
      <c r="J626" s="8" t="s">
        <v>58</v>
      </c>
      <c r="K626" s="9" t="s">
        <v>7133</v>
      </c>
      <c r="L626" t="s">
        <v>6837</v>
      </c>
      <c r="M626" s="7" t="s">
        <v>834</v>
      </c>
      <c r="N626" t="s">
        <v>6838</v>
      </c>
      <c r="Y626" t="s">
        <v>7134</v>
      </c>
      <c r="AB626" t="s">
        <v>7121</v>
      </c>
      <c r="AC626" t="s">
        <v>65</v>
      </c>
      <c r="AD626" t="s">
        <v>7135</v>
      </c>
      <c r="AE626" t="s">
        <v>7136</v>
      </c>
      <c r="AJ626">
        <v>29.178794199999999</v>
      </c>
      <c r="AK626">
        <v>-81.055708899999999</v>
      </c>
      <c r="AL626" t="s">
        <v>7137</v>
      </c>
      <c r="AM626" t="s">
        <v>7138</v>
      </c>
      <c r="AN626" t="s">
        <v>7133</v>
      </c>
      <c r="AO626" t="s">
        <v>2727</v>
      </c>
      <c r="AQ626" t="s">
        <v>7139</v>
      </c>
      <c r="AR626" t="s">
        <v>1655</v>
      </c>
      <c r="AS626">
        <v>-300</v>
      </c>
      <c r="AT626" t="s">
        <v>7140</v>
      </c>
      <c r="AU626" t="s">
        <v>6837</v>
      </c>
      <c r="AW626" t="s">
        <v>106</v>
      </c>
    </row>
    <row r="627" spans="1:49" x14ac:dyDescent="0.25">
      <c r="A627" t="s">
        <v>7121</v>
      </c>
      <c r="E627" t="s">
        <v>7141</v>
      </c>
      <c r="G627" t="s">
        <v>2212</v>
      </c>
      <c r="H627" t="s">
        <v>232</v>
      </c>
      <c r="I627" s="8" t="s">
        <v>7142</v>
      </c>
      <c r="J627" s="8" t="s">
        <v>58</v>
      </c>
      <c r="K627" s="9" t="s">
        <v>7143</v>
      </c>
      <c r="L627" s="10" t="s">
        <v>6850</v>
      </c>
      <c r="M627" s="7" t="s">
        <v>2215</v>
      </c>
      <c r="N627" t="s">
        <v>6838</v>
      </c>
      <c r="Y627" t="s">
        <v>7144</v>
      </c>
      <c r="AB627" t="s">
        <v>7121</v>
      </c>
      <c r="AC627" t="s">
        <v>65</v>
      </c>
      <c r="AD627" t="s">
        <v>7145</v>
      </c>
      <c r="AE627" t="s">
        <v>7146</v>
      </c>
      <c r="AJ627">
        <v>31.797123299999999</v>
      </c>
      <c r="AK627">
        <v>-106.3733307</v>
      </c>
      <c r="AL627" t="s">
        <v>7147</v>
      </c>
      <c r="AM627" t="s">
        <v>7148</v>
      </c>
      <c r="AN627" t="s">
        <v>7143</v>
      </c>
      <c r="AO627" t="s">
        <v>70</v>
      </c>
      <c r="AQ627" t="s">
        <v>7149</v>
      </c>
      <c r="AR627" t="s">
        <v>71</v>
      </c>
      <c r="AS627">
        <v>-420</v>
      </c>
      <c r="AT627" t="s">
        <v>7150</v>
      </c>
      <c r="AU627" t="s">
        <v>6850</v>
      </c>
      <c r="AV627">
        <v>5</v>
      </c>
      <c r="AW627">
        <v>3</v>
      </c>
    </row>
    <row r="628" spans="1:49" x14ac:dyDescent="0.25">
      <c r="A628" t="s">
        <v>7121</v>
      </c>
      <c r="E628" t="s">
        <v>7151</v>
      </c>
      <c r="G628" t="s">
        <v>1644</v>
      </c>
      <c r="H628" t="s">
        <v>146</v>
      </c>
      <c r="I628" s="8" t="s">
        <v>7152</v>
      </c>
      <c r="J628" s="8" t="s">
        <v>58</v>
      </c>
      <c r="K628" s="9" t="s">
        <v>7153</v>
      </c>
      <c r="L628" s="10" t="s">
        <v>7154</v>
      </c>
      <c r="M628" s="7" t="s">
        <v>679</v>
      </c>
      <c r="N628" t="s">
        <v>6838</v>
      </c>
      <c r="Y628" t="s">
        <v>7155</v>
      </c>
      <c r="AB628" t="s">
        <v>7121</v>
      </c>
      <c r="AC628" t="s">
        <v>65</v>
      </c>
      <c r="AD628" t="s">
        <v>7156</v>
      </c>
      <c r="AE628" t="s">
        <v>7157</v>
      </c>
      <c r="AJ628">
        <v>33.9059545</v>
      </c>
      <c r="AK628">
        <v>-118.37935520000001</v>
      </c>
      <c r="AL628" t="s">
        <v>7158</v>
      </c>
      <c r="AM628" t="s">
        <v>7159</v>
      </c>
      <c r="AN628" t="s">
        <v>7153</v>
      </c>
      <c r="AO628" t="s">
        <v>2727</v>
      </c>
      <c r="AQ628" t="s">
        <v>7160</v>
      </c>
      <c r="AR628" t="s">
        <v>1655</v>
      </c>
      <c r="AS628">
        <v>-480</v>
      </c>
      <c r="AT628" t="s">
        <v>7161</v>
      </c>
      <c r="AU628" t="s">
        <v>7154</v>
      </c>
      <c r="AV628">
        <v>5</v>
      </c>
      <c r="AW628">
        <v>1</v>
      </c>
    </row>
    <row r="629" spans="1:49" x14ac:dyDescent="0.25">
      <c r="A629" t="s">
        <v>7121</v>
      </c>
      <c r="E629" t="s">
        <v>7162</v>
      </c>
      <c r="F629" t="s">
        <v>7163</v>
      </c>
      <c r="G629" t="s">
        <v>1408</v>
      </c>
      <c r="H629" t="s">
        <v>320</v>
      </c>
      <c r="I629" s="8" t="s">
        <v>7164</v>
      </c>
      <c r="J629" s="8" t="s">
        <v>58</v>
      </c>
      <c r="K629" s="9" t="s">
        <v>7165</v>
      </c>
      <c r="L629" t="s">
        <v>6837</v>
      </c>
      <c r="M629" s="7" t="s">
        <v>594</v>
      </c>
      <c r="N629" t="s">
        <v>6838</v>
      </c>
      <c r="Y629" t="s">
        <v>7166</v>
      </c>
      <c r="AB629" t="s">
        <v>7121</v>
      </c>
      <c r="AC629" t="s">
        <v>65</v>
      </c>
      <c r="AD629" t="s">
        <v>7167</v>
      </c>
      <c r="AE629" t="s">
        <v>7168</v>
      </c>
      <c r="AJ629">
        <v>28.460377699999999</v>
      </c>
      <c r="AK629">
        <v>-81.304147700000001</v>
      </c>
      <c r="AL629" t="s">
        <v>7169</v>
      </c>
      <c r="AM629" t="s">
        <v>7170</v>
      </c>
      <c r="AN629" t="s">
        <v>7165</v>
      </c>
      <c r="AO629" t="s">
        <v>2727</v>
      </c>
      <c r="AQ629" t="s">
        <v>7171</v>
      </c>
      <c r="AR629" t="s">
        <v>1655</v>
      </c>
      <c r="AS629">
        <v>-300</v>
      </c>
      <c r="AT629" t="s">
        <v>7172</v>
      </c>
      <c r="AU629" t="s">
        <v>6837</v>
      </c>
      <c r="AV629">
        <v>1</v>
      </c>
      <c r="AW629">
        <v>2</v>
      </c>
    </row>
    <row r="630" spans="1:49" x14ac:dyDescent="0.25">
      <c r="A630" t="s">
        <v>7121</v>
      </c>
      <c r="E630" t="s">
        <v>7173</v>
      </c>
      <c r="G630" t="s">
        <v>661</v>
      </c>
      <c r="H630" t="s">
        <v>146</v>
      </c>
      <c r="I630" s="7" t="s">
        <v>7174</v>
      </c>
      <c r="J630" s="7" t="s">
        <v>58</v>
      </c>
      <c r="K630" s="9" t="s">
        <v>7175</v>
      </c>
      <c r="L630" s="10" t="s">
        <v>6837</v>
      </c>
      <c r="M630" s="7" t="s">
        <v>635</v>
      </c>
      <c r="N630" t="s">
        <v>6838</v>
      </c>
      <c r="Y630" t="s">
        <v>7176</v>
      </c>
      <c r="AB630" t="s">
        <v>7121</v>
      </c>
      <c r="AC630" t="s">
        <v>65</v>
      </c>
      <c r="AD630" t="s">
        <v>7177</v>
      </c>
      <c r="AE630" t="s">
        <v>7178</v>
      </c>
      <c r="AJ630">
        <v>36.587294900000003</v>
      </c>
      <c r="AK630">
        <v>-121.8504373</v>
      </c>
      <c r="AL630" t="s">
        <v>7179</v>
      </c>
      <c r="AM630" t="s">
        <v>7180</v>
      </c>
      <c r="AN630" t="s">
        <v>7175</v>
      </c>
      <c r="AO630" t="s">
        <v>2727</v>
      </c>
      <c r="AQ630" t="s">
        <v>7181</v>
      </c>
      <c r="AR630" t="s">
        <v>1655</v>
      </c>
      <c r="AS630">
        <v>-480</v>
      </c>
      <c r="AT630" t="s">
        <v>7182</v>
      </c>
      <c r="AU630" t="s">
        <v>6837</v>
      </c>
      <c r="AV630">
        <v>1</v>
      </c>
      <c r="AW630">
        <v>1</v>
      </c>
    </row>
    <row r="631" spans="1:49" x14ac:dyDescent="0.25">
      <c r="A631" t="s">
        <v>7121</v>
      </c>
      <c r="E631" t="s">
        <v>7183</v>
      </c>
      <c r="G631" t="s">
        <v>419</v>
      </c>
      <c r="H631" t="s">
        <v>146</v>
      </c>
      <c r="I631" s="8" t="s">
        <v>7184</v>
      </c>
      <c r="J631" s="8" t="s">
        <v>58</v>
      </c>
      <c r="K631" s="9" t="s">
        <v>7185</v>
      </c>
      <c r="L631" s="10" t="s">
        <v>6850</v>
      </c>
      <c r="M631" s="7" t="s">
        <v>5241</v>
      </c>
      <c r="N631" t="s">
        <v>6838</v>
      </c>
      <c r="Y631" t="s">
        <v>7186</v>
      </c>
      <c r="AB631" t="s">
        <v>7121</v>
      </c>
      <c r="AC631" t="s">
        <v>65</v>
      </c>
      <c r="AD631" t="s">
        <v>7187</v>
      </c>
      <c r="AE631" t="s">
        <v>7188</v>
      </c>
      <c r="AJ631">
        <v>37.740314599999998</v>
      </c>
      <c r="AK631">
        <v>-122.2184129</v>
      </c>
      <c r="AL631" t="s">
        <v>7189</v>
      </c>
      <c r="AM631" t="s">
        <v>7190</v>
      </c>
      <c r="AN631" t="s">
        <v>7185</v>
      </c>
      <c r="AO631" t="s">
        <v>2727</v>
      </c>
      <c r="AQ631" t="s">
        <v>7191</v>
      </c>
      <c r="AR631" t="s">
        <v>1655</v>
      </c>
      <c r="AS631">
        <v>-480</v>
      </c>
      <c r="AT631" t="s">
        <v>7192</v>
      </c>
      <c r="AU631" t="s">
        <v>6850</v>
      </c>
      <c r="AW631" t="s">
        <v>106</v>
      </c>
    </row>
    <row r="632" spans="1:49" x14ac:dyDescent="0.25">
      <c r="A632" t="s">
        <v>7121</v>
      </c>
      <c r="E632" t="s">
        <v>7162</v>
      </c>
      <c r="F632" t="s">
        <v>7163</v>
      </c>
      <c r="G632" t="s">
        <v>1408</v>
      </c>
      <c r="H632" t="s">
        <v>320</v>
      </c>
      <c r="I632" s="8" t="s">
        <v>7164</v>
      </c>
      <c r="J632" s="8" t="s">
        <v>58</v>
      </c>
      <c r="K632" s="9" t="s">
        <v>7165</v>
      </c>
      <c r="L632" t="s">
        <v>6837</v>
      </c>
      <c r="M632" s="7" t="s">
        <v>1412</v>
      </c>
      <c r="N632" t="s">
        <v>6838</v>
      </c>
      <c r="Y632" t="s">
        <v>7166</v>
      </c>
      <c r="AB632" t="s">
        <v>7121</v>
      </c>
      <c r="AC632" t="s">
        <v>65</v>
      </c>
      <c r="AD632" t="s">
        <v>7167</v>
      </c>
      <c r="AE632" t="s">
        <v>7168</v>
      </c>
      <c r="AJ632">
        <v>28.460377699999999</v>
      </c>
      <c r="AK632">
        <v>-81.304147700000001</v>
      </c>
      <c r="AL632" t="s">
        <v>7169</v>
      </c>
      <c r="AM632" t="s">
        <v>7170</v>
      </c>
      <c r="AN632" t="s">
        <v>7165</v>
      </c>
      <c r="AO632" t="s">
        <v>2727</v>
      </c>
      <c r="AQ632" t="s">
        <v>7171</v>
      </c>
      <c r="AR632" t="s">
        <v>1655</v>
      </c>
      <c r="AS632">
        <v>-300</v>
      </c>
      <c r="AT632" t="s">
        <v>7172</v>
      </c>
      <c r="AU632" t="s">
        <v>6837</v>
      </c>
      <c r="AV632">
        <v>1</v>
      </c>
      <c r="AW632">
        <v>2</v>
      </c>
    </row>
    <row r="633" spans="1:49" x14ac:dyDescent="0.25">
      <c r="A633" t="s">
        <v>7121</v>
      </c>
      <c r="E633" t="s">
        <v>106</v>
      </c>
      <c r="G633" t="s">
        <v>1573</v>
      </c>
      <c r="H633" t="s">
        <v>365</v>
      </c>
      <c r="I633" s="8" t="s">
        <v>6670</v>
      </c>
      <c r="J633" s="8" t="s">
        <v>58</v>
      </c>
      <c r="K633" s="9" t="s">
        <v>7193</v>
      </c>
      <c r="L633" s="10" t="s">
        <v>6837</v>
      </c>
      <c r="M633" s="7" t="s">
        <v>369</v>
      </c>
      <c r="N633" t="s">
        <v>6838</v>
      </c>
      <c r="Y633" t="s">
        <v>7194</v>
      </c>
      <c r="AB633" t="s">
        <v>7121</v>
      </c>
      <c r="AD633" t="s">
        <v>7195</v>
      </c>
      <c r="AE633" t="s">
        <v>7196</v>
      </c>
      <c r="AJ633">
        <v>32.081259000000003</v>
      </c>
      <c r="AK633">
        <v>-81.080984799999996</v>
      </c>
      <c r="AL633" t="s">
        <v>7197</v>
      </c>
      <c r="AM633" t="s">
        <v>7198</v>
      </c>
      <c r="AN633" t="s">
        <v>7193</v>
      </c>
      <c r="AO633" t="s">
        <v>2727</v>
      </c>
      <c r="AQ633" t="s">
        <v>7199</v>
      </c>
      <c r="AR633" t="s">
        <v>1655</v>
      </c>
      <c r="AS633">
        <v>-300</v>
      </c>
      <c r="AT633" t="s">
        <v>1573</v>
      </c>
      <c r="AU633" t="s">
        <v>6837</v>
      </c>
      <c r="AW633" t="s">
        <v>106</v>
      </c>
    </row>
    <row r="634" spans="1:49" x14ac:dyDescent="0.25">
      <c r="A634" t="s">
        <v>7121</v>
      </c>
      <c r="E634" t="s">
        <v>6871</v>
      </c>
      <c r="G634" t="s">
        <v>3099</v>
      </c>
      <c r="H634" t="s">
        <v>247</v>
      </c>
      <c r="I634" s="8" t="s">
        <v>6872</v>
      </c>
      <c r="J634" s="8" t="s">
        <v>58</v>
      </c>
      <c r="M634" s="7" t="s">
        <v>250</v>
      </c>
      <c r="N634" t="s">
        <v>6838</v>
      </c>
      <c r="Y634" t="s">
        <v>7200</v>
      </c>
      <c r="AB634" t="s">
        <v>7121</v>
      </c>
      <c r="AC634" t="s">
        <v>65</v>
      </c>
      <c r="AD634" t="s">
        <v>7201</v>
      </c>
      <c r="AE634" t="s">
        <v>6876</v>
      </c>
      <c r="AJ634">
        <v>47.409718800000007</v>
      </c>
      <c r="AK634">
        <v>-122.3042664</v>
      </c>
      <c r="AL634" t="s">
        <v>7202</v>
      </c>
      <c r="AM634" t="s">
        <v>6878</v>
      </c>
      <c r="AO634" t="s">
        <v>2727</v>
      </c>
      <c r="AR634" t="s">
        <v>71</v>
      </c>
      <c r="AS634">
        <v>-480</v>
      </c>
      <c r="AT634" t="s">
        <v>6880</v>
      </c>
      <c r="AV634">
        <v>5</v>
      </c>
      <c r="AW634">
        <v>1</v>
      </c>
    </row>
    <row r="635" spans="1:49" x14ac:dyDescent="0.25">
      <c r="A635" t="s">
        <v>7121</v>
      </c>
      <c r="E635" t="s">
        <v>7203</v>
      </c>
      <c r="G635" t="s">
        <v>7204</v>
      </c>
      <c r="H635" t="s">
        <v>247</v>
      </c>
      <c r="I635" s="8" t="s">
        <v>7205</v>
      </c>
      <c r="J635" s="8" t="s">
        <v>58</v>
      </c>
      <c r="K635" s="9" t="s">
        <v>7206</v>
      </c>
      <c r="L635" s="10" t="s">
        <v>6850</v>
      </c>
      <c r="M635" s="7" t="s">
        <v>250</v>
      </c>
      <c r="N635" t="s">
        <v>6838</v>
      </c>
      <c r="Y635" t="s">
        <v>7207</v>
      </c>
      <c r="AB635" t="s">
        <v>7121</v>
      </c>
      <c r="AC635" t="s">
        <v>65</v>
      </c>
      <c r="AD635" t="s">
        <v>7208</v>
      </c>
      <c r="AE635" t="s">
        <v>7209</v>
      </c>
      <c r="AJ635">
        <v>47.455555599999997</v>
      </c>
      <c r="AK635">
        <v>-122.30157920000001</v>
      </c>
      <c r="AL635" t="s">
        <v>7210</v>
      </c>
      <c r="AM635" t="s">
        <v>7211</v>
      </c>
      <c r="AN635" t="s">
        <v>7206</v>
      </c>
      <c r="AO635" t="s">
        <v>2727</v>
      </c>
      <c r="AQ635" t="s">
        <v>7212</v>
      </c>
      <c r="AR635" t="s">
        <v>7213</v>
      </c>
      <c r="AS635">
        <v>-480</v>
      </c>
      <c r="AT635" t="s">
        <v>7214</v>
      </c>
      <c r="AU635" t="s">
        <v>6850</v>
      </c>
      <c r="AV635">
        <v>5</v>
      </c>
      <c r="AW635">
        <v>1</v>
      </c>
    </row>
    <row r="636" spans="1:49" x14ac:dyDescent="0.25">
      <c r="A636" t="s">
        <v>7121</v>
      </c>
      <c r="E636" t="s">
        <v>7151</v>
      </c>
      <c r="G636" t="s">
        <v>1644</v>
      </c>
      <c r="H636" t="s">
        <v>146</v>
      </c>
      <c r="I636" s="8" t="s">
        <v>7152</v>
      </c>
      <c r="J636" s="8" t="s">
        <v>58</v>
      </c>
      <c r="K636" t="s">
        <v>7153</v>
      </c>
      <c r="L636" s="10" t="s">
        <v>7154</v>
      </c>
      <c r="M636" s="7" t="s">
        <v>1648</v>
      </c>
      <c r="N636" t="s">
        <v>6838</v>
      </c>
      <c r="Y636" t="s">
        <v>7155</v>
      </c>
      <c r="AB636" t="s">
        <v>7121</v>
      </c>
      <c r="AC636" t="s">
        <v>65</v>
      </c>
      <c r="AD636" t="s">
        <v>7156</v>
      </c>
      <c r="AE636" t="s">
        <v>7157</v>
      </c>
      <c r="AJ636">
        <v>33.9059545</v>
      </c>
      <c r="AK636">
        <v>-118.37935520000001</v>
      </c>
      <c r="AL636" t="s">
        <v>7158</v>
      </c>
      <c r="AM636" t="s">
        <v>7159</v>
      </c>
      <c r="AN636" t="s">
        <v>7153</v>
      </c>
      <c r="AO636" t="s">
        <v>2727</v>
      </c>
      <c r="AQ636" t="s">
        <v>7160</v>
      </c>
      <c r="AR636" t="s">
        <v>1655</v>
      </c>
      <c r="AS636">
        <v>-480</v>
      </c>
      <c r="AT636" t="s">
        <v>7161</v>
      </c>
      <c r="AU636" t="s">
        <v>7154</v>
      </c>
      <c r="AV636">
        <v>5</v>
      </c>
      <c r="AW636">
        <v>1</v>
      </c>
    </row>
    <row r="637" spans="1:49" x14ac:dyDescent="0.25">
      <c r="A637" t="s">
        <v>7121</v>
      </c>
      <c r="E637" t="s">
        <v>7215</v>
      </c>
      <c r="G637" t="s">
        <v>550</v>
      </c>
      <c r="H637" t="s">
        <v>320</v>
      </c>
      <c r="I637" s="8" t="s">
        <v>7216</v>
      </c>
      <c r="J637" s="8" t="s">
        <v>58</v>
      </c>
      <c r="K637" t="s">
        <v>7217</v>
      </c>
      <c r="M637" s="7" t="s">
        <v>554</v>
      </c>
      <c r="N637" t="s">
        <v>6838</v>
      </c>
      <c r="Y637" t="s">
        <v>7218</v>
      </c>
      <c r="AB637" t="s">
        <v>7121</v>
      </c>
      <c r="AC637" t="s">
        <v>65</v>
      </c>
      <c r="AD637" t="s">
        <v>7219</v>
      </c>
      <c r="AE637" t="s">
        <v>7220</v>
      </c>
      <c r="AJ637">
        <v>25.6480447</v>
      </c>
      <c r="AK637">
        <v>-80.426117399999995</v>
      </c>
      <c r="AL637" t="s">
        <v>7221</v>
      </c>
      <c r="AM637" t="s">
        <v>7222</v>
      </c>
      <c r="AN637" t="s">
        <v>7217</v>
      </c>
      <c r="AO637" t="s">
        <v>2727</v>
      </c>
      <c r="AQ637" t="s">
        <v>7223</v>
      </c>
      <c r="AR637" t="s">
        <v>1655</v>
      </c>
      <c r="AS637">
        <v>-300</v>
      </c>
      <c r="AT637" t="s">
        <v>7224</v>
      </c>
      <c r="AW637" t="s">
        <v>106</v>
      </c>
    </row>
    <row r="638" spans="1:49" x14ac:dyDescent="0.25">
      <c r="A638" t="s">
        <v>7121</v>
      </c>
      <c r="E638" t="s">
        <v>7225</v>
      </c>
      <c r="G638" t="s">
        <v>789</v>
      </c>
      <c r="H638" t="s">
        <v>247</v>
      </c>
      <c r="I638" s="8" t="s">
        <v>7226</v>
      </c>
      <c r="J638" s="8" t="s">
        <v>58</v>
      </c>
      <c r="K638" t="s">
        <v>7227</v>
      </c>
      <c r="L638" s="10" t="s">
        <v>6837</v>
      </c>
      <c r="M638" s="7" t="s">
        <v>793</v>
      </c>
      <c r="N638" t="s">
        <v>6838</v>
      </c>
      <c r="Y638" t="s">
        <v>7228</v>
      </c>
      <c r="AB638" t="s">
        <v>7121</v>
      </c>
      <c r="AD638" t="s">
        <v>7229</v>
      </c>
      <c r="AE638" t="s">
        <v>7230</v>
      </c>
      <c r="AJ638">
        <v>45.6886042</v>
      </c>
      <c r="AK638">
        <v>-122.5398757</v>
      </c>
      <c r="AL638" t="s">
        <v>7231</v>
      </c>
      <c r="AM638" t="s">
        <v>7232</v>
      </c>
      <c r="AN638" t="s">
        <v>7227</v>
      </c>
      <c r="AO638" t="s">
        <v>2727</v>
      </c>
      <c r="AQ638" t="s">
        <v>7233</v>
      </c>
      <c r="AR638" t="s">
        <v>71</v>
      </c>
      <c r="AS638">
        <v>-480</v>
      </c>
      <c r="AT638" t="s">
        <v>7234</v>
      </c>
      <c r="AU638" t="s">
        <v>6837</v>
      </c>
      <c r="AV638">
        <v>2</v>
      </c>
      <c r="AW638">
        <v>1</v>
      </c>
    </row>
    <row r="639" spans="1:49" x14ac:dyDescent="0.25">
      <c r="A639" t="s">
        <v>7235</v>
      </c>
      <c r="E639" t="s">
        <v>7236</v>
      </c>
      <c r="G639" t="s">
        <v>231</v>
      </c>
      <c r="H639" t="s">
        <v>232</v>
      </c>
      <c r="I639" s="8" t="s">
        <v>845</v>
      </c>
      <c r="J639" s="8" t="s">
        <v>58</v>
      </c>
      <c r="K639" s="9" t="s">
        <v>7237</v>
      </c>
      <c r="L639" s="10" t="s">
        <v>7238</v>
      </c>
      <c r="M639" s="7" t="s">
        <v>437</v>
      </c>
      <c r="N639" t="s">
        <v>466</v>
      </c>
      <c r="Y639" t="s">
        <v>7239</v>
      </c>
      <c r="AB639" t="s">
        <v>7235</v>
      </c>
      <c r="AC639" t="s">
        <v>65</v>
      </c>
      <c r="AD639" t="s">
        <v>7240</v>
      </c>
      <c r="AE639" t="s">
        <v>7241</v>
      </c>
      <c r="AJ639">
        <v>32.837566000000002</v>
      </c>
      <c r="AK639">
        <v>-97.3238518</v>
      </c>
      <c r="AL639" t="s">
        <v>7242</v>
      </c>
      <c r="AM639" t="s">
        <v>7243</v>
      </c>
      <c r="AN639" t="s">
        <v>7237</v>
      </c>
      <c r="AO639" t="s">
        <v>572</v>
      </c>
      <c r="AQ639" t="s">
        <v>7244</v>
      </c>
      <c r="AR639" t="s">
        <v>473</v>
      </c>
      <c r="AS639">
        <v>-360</v>
      </c>
      <c r="AT639" t="s">
        <v>7245</v>
      </c>
      <c r="AU639" t="s">
        <v>7238</v>
      </c>
      <c r="AV639">
        <v>4.3</v>
      </c>
      <c r="AW639">
        <v>5</v>
      </c>
    </row>
    <row r="640" spans="1:49" x14ac:dyDescent="0.25">
      <c r="A640" t="s">
        <v>7246</v>
      </c>
      <c r="E640" t="s">
        <v>7247</v>
      </c>
      <c r="G640" t="s">
        <v>577</v>
      </c>
      <c r="H640" t="s">
        <v>146</v>
      </c>
      <c r="I640" s="7" t="s">
        <v>2963</v>
      </c>
      <c r="J640" s="7" t="s">
        <v>58</v>
      </c>
      <c r="M640" s="7" t="s">
        <v>1284</v>
      </c>
      <c r="Y640" t="s">
        <v>7248</v>
      </c>
      <c r="AB640" t="s">
        <v>7246</v>
      </c>
      <c r="AC640" t="s">
        <v>65</v>
      </c>
      <c r="AD640" t="s">
        <v>7249</v>
      </c>
      <c r="AE640" t="s">
        <v>7250</v>
      </c>
      <c r="AJ640">
        <v>32.727459099999997</v>
      </c>
      <c r="AK640">
        <v>-117.15997640000001</v>
      </c>
      <c r="AL640" t="s">
        <v>7251</v>
      </c>
      <c r="AM640" t="s">
        <v>7252</v>
      </c>
      <c r="AO640" t="s">
        <v>70</v>
      </c>
      <c r="AR640" t="s">
        <v>71</v>
      </c>
      <c r="AS640">
        <v>-480</v>
      </c>
      <c r="AT640" t="s">
        <v>7253</v>
      </c>
      <c r="AW640" t="s">
        <v>106</v>
      </c>
    </row>
    <row r="641" spans="1:49" x14ac:dyDescent="0.25">
      <c r="A641" t="s">
        <v>7254</v>
      </c>
      <c r="E641" t="s">
        <v>7255</v>
      </c>
      <c r="G641" t="s">
        <v>857</v>
      </c>
      <c r="H641" t="s">
        <v>858</v>
      </c>
      <c r="I641" s="8" t="s">
        <v>859</v>
      </c>
      <c r="J641" s="8" t="s">
        <v>58</v>
      </c>
      <c r="K641" s="9" t="s">
        <v>7256</v>
      </c>
      <c r="L641" s="10" t="s">
        <v>7257</v>
      </c>
      <c r="M641" s="7" t="s">
        <v>862</v>
      </c>
      <c r="N641" t="s">
        <v>466</v>
      </c>
      <c r="Y641" t="s">
        <v>7258</v>
      </c>
      <c r="AB641" t="s">
        <v>7254</v>
      </c>
      <c r="AC641" t="s">
        <v>65</v>
      </c>
      <c r="AD641" t="s">
        <v>7259</v>
      </c>
      <c r="AE641" t="s">
        <v>7260</v>
      </c>
      <c r="AJ641">
        <v>39.912882000000003</v>
      </c>
      <c r="AK641">
        <v>-105.116562</v>
      </c>
      <c r="AL641" t="s">
        <v>7261</v>
      </c>
      <c r="AM641" t="s">
        <v>7262</v>
      </c>
      <c r="AN641" t="s">
        <v>7256</v>
      </c>
      <c r="AO641" t="s">
        <v>572</v>
      </c>
      <c r="AQ641" t="s">
        <v>7263</v>
      </c>
      <c r="AR641" t="s">
        <v>473</v>
      </c>
      <c r="AS641">
        <v>-420</v>
      </c>
      <c r="AT641" t="s">
        <v>7264</v>
      </c>
      <c r="AU641" t="s">
        <v>7257</v>
      </c>
      <c r="AW641" t="s">
        <v>106</v>
      </c>
    </row>
    <row r="642" spans="1:49" x14ac:dyDescent="0.25">
      <c r="A642" t="s">
        <v>7265</v>
      </c>
      <c r="E642" t="s">
        <v>7266</v>
      </c>
      <c r="G642" t="s">
        <v>577</v>
      </c>
      <c r="H642" t="s">
        <v>146</v>
      </c>
      <c r="I642" s="8" t="s">
        <v>7267</v>
      </c>
      <c r="J642" s="8" t="s">
        <v>58</v>
      </c>
      <c r="K642" s="9" t="s">
        <v>7268</v>
      </c>
      <c r="L642" s="10" t="s">
        <v>7269</v>
      </c>
      <c r="M642" s="7" t="s">
        <v>1450</v>
      </c>
      <c r="N642" t="s">
        <v>98</v>
      </c>
      <c r="O642" t="s">
        <v>294</v>
      </c>
      <c r="P642" t="s">
        <v>339</v>
      </c>
      <c r="Y642" t="s">
        <v>7270</v>
      </c>
      <c r="AB642" t="s">
        <v>7265</v>
      </c>
      <c r="AC642" t="s">
        <v>65</v>
      </c>
      <c r="AD642" t="s">
        <v>7271</v>
      </c>
      <c r="AE642" t="s">
        <v>7272</v>
      </c>
      <c r="AJ642">
        <v>32.570928100000003</v>
      </c>
      <c r="AK642">
        <v>-116.9931717</v>
      </c>
      <c r="AL642" t="s">
        <v>7273</v>
      </c>
      <c r="AM642" t="s">
        <v>7274</v>
      </c>
      <c r="AN642" t="s">
        <v>7268</v>
      </c>
      <c r="AO642" t="s">
        <v>172</v>
      </c>
      <c r="AQ642" t="s">
        <v>7275</v>
      </c>
      <c r="AR642" t="s">
        <v>174</v>
      </c>
      <c r="AS642">
        <v>-480</v>
      </c>
      <c r="AT642" t="s">
        <v>7276</v>
      </c>
      <c r="AU642" t="s">
        <v>7269</v>
      </c>
      <c r="AV642">
        <v>5</v>
      </c>
      <c r="AW642">
        <v>5</v>
      </c>
    </row>
    <row r="643" spans="1:49" x14ac:dyDescent="0.25">
      <c r="A643" t="s">
        <v>7277</v>
      </c>
      <c r="E643" t="s">
        <v>7278</v>
      </c>
      <c r="F643" t="s">
        <v>7279</v>
      </c>
      <c r="G643" t="s">
        <v>1294</v>
      </c>
      <c r="H643" t="s">
        <v>646</v>
      </c>
      <c r="I643" s="8" t="s">
        <v>4834</v>
      </c>
      <c r="J643" s="8" t="s">
        <v>58</v>
      </c>
      <c r="K643" s="9" t="s">
        <v>7280</v>
      </c>
      <c r="L643" s="10" t="s">
        <v>7281</v>
      </c>
      <c r="M643" s="7" t="s">
        <v>1298</v>
      </c>
      <c r="N643" t="s">
        <v>279</v>
      </c>
      <c r="Y643" t="s">
        <v>7282</v>
      </c>
      <c r="AB643" t="s">
        <v>7277</v>
      </c>
      <c r="AD643" t="s">
        <v>7283</v>
      </c>
      <c r="AE643" t="s">
        <v>7284</v>
      </c>
      <c r="AJ643">
        <v>40.874488199999988</v>
      </c>
      <c r="AK643">
        <v>-74.277677799999992</v>
      </c>
      <c r="AL643" t="s">
        <v>7285</v>
      </c>
      <c r="AM643" t="s">
        <v>7286</v>
      </c>
      <c r="AN643" t="s">
        <v>7280</v>
      </c>
      <c r="AO643" t="s">
        <v>172</v>
      </c>
      <c r="AQ643" t="s">
        <v>7287</v>
      </c>
      <c r="AR643" t="s">
        <v>174</v>
      </c>
      <c r="AS643">
        <v>-300</v>
      </c>
      <c r="AT643" t="s">
        <v>7288</v>
      </c>
      <c r="AU643" t="s">
        <v>7281</v>
      </c>
      <c r="AV643">
        <v>4.8</v>
      </c>
      <c r="AW643">
        <v>5</v>
      </c>
    </row>
    <row r="644" spans="1:49" x14ac:dyDescent="0.25">
      <c r="A644" t="s">
        <v>7289</v>
      </c>
      <c r="E644" t="s">
        <v>3121</v>
      </c>
      <c r="G644" t="s">
        <v>1905</v>
      </c>
      <c r="H644" t="s">
        <v>646</v>
      </c>
      <c r="I644" s="8" t="s">
        <v>1906</v>
      </c>
      <c r="J644" s="8" t="s">
        <v>58</v>
      </c>
      <c r="K644" s="9" t="s">
        <v>7290</v>
      </c>
      <c r="L644" s="10" t="s">
        <v>7291</v>
      </c>
      <c r="M644" s="7" t="s">
        <v>1909</v>
      </c>
      <c r="N644" t="s">
        <v>110</v>
      </c>
      <c r="O644" t="s">
        <v>483</v>
      </c>
      <c r="Y644" t="s">
        <v>7292</v>
      </c>
      <c r="AB644" t="s">
        <v>7289</v>
      </c>
      <c r="AC644" t="s">
        <v>65</v>
      </c>
      <c r="AD644" t="s">
        <v>7293</v>
      </c>
      <c r="AE644" t="s">
        <v>3126</v>
      </c>
      <c r="AJ644">
        <v>40.795546700000003</v>
      </c>
      <c r="AK644">
        <v>-74.424801899999991</v>
      </c>
      <c r="AL644" t="s">
        <v>7294</v>
      </c>
      <c r="AM644" t="s">
        <v>7295</v>
      </c>
      <c r="AN644" t="s">
        <v>7290</v>
      </c>
      <c r="AO644" t="s">
        <v>70</v>
      </c>
      <c r="AQ644" t="s">
        <v>7296</v>
      </c>
      <c r="AR644" t="s">
        <v>71</v>
      </c>
      <c r="AS644">
        <v>-300</v>
      </c>
      <c r="AT644" t="s">
        <v>3130</v>
      </c>
      <c r="AU644" t="s">
        <v>7291</v>
      </c>
      <c r="AV644">
        <v>5</v>
      </c>
      <c r="AW644">
        <v>2</v>
      </c>
    </row>
    <row r="645" spans="1:49" x14ac:dyDescent="0.25">
      <c r="A645" t="s">
        <v>7297</v>
      </c>
      <c r="E645" t="s">
        <v>6506</v>
      </c>
      <c r="G645" t="s">
        <v>857</v>
      </c>
      <c r="H645" t="s">
        <v>858</v>
      </c>
      <c r="I645" s="8" t="s">
        <v>7298</v>
      </c>
      <c r="J645" s="8" t="s">
        <v>58</v>
      </c>
      <c r="K645" s="9" t="s">
        <v>7299</v>
      </c>
      <c r="L645" s="10" t="s">
        <v>7300</v>
      </c>
      <c r="M645" s="7" t="s">
        <v>862</v>
      </c>
      <c r="N645" t="s">
        <v>466</v>
      </c>
      <c r="Y645" t="s">
        <v>7301</v>
      </c>
      <c r="AB645" t="s">
        <v>7297</v>
      </c>
      <c r="AC645" t="s">
        <v>65</v>
      </c>
      <c r="AD645" t="s">
        <v>7302</v>
      </c>
      <c r="AE645" t="s">
        <v>6510</v>
      </c>
      <c r="AJ645">
        <v>39.910915600000003</v>
      </c>
      <c r="AK645">
        <v>-105.1049089</v>
      </c>
      <c r="AL645" t="s">
        <v>7303</v>
      </c>
      <c r="AM645" t="s">
        <v>7304</v>
      </c>
      <c r="AN645" t="s">
        <v>7299</v>
      </c>
      <c r="AO645" t="s">
        <v>70</v>
      </c>
      <c r="AQ645" t="s">
        <v>7305</v>
      </c>
      <c r="AR645" t="s">
        <v>71</v>
      </c>
      <c r="AS645">
        <v>-420</v>
      </c>
      <c r="AT645" t="s">
        <v>6513</v>
      </c>
      <c r="AW645" t="s">
        <v>106</v>
      </c>
    </row>
    <row r="646" spans="1:49" x14ac:dyDescent="0.25">
      <c r="A646" t="s">
        <v>7306</v>
      </c>
      <c r="E646" t="s">
        <v>7307</v>
      </c>
      <c r="F646" t="s">
        <v>7308</v>
      </c>
      <c r="G646" t="s">
        <v>577</v>
      </c>
      <c r="H646" t="s">
        <v>146</v>
      </c>
      <c r="I646" s="8" t="s">
        <v>3849</v>
      </c>
      <c r="J646" s="8" t="s">
        <v>58</v>
      </c>
      <c r="K646" s="9" t="s">
        <v>7309</v>
      </c>
      <c r="L646" s="10" t="s">
        <v>7310</v>
      </c>
      <c r="M646" s="7" t="s">
        <v>581</v>
      </c>
      <c r="N646" t="s">
        <v>98</v>
      </c>
      <c r="Y646" t="s">
        <v>7311</v>
      </c>
      <c r="AB646" t="s">
        <v>7306</v>
      </c>
      <c r="AC646" t="s">
        <v>65</v>
      </c>
      <c r="AD646" t="s">
        <v>7312</v>
      </c>
      <c r="AE646" t="s">
        <v>7313</v>
      </c>
      <c r="AJ646">
        <v>32.809361799999998</v>
      </c>
      <c r="AK646">
        <v>-117.1383816</v>
      </c>
      <c r="AL646" t="s">
        <v>7314</v>
      </c>
      <c r="AM646" t="s">
        <v>7315</v>
      </c>
      <c r="AN646" t="s">
        <v>7309</v>
      </c>
      <c r="AO646" t="s">
        <v>172</v>
      </c>
      <c r="AQ646" t="s">
        <v>7316</v>
      </c>
      <c r="AR646" t="s">
        <v>174</v>
      </c>
      <c r="AS646">
        <v>-480</v>
      </c>
      <c r="AT646" t="s">
        <v>7317</v>
      </c>
      <c r="AU646" t="s">
        <v>7310</v>
      </c>
      <c r="AV646">
        <v>5</v>
      </c>
      <c r="AW646">
        <v>5</v>
      </c>
    </row>
    <row r="647" spans="1:49" x14ac:dyDescent="0.25">
      <c r="A647" t="s">
        <v>7318</v>
      </c>
      <c r="E647" t="s">
        <v>7319</v>
      </c>
      <c r="G647" t="s">
        <v>911</v>
      </c>
      <c r="H647" t="s">
        <v>320</v>
      </c>
      <c r="I647" s="8" t="s">
        <v>7320</v>
      </c>
      <c r="J647" s="8" t="s">
        <v>58</v>
      </c>
      <c r="K647" s="9" t="s">
        <v>7321</v>
      </c>
      <c r="L647" s="10" t="s">
        <v>7322</v>
      </c>
      <c r="M647" s="7" t="s">
        <v>914</v>
      </c>
      <c r="N647" t="s">
        <v>110</v>
      </c>
      <c r="O647" t="s">
        <v>1745</v>
      </c>
      <c r="Y647" t="s">
        <v>7323</v>
      </c>
      <c r="AB647" t="s">
        <v>7318</v>
      </c>
      <c r="AC647" t="s">
        <v>65</v>
      </c>
      <c r="AD647" t="s">
        <v>7324</v>
      </c>
      <c r="AE647" t="s">
        <v>7325</v>
      </c>
      <c r="AJ647">
        <v>26.157360799999999</v>
      </c>
      <c r="AK647">
        <v>-81.777420399999997</v>
      </c>
      <c r="AL647" t="s">
        <v>7326</v>
      </c>
      <c r="AM647" t="s">
        <v>7327</v>
      </c>
      <c r="AN647" t="s">
        <v>7321</v>
      </c>
      <c r="AO647" t="s">
        <v>489</v>
      </c>
      <c r="AQ647" t="s">
        <v>7328</v>
      </c>
      <c r="AR647" t="s">
        <v>491</v>
      </c>
      <c r="AS647">
        <v>-300</v>
      </c>
      <c r="AT647" t="s">
        <v>7329</v>
      </c>
      <c r="AU647" t="s">
        <v>7322</v>
      </c>
      <c r="AV647">
        <v>5</v>
      </c>
      <c r="AW647">
        <v>3</v>
      </c>
    </row>
    <row r="648" spans="1:49" x14ac:dyDescent="0.25">
      <c r="A648" t="s">
        <v>7330</v>
      </c>
      <c r="E648" t="s">
        <v>7331</v>
      </c>
      <c r="G648" t="s">
        <v>75</v>
      </c>
      <c r="H648" t="s">
        <v>76</v>
      </c>
      <c r="I648" s="7" t="s">
        <v>7332</v>
      </c>
      <c r="J648" s="7" t="s">
        <v>58</v>
      </c>
      <c r="K648" s="9" t="s">
        <v>7333</v>
      </c>
      <c r="L648" s="10" t="s">
        <v>7334</v>
      </c>
      <c r="M648" s="7" t="s">
        <v>80</v>
      </c>
      <c r="N648" t="s">
        <v>1045</v>
      </c>
      <c r="Y648" t="s">
        <v>7335</v>
      </c>
      <c r="AB648" t="s">
        <v>7330</v>
      </c>
      <c r="AC648" t="s">
        <v>65</v>
      </c>
      <c r="AD648" t="s">
        <v>7336</v>
      </c>
      <c r="AE648" t="s">
        <v>7337</v>
      </c>
      <c r="AJ648">
        <v>45.516154299999997</v>
      </c>
      <c r="AK648">
        <v>-122.61478270000001</v>
      </c>
      <c r="AL648" t="s">
        <v>7338</v>
      </c>
      <c r="AM648" t="s">
        <v>7339</v>
      </c>
      <c r="AN648" t="s">
        <v>7333</v>
      </c>
      <c r="AO648" t="s">
        <v>70</v>
      </c>
      <c r="AQ648" t="s">
        <v>7340</v>
      </c>
      <c r="AR648" t="s">
        <v>71</v>
      </c>
      <c r="AS648">
        <v>-480</v>
      </c>
      <c r="AT648" t="s">
        <v>7341</v>
      </c>
      <c r="AU648" t="s">
        <v>7334</v>
      </c>
      <c r="AW648" t="s">
        <v>106</v>
      </c>
    </row>
    <row r="649" spans="1:49" x14ac:dyDescent="0.25">
      <c r="A649" t="s">
        <v>7342</v>
      </c>
      <c r="E649" t="s">
        <v>7343</v>
      </c>
      <c r="F649" t="s">
        <v>7344</v>
      </c>
      <c r="G649" t="s">
        <v>764</v>
      </c>
      <c r="H649" t="s">
        <v>204</v>
      </c>
      <c r="I649" s="8" t="s">
        <v>7345</v>
      </c>
      <c r="J649" s="8" t="s">
        <v>58</v>
      </c>
      <c r="K649" s="9" t="s">
        <v>7346</v>
      </c>
      <c r="L649" s="10" t="s">
        <v>7347</v>
      </c>
      <c r="M649" s="7" t="s">
        <v>768</v>
      </c>
      <c r="N649" t="s">
        <v>7348</v>
      </c>
      <c r="Y649" t="s">
        <v>7349</v>
      </c>
      <c r="AB649" t="s">
        <v>7342</v>
      </c>
      <c r="AC649" t="s">
        <v>65</v>
      </c>
      <c r="AD649" t="s">
        <v>7350</v>
      </c>
      <c r="AE649" t="s">
        <v>7351</v>
      </c>
      <c r="AJ649">
        <v>33.449624399999998</v>
      </c>
      <c r="AK649">
        <v>-112.0746875</v>
      </c>
      <c r="AL649" t="s">
        <v>7352</v>
      </c>
      <c r="AM649" t="s">
        <v>7353</v>
      </c>
      <c r="AN649" t="s">
        <v>7346</v>
      </c>
      <c r="AO649" t="s">
        <v>70</v>
      </c>
      <c r="AQ649" t="s">
        <v>7354</v>
      </c>
      <c r="AR649" t="s">
        <v>71</v>
      </c>
      <c r="AS649">
        <v>-420</v>
      </c>
      <c r="AT649" t="s">
        <v>7355</v>
      </c>
      <c r="AV649">
        <v>5</v>
      </c>
      <c r="AW649">
        <v>2</v>
      </c>
    </row>
    <row r="650" spans="1:49" x14ac:dyDescent="0.25">
      <c r="A650" t="s">
        <v>7356</v>
      </c>
      <c r="E650" t="s">
        <v>7357</v>
      </c>
      <c r="G650" t="s">
        <v>92</v>
      </c>
      <c r="H650" t="s">
        <v>93</v>
      </c>
      <c r="I650" s="8" t="s">
        <v>7358</v>
      </c>
      <c r="J650" s="8" t="s">
        <v>58</v>
      </c>
      <c r="K650" s="9" t="s">
        <v>7359</v>
      </c>
      <c r="L650" s="10" t="s">
        <v>7360</v>
      </c>
      <c r="M650" s="7" t="s">
        <v>97</v>
      </c>
      <c r="N650" t="s">
        <v>98</v>
      </c>
      <c r="Y650" t="s">
        <v>7361</v>
      </c>
      <c r="AB650" t="s">
        <v>7356</v>
      </c>
      <c r="AC650" t="s">
        <v>65</v>
      </c>
      <c r="AD650" t="s">
        <v>7362</v>
      </c>
      <c r="AE650" t="s">
        <v>7363</v>
      </c>
      <c r="AJ650">
        <v>40.729739799999997</v>
      </c>
      <c r="AK650">
        <v>-73.415074399999995</v>
      </c>
      <c r="AL650" t="s">
        <v>7364</v>
      </c>
      <c r="AM650" t="s">
        <v>7365</v>
      </c>
      <c r="AN650" t="s">
        <v>7359</v>
      </c>
      <c r="AO650" t="s">
        <v>172</v>
      </c>
      <c r="AQ650" t="s">
        <v>7366</v>
      </c>
      <c r="AR650" t="s">
        <v>174</v>
      </c>
      <c r="AS650">
        <v>-300</v>
      </c>
      <c r="AT650" t="s">
        <v>7367</v>
      </c>
      <c r="AU650" t="s">
        <v>7360</v>
      </c>
      <c r="AW650" t="s">
        <v>106</v>
      </c>
    </row>
    <row r="651" spans="1:49" x14ac:dyDescent="0.25">
      <c r="A651" t="s">
        <v>7368</v>
      </c>
      <c r="E651" t="s">
        <v>7369</v>
      </c>
      <c r="G651" t="s">
        <v>477</v>
      </c>
      <c r="H651" t="s">
        <v>146</v>
      </c>
      <c r="I651" s="8" t="s">
        <v>478</v>
      </c>
      <c r="J651" s="8" t="s">
        <v>58</v>
      </c>
      <c r="K651" s="9" t="s">
        <v>7370</v>
      </c>
      <c r="M651" s="7" t="s">
        <v>481</v>
      </c>
      <c r="N651" t="s">
        <v>483</v>
      </c>
      <c r="Y651" t="s">
        <v>7371</v>
      </c>
      <c r="AB651" t="s">
        <v>7368</v>
      </c>
      <c r="AC651" t="s">
        <v>65</v>
      </c>
      <c r="AD651" t="s">
        <v>7372</v>
      </c>
      <c r="AE651" t="s">
        <v>7373</v>
      </c>
      <c r="AJ651">
        <v>35.261835099999999</v>
      </c>
      <c r="AK651">
        <v>-120.62988489999999</v>
      </c>
      <c r="AL651" t="s">
        <v>7374</v>
      </c>
      <c r="AM651" t="s">
        <v>7375</v>
      </c>
      <c r="AN651" t="s">
        <v>7370</v>
      </c>
      <c r="AO651" t="s">
        <v>70</v>
      </c>
      <c r="AQ651" t="s">
        <v>7376</v>
      </c>
      <c r="AR651" t="s">
        <v>71</v>
      </c>
      <c r="AS651">
        <v>-480</v>
      </c>
      <c r="AT651" t="s">
        <v>7377</v>
      </c>
      <c r="AW651" t="s">
        <v>106</v>
      </c>
    </row>
    <row r="652" spans="1:49" x14ac:dyDescent="0.25">
      <c r="A652" t="s">
        <v>7378</v>
      </c>
      <c r="E652" t="s">
        <v>7379</v>
      </c>
      <c r="G652" t="s">
        <v>1218</v>
      </c>
      <c r="H652" t="s">
        <v>204</v>
      </c>
      <c r="I652" s="8" t="s">
        <v>7380</v>
      </c>
      <c r="J652" s="8" t="s">
        <v>58</v>
      </c>
      <c r="K652" s="9" t="s">
        <v>7381</v>
      </c>
      <c r="L652" s="10" t="s">
        <v>7382</v>
      </c>
      <c r="M652" s="7" t="s">
        <v>1222</v>
      </c>
      <c r="N652" t="s">
        <v>279</v>
      </c>
      <c r="Y652" t="s">
        <v>7383</v>
      </c>
      <c r="AB652" t="s">
        <v>7378</v>
      </c>
      <c r="AD652" t="s">
        <v>7384</v>
      </c>
      <c r="AE652" t="s">
        <v>7385</v>
      </c>
      <c r="AJ652">
        <v>33.415476400000003</v>
      </c>
      <c r="AK652">
        <v>-111.8337738</v>
      </c>
      <c r="AL652" t="s">
        <v>7386</v>
      </c>
      <c r="AM652" t="s">
        <v>7387</v>
      </c>
      <c r="AN652" t="s">
        <v>7381</v>
      </c>
      <c r="AO652" t="s">
        <v>172</v>
      </c>
      <c r="AQ652" t="s">
        <v>7388</v>
      </c>
      <c r="AR652" t="s">
        <v>174</v>
      </c>
      <c r="AS652">
        <v>-420</v>
      </c>
      <c r="AT652" t="s">
        <v>7389</v>
      </c>
      <c r="AU652" t="s">
        <v>7382</v>
      </c>
      <c r="AV652">
        <v>5</v>
      </c>
      <c r="AW652">
        <v>1</v>
      </c>
    </row>
    <row r="653" spans="1:49" x14ac:dyDescent="0.25">
      <c r="A653" t="s">
        <v>7390</v>
      </c>
      <c r="E653" t="s">
        <v>7391</v>
      </c>
      <c r="G653" t="s">
        <v>830</v>
      </c>
      <c r="H653" t="s">
        <v>320</v>
      </c>
      <c r="I653" s="8" t="s">
        <v>885</v>
      </c>
      <c r="J653" s="8" t="s">
        <v>58</v>
      </c>
      <c r="K653" s="9" t="s">
        <v>3388</v>
      </c>
      <c r="L653" s="10" t="s">
        <v>7392</v>
      </c>
      <c r="M653" s="7" t="s">
        <v>834</v>
      </c>
      <c r="N653" t="s">
        <v>98</v>
      </c>
      <c r="Y653" t="s">
        <v>7393</v>
      </c>
      <c r="AB653" t="s">
        <v>7390</v>
      </c>
      <c r="AC653" t="s">
        <v>65</v>
      </c>
      <c r="AD653" t="s">
        <v>7394</v>
      </c>
      <c r="AE653" t="s">
        <v>7395</v>
      </c>
      <c r="AJ653">
        <v>29.1868722</v>
      </c>
      <c r="AK653">
        <v>-81.05122879999999</v>
      </c>
      <c r="AL653" t="s">
        <v>7396</v>
      </c>
      <c r="AM653" t="s">
        <v>7397</v>
      </c>
      <c r="AN653" t="s">
        <v>3388</v>
      </c>
      <c r="AO653" t="s">
        <v>172</v>
      </c>
      <c r="AQ653" t="s">
        <v>3395</v>
      </c>
      <c r="AR653" t="s">
        <v>174</v>
      </c>
      <c r="AS653">
        <v>-300</v>
      </c>
      <c r="AT653" t="s">
        <v>7398</v>
      </c>
      <c r="AU653" t="s">
        <v>7392</v>
      </c>
      <c r="AV653">
        <v>5</v>
      </c>
      <c r="AW653">
        <v>5</v>
      </c>
    </row>
    <row r="654" spans="1:49" x14ac:dyDescent="0.25">
      <c r="A654" t="s">
        <v>7399</v>
      </c>
      <c r="E654" t="s">
        <v>106</v>
      </c>
      <c r="G654" t="s">
        <v>710</v>
      </c>
      <c r="H654" t="s">
        <v>365</v>
      </c>
      <c r="I654" s="7" t="s">
        <v>6238</v>
      </c>
      <c r="J654" s="7" t="s">
        <v>58</v>
      </c>
      <c r="K654" s="9" t="s">
        <v>7400</v>
      </c>
      <c r="M654" s="7" t="s">
        <v>697</v>
      </c>
      <c r="N654" t="s">
        <v>1745</v>
      </c>
      <c r="Y654" t="s">
        <v>7401</v>
      </c>
      <c r="AB654" t="s">
        <v>7399</v>
      </c>
      <c r="AC654" t="s">
        <v>65</v>
      </c>
      <c r="AD654" t="s">
        <v>7402</v>
      </c>
      <c r="AE654" t="s">
        <v>7403</v>
      </c>
      <c r="AJ654">
        <v>33.836312599999999</v>
      </c>
      <c r="AK654">
        <v>-84.385744199999991</v>
      </c>
      <c r="AL654" t="s">
        <v>7404</v>
      </c>
      <c r="AM654" t="s">
        <v>7405</v>
      </c>
      <c r="AN654" t="s">
        <v>7400</v>
      </c>
      <c r="AO654" t="s">
        <v>70</v>
      </c>
      <c r="AQ654" t="s">
        <v>7406</v>
      </c>
      <c r="AR654" t="s">
        <v>71</v>
      </c>
      <c r="AS654">
        <v>-300</v>
      </c>
      <c r="AT654" t="s">
        <v>710</v>
      </c>
      <c r="AW654" t="s">
        <v>106</v>
      </c>
    </row>
    <row r="655" spans="1:49" x14ac:dyDescent="0.25">
      <c r="A655" t="s">
        <v>7407</v>
      </c>
      <c r="E655" t="s">
        <v>4889</v>
      </c>
      <c r="F655" t="s">
        <v>7408</v>
      </c>
      <c r="G655" t="s">
        <v>1408</v>
      </c>
      <c r="H655" t="s">
        <v>320</v>
      </c>
      <c r="I655" s="8" t="s">
        <v>2643</v>
      </c>
      <c r="J655" s="8" t="s">
        <v>58</v>
      </c>
      <c r="K655" s="9" t="s">
        <v>7409</v>
      </c>
      <c r="L655" s="10" t="s">
        <v>7410</v>
      </c>
      <c r="M655" s="7" t="s">
        <v>1412</v>
      </c>
      <c r="N655" t="s">
        <v>98</v>
      </c>
      <c r="O655" t="s">
        <v>294</v>
      </c>
      <c r="P655" t="s">
        <v>1959</v>
      </c>
      <c r="Y655" t="s">
        <v>7411</v>
      </c>
      <c r="AB655" t="s">
        <v>7407</v>
      </c>
      <c r="AD655" t="s">
        <v>7412</v>
      </c>
      <c r="AE655" t="s">
        <v>7413</v>
      </c>
      <c r="AJ655">
        <v>28.5465461</v>
      </c>
      <c r="AK655">
        <v>-81.343312499999996</v>
      </c>
      <c r="AL655" t="s">
        <v>7414</v>
      </c>
      <c r="AM655" t="s">
        <v>7415</v>
      </c>
      <c r="AN655" t="s">
        <v>7409</v>
      </c>
      <c r="AO655" t="s">
        <v>172</v>
      </c>
      <c r="AQ655" t="s">
        <v>7416</v>
      </c>
      <c r="AR655" t="s">
        <v>6343</v>
      </c>
      <c r="AS655">
        <v>-300</v>
      </c>
      <c r="AT655" t="s">
        <v>7417</v>
      </c>
      <c r="AU655" t="s">
        <v>7410</v>
      </c>
      <c r="AV655">
        <v>4.8</v>
      </c>
      <c r="AW655">
        <v>5</v>
      </c>
    </row>
    <row r="656" spans="1:49" x14ac:dyDescent="0.25">
      <c r="A656" t="s">
        <v>7418</v>
      </c>
      <c r="E656" t="s">
        <v>7419</v>
      </c>
      <c r="G656" t="s">
        <v>304</v>
      </c>
      <c r="H656" t="s">
        <v>232</v>
      </c>
      <c r="I656" s="7" t="s">
        <v>1855</v>
      </c>
      <c r="J656" s="7" t="s">
        <v>58</v>
      </c>
      <c r="K656" s="9" t="s">
        <v>7420</v>
      </c>
      <c r="M656" s="7" t="s">
        <v>235</v>
      </c>
      <c r="Y656" t="s">
        <v>7421</v>
      </c>
      <c r="AB656" t="s">
        <v>7418</v>
      </c>
      <c r="AC656" t="s">
        <v>65</v>
      </c>
      <c r="AD656" t="s">
        <v>7422</v>
      </c>
      <c r="AE656" t="s">
        <v>7423</v>
      </c>
      <c r="AJ656">
        <v>32.898780600000002</v>
      </c>
      <c r="AK656">
        <v>-97.044027299999996</v>
      </c>
      <c r="AL656" t="s">
        <v>7424</v>
      </c>
      <c r="AM656" t="s">
        <v>7425</v>
      </c>
      <c r="AN656" t="s">
        <v>7420</v>
      </c>
      <c r="AO656" t="s">
        <v>70</v>
      </c>
      <c r="AQ656" t="s">
        <v>7426</v>
      </c>
      <c r="AR656" t="s">
        <v>71</v>
      </c>
      <c r="AS656">
        <v>-360</v>
      </c>
      <c r="AT656" t="s">
        <v>7427</v>
      </c>
      <c r="AV656">
        <v>3</v>
      </c>
      <c r="AW656">
        <v>1</v>
      </c>
    </row>
    <row r="657" spans="1:49" x14ac:dyDescent="0.25">
      <c r="A657" t="s">
        <v>7428</v>
      </c>
      <c r="E657" t="s">
        <v>7429</v>
      </c>
      <c r="G657" t="s">
        <v>231</v>
      </c>
      <c r="H657" t="s">
        <v>232</v>
      </c>
      <c r="I657" s="7" t="s">
        <v>7430</v>
      </c>
      <c r="J657" s="7" t="s">
        <v>58</v>
      </c>
      <c r="K657" s="9" t="s">
        <v>7431</v>
      </c>
      <c r="M657" s="7" t="s">
        <v>437</v>
      </c>
      <c r="Y657" t="s">
        <v>7432</v>
      </c>
      <c r="AB657" t="s">
        <v>7428</v>
      </c>
      <c r="AC657" t="s">
        <v>65</v>
      </c>
      <c r="AD657" t="s">
        <v>7433</v>
      </c>
      <c r="AE657" t="s">
        <v>7434</v>
      </c>
      <c r="AJ657">
        <v>32.825022799999999</v>
      </c>
      <c r="AK657">
        <v>-97.3559281</v>
      </c>
      <c r="AL657" t="s">
        <v>7435</v>
      </c>
      <c r="AM657" t="s">
        <v>7436</v>
      </c>
      <c r="AN657" t="s">
        <v>7431</v>
      </c>
      <c r="AO657" t="s">
        <v>70</v>
      </c>
      <c r="AQ657" t="s">
        <v>7437</v>
      </c>
      <c r="AR657" t="s">
        <v>71</v>
      </c>
      <c r="AS657">
        <v>-360</v>
      </c>
      <c r="AT657" t="s">
        <v>7438</v>
      </c>
      <c r="AW657" t="s">
        <v>106</v>
      </c>
    </row>
    <row r="658" spans="1:49" x14ac:dyDescent="0.25">
      <c r="A658" t="s">
        <v>7439</v>
      </c>
      <c r="E658" t="s">
        <v>5410</v>
      </c>
      <c r="G658" t="s">
        <v>605</v>
      </c>
      <c r="H658" t="s">
        <v>320</v>
      </c>
      <c r="I658" s="8" t="s">
        <v>7440</v>
      </c>
      <c r="J658" s="8" t="s">
        <v>58</v>
      </c>
      <c r="K658" s="9" t="s">
        <v>7441</v>
      </c>
      <c r="L658" s="10" t="s">
        <v>7442</v>
      </c>
      <c r="M658" s="7" t="s">
        <v>609</v>
      </c>
      <c r="N658" t="s">
        <v>81</v>
      </c>
      <c r="Y658" t="s">
        <v>7443</v>
      </c>
      <c r="AB658" t="s">
        <v>7439</v>
      </c>
      <c r="AC658" t="s">
        <v>65</v>
      </c>
      <c r="AD658" t="s">
        <v>7444</v>
      </c>
      <c r="AE658" t="s">
        <v>5415</v>
      </c>
      <c r="AJ658">
        <v>28.784684899999998</v>
      </c>
      <c r="AK658">
        <v>-81.239292800000001</v>
      </c>
      <c r="AL658" t="s">
        <v>7445</v>
      </c>
      <c r="AM658" t="s">
        <v>7446</v>
      </c>
      <c r="AN658" t="s">
        <v>7441</v>
      </c>
      <c r="AO658" t="s">
        <v>70</v>
      </c>
      <c r="AQ658" t="s">
        <v>7447</v>
      </c>
      <c r="AR658" t="s">
        <v>71</v>
      </c>
      <c r="AS658">
        <v>-300</v>
      </c>
      <c r="AT658" t="s">
        <v>5419</v>
      </c>
      <c r="AW658" t="s">
        <v>106</v>
      </c>
    </row>
    <row r="659" spans="1:49" x14ac:dyDescent="0.25">
      <c r="A659" t="s">
        <v>7448</v>
      </c>
      <c r="E659" t="s">
        <v>7449</v>
      </c>
      <c r="F659" t="s">
        <v>7450</v>
      </c>
      <c r="G659" t="s">
        <v>503</v>
      </c>
      <c r="H659" t="s">
        <v>232</v>
      </c>
      <c r="I659" s="7" t="s">
        <v>7451</v>
      </c>
      <c r="J659" s="7" t="s">
        <v>58</v>
      </c>
      <c r="K659" s="9" t="s">
        <v>7452</v>
      </c>
      <c r="M659" s="7" t="s">
        <v>507</v>
      </c>
      <c r="N659" t="s">
        <v>98</v>
      </c>
      <c r="Y659" t="s">
        <v>7453</v>
      </c>
      <c r="AB659" t="s">
        <v>7448</v>
      </c>
      <c r="AD659" t="s">
        <v>7454</v>
      </c>
      <c r="AE659" t="s">
        <v>7455</v>
      </c>
      <c r="AJ659">
        <v>29.432891999999999</v>
      </c>
      <c r="AK659">
        <v>-98.500389999999996</v>
      </c>
      <c r="AL659" t="s">
        <v>7456</v>
      </c>
      <c r="AM659" t="s">
        <v>7457</v>
      </c>
      <c r="AN659" t="s">
        <v>7452</v>
      </c>
      <c r="AO659" t="s">
        <v>172</v>
      </c>
      <c r="AQ659" t="s">
        <v>7458</v>
      </c>
      <c r="AR659" t="s">
        <v>174</v>
      </c>
      <c r="AS659">
        <v>-360</v>
      </c>
      <c r="AT659" t="s">
        <v>7459</v>
      </c>
      <c r="AV659">
        <v>1</v>
      </c>
      <c r="AW659">
        <v>1</v>
      </c>
    </row>
    <row r="660" spans="1:49" x14ac:dyDescent="0.25">
      <c r="A660" t="s">
        <v>7460</v>
      </c>
      <c r="E660" t="s">
        <v>7461</v>
      </c>
      <c r="G660" t="s">
        <v>1408</v>
      </c>
      <c r="H660" t="s">
        <v>320</v>
      </c>
      <c r="I660" s="8" t="s">
        <v>2643</v>
      </c>
      <c r="J660" s="8" t="s">
        <v>58</v>
      </c>
      <c r="K660" s="9" t="s">
        <v>7462</v>
      </c>
      <c r="L660" s="10" t="s">
        <v>7463</v>
      </c>
      <c r="M660" s="7" t="s">
        <v>1412</v>
      </c>
      <c r="N660" t="s">
        <v>98</v>
      </c>
      <c r="O660" t="s">
        <v>279</v>
      </c>
      <c r="P660" t="s">
        <v>294</v>
      </c>
      <c r="Y660" t="s">
        <v>7464</v>
      </c>
      <c r="AB660" t="s">
        <v>7460</v>
      </c>
      <c r="AC660" t="s">
        <v>65</v>
      </c>
      <c r="AD660" t="s">
        <v>7465</v>
      </c>
      <c r="AE660" t="s">
        <v>7466</v>
      </c>
      <c r="AJ660">
        <v>28.5486176</v>
      </c>
      <c r="AK660">
        <v>-81.336872299999996</v>
      </c>
      <c r="AL660" t="s">
        <v>7467</v>
      </c>
      <c r="AM660" t="s">
        <v>7468</v>
      </c>
      <c r="AN660" t="s">
        <v>7462</v>
      </c>
      <c r="AO660" t="s">
        <v>172</v>
      </c>
      <c r="AQ660" t="s">
        <v>7469</v>
      </c>
      <c r="AR660" t="s">
        <v>174</v>
      </c>
      <c r="AS660">
        <v>-300</v>
      </c>
      <c r="AT660" t="s">
        <v>7470</v>
      </c>
      <c r="AU660" t="s">
        <v>7463</v>
      </c>
      <c r="AV660">
        <v>4.7</v>
      </c>
      <c r="AW660">
        <v>5</v>
      </c>
    </row>
    <row r="661" spans="1:49" x14ac:dyDescent="0.25">
      <c r="A661" t="s">
        <v>7471</v>
      </c>
      <c r="E661" t="s">
        <v>7472</v>
      </c>
      <c r="F661" t="s">
        <v>7473</v>
      </c>
      <c r="G661" t="s">
        <v>710</v>
      </c>
      <c r="H661" t="s">
        <v>365</v>
      </c>
      <c r="I661" s="8" t="s">
        <v>2419</v>
      </c>
      <c r="J661" s="8" t="s">
        <v>58</v>
      </c>
      <c r="K661" s="9" t="s">
        <v>7474</v>
      </c>
      <c r="L661" s="10" t="s">
        <v>7475</v>
      </c>
      <c r="M661" s="7" t="s">
        <v>697</v>
      </c>
      <c r="N661" t="s">
        <v>6532</v>
      </c>
      <c r="Y661" t="s">
        <v>7476</v>
      </c>
      <c r="AB661" t="s">
        <v>7471</v>
      </c>
      <c r="AC661" t="s">
        <v>65</v>
      </c>
      <c r="AD661" t="s">
        <v>7477</v>
      </c>
      <c r="AE661" t="s">
        <v>7478</v>
      </c>
      <c r="AJ661">
        <v>33.8466971</v>
      </c>
      <c r="AK661">
        <v>-84.357984000000002</v>
      </c>
      <c r="AL661" t="s">
        <v>7479</v>
      </c>
      <c r="AM661" t="s">
        <v>7480</v>
      </c>
      <c r="AN661" t="s">
        <v>7474</v>
      </c>
      <c r="AO661" t="s">
        <v>172</v>
      </c>
      <c r="AQ661" t="s">
        <v>7481</v>
      </c>
      <c r="AR661" t="s">
        <v>174</v>
      </c>
      <c r="AS661">
        <v>-300</v>
      </c>
      <c r="AT661" t="s">
        <v>7482</v>
      </c>
      <c r="AU661" t="s">
        <v>7475</v>
      </c>
      <c r="AW661" t="s">
        <v>106</v>
      </c>
    </row>
    <row r="662" spans="1:49" x14ac:dyDescent="0.25">
      <c r="A662" t="s">
        <v>7483</v>
      </c>
      <c r="E662" t="s">
        <v>6204</v>
      </c>
      <c r="G662" t="s">
        <v>75</v>
      </c>
      <c r="H662" t="s">
        <v>76</v>
      </c>
      <c r="I662" s="8" t="s">
        <v>7484</v>
      </c>
      <c r="J662" s="8" t="s">
        <v>58</v>
      </c>
      <c r="K662" s="9" t="s">
        <v>7485</v>
      </c>
      <c r="L662" s="10" t="s">
        <v>7486</v>
      </c>
      <c r="M662" s="7" t="s">
        <v>80</v>
      </c>
      <c r="N662" t="s">
        <v>61</v>
      </c>
      <c r="O662" t="s">
        <v>496</v>
      </c>
      <c r="Y662" t="s">
        <v>7487</v>
      </c>
      <c r="AB662" t="s">
        <v>7483</v>
      </c>
      <c r="AC662" t="s">
        <v>65</v>
      </c>
      <c r="AD662" t="s">
        <v>7488</v>
      </c>
      <c r="AE662" t="s">
        <v>6209</v>
      </c>
      <c r="AJ662">
        <v>45.585719300000001</v>
      </c>
      <c r="AK662">
        <v>-122.5824892</v>
      </c>
      <c r="AL662" t="s">
        <v>7489</v>
      </c>
      <c r="AM662" t="s">
        <v>7490</v>
      </c>
      <c r="AN662" t="s">
        <v>7485</v>
      </c>
      <c r="AO662" t="s">
        <v>70</v>
      </c>
      <c r="AQ662" t="s">
        <v>7491</v>
      </c>
      <c r="AR662" t="s">
        <v>71</v>
      </c>
      <c r="AS662">
        <v>-480</v>
      </c>
      <c r="AT662" t="s">
        <v>6213</v>
      </c>
      <c r="AU662" t="s">
        <v>7486</v>
      </c>
      <c r="AV662">
        <v>4.5999999999999996</v>
      </c>
      <c r="AW662">
        <v>5</v>
      </c>
    </row>
    <row r="663" spans="1:49" x14ac:dyDescent="0.25">
      <c r="A663" t="s">
        <v>7492</v>
      </c>
      <c r="E663" t="s">
        <v>897</v>
      </c>
      <c r="F663" t="s">
        <v>7493</v>
      </c>
      <c r="G663" t="s">
        <v>857</v>
      </c>
      <c r="H663" t="s">
        <v>858</v>
      </c>
      <c r="I663" s="8" t="s">
        <v>899</v>
      </c>
      <c r="J663" s="8" t="s">
        <v>58</v>
      </c>
      <c r="K663" s="9" t="s">
        <v>7494</v>
      </c>
      <c r="L663" s="10" t="s">
        <v>7495</v>
      </c>
      <c r="M663" s="7" t="s">
        <v>862</v>
      </c>
      <c r="N663" t="s">
        <v>98</v>
      </c>
      <c r="Y663" t="s">
        <v>7496</v>
      </c>
      <c r="AB663" t="s">
        <v>7492</v>
      </c>
      <c r="AC663" t="s">
        <v>65</v>
      </c>
      <c r="AD663" t="s">
        <v>7497</v>
      </c>
      <c r="AE663" t="s">
        <v>7498</v>
      </c>
      <c r="AJ663">
        <v>39.909027700000003</v>
      </c>
      <c r="AK663">
        <v>-105.1099073</v>
      </c>
      <c r="AL663" t="s">
        <v>7499</v>
      </c>
      <c r="AM663" t="s">
        <v>7500</v>
      </c>
      <c r="AN663" t="s">
        <v>7494</v>
      </c>
      <c r="AO663" t="s">
        <v>172</v>
      </c>
      <c r="AQ663" t="s">
        <v>7501</v>
      </c>
      <c r="AR663" t="s">
        <v>174</v>
      </c>
      <c r="AS663">
        <v>-420</v>
      </c>
      <c r="AT663" t="s">
        <v>7502</v>
      </c>
      <c r="AU663" t="s">
        <v>7495</v>
      </c>
      <c r="AW663" t="s">
        <v>106</v>
      </c>
    </row>
    <row r="664" spans="1:49" x14ac:dyDescent="0.25">
      <c r="A664" t="s">
        <v>7503</v>
      </c>
      <c r="E664" t="s">
        <v>7504</v>
      </c>
      <c r="G664" t="s">
        <v>577</v>
      </c>
      <c r="H664" t="s">
        <v>146</v>
      </c>
      <c r="I664" s="7" t="s">
        <v>2963</v>
      </c>
      <c r="J664" s="7" t="s">
        <v>58</v>
      </c>
      <c r="K664" s="9" t="s">
        <v>7505</v>
      </c>
      <c r="M664" s="7" t="s">
        <v>1284</v>
      </c>
      <c r="Y664" t="s">
        <v>7506</v>
      </c>
      <c r="AB664" t="s">
        <v>7503</v>
      </c>
      <c r="AC664" t="s">
        <v>65</v>
      </c>
      <c r="AD664" t="s">
        <v>7507</v>
      </c>
      <c r="AE664" t="s">
        <v>7508</v>
      </c>
      <c r="AJ664">
        <v>32.731139499999998</v>
      </c>
      <c r="AK664">
        <v>-117.19483270000001</v>
      </c>
      <c r="AL664" t="s">
        <v>7509</v>
      </c>
      <c r="AM664" t="s">
        <v>7510</v>
      </c>
      <c r="AN664" t="s">
        <v>7505</v>
      </c>
      <c r="AO664" t="s">
        <v>70</v>
      </c>
      <c r="AQ664" t="s">
        <v>7511</v>
      </c>
      <c r="AR664" t="s">
        <v>71</v>
      </c>
      <c r="AS664">
        <v>-480</v>
      </c>
      <c r="AT664" t="s">
        <v>7512</v>
      </c>
      <c r="AW664" t="s">
        <v>106</v>
      </c>
    </row>
    <row r="665" spans="1:49" x14ac:dyDescent="0.25">
      <c r="A665" t="s">
        <v>7513</v>
      </c>
      <c r="E665" t="s">
        <v>7514</v>
      </c>
      <c r="G665" t="s">
        <v>231</v>
      </c>
      <c r="H665" t="s">
        <v>232</v>
      </c>
      <c r="I665" s="8" t="s">
        <v>233</v>
      </c>
      <c r="J665" s="8" t="s">
        <v>58</v>
      </c>
      <c r="K665" s="9" t="s">
        <v>7515</v>
      </c>
      <c r="L665" s="10" t="s">
        <v>7516</v>
      </c>
      <c r="M665" s="7" t="s">
        <v>235</v>
      </c>
      <c r="N665" t="s">
        <v>2016</v>
      </c>
      <c r="Y665" t="s">
        <v>7517</v>
      </c>
      <c r="AB665" t="s">
        <v>7513</v>
      </c>
      <c r="AC665" t="s">
        <v>65</v>
      </c>
      <c r="AD665" t="s">
        <v>7518</v>
      </c>
      <c r="AE665" t="s">
        <v>7519</v>
      </c>
      <c r="AJ665">
        <v>32.831512799999999</v>
      </c>
      <c r="AK665">
        <v>-97.037540100000001</v>
      </c>
      <c r="AL665" t="s">
        <v>7520</v>
      </c>
      <c r="AM665" t="s">
        <v>7521</v>
      </c>
      <c r="AN665" t="s">
        <v>7515</v>
      </c>
      <c r="AO665" t="s">
        <v>172</v>
      </c>
      <c r="AQ665" t="s">
        <v>7522</v>
      </c>
      <c r="AR665" t="s">
        <v>174</v>
      </c>
      <c r="AS665">
        <v>-360</v>
      </c>
      <c r="AT665" t="s">
        <v>7523</v>
      </c>
      <c r="AU665" t="s">
        <v>7516</v>
      </c>
      <c r="AV665">
        <v>4.7</v>
      </c>
      <c r="AW665">
        <v>5</v>
      </c>
    </row>
    <row r="666" spans="1:49" x14ac:dyDescent="0.25">
      <c r="A666" t="s">
        <v>7513</v>
      </c>
      <c r="E666" t="s">
        <v>7524</v>
      </c>
      <c r="G666" t="s">
        <v>304</v>
      </c>
      <c r="H666" t="s">
        <v>232</v>
      </c>
      <c r="I666" s="8" t="s">
        <v>1855</v>
      </c>
      <c r="J666" s="8" t="s">
        <v>58</v>
      </c>
      <c r="K666" s="9" t="s">
        <v>7525</v>
      </c>
      <c r="L666" s="10" t="s">
        <v>7526</v>
      </c>
      <c r="M666" s="7" t="s">
        <v>235</v>
      </c>
      <c r="N666" t="s">
        <v>2016</v>
      </c>
      <c r="Y666" t="s">
        <v>7527</v>
      </c>
      <c r="AB666" t="s">
        <v>7513</v>
      </c>
      <c r="AC666" t="s">
        <v>65</v>
      </c>
      <c r="AD666" t="s">
        <v>7528</v>
      </c>
      <c r="AE666" t="s">
        <v>7529</v>
      </c>
      <c r="AJ666">
        <v>32.876051400000001</v>
      </c>
      <c r="AK666">
        <v>-97.016954399999989</v>
      </c>
      <c r="AL666" t="s">
        <v>7530</v>
      </c>
      <c r="AM666" t="s">
        <v>7531</v>
      </c>
      <c r="AN666" t="s">
        <v>7525</v>
      </c>
      <c r="AO666" t="s">
        <v>172</v>
      </c>
      <c r="AQ666" t="s">
        <v>7532</v>
      </c>
      <c r="AR666" t="s">
        <v>174</v>
      </c>
      <c r="AS666">
        <v>-360</v>
      </c>
      <c r="AT666" t="s">
        <v>7533</v>
      </c>
      <c r="AU666" t="s">
        <v>7526</v>
      </c>
      <c r="AV666">
        <v>4.7</v>
      </c>
      <c r="AW666">
        <v>5</v>
      </c>
    </row>
    <row r="667" spans="1:49" x14ac:dyDescent="0.25">
      <c r="A667" t="s">
        <v>7513</v>
      </c>
      <c r="E667" t="s">
        <v>7534</v>
      </c>
      <c r="F667" t="s">
        <v>7535</v>
      </c>
      <c r="G667" t="s">
        <v>3279</v>
      </c>
      <c r="H667" t="s">
        <v>93</v>
      </c>
      <c r="I667" s="8" t="s">
        <v>3280</v>
      </c>
      <c r="J667" s="8" t="s">
        <v>58</v>
      </c>
      <c r="K667" s="9" t="s">
        <v>7536</v>
      </c>
      <c r="L667" s="10" t="s">
        <v>7537</v>
      </c>
      <c r="M667" s="7" t="s">
        <v>97</v>
      </c>
      <c r="N667" t="s">
        <v>2016</v>
      </c>
      <c r="Y667" t="s">
        <v>7538</v>
      </c>
      <c r="AB667" t="s">
        <v>7513</v>
      </c>
      <c r="AC667" t="s">
        <v>65</v>
      </c>
      <c r="AD667" t="s">
        <v>7539</v>
      </c>
      <c r="AE667" t="s">
        <v>7540</v>
      </c>
      <c r="AJ667">
        <v>40.783702300000002</v>
      </c>
      <c r="AK667">
        <v>-73.418783899999994</v>
      </c>
      <c r="AL667" t="s">
        <v>7541</v>
      </c>
      <c r="AM667" t="s">
        <v>7542</v>
      </c>
      <c r="AN667" t="s">
        <v>7536</v>
      </c>
      <c r="AO667" t="s">
        <v>70</v>
      </c>
      <c r="AQ667" t="s">
        <v>7543</v>
      </c>
      <c r="AR667" t="s">
        <v>174</v>
      </c>
      <c r="AS667">
        <v>-300</v>
      </c>
      <c r="AT667" t="s">
        <v>7544</v>
      </c>
      <c r="AU667" t="s">
        <v>7537</v>
      </c>
      <c r="AV667">
        <v>3.8</v>
      </c>
      <c r="AW667">
        <v>5</v>
      </c>
    </row>
    <row r="668" spans="1:49" x14ac:dyDescent="0.25">
      <c r="A668" t="s">
        <v>7513</v>
      </c>
      <c r="E668" t="s">
        <v>7545</v>
      </c>
      <c r="G668" t="s">
        <v>1573</v>
      </c>
      <c r="H668" t="s">
        <v>365</v>
      </c>
      <c r="I668" s="8" t="s">
        <v>7546</v>
      </c>
      <c r="J668" s="8" t="s">
        <v>58</v>
      </c>
      <c r="K668" s="9" t="s">
        <v>7547</v>
      </c>
      <c r="L668" s="10" t="s">
        <v>7548</v>
      </c>
      <c r="M668" s="7" t="s">
        <v>369</v>
      </c>
      <c r="N668" t="s">
        <v>2016</v>
      </c>
      <c r="Y668" t="s">
        <v>7549</v>
      </c>
      <c r="AB668" t="s">
        <v>7513</v>
      </c>
      <c r="AC668" t="s">
        <v>65</v>
      </c>
      <c r="AD668" t="s">
        <v>7550</v>
      </c>
      <c r="AE668" t="s">
        <v>7551</v>
      </c>
      <c r="AJ668">
        <v>32.1336358</v>
      </c>
      <c r="AK668">
        <v>-81.19215530000001</v>
      </c>
      <c r="AL668" t="s">
        <v>7552</v>
      </c>
      <c r="AM668" t="s">
        <v>7553</v>
      </c>
      <c r="AN668" t="s">
        <v>7547</v>
      </c>
      <c r="AO668" t="s">
        <v>172</v>
      </c>
      <c r="AQ668" t="s">
        <v>7554</v>
      </c>
      <c r="AR668" t="s">
        <v>174</v>
      </c>
      <c r="AS668">
        <v>-300</v>
      </c>
      <c r="AT668" t="s">
        <v>7555</v>
      </c>
      <c r="AU668" t="s">
        <v>7548</v>
      </c>
      <c r="AV668">
        <v>4.9000000000000004</v>
      </c>
      <c r="AW668">
        <v>5</v>
      </c>
    </row>
    <row r="669" spans="1:49" x14ac:dyDescent="0.25">
      <c r="A669" t="s">
        <v>7513</v>
      </c>
      <c r="E669" t="s">
        <v>7556</v>
      </c>
      <c r="G669" t="s">
        <v>246</v>
      </c>
      <c r="H669" t="s">
        <v>247</v>
      </c>
      <c r="I669" s="8" t="s">
        <v>7557</v>
      </c>
      <c r="J669" s="8" t="s">
        <v>58</v>
      </c>
      <c r="K669" s="9" t="s">
        <v>7558</v>
      </c>
      <c r="L669" s="10" t="s">
        <v>7559</v>
      </c>
      <c r="M669" s="7" t="s">
        <v>250</v>
      </c>
      <c r="N669" t="s">
        <v>2016</v>
      </c>
      <c r="Y669" t="s">
        <v>7560</v>
      </c>
      <c r="AB669" t="s">
        <v>7513</v>
      </c>
      <c r="AC669" t="s">
        <v>65</v>
      </c>
      <c r="AD669" t="s">
        <v>7561</v>
      </c>
      <c r="AE669" t="s">
        <v>7562</v>
      </c>
      <c r="AJ669">
        <v>47.430814499999997</v>
      </c>
      <c r="AK669">
        <v>-122.31590300000001</v>
      </c>
      <c r="AL669" t="s">
        <v>7563</v>
      </c>
      <c r="AM669" t="s">
        <v>7564</v>
      </c>
      <c r="AN669" t="s">
        <v>7558</v>
      </c>
      <c r="AO669" t="s">
        <v>172</v>
      </c>
      <c r="AQ669" t="s">
        <v>7565</v>
      </c>
      <c r="AR669" t="s">
        <v>174</v>
      </c>
      <c r="AS669">
        <v>-480</v>
      </c>
      <c r="AT669" t="s">
        <v>7566</v>
      </c>
      <c r="AU669" t="s">
        <v>7559</v>
      </c>
      <c r="AV669">
        <v>5</v>
      </c>
      <c r="AW669">
        <v>5</v>
      </c>
    </row>
    <row r="670" spans="1:49" x14ac:dyDescent="0.25">
      <c r="A670" t="s">
        <v>7567</v>
      </c>
      <c r="E670" t="s">
        <v>7568</v>
      </c>
      <c r="G670" t="s">
        <v>231</v>
      </c>
      <c r="H670" t="s">
        <v>232</v>
      </c>
      <c r="I670" s="8" t="s">
        <v>233</v>
      </c>
      <c r="J670" s="8" t="s">
        <v>58</v>
      </c>
      <c r="K670" s="9" t="s">
        <v>7569</v>
      </c>
      <c r="L670" s="10" t="s">
        <v>7537</v>
      </c>
      <c r="M670" s="7" t="s">
        <v>235</v>
      </c>
      <c r="N670" t="s">
        <v>2016</v>
      </c>
      <c r="Y670" t="s">
        <v>7570</v>
      </c>
      <c r="AB670" t="s">
        <v>7567</v>
      </c>
      <c r="AC670" t="s">
        <v>65</v>
      </c>
      <c r="AD670" t="s">
        <v>7571</v>
      </c>
      <c r="AE670" t="s">
        <v>7572</v>
      </c>
      <c r="AJ670">
        <v>32.833314100000003</v>
      </c>
      <c r="AK670">
        <v>-97.036539199999993</v>
      </c>
      <c r="AL670" t="s">
        <v>7573</v>
      </c>
      <c r="AM670" t="s">
        <v>7574</v>
      </c>
      <c r="AN670" t="s">
        <v>7569</v>
      </c>
      <c r="AO670" t="s">
        <v>70</v>
      </c>
      <c r="AQ670" t="s">
        <v>7575</v>
      </c>
      <c r="AR670" t="s">
        <v>71</v>
      </c>
      <c r="AS670">
        <v>-360</v>
      </c>
      <c r="AT670" t="s">
        <v>7576</v>
      </c>
      <c r="AU670" t="s">
        <v>7537</v>
      </c>
      <c r="AV670">
        <v>4.8</v>
      </c>
      <c r="AW670">
        <v>5</v>
      </c>
    </row>
    <row r="671" spans="1:49" x14ac:dyDescent="0.25">
      <c r="A671" t="s">
        <v>7577</v>
      </c>
      <c r="E671" t="s">
        <v>7578</v>
      </c>
      <c r="G671" t="s">
        <v>1408</v>
      </c>
      <c r="H671" t="s">
        <v>320</v>
      </c>
      <c r="I671" s="8" t="s">
        <v>1523</v>
      </c>
      <c r="J671" s="8" t="s">
        <v>58</v>
      </c>
      <c r="K671" s="9" t="s">
        <v>7579</v>
      </c>
      <c r="L671" s="10" t="s">
        <v>7580</v>
      </c>
      <c r="M671" s="7" t="s">
        <v>594</v>
      </c>
      <c r="N671" t="s">
        <v>2016</v>
      </c>
      <c r="Y671" t="s">
        <v>7581</v>
      </c>
      <c r="AB671" t="s">
        <v>7577</v>
      </c>
      <c r="AC671" t="s">
        <v>65</v>
      </c>
      <c r="AD671" t="s">
        <v>7582</v>
      </c>
      <c r="AE671" t="s">
        <v>7583</v>
      </c>
      <c r="AJ671">
        <v>28.449817599999999</v>
      </c>
      <c r="AK671">
        <v>-81.331571499999995</v>
      </c>
      <c r="AL671" t="s">
        <v>7584</v>
      </c>
      <c r="AM671" t="s">
        <v>7585</v>
      </c>
      <c r="AN671" t="s">
        <v>7579</v>
      </c>
      <c r="AO671" t="s">
        <v>172</v>
      </c>
      <c r="AQ671" t="s">
        <v>7586</v>
      </c>
      <c r="AR671" t="s">
        <v>174</v>
      </c>
      <c r="AS671">
        <v>-300</v>
      </c>
      <c r="AT671" t="s">
        <v>7587</v>
      </c>
      <c r="AU671" t="s">
        <v>7580</v>
      </c>
      <c r="AV671">
        <v>4.9000000000000004</v>
      </c>
      <c r="AW671">
        <v>5</v>
      </c>
    </row>
    <row r="672" spans="1:49" x14ac:dyDescent="0.25">
      <c r="A672" t="s">
        <v>7577</v>
      </c>
      <c r="E672" t="s">
        <v>7578</v>
      </c>
      <c r="G672" t="s">
        <v>1408</v>
      </c>
      <c r="H672" t="s">
        <v>320</v>
      </c>
      <c r="I672" s="8" t="s">
        <v>1523</v>
      </c>
      <c r="J672" s="8" t="s">
        <v>58</v>
      </c>
      <c r="K672" s="9" t="s">
        <v>7579</v>
      </c>
      <c r="L672" s="10" t="s">
        <v>7580</v>
      </c>
      <c r="M672" s="7" t="s">
        <v>1412</v>
      </c>
      <c r="N672" t="s">
        <v>2016</v>
      </c>
      <c r="Y672" t="s">
        <v>7581</v>
      </c>
      <c r="AB672" t="s">
        <v>7577</v>
      </c>
      <c r="AC672" t="s">
        <v>65</v>
      </c>
      <c r="AD672" t="s">
        <v>7582</v>
      </c>
      <c r="AE672" t="s">
        <v>7583</v>
      </c>
      <c r="AJ672">
        <v>28.449817599999999</v>
      </c>
      <c r="AK672">
        <v>-81.331571499999995</v>
      </c>
      <c r="AL672" t="s">
        <v>7584</v>
      </c>
      <c r="AM672" t="s">
        <v>7585</v>
      </c>
      <c r="AN672" t="s">
        <v>7579</v>
      </c>
      <c r="AO672" t="s">
        <v>172</v>
      </c>
      <c r="AQ672" t="s">
        <v>7586</v>
      </c>
      <c r="AR672" t="s">
        <v>174</v>
      </c>
      <c r="AS672">
        <v>-300</v>
      </c>
      <c r="AT672" t="s">
        <v>7587</v>
      </c>
      <c r="AU672" t="s">
        <v>7580</v>
      </c>
      <c r="AV672">
        <v>4.9000000000000004</v>
      </c>
      <c r="AW672">
        <v>5</v>
      </c>
    </row>
    <row r="673" spans="1:49" x14ac:dyDescent="0.25">
      <c r="A673" t="s">
        <v>7577</v>
      </c>
      <c r="E673" t="s">
        <v>7588</v>
      </c>
      <c r="G673" t="s">
        <v>503</v>
      </c>
      <c r="H673" t="s">
        <v>232</v>
      </c>
      <c r="I673" s="8" t="s">
        <v>7589</v>
      </c>
      <c r="J673" s="8" t="s">
        <v>58</v>
      </c>
      <c r="K673" s="9" t="s">
        <v>7590</v>
      </c>
      <c r="L673" s="10" t="s">
        <v>7591</v>
      </c>
      <c r="M673" s="7" t="s">
        <v>507</v>
      </c>
      <c r="N673" t="s">
        <v>2016</v>
      </c>
      <c r="Y673" t="s">
        <v>7592</v>
      </c>
      <c r="AB673" t="s">
        <v>7577</v>
      </c>
      <c r="AC673" t="s">
        <v>65</v>
      </c>
      <c r="AD673" t="s">
        <v>7593</v>
      </c>
      <c r="AE673" t="s">
        <v>7594</v>
      </c>
      <c r="AJ673">
        <v>29.523837199999999</v>
      </c>
      <c r="AK673">
        <v>-98.477412399999992</v>
      </c>
      <c r="AL673" t="s">
        <v>7595</v>
      </c>
      <c r="AM673" t="s">
        <v>7596</v>
      </c>
      <c r="AN673" t="s">
        <v>7590</v>
      </c>
      <c r="AO673" t="s">
        <v>172</v>
      </c>
      <c r="AQ673" t="s">
        <v>7597</v>
      </c>
      <c r="AR673" t="s">
        <v>174</v>
      </c>
      <c r="AS673">
        <v>-360</v>
      </c>
      <c r="AT673" t="s">
        <v>7598</v>
      </c>
      <c r="AU673" t="s">
        <v>7591</v>
      </c>
      <c r="AV673">
        <v>4.5</v>
      </c>
      <c r="AW673">
        <v>5</v>
      </c>
    </row>
    <row r="674" spans="1:49" x14ac:dyDescent="0.25">
      <c r="A674" t="s">
        <v>7599</v>
      </c>
      <c r="E674" t="s">
        <v>3073</v>
      </c>
      <c r="G674" t="s">
        <v>2677</v>
      </c>
      <c r="H674" t="s">
        <v>646</v>
      </c>
      <c r="I674" s="8" t="s">
        <v>3074</v>
      </c>
      <c r="J674" s="8" t="s">
        <v>58</v>
      </c>
      <c r="K674" t="s">
        <v>7600</v>
      </c>
      <c r="L674" t="s">
        <v>7601</v>
      </c>
      <c r="M674" s="7" t="s">
        <v>2680</v>
      </c>
      <c r="N674" t="s">
        <v>482</v>
      </c>
      <c r="Y674" t="s">
        <v>7602</v>
      </c>
      <c r="AB674" t="s">
        <v>7599</v>
      </c>
      <c r="AC674" t="s">
        <v>65</v>
      </c>
      <c r="AD674" t="s">
        <v>7603</v>
      </c>
      <c r="AE674" t="s">
        <v>3079</v>
      </c>
      <c r="AJ674">
        <v>40.2699657</v>
      </c>
      <c r="AK674">
        <v>-74.815032799999997</v>
      </c>
      <c r="AL674" t="s">
        <v>7604</v>
      </c>
      <c r="AM674" t="s">
        <v>3081</v>
      </c>
      <c r="AN674" t="s">
        <v>7600</v>
      </c>
      <c r="AO674" t="s">
        <v>489</v>
      </c>
      <c r="AQ674" t="s">
        <v>7605</v>
      </c>
      <c r="AR674" t="s">
        <v>491</v>
      </c>
      <c r="AS674">
        <v>-300</v>
      </c>
      <c r="AT674" t="s">
        <v>3083</v>
      </c>
      <c r="AU674" t="s">
        <v>7601</v>
      </c>
      <c r="AV674">
        <v>3.5</v>
      </c>
      <c r="AW674">
        <v>4</v>
      </c>
    </row>
    <row r="675" spans="1:49" x14ac:dyDescent="0.25">
      <c r="A675" t="s">
        <v>7606</v>
      </c>
      <c r="E675" t="s">
        <v>7607</v>
      </c>
      <c r="G675" t="s">
        <v>605</v>
      </c>
      <c r="H675" t="s">
        <v>320</v>
      </c>
      <c r="I675" s="8" t="s">
        <v>2037</v>
      </c>
      <c r="J675" s="8" t="s">
        <v>58</v>
      </c>
      <c r="K675" s="9" t="s">
        <v>7608</v>
      </c>
      <c r="L675" s="10" t="s">
        <v>7609</v>
      </c>
      <c r="M675" s="7" t="s">
        <v>609</v>
      </c>
      <c r="N675" t="s">
        <v>98</v>
      </c>
      <c r="O675" t="s">
        <v>294</v>
      </c>
      <c r="Y675" t="s">
        <v>7610</v>
      </c>
      <c r="AB675" t="s">
        <v>7606</v>
      </c>
      <c r="AC675" t="s">
        <v>65</v>
      </c>
      <c r="AD675" t="s">
        <v>7611</v>
      </c>
      <c r="AE675" t="s">
        <v>7612</v>
      </c>
      <c r="AJ675">
        <v>28.7769437</v>
      </c>
      <c r="AK675">
        <v>-81.25059259999999</v>
      </c>
      <c r="AL675" t="s">
        <v>7613</v>
      </c>
      <c r="AM675" t="s">
        <v>7614</v>
      </c>
      <c r="AN675" t="s">
        <v>7608</v>
      </c>
      <c r="AO675" t="s">
        <v>70</v>
      </c>
      <c r="AQ675" t="s">
        <v>7615</v>
      </c>
      <c r="AR675" t="s">
        <v>71</v>
      </c>
      <c r="AS675">
        <v>-300</v>
      </c>
      <c r="AT675" t="s">
        <v>7616</v>
      </c>
      <c r="AW675" t="s">
        <v>106</v>
      </c>
    </row>
    <row r="676" spans="1:49" x14ac:dyDescent="0.25">
      <c r="A676" t="s">
        <v>7617</v>
      </c>
      <c r="E676" t="s">
        <v>7618</v>
      </c>
      <c r="G676" t="s">
        <v>7619</v>
      </c>
      <c r="H676" t="s">
        <v>320</v>
      </c>
      <c r="I676" s="7" t="s">
        <v>7620</v>
      </c>
      <c r="J676" s="7" t="s">
        <v>58</v>
      </c>
      <c r="K676" s="9" t="s">
        <v>7621</v>
      </c>
      <c r="M676" s="7" t="s">
        <v>834</v>
      </c>
      <c r="Y676" t="s">
        <v>7622</v>
      </c>
      <c r="AB676" t="s">
        <v>7617</v>
      </c>
      <c r="AD676" t="s">
        <v>7623</v>
      </c>
      <c r="AE676" t="s">
        <v>7624</v>
      </c>
      <c r="AJ676">
        <v>29.085103</v>
      </c>
      <c r="AK676">
        <v>-81.045423999999997</v>
      </c>
      <c r="AL676" t="s">
        <v>7625</v>
      </c>
      <c r="AM676" t="s">
        <v>7626</v>
      </c>
      <c r="AN676" t="s">
        <v>7621</v>
      </c>
      <c r="AO676" t="s">
        <v>70</v>
      </c>
      <c r="AQ676" t="s">
        <v>7627</v>
      </c>
      <c r="AR676" t="s">
        <v>71</v>
      </c>
      <c r="AS676">
        <v>-300</v>
      </c>
      <c r="AT676" t="s">
        <v>7628</v>
      </c>
      <c r="AW676" t="s">
        <v>106</v>
      </c>
    </row>
    <row r="677" spans="1:49" x14ac:dyDescent="0.25">
      <c r="A677" t="s">
        <v>7629</v>
      </c>
      <c r="E677" t="s">
        <v>7630</v>
      </c>
      <c r="G677" t="s">
        <v>1573</v>
      </c>
      <c r="H677" t="s">
        <v>365</v>
      </c>
      <c r="I677" s="8" t="s">
        <v>7546</v>
      </c>
      <c r="J677" s="8" t="s">
        <v>58</v>
      </c>
      <c r="K677" s="9" t="s">
        <v>7631</v>
      </c>
      <c r="L677" s="10" t="s">
        <v>7632</v>
      </c>
      <c r="M677" s="7" t="s">
        <v>369</v>
      </c>
      <c r="N677" t="s">
        <v>98</v>
      </c>
      <c r="O677" t="s">
        <v>279</v>
      </c>
      <c r="Y677" t="s">
        <v>7633</v>
      </c>
      <c r="AB677" t="s">
        <v>7629</v>
      </c>
      <c r="AD677" t="s">
        <v>7634</v>
      </c>
      <c r="AE677" t="s">
        <v>7635</v>
      </c>
      <c r="AJ677">
        <v>32.126460700000003</v>
      </c>
      <c r="AK677">
        <v>-81.207185999999993</v>
      </c>
      <c r="AL677" t="s">
        <v>7636</v>
      </c>
      <c r="AM677" t="s">
        <v>7637</v>
      </c>
      <c r="AN677" t="s">
        <v>7631</v>
      </c>
      <c r="AO677" t="s">
        <v>172</v>
      </c>
      <c r="AQ677" t="s">
        <v>7638</v>
      </c>
      <c r="AR677" t="s">
        <v>174</v>
      </c>
      <c r="AS677">
        <v>-300</v>
      </c>
      <c r="AT677" t="s">
        <v>7639</v>
      </c>
      <c r="AU677" t="s">
        <v>7632</v>
      </c>
      <c r="AV677">
        <v>4.7</v>
      </c>
      <c r="AW677">
        <v>5</v>
      </c>
    </row>
    <row r="678" spans="1:49" x14ac:dyDescent="0.25">
      <c r="A678" t="s">
        <v>7640</v>
      </c>
      <c r="E678" t="s">
        <v>7641</v>
      </c>
      <c r="G678" t="s">
        <v>1056</v>
      </c>
      <c r="H678" t="s">
        <v>204</v>
      </c>
      <c r="I678" s="8" t="s">
        <v>1057</v>
      </c>
      <c r="J678" s="8" t="s">
        <v>58</v>
      </c>
      <c r="K678" s="9" t="s">
        <v>7642</v>
      </c>
      <c r="L678" s="10" t="s">
        <v>7643</v>
      </c>
      <c r="M678" s="7" t="s">
        <v>208</v>
      </c>
      <c r="N678" t="s">
        <v>98</v>
      </c>
      <c r="Y678" t="s">
        <v>7644</v>
      </c>
      <c r="AB678" t="s">
        <v>7640</v>
      </c>
      <c r="AC678" t="s">
        <v>65</v>
      </c>
      <c r="AD678" t="s">
        <v>7645</v>
      </c>
      <c r="AE678" t="s">
        <v>7646</v>
      </c>
      <c r="AJ678">
        <v>33.525771200000001</v>
      </c>
      <c r="AK678">
        <v>-112.2995135</v>
      </c>
      <c r="AL678" t="s">
        <v>7647</v>
      </c>
      <c r="AM678" t="s">
        <v>7648</v>
      </c>
      <c r="AN678" t="s">
        <v>7642</v>
      </c>
      <c r="AO678" t="s">
        <v>172</v>
      </c>
      <c r="AQ678" t="s">
        <v>7649</v>
      </c>
      <c r="AR678" t="s">
        <v>174</v>
      </c>
      <c r="AS678">
        <v>-420</v>
      </c>
      <c r="AT678" t="s">
        <v>7650</v>
      </c>
      <c r="AU678" t="s">
        <v>7643</v>
      </c>
      <c r="AV678">
        <v>5</v>
      </c>
      <c r="AW678">
        <v>5</v>
      </c>
    </row>
    <row r="679" spans="1:49" x14ac:dyDescent="0.25">
      <c r="A679" t="s">
        <v>7651</v>
      </c>
      <c r="E679" t="s">
        <v>7652</v>
      </c>
      <c r="G679" t="s">
        <v>789</v>
      </c>
      <c r="H679" t="s">
        <v>247</v>
      </c>
      <c r="I679" s="7" t="s">
        <v>7653</v>
      </c>
      <c r="J679" s="7" t="s">
        <v>58</v>
      </c>
      <c r="M679" s="7" t="s">
        <v>793</v>
      </c>
      <c r="Y679" t="s">
        <v>7654</v>
      </c>
      <c r="AB679" t="s">
        <v>7651</v>
      </c>
      <c r="AD679" t="s">
        <v>7655</v>
      </c>
      <c r="AE679" t="s">
        <v>7656</v>
      </c>
      <c r="AJ679">
        <v>45.687280000000001</v>
      </c>
      <c r="AK679">
        <v>-122.52185299999999</v>
      </c>
      <c r="AL679" t="s">
        <v>7657</v>
      </c>
      <c r="AM679" t="s">
        <v>7658</v>
      </c>
      <c r="AO679" t="s">
        <v>489</v>
      </c>
      <c r="AR679" t="s">
        <v>491</v>
      </c>
      <c r="AS679">
        <v>-480</v>
      </c>
      <c r="AT679" t="s">
        <v>7659</v>
      </c>
      <c r="AW679" t="s">
        <v>106</v>
      </c>
    </row>
    <row r="680" spans="1:49" x14ac:dyDescent="0.25">
      <c r="A680" t="s">
        <v>7660</v>
      </c>
      <c r="E680" t="s">
        <v>1155</v>
      </c>
      <c r="G680" t="s">
        <v>203</v>
      </c>
      <c r="H680" t="s">
        <v>204</v>
      </c>
      <c r="I680" s="8" t="s">
        <v>205</v>
      </c>
      <c r="J680" s="8" t="s">
        <v>58</v>
      </c>
      <c r="K680" s="9" t="s">
        <v>7661</v>
      </c>
      <c r="L680" s="10" t="s">
        <v>7662</v>
      </c>
      <c r="M680" s="7" t="s">
        <v>208</v>
      </c>
      <c r="N680" t="s">
        <v>98</v>
      </c>
      <c r="O680" t="s">
        <v>279</v>
      </c>
      <c r="Y680" t="s">
        <v>7663</v>
      </c>
      <c r="AB680" t="s">
        <v>7660</v>
      </c>
      <c r="AD680" t="s">
        <v>7664</v>
      </c>
      <c r="AE680" t="s">
        <v>1160</v>
      </c>
      <c r="AJ680">
        <v>33.429211799999997</v>
      </c>
      <c r="AK680">
        <v>-112.36552810000001</v>
      </c>
      <c r="AL680" t="s">
        <v>7665</v>
      </c>
      <c r="AM680" t="s">
        <v>1162</v>
      </c>
      <c r="AN680" t="s">
        <v>7661</v>
      </c>
      <c r="AO680" t="s">
        <v>172</v>
      </c>
      <c r="AQ680" t="s">
        <v>7666</v>
      </c>
      <c r="AR680" t="s">
        <v>174</v>
      </c>
      <c r="AS680">
        <v>-420</v>
      </c>
      <c r="AT680" t="s">
        <v>1164</v>
      </c>
      <c r="AU680" t="s">
        <v>7662</v>
      </c>
      <c r="AV680">
        <v>4.8</v>
      </c>
      <c r="AW680">
        <v>5</v>
      </c>
    </row>
    <row r="681" spans="1:49" x14ac:dyDescent="0.25">
      <c r="A681" t="s">
        <v>7667</v>
      </c>
      <c r="E681" t="s">
        <v>7668</v>
      </c>
      <c r="G681" t="s">
        <v>1795</v>
      </c>
      <c r="H681" t="s">
        <v>146</v>
      </c>
      <c r="I681" s="8" t="s">
        <v>1796</v>
      </c>
      <c r="J681" s="8" t="s">
        <v>58</v>
      </c>
      <c r="K681" s="9" t="s">
        <v>7669</v>
      </c>
      <c r="M681" s="7" t="s">
        <v>1797</v>
      </c>
      <c r="N681" t="s">
        <v>540</v>
      </c>
      <c r="Y681" t="s">
        <v>7670</v>
      </c>
      <c r="AB681" t="s">
        <v>7667</v>
      </c>
      <c r="AD681" t="s">
        <v>7671</v>
      </c>
      <c r="AE681" t="s">
        <v>7672</v>
      </c>
      <c r="AJ681">
        <v>32.817201899999993</v>
      </c>
      <c r="AK681">
        <v>-116.97548089999999</v>
      </c>
      <c r="AL681" t="s">
        <v>7673</v>
      </c>
      <c r="AM681" t="s">
        <v>7674</v>
      </c>
      <c r="AN681" t="s">
        <v>7669</v>
      </c>
      <c r="AO681" t="s">
        <v>572</v>
      </c>
      <c r="AQ681" t="s">
        <v>7675</v>
      </c>
      <c r="AR681" t="s">
        <v>473</v>
      </c>
      <c r="AS681">
        <v>-480</v>
      </c>
      <c r="AT681" t="s">
        <v>7676</v>
      </c>
      <c r="AV681">
        <v>3</v>
      </c>
      <c r="AW681">
        <v>2</v>
      </c>
    </row>
    <row r="682" spans="1:49" x14ac:dyDescent="0.25">
      <c r="A682" t="s">
        <v>7677</v>
      </c>
      <c r="E682" t="s">
        <v>7678</v>
      </c>
      <c r="F682" t="s">
        <v>7679</v>
      </c>
      <c r="G682" t="s">
        <v>911</v>
      </c>
      <c r="H682" t="s">
        <v>320</v>
      </c>
      <c r="I682" s="8" t="s">
        <v>7680</v>
      </c>
      <c r="J682" s="8" t="s">
        <v>58</v>
      </c>
      <c r="K682" s="9" t="s">
        <v>7681</v>
      </c>
      <c r="L682" s="10" t="s">
        <v>7682</v>
      </c>
      <c r="M682" s="7" t="s">
        <v>914</v>
      </c>
      <c r="N682" t="s">
        <v>110</v>
      </c>
      <c r="Y682" t="s">
        <v>7683</v>
      </c>
      <c r="AB682" t="s">
        <v>7684</v>
      </c>
      <c r="AC682" t="s">
        <v>65</v>
      </c>
      <c r="AD682" t="s">
        <v>7685</v>
      </c>
      <c r="AE682" t="s">
        <v>7686</v>
      </c>
      <c r="AJ682">
        <v>26.141310000000001</v>
      </c>
      <c r="AK682">
        <v>-81.801524200000003</v>
      </c>
      <c r="AL682" t="s">
        <v>7687</v>
      </c>
      <c r="AM682" t="s">
        <v>7688</v>
      </c>
      <c r="AN682" t="s">
        <v>7681</v>
      </c>
      <c r="AO682" t="s">
        <v>70</v>
      </c>
      <c r="AQ682" t="s">
        <v>7689</v>
      </c>
      <c r="AR682" t="s">
        <v>71</v>
      </c>
      <c r="AS682">
        <v>-300</v>
      </c>
      <c r="AT682" t="s">
        <v>7690</v>
      </c>
      <c r="AU682" t="s">
        <v>7682</v>
      </c>
      <c r="AV682">
        <v>5</v>
      </c>
      <c r="AW682">
        <v>5</v>
      </c>
    </row>
    <row r="683" spans="1:49" x14ac:dyDescent="0.25">
      <c r="A683" t="s">
        <v>7691</v>
      </c>
      <c r="E683" t="s">
        <v>7692</v>
      </c>
      <c r="G683" t="s">
        <v>550</v>
      </c>
      <c r="H683" t="s">
        <v>320</v>
      </c>
      <c r="I683" s="8" t="s">
        <v>564</v>
      </c>
      <c r="J683" s="8" t="s">
        <v>58</v>
      </c>
      <c r="K683" t="s">
        <v>7693</v>
      </c>
      <c r="L683" t="s">
        <v>7694</v>
      </c>
      <c r="M683" s="7" t="s">
        <v>554</v>
      </c>
      <c r="N683" t="s">
        <v>279</v>
      </c>
      <c r="Y683" t="s">
        <v>7695</v>
      </c>
      <c r="AB683" t="s">
        <v>7696</v>
      </c>
      <c r="AD683" t="s">
        <v>7697</v>
      </c>
      <c r="AE683" t="s">
        <v>7698</v>
      </c>
      <c r="AJ683">
        <v>25.650475400000001</v>
      </c>
      <c r="AK683">
        <v>-80.43060899999999</v>
      </c>
      <c r="AL683" t="s">
        <v>7699</v>
      </c>
      <c r="AM683" t="s">
        <v>7700</v>
      </c>
      <c r="AN683" t="s">
        <v>7693</v>
      </c>
      <c r="AO683" t="s">
        <v>172</v>
      </c>
      <c r="AQ683" t="s">
        <v>7701</v>
      </c>
      <c r="AR683" t="s">
        <v>174</v>
      </c>
      <c r="AS683">
        <v>-300</v>
      </c>
      <c r="AT683" t="s">
        <v>7702</v>
      </c>
      <c r="AU683" t="s">
        <v>7694</v>
      </c>
      <c r="AV683">
        <v>4.2</v>
      </c>
      <c r="AW683">
        <v>5</v>
      </c>
    </row>
    <row r="684" spans="1:49" x14ac:dyDescent="0.25">
      <c r="A684" t="s">
        <v>7703</v>
      </c>
      <c r="E684" t="s">
        <v>7704</v>
      </c>
      <c r="G684" t="s">
        <v>1056</v>
      </c>
      <c r="H684" t="s">
        <v>204</v>
      </c>
      <c r="I684" s="8" t="s">
        <v>1057</v>
      </c>
      <c r="J684" s="8" t="s">
        <v>58</v>
      </c>
      <c r="K684" s="9" t="s">
        <v>7705</v>
      </c>
      <c r="L684" s="10" t="s">
        <v>7706</v>
      </c>
      <c r="M684" s="7" t="s">
        <v>208</v>
      </c>
      <c r="N684" t="s">
        <v>279</v>
      </c>
      <c r="O684" t="s">
        <v>98</v>
      </c>
      <c r="P684" t="s">
        <v>294</v>
      </c>
      <c r="Y684" t="s">
        <v>7707</v>
      </c>
      <c r="AB684" t="s">
        <v>7703</v>
      </c>
      <c r="AC684" t="s">
        <v>65</v>
      </c>
      <c r="AD684" t="s">
        <v>7708</v>
      </c>
      <c r="AE684" t="s">
        <v>7709</v>
      </c>
      <c r="AJ684">
        <v>33.5353712</v>
      </c>
      <c r="AK684">
        <v>-112.29441989999999</v>
      </c>
      <c r="AL684" t="s">
        <v>7710</v>
      </c>
      <c r="AM684" t="s">
        <v>7711</v>
      </c>
      <c r="AN684" t="s">
        <v>7705</v>
      </c>
      <c r="AO684" t="s">
        <v>172</v>
      </c>
      <c r="AQ684" t="s">
        <v>7712</v>
      </c>
      <c r="AR684" t="s">
        <v>174</v>
      </c>
      <c r="AS684">
        <v>-420</v>
      </c>
      <c r="AT684" t="s">
        <v>7713</v>
      </c>
      <c r="AV684">
        <v>4.3</v>
      </c>
      <c r="AW684">
        <v>5</v>
      </c>
    </row>
    <row r="685" spans="1:49" x14ac:dyDescent="0.25">
      <c r="A685" t="s">
        <v>7714</v>
      </c>
      <c r="E685" t="s">
        <v>7019</v>
      </c>
      <c r="G685" t="s">
        <v>92</v>
      </c>
      <c r="H685" t="s">
        <v>93</v>
      </c>
      <c r="I685" s="8" t="s">
        <v>1423</v>
      </c>
      <c r="J685" s="8" t="s">
        <v>58</v>
      </c>
      <c r="K685" s="9" t="s">
        <v>7715</v>
      </c>
      <c r="L685" s="10" t="s">
        <v>7716</v>
      </c>
      <c r="M685" s="7" t="s">
        <v>97</v>
      </c>
      <c r="N685" t="s">
        <v>98</v>
      </c>
      <c r="Y685" t="s">
        <v>7717</v>
      </c>
      <c r="AB685" t="s">
        <v>7714</v>
      </c>
      <c r="AC685" t="s">
        <v>65</v>
      </c>
      <c r="AD685" t="s">
        <v>7718</v>
      </c>
      <c r="AE685" t="s">
        <v>7719</v>
      </c>
      <c r="AJ685">
        <v>40.734665999999997</v>
      </c>
      <c r="AK685">
        <v>-73.41282799999999</v>
      </c>
      <c r="AL685" t="s">
        <v>7720</v>
      </c>
      <c r="AM685" t="s">
        <v>7721</v>
      </c>
      <c r="AN685" t="s">
        <v>7715</v>
      </c>
      <c r="AO685" t="s">
        <v>172</v>
      </c>
      <c r="AQ685" t="s">
        <v>7722</v>
      </c>
      <c r="AR685" t="s">
        <v>174</v>
      </c>
      <c r="AS685">
        <v>-300</v>
      </c>
      <c r="AT685" t="s">
        <v>7723</v>
      </c>
      <c r="AU685" t="s">
        <v>7716</v>
      </c>
      <c r="AV685">
        <v>4.9000000000000004</v>
      </c>
      <c r="AW685">
        <v>5</v>
      </c>
    </row>
    <row r="686" spans="1:49" x14ac:dyDescent="0.25">
      <c r="A686" t="s">
        <v>7724</v>
      </c>
      <c r="E686" t="s">
        <v>1192</v>
      </c>
      <c r="G686" t="s">
        <v>349</v>
      </c>
      <c r="H686" t="s">
        <v>146</v>
      </c>
      <c r="I686" s="7" t="s">
        <v>394</v>
      </c>
      <c r="J686" s="7" t="s">
        <v>58</v>
      </c>
      <c r="K686" s="9" t="s">
        <v>7725</v>
      </c>
      <c r="L686" t="s">
        <v>7726</v>
      </c>
      <c r="M686" s="7" t="s">
        <v>353</v>
      </c>
      <c r="Y686" t="s">
        <v>7727</v>
      </c>
      <c r="AB686" t="s">
        <v>7724</v>
      </c>
      <c r="AC686" t="s">
        <v>65</v>
      </c>
      <c r="AD686" t="s">
        <v>7728</v>
      </c>
      <c r="AE686" t="s">
        <v>1250</v>
      </c>
      <c r="AJ686">
        <v>33.982626400000001</v>
      </c>
      <c r="AK686">
        <v>-117.6357376</v>
      </c>
      <c r="AL686" t="s">
        <v>7729</v>
      </c>
      <c r="AM686" t="s">
        <v>1252</v>
      </c>
      <c r="AN686" t="s">
        <v>7725</v>
      </c>
      <c r="AO686" t="s">
        <v>172</v>
      </c>
      <c r="AQ686" t="s">
        <v>7730</v>
      </c>
      <c r="AR686" t="s">
        <v>71</v>
      </c>
      <c r="AS686">
        <v>-480</v>
      </c>
      <c r="AT686" t="s">
        <v>1254</v>
      </c>
      <c r="AU686" t="s">
        <v>7726</v>
      </c>
      <c r="AV686">
        <v>3.7</v>
      </c>
      <c r="AW686">
        <v>5</v>
      </c>
    </row>
    <row r="687" spans="1:49" x14ac:dyDescent="0.25">
      <c r="A687" t="s">
        <v>7731</v>
      </c>
      <c r="E687" t="s">
        <v>7732</v>
      </c>
      <c r="G687" t="s">
        <v>334</v>
      </c>
      <c r="H687" t="s">
        <v>146</v>
      </c>
      <c r="I687" s="8" t="s">
        <v>778</v>
      </c>
      <c r="J687" s="8" t="s">
        <v>58</v>
      </c>
      <c r="K687" s="9" t="s">
        <v>7733</v>
      </c>
      <c r="L687" s="10" t="s">
        <v>7734</v>
      </c>
      <c r="M687" s="7" t="s">
        <v>338</v>
      </c>
      <c r="N687" t="s">
        <v>98</v>
      </c>
      <c r="O687" t="s">
        <v>294</v>
      </c>
      <c r="Y687" t="s">
        <v>7735</v>
      </c>
      <c r="AB687" t="s">
        <v>7731</v>
      </c>
      <c r="AD687" t="s">
        <v>7736</v>
      </c>
      <c r="AE687" t="s">
        <v>7737</v>
      </c>
      <c r="AJ687">
        <v>37.660578000000001</v>
      </c>
      <c r="AK687">
        <v>-122.11689440000001</v>
      </c>
      <c r="AL687" t="s">
        <v>7738</v>
      </c>
      <c r="AM687" t="s">
        <v>7739</v>
      </c>
      <c r="AN687" t="s">
        <v>7733</v>
      </c>
      <c r="AO687" t="s">
        <v>70</v>
      </c>
      <c r="AQ687" t="s">
        <v>7740</v>
      </c>
      <c r="AR687" t="s">
        <v>71</v>
      </c>
      <c r="AS687">
        <v>-480</v>
      </c>
      <c r="AT687" t="s">
        <v>7741</v>
      </c>
      <c r="AU687" t="s">
        <v>7734</v>
      </c>
      <c r="AV687">
        <v>3.4</v>
      </c>
      <c r="AW687">
        <v>5</v>
      </c>
    </row>
    <row r="688" spans="1:49" x14ac:dyDescent="0.25">
      <c r="A688" t="s">
        <v>7742</v>
      </c>
      <c r="E688" t="s">
        <v>4574</v>
      </c>
      <c r="G688" t="s">
        <v>4575</v>
      </c>
      <c r="H688" t="s">
        <v>146</v>
      </c>
      <c r="I688" s="8" t="s">
        <v>7743</v>
      </c>
      <c r="J688" s="8" t="s">
        <v>58</v>
      </c>
      <c r="K688" s="9" t="s">
        <v>7744</v>
      </c>
      <c r="L688" s="10" t="s">
        <v>7745</v>
      </c>
      <c r="M688" s="7" t="s">
        <v>4579</v>
      </c>
      <c r="N688" t="s">
        <v>651</v>
      </c>
      <c r="O688" t="s">
        <v>61</v>
      </c>
      <c r="P688" t="s">
        <v>496</v>
      </c>
      <c r="Y688" t="s">
        <v>7746</v>
      </c>
      <c r="AB688" t="s">
        <v>7742</v>
      </c>
      <c r="AC688" t="s">
        <v>65</v>
      </c>
      <c r="AD688" t="s">
        <v>7747</v>
      </c>
      <c r="AE688" t="s">
        <v>4592</v>
      </c>
      <c r="AJ688">
        <v>34.111049999999999</v>
      </c>
      <c r="AK688">
        <v>-117.68464299999999</v>
      </c>
      <c r="AL688" t="s">
        <v>7748</v>
      </c>
      <c r="AM688" t="s">
        <v>7749</v>
      </c>
      <c r="AN688" t="s">
        <v>7744</v>
      </c>
      <c r="AO688" t="s">
        <v>70</v>
      </c>
      <c r="AQ688" t="s">
        <v>7750</v>
      </c>
      <c r="AR688" t="s">
        <v>473</v>
      </c>
      <c r="AS688">
        <v>-480</v>
      </c>
      <c r="AT688" t="s">
        <v>4596</v>
      </c>
      <c r="AU688" t="s">
        <v>7745</v>
      </c>
      <c r="AV688">
        <v>4.2</v>
      </c>
      <c r="AW688">
        <v>5</v>
      </c>
    </row>
    <row r="689" spans="1:49" x14ac:dyDescent="0.25">
      <c r="A689" t="s">
        <v>7751</v>
      </c>
      <c r="E689" t="s">
        <v>4574</v>
      </c>
      <c r="G689" t="s">
        <v>4575</v>
      </c>
      <c r="H689" t="s">
        <v>146</v>
      </c>
      <c r="I689" s="8" t="s">
        <v>4576</v>
      </c>
      <c r="J689" s="8" t="s">
        <v>58</v>
      </c>
      <c r="K689" s="9" t="s">
        <v>7752</v>
      </c>
      <c r="L689" s="10" t="s">
        <v>7753</v>
      </c>
      <c r="M689" s="7" t="s">
        <v>4579</v>
      </c>
      <c r="N689" t="s">
        <v>754</v>
      </c>
      <c r="Y689" t="s">
        <v>7754</v>
      </c>
      <c r="AB689" t="s">
        <v>7751</v>
      </c>
      <c r="AC689" t="s">
        <v>65</v>
      </c>
      <c r="AD689" t="s">
        <v>7755</v>
      </c>
      <c r="AE689" t="s">
        <v>4592</v>
      </c>
      <c r="AJ689">
        <v>34.111549199999999</v>
      </c>
      <c r="AK689">
        <v>-117.68435220000001</v>
      </c>
      <c r="AL689" t="s">
        <v>7756</v>
      </c>
      <c r="AM689" t="s">
        <v>4594</v>
      </c>
      <c r="AN689" t="s">
        <v>7752</v>
      </c>
      <c r="AO689" t="s">
        <v>172</v>
      </c>
      <c r="AQ689" t="s">
        <v>7757</v>
      </c>
      <c r="AR689" t="s">
        <v>4701</v>
      </c>
      <c r="AS689">
        <v>-480</v>
      </c>
      <c r="AT689" t="s">
        <v>4596</v>
      </c>
      <c r="AU689" t="s">
        <v>7753</v>
      </c>
      <c r="AV689">
        <v>4.7</v>
      </c>
      <c r="AW689">
        <v>5</v>
      </c>
    </row>
    <row r="690" spans="1:49" x14ac:dyDescent="0.25">
      <c r="A690" t="s">
        <v>7758</v>
      </c>
      <c r="E690" t="s">
        <v>7759</v>
      </c>
      <c r="G690" t="s">
        <v>304</v>
      </c>
      <c r="H690" t="s">
        <v>232</v>
      </c>
      <c r="I690" s="8" t="s">
        <v>305</v>
      </c>
      <c r="J690" s="8" t="s">
        <v>58</v>
      </c>
      <c r="K690" s="9" t="s">
        <v>3938</v>
      </c>
      <c r="L690" s="10" t="s">
        <v>7760</v>
      </c>
      <c r="M690" s="7" t="s">
        <v>308</v>
      </c>
      <c r="N690" t="s">
        <v>61</v>
      </c>
      <c r="O690" t="s">
        <v>496</v>
      </c>
      <c r="Y690" t="s">
        <v>7761</v>
      </c>
      <c r="AB690" t="s">
        <v>7758</v>
      </c>
      <c r="AC690" t="s">
        <v>65</v>
      </c>
      <c r="AD690" t="s">
        <v>7762</v>
      </c>
      <c r="AE690" t="s">
        <v>7763</v>
      </c>
      <c r="AJ690">
        <v>32.678295800000001</v>
      </c>
      <c r="AK690">
        <v>-96.862293999999991</v>
      </c>
      <c r="AL690" t="s">
        <v>7764</v>
      </c>
      <c r="AM690" t="s">
        <v>7765</v>
      </c>
      <c r="AN690" t="s">
        <v>3938</v>
      </c>
      <c r="AO690" t="s">
        <v>70</v>
      </c>
      <c r="AQ690" t="s">
        <v>3944</v>
      </c>
      <c r="AR690" t="s">
        <v>71</v>
      </c>
      <c r="AS690">
        <v>-360</v>
      </c>
      <c r="AT690" t="s">
        <v>7766</v>
      </c>
      <c r="AU690" t="s">
        <v>7760</v>
      </c>
      <c r="AV690">
        <v>3</v>
      </c>
      <c r="AW690">
        <v>2</v>
      </c>
    </row>
    <row r="691" spans="1:49" x14ac:dyDescent="0.25">
      <c r="A691" t="s">
        <v>7767</v>
      </c>
      <c r="E691" t="s">
        <v>7768</v>
      </c>
      <c r="G691" t="s">
        <v>231</v>
      </c>
      <c r="H691" t="s">
        <v>232</v>
      </c>
      <c r="I691" s="7" t="s">
        <v>845</v>
      </c>
      <c r="J691" s="7" t="s">
        <v>58</v>
      </c>
      <c r="K691" s="9" t="s">
        <v>7769</v>
      </c>
      <c r="L691" s="10" t="s">
        <v>7770</v>
      </c>
      <c r="M691" s="7" t="s">
        <v>437</v>
      </c>
      <c r="N691" t="s">
        <v>236</v>
      </c>
      <c r="Y691" t="s">
        <v>7771</v>
      </c>
      <c r="AB691" t="s">
        <v>7767</v>
      </c>
      <c r="AC691" t="s">
        <v>65</v>
      </c>
      <c r="AD691" t="s">
        <v>7772</v>
      </c>
      <c r="AE691" t="s">
        <v>7773</v>
      </c>
      <c r="AJ691">
        <v>32.805354899999998</v>
      </c>
      <c r="AK691">
        <v>-97.355954199999999</v>
      </c>
      <c r="AL691" t="s">
        <v>7774</v>
      </c>
      <c r="AM691" t="s">
        <v>7775</v>
      </c>
      <c r="AN691" t="s">
        <v>7769</v>
      </c>
      <c r="AO691" t="s">
        <v>3524</v>
      </c>
      <c r="AQ691" t="s">
        <v>7776</v>
      </c>
      <c r="AR691" t="s">
        <v>3526</v>
      </c>
      <c r="AS691">
        <v>-360</v>
      </c>
      <c r="AT691" t="s">
        <v>7777</v>
      </c>
      <c r="AU691" t="s">
        <v>7770</v>
      </c>
      <c r="AV691">
        <v>4.7</v>
      </c>
      <c r="AW691">
        <v>5</v>
      </c>
    </row>
    <row r="692" spans="1:49" x14ac:dyDescent="0.25">
      <c r="A692" t="s">
        <v>7778</v>
      </c>
      <c r="E692" t="s">
        <v>7779</v>
      </c>
      <c r="G692" t="s">
        <v>1818</v>
      </c>
      <c r="H692" t="s">
        <v>232</v>
      </c>
      <c r="I692" s="7" t="s">
        <v>7780</v>
      </c>
      <c r="J692" s="7" t="s">
        <v>58</v>
      </c>
      <c r="K692" s="9" t="s">
        <v>7781</v>
      </c>
      <c r="M692" s="7" t="s">
        <v>807</v>
      </c>
      <c r="Y692" t="s">
        <v>7782</v>
      </c>
      <c r="AB692" t="s">
        <v>7778</v>
      </c>
      <c r="AC692" t="s">
        <v>65</v>
      </c>
      <c r="AD692" t="s">
        <v>7783</v>
      </c>
      <c r="AE692" t="s">
        <v>7784</v>
      </c>
      <c r="AJ692">
        <v>29.628789000000001</v>
      </c>
      <c r="AK692">
        <v>-95.651963899999998</v>
      </c>
      <c r="AL692" t="s">
        <v>7785</v>
      </c>
      <c r="AM692" t="s">
        <v>7786</v>
      </c>
      <c r="AN692" t="s">
        <v>7781</v>
      </c>
      <c r="AO692" t="s">
        <v>70</v>
      </c>
      <c r="AQ692" t="s">
        <v>7787</v>
      </c>
      <c r="AR692" t="s">
        <v>71</v>
      </c>
      <c r="AS692">
        <v>-360</v>
      </c>
      <c r="AT692" t="s">
        <v>7788</v>
      </c>
      <c r="AV692">
        <v>5</v>
      </c>
      <c r="AW692">
        <v>1</v>
      </c>
    </row>
    <row r="693" spans="1:49" x14ac:dyDescent="0.25">
      <c r="A693" t="s">
        <v>7789</v>
      </c>
      <c r="E693" t="s">
        <v>7790</v>
      </c>
      <c r="G693" t="s">
        <v>1056</v>
      </c>
      <c r="H693" t="s">
        <v>204</v>
      </c>
      <c r="I693" s="7" t="s">
        <v>1057</v>
      </c>
      <c r="J693" s="7" t="s">
        <v>58</v>
      </c>
      <c r="M693" s="7" t="s">
        <v>208</v>
      </c>
      <c r="N693" t="s">
        <v>98</v>
      </c>
      <c r="Y693" t="s">
        <v>7791</v>
      </c>
      <c r="AB693" t="s">
        <v>7789</v>
      </c>
      <c r="AC693" t="s">
        <v>65</v>
      </c>
      <c r="AD693" t="s">
        <v>7792</v>
      </c>
      <c r="AE693" t="s">
        <v>7793</v>
      </c>
      <c r="AJ693">
        <v>33.5281503</v>
      </c>
      <c r="AK693">
        <v>-112.29818090000001</v>
      </c>
      <c r="AL693" t="s">
        <v>7794</v>
      </c>
      <c r="AM693" t="s">
        <v>7795</v>
      </c>
      <c r="AO693" t="s">
        <v>172</v>
      </c>
      <c r="AR693" t="s">
        <v>174</v>
      </c>
      <c r="AS693">
        <v>-420</v>
      </c>
      <c r="AT693" t="s">
        <v>7796</v>
      </c>
      <c r="AW693" t="s">
        <v>106</v>
      </c>
    </row>
    <row r="694" spans="1:49" x14ac:dyDescent="0.25">
      <c r="A694" t="s">
        <v>7797</v>
      </c>
      <c r="E694" t="s">
        <v>7798</v>
      </c>
      <c r="G694" t="s">
        <v>4811</v>
      </c>
      <c r="H694" t="s">
        <v>93</v>
      </c>
      <c r="I694" s="7" t="s">
        <v>5986</v>
      </c>
      <c r="J694" s="7" t="s">
        <v>58</v>
      </c>
      <c r="M694" s="7" t="s">
        <v>135</v>
      </c>
      <c r="AD694" t="s">
        <v>7799</v>
      </c>
    </row>
    <row r="695" spans="1:49" x14ac:dyDescent="0.25">
      <c r="A695" t="s">
        <v>7800</v>
      </c>
      <c r="E695" t="s">
        <v>7801</v>
      </c>
      <c r="G695" t="s">
        <v>6347</v>
      </c>
      <c r="H695" t="s">
        <v>146</v>
      </c>
      <c r="I695" s="7" t="s">
        <v>7802</v>
      </c>
      <c r="J695" s="7" t="s">
        <v>58</v>
      </c>
      <c r="K695" s="9" t="s">
        <v>7803</v>
      </c>
      <c r="L695" s="10" t="s">
        <v>7804</v>
      </c>
      <c r="M695" s="7" t="s">
        <v>1797</v>
      </c>
      <c r="N695" t="s">
        <v>5449</v>
      </c>
      <c r="AD695" t="s">
        <v>7805</v>
      </c>
    </row>
    <row r="696" spans="1:49" x14ac:dyDescent="0.25">
      <c r="A696" t="s">
        <v>7806</v>
      </c>
      <c r="E696" t="s">
        <v>856</v>
      </c>
      <c r="G696" t="s">
        <v>857</v>
      </c>
      <c r="H696" t="s">
        <v>858</v>
      </c>
      <c r="I696" s="8" t="s">
        <v>5304</v>
      </c>
      <c r="J696" s="8" t="s">
        <v>58</v>
      </c>
      <c r="K696" s="9" t="s">
        <v>7807</v>
      </c>
      <c r="L696" s="10" t="s">
        <v>7808</v>
      </c>
      <c r="M696" s="7" t="s">
        <v>862</v>
      </c>
      <c r="N696" t="s">
        <v>61</v>
      </c>
      <c r="O696" t="s">
        <v>496</v>
      </c>
      <c r="Q696" t="s">
        <v>251</v>
      </c>
      <c r="Y696" t="s">
        <v>7809</v>
      </c>
      <c r="AB696" t="s">
        <v>7806</v>
      </c>
      <c r="AC696" t="s">
        <v>65</v>
      </c>
      <c r="AD696" t="s">
        <v>7810</v>
      </c>
      <c r="AE696" t="s">
        <v>866</v>
      </c>
      <c r="AJ696">
        <v>39.912527399999988</v>
      </c>
      <c r="AK696">
        <v>-105.116619</v>
      </c>
      <c r="AL696" t="s">
        <v>7811</v>
      </c>
      <c r="AM696" t="s">
        <v>7812</v>
      </c>
      <c r="AN696" t="s">
        <v>7807</v>
      </c>
      <c r="AO696" t="s">
        <v>572</v>
      </c>
      <c r="AQ696" t="s">
        <v>7813</v>
      </c>
      <c r="AR696" t="s">
        <v>473</v>
      </c>
      <c r="AS696">
        <v>-420</v>
      </c>
      <c r="AT696" t="s">
        <v>870</v>
      </c>
      <c r="AU696" t="s">
        <v>7808</v>
      </c>
      <c r="AV696">
        <v>4.5</v>
      </c>
      <c r="AW696">
        <v>5</v>
      </c>
    </row>
    <row r="697" spans="1:49" x14ac:dyDescent="0.25">
      <c r="A697" t="s">
        <v>7814</v>
      </c>
      <c r="E697" t="s">
        <v>2162</v>
      </c>
      <c r="G697" t="s">
        <v>2163</v>
      </c>
      <c r="H697" t="s">
        <v>146</v>
      </c>
      <c r="I697" s="7" t="s">
        <v>2164</v>
      </c>
      <c r="J697" s="7" t="s">
        <v>58</v>
      </c>
      <c r="K697" s="9" t="s">
        <v>7815</v>
      </c>
      <c r="M697" s="7" t="s">
        <v>1327</v>
      </c>
      <c r="Y697" t="s">
        <v>7816</v>
      </c>
      <c r="AB697" t="s">
        <v>7814</v>
      </c>
      <c r="AC697" t="s">
        <v>65</v>
      </c>
      <c r="AD697" t="s">
        <v>7817</v>
      </c>
      <c r="AE697" t="s">
        <v>2168</v>
      </c>
      <c r="AJ697">
        <v>37.984105199999988</v>
      </c>
      <c r="AK697">
        <v>-122.0556457</v>
      </c>
      <c r="AL697" t="s">
        <v>7818</v>
      </c>
      <c r="AM697" t="s">
        <v>2170</v>
      </c>
      <c r="AN697" t="s">
        <v>7815</v>
      </c>
      <c r="AO697" t="s">
        <v>70</v>
      </c>
      <c r="AQ697" t="s">
        <v>7819</v>
      </c>
      <c r="AR697" t="s">
        <v>71</v>
      </c>
      <c r="AS697">
        <v>-480</v>
      </c>
      <c r="AT697" t="s">
        <v>2172</v>
      </c>
      <c r="AW697" t="s">
        <v>106</v>
      </c>
    </row>
    <row r="698" spans="1:49" x14ac:dyDescent="0.25">
      <c r="A698" t="s">
        <v>7820</v>
      </c>
      <c r="E698" t="s">
        <v>5292</v>
      </c>
      <c r="G698" t="s">
        <v>857</v>
      </c>
      <c r="H698" t="s">
        <v>858</v>
      </c>
      <c r="I698" s="7" t="s">
        <v>7821</v>
      </c>
      <c r="J698" s="7" t="s">
        <v>58</v>
      </c>
      <c r="K698" s="9" t="s">
        <v>7822</v>
      </c>
      <c r="M698" s="7" t="s">
        <v>862</v>
      </c>
      <c r="Y698" t="s">
        <v>7823</v>
      </c>
      <c r="AB698" t="s">
        <v>7820</v>
      </c>
      <c r="AD698" t="s">
        <v>7824</v>
      </c>
      <c r="AE698" t="s">
        <v>5297</v>
      </c>
      <c r="AJ698">
        <v>39.911252400000002</v>
      </c>
      <c r="AK698">
        <v>-105.1103052</v>
      </c>
      <c r="AL698" t="s">
        <v>7825</v>
      </c>
      <c r="AM698" t="s">
        <v>7826</v>
      </c>
      <c r="AN698" t="s">
        <v>7822</v>
      </c>
      <c r="AO698" t="s">
        <v>70</v>
      </c>
      <c r="AQ698" t="s">
        <v>7827</v>
      </c>
      <c r="AR698" t="s">
        <v>174</v>
      </c>
      <c r="AS698">
        <v>-420</v>
      </c>
      <c r="AT698" t="s">
        <v>5301</v>
      </c>
      <c r="AW698" t="s">
        <v>106</v>
      </c>
    </row>
    <row r="699" spans="1:49" x14ac:dyDescent="0.25">
      <c r="A699" t="s">
        <v>7828</v>
      </c>
      <c r="E699" t="s">
        <v>5973</v>
      </c>
      <c r="G699" t="s">
        <v>503</v>
      </c>
      <c r="H699" t="s">
        <v>232</v>
      </c>
      <c r="I699" s="8" t="s">
        <v>1742</v>
      </c>
      <c r="J699" s="8" t="s">
        <v>58</v>
      </c>
      <c r="K699" s="9" t="s">
        <v>7829</v>
      </c>
      <c r="L699" s="10" t="s">
        <v>7830</v>
      </c>
      <c r="M699" s="7" t="s">
        <v>507</v>
      </c>
      <c r="N699" t="s">
        <v>7831</v>
      </c>
      <c r="Y699" t="s">
        <v>7832</v>
      </c>
      <c r="AB699" t="s">
        <v>7828</v>
      </c>
      <c r="AC699" t="s">
        <v>65</v>
      </c>
      <c r="AD699" t="s">
        <v>7833</v>
      </c>
      <c r="AE699" t="s">
        <v>7834</v>
      </c>
      <c r="AJ699">
        <v>29.5373682</v>
      </c>
      <c r="AK699">
        <v>-98.486347299999991</v>
      </c>
      <c r="AL699" t="s">
        <v>7835</v>
      </c>
      <c r="AM699" t="s">
        <v>7836</v>
      </c>
      <c r="AN699" t="s">
        <v>7829</v>
      </c>
      <c r="AO699" t="s">
        <v>70</v>
      </c>
      <c r="AQ699" t="s">
        <v>7837</v>
      </c>
      <c r="AR699" t="s">
        <v>71</v>
      </c>
      <c r="AS699">
        <v>-360</v>
      </c>
      <c r="AT699" t="s">
        <v>7838</v>
      </c>
      <c r="AU699" t="s">
        <v>7830</v>
      </c>
      <c r="AW699" t="s">
        <v>106</v>
      </c>
    </row>
    <row r="700" spans="1:49" x14ac:dyDescent="0.25">
      <c r="A700" t="s">
        <v>7839</v>
      </c>
      <c r="E700" t="s">
        <v>7840</v>
      </c>
      <c r="G700" t="s">
        <v>231</v>
      </c>
      <c r="H700" t="s">
        <v>232</v>
      </c>
      <c r="I700" s="8" t="s">
        <v>845</v>
      </c>
      <c r="J700" s="8" t="s">
        <v>58</v>
      </c>
      <c r="K700" s="9" t="s">
        <v>7841</v>
      </c>
      <c r="L700" s="10" t="s">
        <v>7842</v>
      </c>
      <c r="M700" s="7" t="s">
        <v>437</v>
      </c>
      <c r="N700" t="s">
        <v>61</v>
      </c>
      <c r="O700" t="s">
        <v>483</v>
      </c>
      <c r="P700" t="s">
        <v>651</v>
      </c>
      <c r="Y700" t="s">
        <v>7843</v>
      </c>
      <c r="AB700" t="s">
        <v>7839</v>
      </c>
      <c r="AC700" t="s">
        <v>65</v>
      </c>
      <c r="AD700" t="s">
        <v>7844</v>
      </c>
      <c r="AE700" t="s">
        <v>7845</v>
      </c>
      <c r="AJ700">
        <v>32.8228419</v>
      </c>
      <c r="AK700">
        <v>-97.354832399999992</v>
      </c>
      <c r="AL700" t="s">
        <v>7846</v>
      </c>
      <c r="AM700" t="s">
        <v>7847</v>
      </c>
      <c r="AN700" t="s">
        <v>7841</v>
      </c>
      <c r="AO700" t="s">
        <v>70</v>
      </c>
      <c r="AQ700" t="s">
        <v>7848</v>
      </c>
      <c r="AR700" t="s">
        <v>71</v>
      </c>
      <c r="AS700">
        <v>-360</v>
      </c>
      <c r="AT700" t="s">
        <v>7849</v>
      </c>
      <c r="AU700" t="s">
        <v>7842</v>
      </c>
      <c r="AV700">
        <v>5</v>
      </c>
      <c r="AW700">
        <v>1</v>
      </c>
    </row>
    <row r="701" spans="1:49" x14ac:dyDescent="0.25">
      <c r="A701" t="s">
        <v>7850</v>
      </c>
      <c r="E701" t="s">
        <v>7851</v>
      </c>
      <c r="F701" t="s">
        <v>7852</v>
      </c>
      <c r="G701" t="s">
        <v>364</v>
      </c>
      <c r="H701" t="s">
        <v>365</v>
      </c>
      <c r="I701" s="7" t="s">
        <v>7853</v>
      </c>
      <c r="J701" s="7" t="s">
        <v>58</v>
      </c>
      <c r="K701" s="9" t="s">
        <v>7854</v>
      </c>
      <c r="M701" s="7" t="s">
        <v>369</v>
      </c>
      <c r="Y701" t="s">
        <v>7855</v>
      </c>
      <c r="AB701" t="s">
        <v>7850</v>
      </c>
      <c r="AC701" t="s">
        <v>65</v>
      </c>
      <c r="AD701" t="s">
        <v>7856</v>
      </c>
      <c r="AE701" t="s">
        <v>7857</v>
      </c>
      <c r="AJ701">
        <v>32.130712699999997</v>
      </c>
      <c r="AK701">
        <v>-81.254937799999993</v>
      </c>
      <c r="AL701" t="s">
        <v>7858</v>
      </c>
      <c r="AM701" t="s">
        <v>7859</v>
      </c>
      <c r="AN701" t="s">
        <v>7854</v>
      </c>
      <c r="AO701" t="s">
        <v>572</v>
      </c>
      <c r="AQ701" t="s">
        <v>7860</v>
      </c>
      <c r="AR701" t="s">
        <v>473</v>
      </c>
      <c r="AS701">
        <v>-300</v>
      </c>
      <c r="AT701" t="s">
        <v>7861</v>
      </c>
      <c r="AW701" t="s">
        <v>106</v>
      </c>
    </row>
    <row r="702" spans="1:49" x14ac:dyDescent="0.25">
      <c r="A702" t="s">
        <v>7862</v>
      </c>
      <c r="E702" t="s">
        <v>7863</v>
      </c>
      <c r="F702" t="s">
        <v>7864</v>
      </c>
      <c r="G702" t="s">
        <v>830</v>
      </c>
      <c r="H702" t="s">
        <v>320</v>
      </c>
      <c r="I702" s="7" t="s">
        <v>885</v>
      </c>
      <c r="J702" s="7" t="s">
        <v>58</v>
      </c>
      <c r="K702" s="9" t="s">
        <v>7865</v>
      </c>
      <c r="L702" s="10" t="s">
        <v>7866</v>
      </c>
      <c r="M702" s="7" t="s">
        <v>834</v>
      </c>
      <c r="Y702" t="s">
        <v>7867</v>
      </c>
      <c r="AB702" t="s">
        <v>7862</v>
      </c>
      <c r="AC702" t="s">
        <v>65</v>
      </c>
      <c r="AD702" t="s">
        <v>7868</v>
      </c>
      <c r="AE702" t="s">
        <v>7869</v>
      </c>
      <c r="AJ702">
        <v>29.211119700000001</v>
      </c>
      <c r="AK702">
        <v>-81.019131000000002</v>
      </c>
      <c r="AL702" t="s">
        <v>7870</v>
      </c>
      <c r="AM702" t="s">
        <v>7871</v>
      </c>
      <c r="AN702" t="s">
        <v>7865</v>
      </c>
      <c r="AO702" t="s">
        <v>70</v>
      </c>
      <c r="AQ702" t="s">
        <v>7872</v>
      </c>
      <c r="AR702" t="s">
        <v>71</v>
      </c>
      <c r="AS702">
        <v>-300</v>
      </c>
      <c r="AT702" t="s">
        <v>7873</v>
      </c>
      <c r="AU702" t="s">
        <v>7866</v>
      </c>
      <c r="AW702" t="s">
        <v>106</v>
      </c>
    </row>
    <row r="703" spans="1:49" x14ac:dyDescent="0.25">
      <c r="A703" t="s">
        <v>7874</v>
      </c>
      <c r="E703" t="s">
        <v>7875</v>
      </c>
      <c r="G703" t="s">
        <v>7876</v>
      </c>
      <c r="H703" t="s">
        <v>204</v>
      </c>
      <c r="I703" s="7" t="s">
        <v>7877</v>
      </c>
      <c r="J703" s="7" t="s">
        <v>58</v>
      </c>
      <c r="K703" s="9" t="s">
        <v>7878</v>
      </c>
      <c r="L703" s="10" t="s">
        <v>7879</v>
      </c>
      <c r="M703" s="7" t="s">
        <v>208</v>
      </c>
      <c r="N703" t="s">
        <v>339</v>
      </c>
      <c r="Y703" t="s">
        <v>7880</v>
      </c>
      <c r="AB703" t="s">
        <v>7874</v>
      </c>
      <c r="AC703" t="s">
        <v>65</v>
      </c>
      <c r="AD703" t="s">
        <v>7881</v>
      </c>
      <c r="AE703" t="s">
        <v>7882</v>
      </c>
      <c r="AJ703">
        <v>33.4537215</v>
      </c>
      <c r="AK703">
        <v>-112.3261558</v>
      </c>
      <c r="AL703" t="s">
        <v>7883</v>
      </c>
      <c r="AM703" t="s">
        <v>7884</v>
      </c>
      <c r="AN703" t="s">
        <v>7878</v>
      </c>
      <c r="AO703" t="s">
        <v>572</v>
      </c>
      <c r="AQ703" t="s">
        <v>7885</v>
      </c>
      <c r="AR703" t="s">
        <v>473</v>
      </c>
      <c r="AS703">
        <v>-420</v>
      </c>
      <c r="AT703" t="s">
        <v>7886</v>
      </c>
      <c r="AU703" t="s">
        <v>7879</v>
      </c>
      <c r="AW703" t="s">
        <v>106</v>
      </c>
    </row>
    <row r="704" spans="1:49" x14ac:dyDescent="0.25">
      <c r="A704" t="s">
        <v>7887</v>
      </c>
      <c r="B704" t="s">
        <v>7888</v>
      </c>
      <c r="E704" t="s">
        <v>2260</v>
      </c>
      <c r="G704" t="s">
        <v>319</v>
      </c>
      <c r="H704" t="s">
        <v>320</v>
      </c>
      <c r="I704" s="8" t="s">
        <v>3378</v>
      </c>
      <c r="J704" s="8" t="s">
        <v>58</v>
      </c>
      <c r="K704" s="9" t="s">
        <v>2458</v>
      </c>
      <c r="L704" s="10" t="s">
        <v>7889</v>
      </c>
      <c r="M704" s="7" t="s">
        <v>324</v>
      </c>
      <c r="N704" t="s">
        <v>482</v>
      </c>
      <c r="Y704" t="s">
        <v>7890</v>
      </c>
      <c r="AB704" t="s">
        <v>7887</v>
      </c>
      <c r="AD704" t="s">
        <v>7891</v>
      </c>
      <c r="AE704" t="s">
        <v>7892</v>
      </c>
      <c r="AJ704">
        <v>26.383268600000001</v>
      </c>
      <c r="AK704">
        <v>-80.106041400000009</v>
      </c>
      <c r="AL704" t="s">
        <v>7893</v>
      </c>
      <c r="AM704" t="s">
        <v>7894</v>
      </c>
      <c r="AN704" t="s">
        <v>2458</v>
      </c>
      <c r="AO704" t="s">
        <v>70</v>
      </c>
      <c r="AQ704" t="s">
        <v>2463</v>
      </c>
      <c r="AR704" t="s">
        <v>71</v>
      </c>
      <c r="AS704">
        <v>-300</v>
      </c>
      <c r="AT704" t="s">
        <v>7895</v>
      </c>
      <c r="AU704" t="s">
        <v>7889</v>
      </c>
      <c r="AV704">
        <v>5</v>
      </c>
      <c r="AW704">
        <v>3</v>
      </c>
    </row>
    <row r="705" spans="1:49" x14ac:dyDescent="0.25">
      <c r="A705" t="s">
        <v>7896</v>
      </c>
      <c r="E705" t="s">
        <v>7897</v>
      </c>
      <c r="G705" t="s">
        <v>7898</v>
      </c>
      <c r="H705" t="s">
        <v>646</v>
      </c>
      <c r="I705" s="8" t="s">
        <v>7899</v>
      </c>
      <c r="J705" s="8" t="s">
        <v>58</v>
      </c>
      <c r="K705" s="9" t="s">
        <v>7900</v>
      </c>
      <c r="L705" s="10" t="s">
        <v>7901</v>
      </c>
      <c r="M705" s="7" t="s">
        <v>1909</v>
      </c>
      <c r="N705" t="s">
        <v>466</v>
      </c>
      <c r="Y705" t="s">
        <v>7902</v>
      </c>
      <c r="AB705" t="s">
        <v>7896</v>
      </c>
      <c r="AD705" t="s">
        <v>7903</v>
      </c>
      <c r="AE705" t="s">
        <v>7904</v>
      </c>
      <c r="AJ705">
        <v>40.905523000000002</v>
      </c>
      <c r="AK705">
        <v>-74.382905999999991</v>
      </c>
      <c r="AL705" t="s">
        <v>7905</v>
      </c>
      <c r="AM705" t="s">
        <v>7906</v>
      </c>
      <c r="AN705" t="s">
        <v>7900</v>
      </c>
      <c r="AO705" t="s">
        <v>70</v>
      </c>
      <c r="AQ705" t="s">
        <v>7907</v>
      </c>
      <c r="AR705" t="s">
        <v>71</v>
      </c>
      <c r="AS705">
        <v>-300</v>
      </c>
      <c r="AT705" t="s">
        <v>7908</v>
      </c>
      <c r="AU705" t="s">
        <v>7901</v>
      </c>
      <c r="AW705" t="s">
        <v>106</v>
      </c>
    </row>
    <row r="706" spans="1:49" x14ac:dyDescent="0.25">
      <c r="A706" t="s">
        <v>7909</v>
      </c>
      <c r="E706" t="s">
        <v>7910</v>
      </c>
      <c r="G706" t="s">
        <v>2212</v>
      </c>
      <c r="H706" t="s">
        <v>232</v>
      </c>
      <c r="I706" s="8" t="s">
        <v>7911</v>
      </c>
      <c r="J706" s="8" t="s">
        <v>58</v>
      </c>
      <c r="K706" s="9" t="s">
        <v>7912</v>
      </c>
      <c r="L706" s="10" t="s">
        <v>7913</v>
      </c>
      <c r="M706" s="7" t="s">
        <v>2215</v>
      </c>
      <c r="N706" t="s">
        <v>698</v>
      </c>
      <c r="Y706" t="s">
        <v>7914</v>
      </c>
      <c r="AB706" t="s">
        <v>7909</v>
      </c>
      <c r="AD706" t="s">
        <v>7915</v>
      </c>
      <c r="AE706" t="s">
        <v>7916</v>
      </c>
      <c r="AJ706">
        <v>31.765917999999999</v>
      </c>
      <c r="AK706">
        <v>-106.3309502</v>
      </c>
      <c r="AL706" t="s">
        <v>7917</v>
      </c>
      <c r="AM706" t="s">
        <v>7918</v>
      </c>
      <c r="AN706" t="s">
        <v>7912</v>
      </c>
      <c r="AO706" t="s">
        <v>70</v>
      </c>
      <c r="AQ706" t="s">
        <v>7919</v>
      </c>
      <c r="AR706" t="s">
        <v>705</v>
      </c>
      <c r="AS706">
        <v>-420</v>
      </c>
      <c r="AT706" t="s">
        <v>7920</v>
      </c>
      <c r="AU706" t="s">
        <v>7913</v>
      </c>
      <c r="AW706" t="s">
        <v>106</v>
      </c>
    </row>
    <row r="707" spans="1:49" x14ac:dyDescent="0.25">
      <c r="A707" t="s">
        <v>7909</v>
      </c>
      <c r="E707" t="s">
        <v>7921</v>
      </c>
      <c r="G707" t="s">
        <v>2212</v>
      </c>
      <c r="H707" t="s">
        <v>232</v>
      </c>
      <c r="I707" s="8" t="s">
        <v>2466</v>
      </c>
      <c r="J707" s="8" t="s">
        <v>58</v>
      </c>
      <c r="K707" s="9" t="s">
        <v>7922</v>
      </c>
      <c r="L707" s="10" t="s">
        <v>7913</v>
      </c>
      <c r="M707" s="7" t="s">
        <v>2215</v>
      </c>
      <c r="N707" t="s">
        <v>698</v>
      </c>
      <c r="Y707" t="s">
        <v>7923</v>
      </c>
      <c r="AB707" t="s">
        <v>7909</v>
      </c>
      <c r="AD707" t="s">
        <v>7924</v>
      </c>
      <c r="AE707" t="s">
        <v>7925</v>
      </c>
      <c r="AJ707">
        <v>31.78853449999999</v>
      </c>
      <c r="AK707">
        <v>-106.4006566</v>
      </c>
      <c r="AL707" t="s">
        <v>7926</v>
      </c>
      <c r="AM707" t="s">
        <v>7927</v>
      </c>
      <c r="AN707" t="s">
        <v>7922</v>
      </c>
      <c r="AO707" t="s">
        <v>70</v>
      </c>
      <c r="AQ707" t="s">
        <v>7928</v>
      </c>
      <c r="AR707" t="s">
        <v>705</v>
      </c>
      <c r="AS707">
        <v>-420</v>
      </c>
      <c r="AT707" t="s">
        <v>7929</v>
      </c>
      <c r="AU707" t="s">
        <v>7913</v>
      </c>
      <c r="AV707">
        <v>4.2</v>
      </c>
      <c r="AW707">
        <v>5</v>
      </c>
    </row>
    <row r="708" spans="1:49" x14ac:dyDescent="0.25">
      <c r="A708" t="s">
        <v>7930</v>
      </c>
      <c r="E708" t="s">
        <v>7931</v>
      </c>
      <c r="G708" t="s">
        <v>246</v>
      </c>
      <c r="H708" t="s">
        <v>247</v>
      </c>
      <c r="I708" s="8" t="s">
        <v>3475</v>
      </c>
      <c r="J708" s="8" t="s">
        <v>58</v>
      </c>
      <c r="K708" s="9" t="s">
        <v>7932</v>
      </c>
      <c r="L708" s="10" t="s">
        <v>7933</v>
      </c>
      <c r="M708" s="7" t="s">
        <v>465</v>
      </c>
      <c r="N708" t="s">
        <v>279</v>
      </c>
      <c r="O708" t="s">
        <v>110</v>
      </c>
      <c r="P708" t="s">
        <v>61</v>
      </c>
      <c r="Y708" t="s">
        <v>7934</v>
      </c>
      <c r="AB708" t="s">
        <v>7930</v>
      </c>
      <c r="AC708" t="s">
        <v>65</v>
      </c>
      <c r="AD708" t="s">
        <v>7935</v>
      </c>
      <c r="AE708" t="s">
        <v>7936</v>
      </c>
      <c r="AJ708">
        <v>47.539480099999992</v>
      </c>
      <c r="AK708">
        <v>-122.30589999999999</v>
      </c>
      <c r="AL708" t="s">
        <v>7937</v>
      </c>
      <c r="AM708" t="s">
        <v>7938</v>
      </c>
      <c r="AN708" t="s">
        <v>7932</v>
      </c>
      <c r="AO708" t="s">
        <v>172</v>
      </c>
      <c r="AQ708" t="s">
        <v>7939</v>
      </c>
      <c r="AR708" t="s">
        <v>7940</v>
      </c>
      <c r="AS708">
        <v>-480</v>
      </c>
      <c r="AT708" t="s">
        <v>7941</v>
      </c>
      <c r="AU708" t="s">
        <v>7933</v>
      </c>
      <c r="AV708">
        <v>4.5999999999999996</v>
      </c>
      <c r="AW708">
        <v>5</v>
      </c>
    </row>
    <row r="709" spans="1:49" x14ac:dyDescent="0.25">
      <c r="A709" t="s">
        <v>7942</v>
      </c>
      <c r="E709" t="s">
        <v>106</v>
      </c>
      <c r="G709" t="s">
        <v>748</v>
      </c>
      <c r="H709" t="s">
        <v>749</v>
      </c>
      <c r="I709" s="8" t="s">
        <v>750</v>
      </c>
      <c r="J709" s="8" t="s">
        <v>58</v>
      </c>
      <c r="K709" s="9" t="s">
        <v>7943</v>
      </c>
      <c r="L709" s="10" t="s">
        <v>7944</v>
      </c>
      <c r="M709" s="7" t="s">
        <v>753</v>
      </c>
      <c r="N709" t="s">
        <v>482</v>
      </c>
      <c r="O709" t="s">
        <v>61</v>
      </c>
      <c r="P709" t="s">
        <v>110</v>
      </c>
      <c r="Q709" t="s">
        <v>483</v>
      </c>
      <c r="Y709" t="s">
        <v>7945</v>
      </c>
      <c r="AB709" t="s">
        <v>7942</v>
      </c>
      <c r="AC709" t="s">
        <v>65</v>
      </c>
      <c r="AD709" t="s">
        <v>7946</v>
      </c>
      <c r="AE709" t="s">
        <v>7947</v>
      </c>
      <c r="AJ709">
        <v>42.461905999999999</v>
      </c>
      <c r="AK709">
        <v>-71.290254399999995</v>
      </c>
      <c r="AL709" t="s">
        <v>7948</v>
      </c>
      <c r="AM709" t="s">
        <v>7949</v>
      </c>
      <c r="AN709" t="s">
        <v>7943</v>
      </c>
      <c r="AO709" t="s">
        <v>70</v>
      </c>
      <c r="AQ709" t="s">
        <v>7950</v>
      </c>
      <c r="AR709" t="s">
        <v>71</v>
      </c>
      <c r="AS709">
        <v>-300</v>
      </c>
      <c r="AT709" t="s">
        <v>7951</v>
      </c>
      <c r="AU709" t="s">
        <v>7944</v>
      </c>
      <c r="AW709" t="s">
        <v>106</v>
      </c>
    </row>
    <row r="710" spans="1:49" x14ac:dyDescent="0.25">
      <c r="A710" t="s">
        <v>7952</v>
      </c>
      <c r="E710" t="s">
        <v>2624</v>
      </c>
      <c r="G710" t="s">
        <v>1905</v>
      </c>
      <c r="H710" t="s">
        <v>646</v>
      </c>
      <c r="I710" s="8" t="s">
        <v>1906</v>
      </c>
      <c r="J710" s="8" t="s">
        <v>58</v>
      </c>
      <c r="K710" s="9" t="s">
        <v>7953</v>
      </c>
      <c r="L710" s="10" t="s">
        <v>7954</v>
      </c>
      <c r="M710" s="7" t="s">
        <v>1909</v>
      </c>
      <c r="N710" t="s">
        <v>98</v>
      </c>
      <c r="O710" t="s">
        <v>1959</v>
      </c>
      <c r="Y710" t="s">
        <v>7955</v>
      </c>
      <c r="AB710" t="s">
        <v>7952</v>
      </c>
      <c r="AC710" t="s">
        <v>65</v>
      </c>
      <c r="AD710" t="s">
        <v>7956</v>
      </c>
      <c r="AE710" t="s">
        <v>7957</v>
      </c>
      <c r="AJ710">
        <v>40.795892799999997</v>
      </c>
      <c r="AK710">
        <v>-74.420922300000001</v>
      </c>
      <c r="AL710" t="s">
        <v>7958</v>
      </c>
      <c r="AM710" t="s">
        <v>7959</v>
      </c>
      <c r="AN710" t="s">
        <v>7953</v>
      </c>
      <c r="AO710" t="s">
        <v>172</v>
      </c>
      <c r="AQ710" t="s">
        <v>7960</v>
      </c>
      <c r="AR710" t="s">
        <v>4257</v>
      </c>
      <c r="AS710">
        <v>-300</v>
      </c>
      <c r="AT710" t="s">
        <v>7961</v>
      </c>
      <c r="AU710" t="s">
        <v>7954</v>
      </c>
      <c r="AV710">
        <v>4.9000000000000004</v>
      </c>
      <c r="AW710">
        <v>5</v>
      </c>
    </row>
    <row r="711" spans="1:49" x14ac:dyDescent="0.25">
      <c r="A711" t="s">
        <v>7962</v>
      </c>
      <c r="E711" t="s">
        <v>7963</v>
      </c>
      <c r="F711" t="s">
        <v>7964</v>
      </c>
      <c r="G711" t="s">
        <v>7619</v>
      </c>
      <c r="H711" t="s">
        <v>320</v>
      </c>
      <c r="I711" s="8" t="s">
        <v>7965</v>
      </c>
      <c r="J711" s="8" t="s">
        <v>58</v>
      </c>
      <c r="K711" s="9" t="s">
        <v>7966</v>
      </c>
      <c r="L711" s="10" t="s">
        <v>7967</v>
      </c>
      <c r="M711" s="7" t="s">
        <v>834</v>
      </c>
      <c r="N711" t="s">
        <v>651</v>
      </c>
      <c r="Y711" t="s">
        <v>7968</v>
      </c>
      <c r="AB711" t="s">
        <v>7962</v>
      </c>
      <c r="AD711" t="s">
        <v>7969</v>
      </c>
      <c r="AE711" t="s">
        <v>7970</v>
      </c>
      <c r="AJ711">
        <v>29.0785436</v>
      </c>
      <c r="AK711">
        <v>-81.045430899999999</v>
      </c>
      <c r="AL711" t="s">
        <v>7971</v>
      </c>
      <c r="AM711" t="s">
        <v>7972</v>
      </c>
      <c r="AN711" t="s">
        <v>7966</v>
      </c>
      <c r="AO711" t="s">
        <v>572</v>
      </c>
      <c r="AQ711" t="s">
        <v>7973</v>
      </c>
      <c r="AR711" t="s">
        <v>473</v>
      </c>
      <c r="AS711">
        <v>-300</v>
      </c>
      <c r="AT711" t="s">
        <v>7974</v>
      </c>
      <c r="AU711" t="s">
        <v>7967</v>
      </c>
      <c r="AV711">
        <v>5</v>
      </c>
      <c r="AW711">
        <v>5</v>
      </c>
    </row>
    <row r="712" spans="1:49" x14ac:dyDescent="0.25">
      <c r="A712" t="s">
        <v>7975</v>
      </c>
      <c r="E712" t="s">
        <v>7976</v>
      </c>
      <c r="F712" t="s">
        <v>7977</v>
      </c>
      <c r="G712" t="s">
        <v>911</v>
      </c>
      <c r="H712" t="s">
        <v>320</v>
      </c>
      <c r="I712" s="8" t="s">
        <v>7978</v>
      </c>
      <c r="J712" s="8" t="s">
        <v>58</v>
      </c>
      <c r="K712" s="9" t="s">
        <v>7979</v>
      </c>
      <c r="L712" s="10" t="s">
        <v>7980</v>
      </c>
      <c r="M712" s="7" t="s">
        <v>914</v>
      </c>
      <c r="N712" t="s">
        <v>651</v>
      </c>
      <c r="Y712" t="s">
        <v>7981</v>
      </c>
      <c r="AB712" t="s">
        <v>7975</v>
      </c>
      <c r="AD712" t="s">
        <v>7982</v>
      </c>
      <c r="AE712" t="s">
        <v>7983</v>
      </c>
      <c r="AJ712">
        <v>26.251360699999999</v>
      </c>
      <c r="AK712">
        <v>-81.799305099999998</v>
      </c>
      <c r="AL712" t="s">
        <v>7984</v>
      </c>
      <c r="AM712" t="s">
        <v>7985</v>
      </c>
      <c r="AN712" t="s">
        <v>7979</v>
      </c>
      <c r="AO712" t="s">
        <v>70</v>
      </c>
      <c r="AQ712" t="s">
        <v>7986</v>
      </c>
      <c r="AR712" t="s">
        <v>71</v>
      </c>
      <c r="AS712">
        <v>-300</v>
      </c>
      <c r="AT712" t="s">
        <v>7987</v>
      </c>
      <c r="AU712" t="s">
        <v>7980</v>
      </c>
      <c r="AV712">
        <v>4</v>
      </c>
      <c r="AW712">
        <v>1</v>
      </c>
    </row>
    <row r="713" spans="1:49" x14ac:dyDescent="0.25">
      <c r="A713" t="s">
        <v>7988</v>
      </c>
      <c r="E713" t="s">
        <v>7989</v>
      </c>
      <c r="G713" t="s">
        <v>1573</v>
      </c>
      <c r="H713" t="s">
        <v>365</v>
      </c>
      <c r="I713" s="8" t="s">
        <v>7990</v>
      </c>
      <c r="J713" s="8" t="s">
        <v>58</v>
      </c>
      <c r="K713" s="9" t="s">
        <v>367</v>
      </c>
      <c r="M713" s="7" t="s">
        <v>369</v>
      </c>
      <c r="N713" t="s">
        <v>81</v>
      </c>
      <c r="Y713" t="s">
        <v>7991</v>
      </c>
      <c r="AB713" t="s">
        <v>7988</v>
      </c>
      <c r="AC713" t="s">
        <v>65</v>
      </c>
      <c r="AD713" t="s">
        <v>7992</v>
      </c>
      <c r="AE713" t="s">
        <v>7993</v>
      </c>
      <c r="AJ713">
        <v>32.115376500000004</v>
      </c>
      <c r="AK713">
        <v>-81.195478999999992</v>
      </c>
      <c r="AL713" t="s">
        <v>7994</v>
      </c>
      <c r="AM713" t="s">
        <v>7995</v>
      </c>
      <c r="AN713" t="s">
        <v>367</v>
      </c>
      <c r="AO713" t="s">
        <v>70</v>
      </c>
      <c r="AQ713" t="s">
        <v>376</v>
      </c>
      <c r="AR713" t="s">
        <v>71</v>
      </c>
      <c r="AS713">
        <v>-300</v>
      </c>
      <c r="AT713" t="s">
        <v>7996</v>
      </c>
      <c r="AV713">
        <v>5</v>
      </c>
      <c r="AW713">
        <v>1</v>
      </c>
    </row>
    <row r="714" spans="1:49" x14ac:dyDescent="0.25">
      <c r="A714" t="s">
        <v>7997</v>
      </c>
      <c r="E714" t="s">
        <v>6454</v>
      </c>
      <c r="G714" t="s">
        <v>2212</v>
      </c>
      <c r="H714" t="s">
        <v>232</v>
      </c>
      <c r="I714" s="8" t="s">
        <v>7998</v>
      </c>
      <c r="J714" s="8" t="s">
        <v>58</v>
      </c>
      <c r="K714" s="9" t="s">
        <v>7999</v>
      </c>
      <c r="L714" s="10" t="s">
        <v>8000</v>
      </c>
      <c r="M714" s="7" t="s">
        <v>2215</v>
      </c>
      <c r="N714" t="s">
        <v>8001</v>
      </c>
      <c r="Y714" t="s">
        <v>8002</v>
      </c>
      <c r="AB714" t="s">
        <v>7997</v>
      </c>
      <c r="AC714" t="s">
        <v>65</v>
      </c>
      <c r="AD714" t="s">
        <v>8003</v>
      </c>
      <c r="AE714" t="s">
        <v>6459</v>
      </c>
      <c r="AJ714">
        <v>31.7990931</v>
      </c>
      <c r="AK714">
        <v>-106.39603</v>
      </c>
      <c r="AL714" t="s">
        <v>8004</v>
      </c>
      <c r="AM714" t="s">
        <v>8005</v>
      </c>
      <c r="AN714" t="s">
        <v>7999</v>
      </c>
      <c r="AO714" t="s">
        <v>70</v>
      </c>
      <c r="AQ714" t="s">
        <v>8006</v>
      </c>
      <c r="AR714" t="s">
        <v>71</v>
      </c>
      <c r="AS714">
        <v>-420</v>
      </c>
      <c r="AT714" t="s">
        <v>8007</v>
      </c>
      <c r="AU714" t="s">
        <v>8000</v>
      </c>
      <c r="AV714">
        <v>3.7</v>
      </c>
      <c r="AW714">
        <v>3</v>
      </c>
    </row>
    <row r="715" spans="1:49" x14ac:dyDescent="0.25">
      <c r="A715" t="s">
        <v>7997</v>
      </c>
      <c r="E715" t="s">
        <v>8008</v>
      </c>
      <c r="G715" t="s">
        <v>1573</v>
      </c>
      <c r="H715" t="s">
        <v>365</v>
      </c>
      <c r="I715" s="8" t="s">
        <v>7546</v>
      </c>
      <c r="J715" s="8" t="s">
        <v>58</v>
      </c>
      <c r="K715" s="9" t="s">
        <v>8009</v>
      </c>
      <c r="M715" s="7" t="s">
        <v>369</v>
      </c>
      <c r="N715" t="s">
        <v>8010</v>
      </c>
      <c r="Y715" t="s">
        <v>8011</v>
      </c>
      <c r="AB715" t="s">
        <v>7997</v>
      </c>
      <c r="AC715" t="s">
        <v>65</v>
      </c>
      <c r="AD715" t="s">
        <v>8012</v>
      </c>
      <c r="AE715" t="s">
        <v>8013</v>
      </c>
      <c r="AJ715">
        <v>32.135632100000002</v>
      </c>
      <c r="AK715">
        <v>-81.208756300000005</v>
      </c>
      <c r="AL715" t="s">
        <v>8014</v>
      </c>
      <c r="AM715" t="s">
        <v>8015</v>
      </c>
      <c r="AN715" t="s">
        <v>8009</v>
      </c>
      <c r="AO715" t="s">
        <v>70</v>
      </c>
      <c r="AQ715" t="s">
        <v>8016</v>
      </c>
      <c r="AR715" t="s">
        <v>71</v>
      </c>
      <c r="AS715">
        <v>-300</v>
      </c>
      <c r="AT715" t="s">
        <v>8017</v>
      </c>
      <c r="AV715">
        <v>4.5</v>
      </c>
      <c r="AW715">
        <v>2</v>
      </c>
    </row>
    <row r="716" spans="1:49" x14ac:dyDescent="0.25">
      <c r="A716" t="s">
        <v>8018</v>
      </c>
      <c r="E716" t="s">
        <v>8019</v>
      </c>
      <c r="G716" t="s">
        <v>577</v>
      </c>
      <c r="H716" t="s">
        <v>146</v>
      </c>
      <c r="I716" s="8" t="s">
        <v>8020</v>
      </c>
      <c r="J716" s="8" t="s">
        <v>58</v>
      </c>
      <c r="K716" s="9" t="s">
        <v>8021</v>
      </c>
      <c r="L716" s="10" t="s">
        <v>8022</v>
      </c>
      <c r="M716" s="7" t="s">
        <v>1284</v>
      </c>
      <c r="N716" t="s">
        <v>820</v>
      </c>
      <c r="Y716" t="s">
        <v>8023</v>
      </c>
      <c r="AB716" t="s">
        <v>8018</v>
      </c>
      <c r="AC716" t="s">
        <v>65</v>
      </c>
      <c r="AD716" t="s">
        <v>8024</v>
      </c>
      <c r="AE716" t="s">
        <v>8025</v>
      </c>
      <c r="AJ716">
        <v>32.721785099999998</v>
      </c>
      <c r="AK716">
        <v>-117.22989080000001</v>
      </c>
      <c r="AL716" t="s">
        <v>8026</v>
      </c>
      <c r="AM716" t="s">
        <v>8027</v>
      </c>
      <c r="AN716" t="s">
        <v>8021</v>
      </c>
      <c r="AO716" t="s">
        <v>70</v>
      </c>
      <c r="AQ716" t="s">
        <v>8028</v>
      </c>
      <c r="AR716" t="s">
        <v>71</v>
      </c>
      <c r="AS716">
        <v>-480</v>
      </c>
      <c r="AT716" t="s">
        <v>8029</v>
      </c>
      <c r="AU716" t="s">
        <v>8022</v>
      </c>
      <c r="AW716" t="s">
        <v>106</v>
      </c>
    </row>
    <row r="717" spans="1:49" x14ac:dyDescent="0.25">
      <c r="A717" t="s">
        <v>8030</v>
      </c>
      <c r="E717" t="s">
        <v>8031</v>
      </c>
      <c r="F717" t="s">
        <v>8032</v>
      </c>
      <c r="G717" t="s">
        <v>1130</v>
      </c>
      <c r="H717" t="s">
        <v>232</v>
      </c>
      <c r="I717" s="8" t="s">
        <v>8033</v>
      </c>
      <c r="J717" s="8" t="s">
        <v>58</v>
      </c>
      <c r="K717" s="9" t="s">
        <v>8034</v>
      </c>
      <c r="L717" s="10" t="s">
        <v>8035</v>
      </c>
      <c r="M717" s="7" t="s">
        <v>235</v>
      </c>
      <c r="N717" t="s">
        <v>61</v>
      </c>
      <c r="O717" t="s">
        <v>8036</v>
      </c>
      <c r="P717" t="s">
        <v>5010</v>
      </c>
      <c r="Y717" t="s">
        <v>8037</v>
      </c>
      <c r="AB717" t="s">
        <v>8030</v>
      </c>
      <c r="AC717" t="s">
        <v>65</v>
      </c>
      <c r="AD717" t="s">
        <v>8038</v>
      </c>
      <c r="AE717" t="s">
        <v>8039</v>
      </c>
      <c r="AJ717">
        <v>32.931941600000002</v>
      </c>
      <c r="AK717">
        <v>-97.06747399999999</v>
      </c>
      <c r="AL717" t="s">
        <v>8040</v>
      </c>
      <c r="AM717" t="s">
        <v>8041</v>
      </c>
      <c r="AN717" t="s">
        <v>8034</v>
      </c>
      <c r="AO717" t="s">
        <v>70</v>
      </c>
      <c r="AQ717" t="s">
        <v>8042</v>
      </c>
      <c r="AR717" t="s">
        <v>71</v>
      </c>
      <c r="AS717">
        <v>-360</v>
      </c>
      <c r="AT717" t="s">
        <v>8043</v>
      </c>
      <c r="AU717" t="s">
        <v>8035</v>
      </c>
      <c r="AW717" t="s">
        <v>106</v>
      </c>
    </row>
    <row r="718" spans="1:49" x14ac:dyDescent="0.25">
      <c r="A718" t="s">
        <v>8030</v>
      </c>
      <c r="E718" t="s">
        <v>8044</v>
      </c>
      <c r="G718" t="s">
        <v>231</v>
      </c>
      <c r="H718" t="s">
        <v>232</v>
      </c>
      <c r="I718" s="8" t="s">
        <v>233</v>
      </c>
      <c r="J718" s="8" t="s">
        <v>58</v>
      </c>
      <c r="K718" s="9" t="s">
        <v>8045</v>
      </c>
      <c r="L718" s="10" t="s">
        <v>8035</v>
      </c>
      <c r="M718" s="7" t="s">
        <v>235</v>
      </c>
      <c r="N718" t="s">
        <v>61</v>
      </c>
      <c r="O718" t="s">
        <v>8036</v>
      </c>
      <c r="P718" t="s">
        <v>5010</v>
      </c>
      <c r="Y718" t="s">
        <v>8046</v>
      </c>
      <c r="AB718" t="s">
        <v>8030</v>
      </c>
      <c r="AC718" t="s">
        <v>65</v>
      </c>
      <c r="AD718" t="s">
        <v>8047</v>
      </c>
      <c r="AE718" t="s">
        <v>8048</v>
      </c>
      <c r="AJ718">
        <v>32.829891199999999</v>
      </c>
      <c r="AK718">
        <v>-97.036186199999989</v>
      </c>
      <c r="AL718" t="s">
        <v>8049</v>
      </c>
      <c r="AM718" t="s">
        <v>8050</v>
      </c>
      <c r="AN718" t="s">
        <v>8045</v>
      </c>
      <c r="AO718" t="s">
        <v>70</v>
      </c>
      <c r="AQ718" t="s">
        <v>8051</v>
      </c>
      <c r="AR718" t="s">
        <v>71</v>
      </c>
      <c r="AS718">
        <v>-360</v>
      </c>
      <c r="AT718" t="s">
        <v>8052</v>
      </c>
      <c r="AU718" t="s">
        <v>8035</v>
      </c>
      <c r="AV718">
        <v>4</v>
      </c>
      <c r="AW718">
        <v>1</v>
      </c>
    </row>
    <row r="719" spans="1:49" x14ac:dyDescent="0.25">
      <c r="A719" t="s">
        <v>8030</v>
      </c>
      <c r="E719" t="s">
        <v>8053</v>
      </c>
      <c r="G719" t="s">
        <v>8054</v>
      </c>
      <c r="H719" t="s">
        <v>2297</v>
      </c>
      <c r="I719" s="8" t="s">
        <v>8055</v>
      </c>
      <c r="J719" s="8" t="s">
        <v>58</v>
      </c>
      <c r="K719" s="9" t="s">
        <v>8056</v>
      </c>
      <c r="L719" s="10" t="s">
        <v>8035</v>
      </c>
      <c r="M719" s="7" t="s">
        <v>2301</v>
      </c>
      <c r="N719" t="s">
        <v>61</v>
      </c>
      <c r="O719" t="s">
        <v>5010</v>
      </c>
      <c r="Y719" t="s">
        <v>8057</v>
      </c>
      <c r="AB719" t="s">
        <v>8030</v>
      </c>
      <c r="AC719" t="s">
        <v>65</v>
      </c>
      <c r="AD719" t="s">
        <v>8058</v>
      </c>
      <c r="AE719" t="s">
        <v>8059</v>
      </c>
      <c r="AJ719">
        <v>36.384498000000001</v>
      </c>
      <c r="AK719">
        <v>-81.499884999999992</v>
      </c>
      <c r="AL719" t="s">
        <v>8060</v>
      </c>
      <c r="AM719" t="s">
        <v>8061</v>
      </c>
      <c r="AN719" t="s">
        <v>8056</v>
      </c>
      <c r="AO719" t="s">
        <v>70</v>
      </c>
      <c r="AQ719" t="s">
        <v>8062</v>
      </c>
      <c r="AR719" t="s">
        <v>71</v>
      </c>
      <c r="AS719">
        <v>-300</v>
      </c>
      <c r="AT719" t="s">
        <v>8063</v>
      </c>
      <c r="AU719" t="s">
        <v>8035</v>
      </c>
      <c r="AV719">
        <v>4.2</v>
      </c>
      <c r="AW719">
        <v>5</v>
      </c>
    </row>
    <row r="720" spans="1:49" x14ac:dyDescent="0.25">
      <c r="A720" t="s">
        <v>8030</v>
      </c>
      <c r="E720" t="s">
        <v>8064</v>
      </c>
      <c r="G720" t="s">
        <v>8065</v>
      </c>
      <c r="H720" t="s">
        <v>93</v>
      </c>
      <c r="J720" s="8" t="s">
        <v>58</v>
      </c>
      <c r="K720" s="9" t="s">
        <v>8066</v>
      </c>
      <c r="L720" s="10" t="s">
        <v>8035</v>
      </c>
      <c r="M720" s="7" t="s">
        <v>135</v>
      </c>
      <c r="N720" t="s">
        <v>61</v>
      </c>
      <c r="O720" t="s">
        <v>5010</v>
      </c>
      <c r="Y720" t="s">
        <v>8067</v>
      </c>
      <c r="AB720" t="s">
        <v>8030</v>
      </c>
      <c r="AC720" t="s">
        <v>65</v>
      </c>
      <c r="AD720" t="s">
        <v>8068</v>
      </c>
      <c r="AE720" t="s">
        <v>8069</v>
      </c>
      <c r="AJ720">
        <v>40.784408399999997</v>
      </c>
      <c r="AK720">
        <v>-73.100055499999996</v>
      </c>
      <c r="AL720" t="s">
        <v>8070</v>
      </c>
      <c r="AM720" t="s">
        <v>8071</v>
      </c>
      <c r="AN720" t="s">
        <v>8066</v>
      </c>
      <c r="AO720" t="s">
        <v>70</v>
      </c>
      <c r="AQ720" t="s">
        <v>8072</v>
      </c>
      <c r="AR720" t="s">
        <v>71</v>
      </c>
      <c r="AS720">
        <v>-300</v>
      </c>
      <c r="AT720" t="s">
        <v>8073</v>
      </c>
      <c r="AU720" t="s">
        <v>8035</v>
      </c>
      <c r="AV720">
        <v>4.2</v>
      </c>
      <c r="AW720">
        <v>5</v>
      </c>
    </row>
    <row r="721" spans="1:49" x14ac:dyDescent="0.25">
      <c r="A721" t="s">
        <v>8030</v>
      </c>
      <c r="E721" t="s">
        <v>8074</v>
      </c>
      <c r="F721" t="s">
        <v>418</v>
      </c>
      <c r="G721" t="s">
        <v>1842</v>
      </c>
      <c r="H721" t="s">
        <v>247</v>
      </c>
      <c r="I721" s="8" t="s">
        <v>8075</v>
      </c>
      <c r="J721" s="8" t="s">
        <v>58</v>
      </c>
      <c r="K721" s="9" t="s">
        <v>8076</v>
      </c>
      <c r="L721" s="10" t="s">
        <v>8077</v>
      </c>
      <c r="M721" s="7" t="s">
        <v>250</v>
      </c>
      <c r="N721" t="s">
        <v>8036</v>
      </c>
      <c r="Y721" t="s">
        <v>8078</v>
      </c>
      <c r="AB721" t="s">
        <v>8030</v>
      </c>
      <c r="AC721" t="s">
        <v>65</v>
      </c>
      <c r="AD721" t="s">
        <v>8079</v>
      </c>
      <c r="AE721" t="s">
        <v>8080</v>
      </c>
      <c r="AJ721">
        <v>47.418669099999988</v>
      </c>
      <c r="AK721">
        <v>-122.2452725</v>
      </c>
      <c r="AL721" t="s">
        <v>8081</v>
      </c>
      <c r="AM721" t="s">
        <v>8082</v>
      </c>
      <c r="AN721" t="s">
        <v>8076</v>
      </c>
      <c r="AO721" t="s">
        <v>70</v>
      </c>
      <c r="AQ721" t="s">
        <v>8083</v>
      </c>
      <c r="AR721" t="s">
        <v>71</v>
      </c>
      <c r="AS721">
        <v>-480</v>
      </c>
      <c r="AT721" t="s">
        <v>8084</v>
      </c>
      <c r="AU721" t="s">
        <v>8077</v>
      </c>
      <c r="AW721" t="s">
        <v>106</v>
      </c>
    </row>
    <row r="722" spans="1:49" x14ac:dyDescent="0.25">
      <c r="A722" t="s">
        <v>8085</v>
      </c>
      <c r="E722" t="s">
        <v>8086</v>
      </c>
      <c r="F722" t="s">
        <v>8087</v>
      </c>
      <c r="G722" t="s">
        <v>289</v>
      </c>
      <c r="H722" t="s">
        <v>232</v>
      </c>
      <c r="I722" s="8" t="s">
        <v>2744</v>
      </c>
      <c r="J722" s="8" t="s">
        <v>58</v>
      </c>
      <c r="K722" s="9" t="s">
        <v>8088</v>
      </c>
      <c r="L722" s="10" t="s">
        <v>8089</v>
      </c>
      <c r="M722" s="7" t="s">
        <v>293</v>
      </c>
      <c r="N722" t="s">
        <v>5449</v>
      </c>
      <c r="Y722" t="s">
        <v>8090</v>
      </c>
      <c r="AB722" t="s">
        <v>8085</v>
      </c>
      <c r="AD722" t="s">
        <v>8091</v>
      </c>
      <c r="AE722" t="s">
        <v>8092</v>
      </c>
      <c r="AJ722">
        <v>30.278173600000009</v>
      </c>
      <c r="AK722">
        <v>-97.743108100000001</v>
      </c>
      <c r="AL722" t="s">
        <v>8093</v>
      </c>
      <c r="AM722" t="s">
        <v>8094</v>
      </c>
      <c r="AN722" t="s">
        <v>8088</v>
      </c>
      <c r="AO722" t="s">
        <v>70</v>
      </c>
      <c r="AQ722" t="s">
        <v>8095</v>
      </c>
      <c r="AR722" t="s">
        <v>71</v>
      </c>
      <c r="AS722">
        <v>-360</v>
      </c>
      <c r="AT722" t="s">
        <v>8096</v>
      </c>
      <c r="AU722" t="s">
        <v>8089</v>
      </c>
      <c r="AV722">
        <v>4.3</v>
      </c>
      <c r="AW722">
        <v>5</v>
      </c>
    </row>
    <row r="723" spans="1:49" x14ac:dyDescent="0.25">
      <c r="A723" t="s">
        <v>8097</v>
      </c>
      <c r="E723" t="s">
        <v>8044</v>
      </c>
      <c r="G723" t="s">
        <v>231</v>
      </c>
      <c r="H723" t="s">
        <v>232</v>
      </c>
      <c r="I723" s="7" t="s">
        <v>233</v>
      </c>
      <c r="J723" s="7" t="s">
        <v>58</v>
      </c>
      <c r="M723" s="7" t="s">
        <v>235</v>
      </c>
      <c r="N723" t="s">
        <v>81</v>
      </c>
      <c r="Y723" t="s">
        <v>8098</v>
      </c>
      <c r="AB723" t="s">
        <v>8097</v>
      </c>
      <c r="AC723" t="s">
        <v>65</v>
      </c>
      <c r="AD723" t="s">
        <v>8099</v>
      </c>
      <c r="AE723" t="s">
        <v>8048</v>
      </c>
      <c r="AJ723">
        <v>32.830193000000001</v>
      </c>
      <c r="AK723">
        <v>-97.035800999999992</v>
      </c>
      <c r="AL723" t="s">
        <v>8100</v>
      </c>
      <c r="AM723" t="s">
        <v>8050</v>
      </c>
      <c r="AO723" t="s">
        <v>70</v>
      </c>
      <c r="AR723" t="s">
        <v>71</v>
      </c>
      <c r="AS723">
        <v>-360</v>
      </c>
      <c r="AT723" t="s">
        <v>8052</v>
      </c>
      <c r="AV723">
        <v>5</v>
      </c>
      <c r="AW723">
        <v>1</v>
      </c>
    </row>
    <row r="724" spans="1:49" x14ac:dyDescent="0.25">
      <c r="A724" t="s">
        <v>8101</v>
      </c>
      <c r="E724" t="s">
        <v>8102</v>
      </c>
      <c r="G724" t="s">
        <v>8103</v>
      </c>
      <c r="H724" t="s">
        <v>146</v>
      </c>
      <c r="I724" s="8" t="s">
        <v>8104</v>
      </c>
      <c r="J724" s="8" t="s">
        <v>58</v>
      </c>
      <c r="K724" s="9" t="s">
        <v>8105</v>
      </c>
      <c r="L724" s="10" t="s">
        <v>8106</v>
      </c>
      <c r="N724" t="s">
        <v>61</v>
      </c>
      <c r="O724" t="s">
        <v>496</v>
      </c>
      <c r="Y724" t="s">
        <v>8107</v>
      </c>
      <c r="AB724" t="s">
        <v>8101</v>
      </c>
      <c r="AD724" t="s">
        <v>8108</v>
      </c>
      <c r="AE724" t="s">
        <v>8109</v>
      </c>
      <c r="AJ724">
        <v>36.679705499999997</v>
      </c>
      <c r="AK724">
        <v>-121.7661677</v>
      </c>
      <c r="AL724" t="s">
        <v>8110</v>
      </c>
      <c r="AM724" t="s">
        <v>8111</v>
      </c>
      <c r="AN724" t="s">
        <v>8105</v>
      </c>
      <c r="AO724" t="s">
        <v>70</v>
      </c>
      <c r="AQ724" t="s">
        <v>8112</v>
      </c>
      <c r="AR724" t="s">
        <v>71</v>
      </c>
      <c r="AS724">
        <v>-480</v>
      </c>
      <c r="AT724" t="s">
        <v>8113</v>
      </c>
      <c r="AU724" t="s">
        <v>8106</v>
      </c>
      <c r="AV724">
        <v>5</v>
      </c>
      <c r="AW724">
        <v>1</v>
      </c>
    </row>
    <row r="725" spans="1:49" x14ac:dyDescent="0.25">
      <c r="A725" t="s">
        <v>8114</v>
      </c>
      <c r="E725" t="s">
        <v>2624</v>
      </c>
      <c r="F725" t="s">
        <v>8115</v>
      </c>
      <c r="G725" t="s">
        <v>1905</v>
      </c>
      <c r="H725" t="s">
        <v>646</v>
      </c>
      <c r="I725" s="8" t="s">
        <v>8116</v>
      </c>
      <c r="J725" s="8" t="s">
        <v>58</v>
      </c>
      <c r="K725" s="9" t="s">
        <v>8117</v>
      </c>
      <c r="L725" s="10" t="s">
        <v>8118</v>
      </c>
      <c r="M725" s="7" t="s">
        <v>1909</v>
      </c>
      <c r="N725" t="s">
        <v>651</v>
      </c>
      <c r="Y725" t="s">
        <v>8119</v>
      </c>
      <c r="AB725" t="s">
        <v>8114</v>
      </c>
      <c r="AD725" t="s">
        <v>8120</v>
      </c>
      <c r="AE725" t="s">
        <v>8121</v>
      </c>
      <c r="AJ725">
        <v>40.795903500000001</v>
      </c>
      <c r="AK725">
        <v>-74.420878399999992</v>
      </c>
      <c r="AL725" t="s">
        <v>8122</v>
      </c>
      <c r="AM725" t="s">
        <v>8123</v>
      </c>
      <c r="AN725" t="s">
        <v>8117</v>
      </c>
      <c r="AO725" t="s">
        <v>70</v>
      </c>
      <c r="AQ725" t="s">
        <v>8124</v>
      </c>
      <c r="AR725" t="s">
        <v>71</v>
      </c>
      <c r="AS725">
        <v>-300</v>
      </c>
      <c r="AT725" t="s">
        <v>8125</v>
      </c>
      <c r="AU725" t="s">
        <v>8118</v>
      </c>
      <c r="AW725" t="s">
        <v>106</v>
      </c>
    </row>
    <row r="726" spans="1:49" x14ac:dyDescent="0.25">
      <c r="A726" t="s">
        <v>8126</v>
      </c>
      <c r="E726" t="s">
        <v>6084</v>
      </c>
      <c r="G726" t="s">
        <v>6085</v>
      </c>
      <c r="H726" t="s">
        <v>232</v>
      </c>
      <c r="I726" s="7" t="s">
        <v>8127</v>
      </c>
      <c r="J726" s="7" t="s">
        <v>58</v>
      </c>
      <c r="K726" s="9" t="s">
        <v>6087</v>
      </c>
      <c r="M726" s="7" t="s">
        <v>507</v>
      </c>
      <c r="N726" t="s">
        <v>3533</v>
      </c>
      <c r="Y726" t="s">
        <v>8128</v>
      </c>
      <c r="AB726" t="s">
        <v>8126</v>
      </c>
      <c r="AD726" t="s">
        <v>8129</v>
      </c>
      <c r="AE726" t="s">
        <v>6091</v>
      </c>
      <c r="AJ726">
        <v>29.516970100000002</v>
      </c>
      <c r="AK726">
        <v>-98.373137600000007</v>
      </c>
      <c r="AL726" t="s">
        <v>8130</v>
      </c>
      <c r="AM726" t="s">
        <v>8131</v>
      </c>
      <c r="AN726" t="s">
        <v>6087</v>
      </c>
      <c r="AO726" t="s">
        <v>70</v>
      </c>
      <c r="AQ726" t="s">
        <v>6094</v>
      </c>
      <c r="AR726" t="s">
        <v>71</v>
      </c>
      <c r="AS726">
        <v>-360</v>
      </c>
      <c r="AT726" t="s">
        <v>6095</v>
      </c>
      <c r="AW726" t="s">
        <v>106</v>
      </c>
    </row>
    <row r="727" spans="1:49" x14ac:dyDescent="0.25">
      <c r="A727" t="s">
        <v>8132</v>
      </c>
      <c r="E727" t="s">
        <v>8133</v>
      </c>
      <c r="F727" t="s">
        <v>8134</v>
      </c>
      <c r="G727" t="s">
        <v>1842</v>
      </c>
      <c r="H727" t="s">
        <v>247</v>
      </c>
      <c r="I727" s="7" t="s">
        <v>8135</v>
      </c>
      <c r="J727" s="7" t="s">
        <v>58</v>
      </c>
      <c r="K727" s="9" t="s">
        <v>8136</v>
      </c>
      <c r="M727" s="7" t="s">
        <v>250</v>
      </c>
      <c r="N727" t="s">
        <v>1525</v>
      </c>
      <c r="Y727" t="s">
        <v>8137</v>
      </c>
      <c r="AB727" t="s">
        <v>8132</v>
      </c>
      <c r="AC727" t="s">
        <v>65</v>
      </c>
      <c r="AD727" t="s">
        <v>8138</v>
      </c>
      <c r="AE727" t="s">
        <v>8139</v>
      </c>
      <c r="AJ727">
        <v>47.424881599999999</v>
      </c>
      <c r="AK727">
        <v>-122.258776</v>
      </c>
      <c r="AL727" t="s">
        <v>8140</v>
      </c>
      <c r="AM727" t="s">
        <v>8141</v>
      </c>
      <c r="AN727" t="s">
        <v>8136</v>
      </c>
      <c r="AO727" t="s">
        <v>572</v>
      </c>
      <c r="AQ727" t="s">
        <v>8142</v>
      </c>
      <c r="AR727" t="s">
        <v>473</v>
      </c>
      <c r="AS727">
        <v>-480</v>
      </c>
      <c r="AT727" t="s">
        <v>8143</v>
      </c>
      <c r="AW727" t="s">
        <v>106</v>
      </c>
    </row>
    <row r="728" spans="1:49" x14ac:dyDescent="0.25">
      <c r="A728" t="s">
        <v>8144</v>
      </c>
      <c r="E728" t="s">
        <v>8145</v>
      </c>
      <c r="G728" t="s">
        <v>4201</v>
      </c>
      <c r="H728" t="s">
        <v>146</v>
      </c>
      <c r="I728" s="7" t="s">
        <v>8146</v>
      </c>
      <c r="J728" s="7" t="s">
        <v>58</v>
      </c>
      <c r="M728" s="7" t="s">
        <v>679</v>
      </c>
      <c r="Y728" t="s">
        <v>8147</v>
      </c>
      <c r="AB728" t="s">
        <v>8144</v>
      </c>
      <c r="AD728" t="s">
        <v>8148</v>
      </c>
      <c r="AE728" t="s">
        <v>8149</v>
      </c>
      <c r="AJ728">
        <v>33.87274</v>
      </c>
      <c r="AK728">
        <v>-118.37995600000001</v>
      </c>
      <c r="AL728" t="s">
        <v>8150</v>
      </c>
      <c r="AM728" t="s">
        <v>8151</v>
      </c>
      <c r="AO728" t="s">
        <v>572</v>
      </c>
      <c r="AR728" t="s">
        <v>473</v>
      </c>
      <c r="AS728">
        <v>-480</v>
      </c>
      <c r="AT728" t="s">
        <v>8152</v>
      </c>
      <c r="AW728" t="s">
        <v>106</v>
      </c>
    </row>
    <row r="729" spans="1:49" x14ac:dyDescent="0.25">
      <c r="A729" t="s">
        <v>8153</v>
      </c>
      <c r="E729" t="s">
        <v>8154</v>
      </c>
      <c r="G729" t="s">
        <v>675</v>
      </c>
      <c r="H729" t="s">
        <v>146</v>
      </c>
      <c r="I729" s="8" t="s">
        <v>8155</v>
      </c>
      <c r="J729" s="8" t="s">
        <v>58</v>
      </c>
      <c r="K729" t="s">
        <v>8156</v>
      </c>
      <c r="L729" s="10" t="s">
        <v>8157</v>
      </c>
      <c r="M729" s="7" t="s">
        <v>1648</v>
      </c>
      <c r="N729" t="s">
        <v>110</v>
      </c>
      <c r="Y729" t="s">
        <v>8158</v>
      </c>
      <c r="AB729" t="s">
        <v>8153</v>
      </c>
      <c r="AC729" t="s">
        <v>65</v>
      </c>
      <c r="AD729" t="s">
        <v>8159</v>
      </c>
      <c r="AE729" t="s">
        <v>8160</v>
      </c>
      <c r="AJ729">
        <v>34.060595500000012</v>
      </c>
      <c r="AK729">
        <v>-118.443832</v>
      </c>
      <c r="AL729" t="s">
        <v>8161</v>
      </c>
      <c r="AM729" t="s">
        <v>8162</v>
      </c>
      <c r="AN729" t="s">
        <v>8156</v>
      </c>
      <c r="AO729" t="s">
        <v>70</v>
      </c>
      <c r="AQ729" t="s">
        <v>8163</v>
      </c>
      <c r="AR729" t="s">
        <v>71</v>
      </c>
      <c r="AS729">
        <v>-480</v>
      </c>
      <c r="AT729" t="s">
        <v>8164</v>
      </c>
      <c r="AU729" t="s">
        <v>8157</v>
      </c>
      <c r="AW729" t="s">
        <v>106</v>
      </c>
    </row>
    <row r="730" spans="1:49" x14ac:dyDescent="0.25">
      <c r="A730" t="s">
        <v>8165</v>
      </c>
      <c r="E730" t="s">
        <v>2607</v>
      </c>
      <c r="G730" t="s">
        <v>1056</v>
      </c>
      <c r="H730" t="s">
        <v>204</v>
      </c>
      <c r="I730" s="8" t="s">
        <v>1057</v>
      </c>
      <c r="J730" s="8" t="s">
        <v>58</v>
      </c>
      <c r="K730" s="9" t="s">
        <v>8166</v>
      </c>
      <c r="L730" s="10" t="s">
        <v>8167</v>
      </c>
      <c r="M730" s="7" t="s">
        <v>208</v>
      </c>
      <c r="N730" t="s">
        <v>482</v>
      </c>
      <c r="O730" t="s">
        <v>61</v>
      </c>
      <c r="Y730" t="s">
        <v>8168</v>
      </c>
      <c r="AB730" t="s">
        <v>8165</v>
      </c>
      <c r="AC730" t="s">
        <v>65</v>
      </c>
      <c r="AD730" t="s">
        <v>8169</v>
      </c>
      <c r="AE730" t="s">
        <v>2611</v>
      </c>
      <c r="AJ730">
        <v>33.531815000000002</v>
      </c>
      <c r="AK730">
        <v>-112.2961461</v>
      </c>
      <c r="AL730" t="s">
        <v>8170</v>
      </c>
      <c r="AM730" t="s">
        <v>2613</v>
      </c>
      <c r="AN730" t="s">
        <v>8166</v>
      </c>
      <c r="AO730" t="s">
        <v>70</v>
      </c>
      <c r="AQ730" t="s">
        <v>8171</v>
      </c>
      <c r="AR730" t="s">
        <v>71</v>
      </c>
      <c r="AS730">
        <v>-420</v>
      </c>
      <c r="AT730" t="s">
        <v>2614</v>
      </c>
      <c r="AU730" t="s">
        <v>8167</v>
      </c>
      <c r="AV730">
        <v>4.5</v>
      </c>
      <c r="AW730">
        <v>5</v>
      </c>
    </row>
    <row r="731" spans="1:49" x14ac:dyDescent="0.25">
      <c r="A731" t="s">
        <v>8172</v>
      </c>
      <c r="E731" t="s">
        <v>7641</v>
      </c>
      <c r="G731" t="s">
        <v>1056</v>
      </c>
      <c r="H731" t="s">
        <v>204</v>
      </c>
      <c r="I731" s="8" t="s">
        <v>8173</v>
      </c>
      <c r="J731" s="8" t="s">
        <v>58</v>
      </c>
      <c r="K731" s="9" t="s">
        <v>8174</v>
      </c>
      <c r="L731" s="10" t="s">
        <v>8175</v>
      </c>
      <c r="M731" s="7" t="s">
        <v>208</v>
      </c>
      <c r="N731" t="s">
        <v>63</v>
      </c>
      <c r="Y731" t="s">
        <v>8176</v>
      </c>
      <c r="AB731" t="s">
        <v>8172</v>
      </c>
      <c r="AC731" t="s">
        <v>65</v>
      </c>
      <c r="AD731" t="s">
        <v>8177</v>
      </c>
      <c r="AE731" t="s">
        <v>7646</v>
      </c>
      <c r="AJ731">
        <v>33.5258118</v>
      </c>
      <c r="AK731">
        <v>-112.2994901</v>
      </c>
      <c r="AL731" t="s">
        <v>8178</v>
      </c>
      <c r="AM731" t="s">
        <v>8179</v>
      </c>
      <c r="AN731" t="s">
        <v>8174</v>
      </c>
      <c r="AO731" t="s">
        <v>489</v>
      </c>
      <c r="AQ731" t="s">
        <v>8180</v>
      </c>
      <c r="AR731" t="s">
        <v>8181</v>
      </c>
      <c r="AS731">
        <v>-420</v>
      </c>
      <c r="AT731" t="s">
        <v>7650</v>
      </c>
      <c r="AU731" t="s">
        <v>8175</v>
      </c>
      <c r="AV731">
        <v>4.5999999999999996</v>
      </c>
      <c r="AW731">
        <v>5</v>
      </c>
    </row>
    <row r="732" spans="1:49" x14ac:dyDescent="0.25">
      <c r="A732" t="s">
        <v>8182</v>
      </c>
      <c r="E732" t="s">
        <v>8183</v>
      </c>
      <c r="G732" t="s">
        <v>529</v>
      </c>
      <c r="H732" t="s">
        <v>232</v>
      </c>
      <c r="I732" s="8" t="s">
        <v>2249</v>
      </c>
      <c r="J732" s="8" t="s">
        <v>58</v>
      </c>
      <c r="K732" s="9" t="s">
        <v>8184</v>
      </c>
      <c r="L732" s="10" t="s">
        <v>8185</v>
      </c>
      <c r="M732" s="7" t="s">
        <v>533</v>
      </c>
      <c r="N732" s="11" t="s">
        <v>651</v>
      </c>
      <c r="Y732" t="s">
        <v>8186</v>
      </c>
      <c r="AB732" t="s">
        <v>8182</v>
      </c>
      <c r="AC732" t="s">
        <v>65</v>
      </c>
      <c r="AD732" t="s">
        <v>8187</v>
      </c>
      <c r="AE732" t="s">
        <v>8188</v>
      </c>
      <c r="AJ732">
        <v>32.9598455</v>
      </c>
      <c r="AK732">
        <v>-96.835016199999998</v>
      </c>
      <c r="AL732" t="s">
        <v>8189</v>
      </c>
      <c r="AM732" t="s">
        <v>8190</v>
      </c>
      <c r="AN732" t="s">
        <v>8184</v>
      </c>
      <c r="AO732" t="s">
        <v>70</v>
      </c>
      <c r="AQ732" t="s">
        <v>8191</v>
      </c>
      <c r="AR732" t="s">
        <v>473</v>
      </c>
      <c r="AS732">
        <v>-360</v>
      </c>
      <c r="AT732" t="s">
        <v>8192</v>
      </c>
      <c r="AU732" t="s">
        <v>8185</v>
      </c>
      <c r="AW732" t="s">
        <v>106</v>
      </c>
    </row>
    <row r="733" spans="1:49" x14ac:dyDescent="0.25">
      <c r="A733" t="s">
        <v>8193</v>
      </c>
      <c r="E733" t="s">
        <v>8194</v>
      </c>
      <c r="F733" t="s">
        <v>8195</v>
      </c>
      <c r="G733" t="s">
        <v>8196</v>
      </c>
      <c r="H733" t="s">
        <v>646</v>
      </c>
      <c r="I733" s="8" t="s">
        <v>8197</v>
      </c>
      <c r="J733" s="8" t="s">
        <v>58</v>
      </c>
      <c r="K733" s="9" t="s">
        <v>8198</v>
      </c>
      <c r="L733" s="10" t="s">
        <v>8199</v>
      </c>
      <c r="N733" t="s">
        <v>698</v>
      </c>
      <c r="Y733" t="s">
        <v>8200</v>
      </c>
      <c r="AB733" t="s">
        <v>8193</v>
      </c>
      <c r="AC733" t="s">
        <v>65</v>
      </c>
      <c r="AD733" t="s">
        <v>8201</v>
      </c>
      <c r="AE733" t="s">
        <v>8202</v>
      </c>
      <c r="AJ733">
        <v>40.836158900000008</v>
      </c>
      <c r="AK733">
        <v>-74.477107699999991</v>
      </c>
      <c r="AL733" t="s">
        <v>8203</v>
      </c>
      <c r="AM733" t="s">
        <v>8204</v>
      </c>
      <c r="AN733" t="s">
        <v>8198</v>
      </c>
      <c r="AO733" t="s">
        <v>70</v>
      </c>
      <c r="AQ733" t="s">
        <v>8205</v>
      </c>
      <c r="AR733" t="s">
        <v>71</v>
      </c>
      <c r="AS733">
        <v>-300</v>
      </c>
      <c r="AT733" t="s">
        <v>8206</v>
      </c>
      <c r="AU733" t="s">
        <v>8199</v>
      </c>
      <c r="AV733">
        <v>4.2</v>
      </c>
      <c r="AW733">
        <v>5</v>
      </c>
    </row>
    <row r="734" spans="1:49" x14ac:dyDescent="0.25">
      <c r="A734" t="s">
        <v>8207</v>
      </c>
      <c r="E734" t="s">
        <v>106</v>
      </c>
      <c r="G734" t="s">
        <v>4539</v>
      </c>
      <c r="H734" t="s">
        <v>232</v>
      </c>
      <c r="I734" s="8" t="s">
        <v>5316</v>
      </c>
      <c r="J734" s="8" t="s">
        <v>58</v>
      </c>
      <c r="K734" s="9" t="s">
        <v>8208</v>
      </c>
      <c r="L734" s="10" t="s">
        <v>8209</v>
      </c>
      <c r="M734" s="7" t="s">
        <v>235</v>
      </c>
      <c r="N734" t="s">
        <v>651</v>
      </c>
      <c r="O734" t="s">
        <v>2975</v>
      </c>
      <c r="Y734" t="s">
        <v>8210</v>
      </c>
      <c r="AB734" t="s">
        <v>8207</v>
      </c>
      <c r="AD734" t="s">
        <v>8211</v>
      </c>
      <c r="AE734" t="s">
        <v>8212</v>
      </c>
      <c r="AJ734">
        <v>32.944589700000009</v>
      </c>
      <c r="AK734">
        <v>-97.131394799999995</v>
      </c>
      <c r="AL734" t="s">
        <v>8213</v>
      </c>
      <c r="AM734" t="s">
        <v>8214</v>
      </c>
      <c r="AN734" t="s">
        <v>8208</v>
      </c>
      <c r="AO734" t="s">
        <v>70</v>
      </c>
      <c r="AQ734" t="s">
        <v>8215</v>
      </c>
      <c r="AR734" t="s">
        <v>71</v>
      </c>
      <c r="AS734">
        <v>-360</v>
      </c>
      <c r="AT734" t="s">
        <v>4539</v>
      </c>
      <c r="AU734" t="s">
        <v>8209</v>
      </c>
      <c r="AW734" t="s">
        <v>106</v>
      </c>
    </row>
    <row r="735" spans="1:49" x14ac:dyDescent="0.25">
      <c r="A735" t="s">
        <v>8216</v>
      </c>
      <c r="E735" t="s">
        <v>1434</v>
      </c>
      <c r="G735" t="s">
        <v>131</v>
      </c>
      <c r="H735" t="s">
        <v>93</v>
      </c>
      <c r="I735" s="8" t="s">
        <v>1435</v>
      </c>
      <c r="J735" s="8" t="s">
        <v>58</v>
      </c>
      <c r="K735" s="9" t="s">
        <v>8217</v>
      </c>
      <c r="L735" s="10" t="s">
        <v>8218</v>
      </c>
      <c r="M735" s="7" t="s">
        <v>135</v>
      </c>
      <c r="N735" t="s">
        <v>61</v>
      </c>
      <c r="O735" t="s">
        <v>5595</v>
      </c>
      <c r="Y735" t="s">
        <v>8219</v>
      </c>
      <c r="AB735" t="s">
        <v>8216</v>
      </c>
      <c r="AC735" t="s">
        <v>65</v>
      </c>
      <c r="AD735" t="s">
        <v>8220</v>
      </c>
      <c r="AE735" t="s">
        <v>1440</v>
      </c>
      <c r="AJ735">
        <v>40.795406200000002</v>
      </c>
      <c r="AK735">
        <v>-73.110064999999992</v>
      </c>
      <c r="AL735" t="s">
        <v>8221</v>
      </c>
      <c r="AM735" t="s">
        <v>1442</v>
      </c>
      <c r="AN735" t="s">
        <v>8217</v>
      </c>
      <c r="AO735" t="s">
        <v>572</v>
      </c>
      <c r="AQ735" t="s">
        <v>8222</v>
      </c>
      <c r="AR735" t="s">
        <v>473</v>
      </c>
      <c r="AS735">
        <v>-300</v>
      </c>
      <c r="AT735" t="s">
        <v>1444</v>
      </c>
      <c r="AU735" t="s">
        <v>8218</v>
      </c>
      <c r="AV735">
        <v>5</v>
      </c>
      <c r="AW735">
        <v>1</v>
      </c>
    </row>
    <row r="736" spans="1:49" x14ac:dyDescent="0.25">
      <c r="A736" t="s">
        <v>8223</v>
      </c>
      <c r="E736" t="s">
        <v>8224</v>
      </c>
      <c r="F736" t="s">
        <v>8225</v>
      </c>
      <c r="G736" t="s">
        <v>529</v>
      </c>
      <c r="H736" t="s">
        <v>232</v>
      </c>
      <c r="I736" s="8" t="s">
        <v>2249</v>
      </c>
      <c r="J736" s="8" t="s">
        <v>58</v>
      </c>
      <c r="K736" s="9" t="s">
        <v>8226</v>
      </c>
      <c r="L736" s="10" t="s">
        <v>8227</v>
      </c>
      <c r="M736" s="7" t="s">
        <v>533</v>
      </c>
      <c r="N736" s="11" t="s">
        <v>61</v>
      </c>
      <c r="O736" s="11" t="s">
        <v>3268</v>
      </c>
      <c r="Y736" t="s">
        <v>8228</v>
      </c>
      <c r="AB736" t="s">
        <v>8223</v>
      </c>
      <c r="AC736" t="s">
        <v>65</v>
      </c>
      <c r="AD736" t="s">
        <v>8229</v>
      </c>
      <c r="AE736" t="s">
        <v>8230</v>
      </c>
      <c r="AJ736">
        <v>32.975261699999997</v>
      </c>
      <c r="AK736">
        <v>-96.831833899999992</v>
      </c>
      <c r="AL736" t="s">
        <v>8231</v>
      </c>
      <c r="AM736" t="s">
        <v>8232</v>
      </c>
      <c r="AN736" t="s">
        <v>8226</v>
      </c>
      <c r="AO736" t="s">
        <v>70</v>
      </c>
      <c r="AQ736" t="s">
        <v>8233</v>
      </c>
      <c r="AR736" t="s">
        <v>71</v>
      </c>
      <c r="AS736">
        <v>-360</v>
      </c>
      <c r="AT736" t="s">
        <v>8234</v>
      </c>
      <c r="AU736" t="s">
        <v>8227</v>
      </c>
      <c r="AV736">
        <v>5</v>
      </c>
      <c r="AW736">
        <v>1</v>
      </c>
    </row>
    <row r="737" spans="1:49" x14ac:dyDescent="0.25">
      <c r="A737" t="s">
        <v>8235</v>
      </c>
      <c r="E737" t="s">
        <v>8236</v>
      </c>
      <c r="G737" t="s">
        <v>8237</v>
      </c>
      <c r="H737" t="s">
        <v>320</v>
      </c>
      <c r="I737" s="8" t="s">
        <v>8238</v>
      </c>
      <c r="J737" s="8" t="s">
        <v>58</v>
      </c>
      <c r="K737" s="9" t="s">
        <v>8239</v>
      </c>
      <c r="L737" s="10" t="s">
        <v>8240</v>
      </c>
      <c r="M737" s="7" t="s">
        <v>609</v>
      </c>
      <c r="N737" t="s">
        <v>2016</v>
      </c>
      <c r="Y737" t="s">
        <v>8241</v>
      </c>
      <c r="AB737" t="s">
        <v>8235</v>
      </c>
      <c r="AD737" t="s">
        <v>8242</v>
      </c>
      <c r="AE737" t="s">
        <v>8243</v>
      </c>
      <c r="AJ737">
        <v>28.764966399999999</v>
      </c>
      <c r="AK737">
        <v>-81.352703199999993</v>
      </c>
      <c r="AL737" t="s">
        <v>8244</v>
      </c>
      <c r="AM737" t="s">
        <v>8245</v>
      </c>
      <c r="AN737" t="s">
        <v>8239</v>
      </c>
      <c r="AO737" t="s">
        <v>172</v>
      </c>
      <c r="AQ737" t="s">
        <v>8246</v>
      </c>
      <c r="AR737" t="s">
        <v>174</v>
      </c>
      <c r="AS737">
        <v>-300</v>
      </c>
      <c r="AT737" t="s">
        <v>8247</v>
      </c>
      <c r="AU737" t="s">
        <v>8240</v>
      </c>
      <c r="AW737" t="s">
        <v>106</v>
      </c>
    </row>
    <row r="738" spans="1:49" x14ac:dyDescent="0.25">
      <c r="A738" t="s">
        <v>8248</v>
      </c>
      <c r="E738" t="s">
        <v>8249</v>
      </c>
      <c r="G738" t="s">
        <v>8250</v>
      </c>
      <c r="H738" t="s">
        <v>646</v>
      </c>
      <c r="I738" s="8" t="s">
        <v>8251</v>
      </c>
      <c r="J738" s="8" t="s">
        <v>58</v>
      </c>
      <c r="K738" s="9" t="s">
        <v>8252</v>
      </c>
      <c r="L738" s="10" t="s">
        <v>8253</v>
      </c>
      <c r="M738" s="7" t="s">
        <v>1909</v>
      </c>
      <c r="N738" t="s">
        <v>651</v>
      </c>
      <c r="Y738" t="s">
        <v>8254</v>
      </c>
      <c r="AB738" t="s">
        <v>8248</v>
      </c>
      <c r="AC738" t="s">
        <v>65</v>
      </c>
      <c r="AD738" t="s">
        <v>8255</v>
      </c>
      <c r="AE738" t="s">
        <v>8256</v>
      </c>
      <c r="AJ738">
        <v>40.865943700000003</v>
      </c>
      <c r="AK738">
        <v>-74.334758800000003</v>
      </c>
      <c r="AL738" t="s">
        <v>8257</v>
      </c>
      <c r="AM738" t="s">
        <v>8258</v>
      </c>
      <c r="AN738" t="s">
        <v>8252</v>
      </c>
      <c r="AO738" t="s">
        <v>70</v>
      </c>
      <c r="AQ738" t="s">
        <v>8259</v>
      </c>
      <c r="AR738" t="s">
        <v>71</v>
      </c>
      <c r="AS738">
        <v>-300</v>
      </c>
      <c r="AT738" t="s">
        <v>8260</v>
      </c>
      <c r="AU738" t="s">
        <v>8253</v>
      </c>
      <c r="AW738" t="s">
        <v>106</v>
      </c>
    </row>
    <row r="739" spans="1:49" x14ac:dyDescent="0.25">
      <c r="A739" t="s">
        <v>8261</v>
      </c>
      <c r="E739" t="s">
        <v>7357</v>
      </c>
      <c r="F739" t="s">
        <v>8262</v>
      </c>
      <c r="G739" t="s">
        <v>92</v>
      </c>
      <c r="H739" t="s">
        <v>93</v>
      </c>
      <c r="I739" s="8" t="s">
        <v>1423</v>
      </c>
      <c r="J739" s="8" t="s">
        <v>58</v>
      </c>
      <c r="K739" s="9" t="s">
        <v>8263</v>
      </c>
      <c r="L739" s="10" t="s">
        <v>8264</v>
      </c>
      <c r="M739" s="7" t="s">
        <v>97</v>
      </c>
      <c r="N739" t="s">
        <v>98</v>
      </c>
      <c r="O739" t="s">
        <v>279</v>
      </c>
      <c r="Y739" t="s">
        <v>8265</v>
      </c>
      <c r="AB739" t="s">
        <v>8261</v>
      </c>
      <c r="AC739" t="s">
        <v>65</v>
      </c>
      <c r="AD739" t="s">
        <v>8266</v>
      </c>
      <c r="AE739" t="s">
        <v>8267</v>
      </c>
      <c r="AJ739">
        <v>40.720874700000003</v>
      </c>
      <c r="AK739">
        <v>-73.415788000000006</v>
      </c>
      <c r="AL739" t="s">
        <v>8268</v>
      </c>
      <c r="AM739" t="s">
        <v>8269</v>
      </c>
      <c r="AN739" t="s">
        <v>8263</v>
      </c>
      <c r="AO739" t="s">
        <v>172</v>
      </c>
      <c r="AQ739" t="s">
        <v>8270</v>
      </c>
      <c r="AR739" t="s">
        <v>7940</v>
      </c>
      <c r="AS739">
        <v>-300</v>
      </c>
      <c r="AT739" t="s">
        <v>8271</v>
      </c>
      <c r="AU739" t="s">
        <v>8264</v>
      </c>
      <c r="AV739">
        <v>4.7</v>
      </c>
      <c r="AW739">
        <v>5</v>
      </c>
    </row>
    <row r="740" spans="1:49" x14ac:dyDescent="0.25">
      <c r="A740" t="s">
        <v>8272</v>
      </c>
      <c r="E740" t="s">
        <v>4561</v>
      </c>
      <c r="G740" t="s">
        <v>8273</v>
      </c>
      <c r="H740" t="s">
        <v>365</v>
      </c>
      <c r="I740" s="8" t="s">
        <v>4563</v>
      </c>
      <c r="J740" s="8" t="s">
        <v>58</v>
      </c>
      <c r="K740" s="9" t="s">
        <v>8274</v>
      </c>
      <c r="L740" s="10" t="s">
        <v>8275</v>
      </c>
      <c r="M740" s="7" t="s">
        <v>697</v>
      </c>
      <c r="N740" t="s">
        <v>466</v>
      </c>
      <c r="Y740" t="s">
        <v>8276</v>
      </c>
      <c r="AB740" t="s">
        <v>8272</v>
      </c>
      <c r="AD740" t="s">
        <v>8277</v>
      </c>
      <c r="AE740" t="s">
        <v>8278</v>
      </c>
      <c r="AJ740">
        <v>33.966181400000004</v>
      </c>
      <c r="AK740">
        <v>-84.217275799999996</v>
      </c>
      <c r="AL740" t="s">
        <v>8279</v>
      </c>
      <c r="AM740" t="s">
        <v>8280</v>
      </c>
      <c r="AN740" t="s">
        <v>8274</v>
      </c>
      <c r="AO740" t="s">
        <v>70</v>
      </c>
      <c r="AQ740" t="s">
        <v>8281</v>
      </c>
      <c r="AR740" t="s">
        <v>71</v>
      </c>
      <c r="AS740">
        <v>-300</v>
      </c>
      <c r="AT740" t="s">
        <v>8282</v>
      </c>
      <c r="AU740" t="s">
        <v>8275</v>
      </c>
      <c r="AV740">
        <v>4.5999999999999996</v>
      </c>
      <c r="AW740">
        <v>5</v>
      </c>
    </row>
    <row r="741" spans="1:49" x14ac:dyDescent="0.25">
      <c r="A741" t="s">
        <v>8283</v>
      </c>
      <c r="E741" t="s">
        <v>8284</v>
      </c>
      <c r="G741" t="s">
        <v>262</v>
      </c>
      <c r="H741" t="s">
        <v>232</v>
      </c>
      <c r="I741" s="8" t="s">
        <v>5953</v>
      </c>
      <c r="J741" s="8" t="s">
        <v>58</v>
      </c>
      <c r="K741" s="9" t="s">
        <v>8285</v>
      </c>
      <c r="L741" s="10" t="s">
        <v>8275</v>
      </c>
      <c r="M741" s="7" t="s">
        <v>235</v>
      </c>
      <c r="N741" t="s">
        <v>466</v>
      </c>
      <c r="Y741" t="s">
        <v>8286</v>
      </c>
      <c r="AB741" t="s">
        <v>8283</v>
      </c>
      <c r="AC741" t="s">
        <v>65</v>
      </c>
      <c r="AD741" t="s">
        <v>8287</v>
      </c>
      <c r="AE741" t="s">
        <v>8288</v>
      </c>
      <c r="AJ741">
        <v>32.92691469999999</v>
      </c>
      <c r="AK741">
        <v>-97.010597399999995</v>
      </c>
      <c r="AL741" t="s">
        <v>8289</v>
      </c>
      <c r="AM741" t="s">
        <v>8290</v>
      </c>
      <c r="AN741" t="s">
        <v>8285</v>
      </c>
      <c r="AO741" t="s">
        <v>70</v>
      </c>
      <c r="AQ741" t="s">
        <v>8291</v>
      </c>
      <c r="AR741" t="s">
        <v>71</v>
      </c>
      <c r="AS741">
        <v>-360</v>
      </c>
      <c r="AT741" t="s">
        <v>8292</v>
      </c>
      <c r="AU741" t="s">
        <v>8275</v>
      </c>
      <c r="AW741" t="s">
        <v>106</v>
      </c>
    </row>
    <row r="742" spans="1:49" x14ac:dyDescent="0.25">
      <c r="A742" t="s">
        <v>8293</v>
      </c>
      <c r="E742" t="s">
        <v>8294</v>
      </c>
      <c r="F742" t="s">
        <v>3723</v>
      </c>
      <c r="G742" t="s">
        <v>911</v>
      </c>
      <c r="H742" t="s">
        <v>320</v>
      </c>
      <c r="I742" s="8" t="s">
        <v>3168</v>
      </c>
      <c r="J742" s="8" t="s">
        <v>58</v>
      </c>
      <c r="K742" s="9" t="s">
        <v>8295</v>
      </c>
      <c r="L742" s="10" t="s">
        <v>8296</v>
      </c>
      <c r="M742" s="7" t="s">
        <v>914</v>
      </c>
      <c r="N742" t="s">
        <v>651</v>
      </c>
      <c r="Y742" t="s">
        <v>8297</v>
      </c>
      <c r="AB742" t="s">
        <v>8293</v>
      </c>
      <c r="AC742" t="s">
        <v>65</v>
      </c>
      <c r="AD742" t="s">
        <v>8298</v>
      </c>
      <c r="AE742" t="s">
        <v>8299</v>
      </c>
      <c r="AJ742">
        <v>26.152611700000001</v>
      </c>
      <c r="AK742">
        <v>-81.769647200000009</v>
      </c>
      <c r="AL742" t="s">
        <v>8300</v>
      </c>
      <c r="AM742" t="s">
        <v>8301</v>
      </c>
      <c r="AN742" t="s">
        <v>8295</v>
      </c>
      <c r="AO742" t="s">
        <v>70</v>
      </c>
      <c r="AQ742" t="s">
        <v>8302</v>
      </c>
      <c r="AR742" t="s">
        <v>71</v>
      </c>
      <c r="AS742">
        <v>-300</v>
      </c>
      <c r="AT742" t="s">
        <v>8303</v>
      </c>
      <c r="AU742" t="s">
        <v>8296</v>
      </c>
      <c r="AW742" t="s">
        <v>106</v>
      </c>
    </row>
    <row r="743" spans="1:49" x14ac:dyDescent="0.25">
      <c r="A743" t="s">
        <v>8304</v>
      </c>
      <c r="E743" t="s">
        <v>8305</v>
      </c>
      <c r="G743" t="s">
        <v>289</v>
      </c>
      <c r="H743" t="s">
        <v>232</v>
      </c>
      <c r="I743" s="7" t="s">
        <v>8306</v>
      </c>
      <c r="J743" s="7" t="s">
        <v>58</v>
      </c>
      <c r="M743" s="7" t="s">
        <v>293</v>
      </c>
      <c r="N743" t="s">
        <v>8307</v>
      </c>
      <c r="Y743" t="s">
        <v>8308</v>
      </c>
      <c r="AB743" t="s">
        <v>8304</v>
      </c>
      <c r="AC743" t="s">
        <v>65</v>
      </c>
      <c r="AD743" t="s">
        <v>8309</v>
      </c>
      <c r="AE743" t="s">
        <v>8310</v>
      </c>
      <c r="AJ743">
        <v>30.214480399999999</v>
      </c>
      <c r="AK743">
        <v>-97.669950599999993</v>
      </c>
      <c r="AL743" t="s">
        <v>8311</v>
      </c>
      <c r="AM743" t="s">
        <v>8312</v>
      </c>
      <c r="AO743" t="s">
        <v>70</v>
      </c>
      <c r="AR743" t="s">
        <v>71</v>
      </c>
      <c r="AS743">
        <v>-360</v>
      </c>
      <c r="AT743" t="s">
        <v>8313</v>
      </c>
      <c r="AV743">
        <v>4.5999999999999996</v>
      </c>
      <c r="AW743">
        <v>5</v>
      </c>
    </row>
    <row r="744" spans="1:49" x14ac:dyDescent="0.25">
      <c r="A744" t="s">
        <v>8304</v>
      </c>
      <c r="E744" t="s">
        <v>8314</v>
      </c>
      <c r="G744" t="s">
        <v>304</v>
      </c>
      <c r="H744" t="s">
        <v>232</v>
      </c>
      <c r="I744" s="8" t="s">
        <v>1855</v>
      </c>
      <c r="J744" s="8" t="s">
        <v>58</v>
      </c>
      <c r="K744" s="9" t="s">
        <v>8315</v>
      </c>
      <c r="L744" s="10" t="s">
        <v>8316</v>
      </c>
      <c r="M744" s="7" t="s">
        <v>235</v>
      </c>
      <c r="N744" t="s">
        <v>8307</v>
      </c>
      <c r="Y744" t="s">
        <v>8317</v>
      </c>
      <c r="AB744" t="s">
        <v>8304</v>
      </c>
      <c r="AC744" t="s">
        <v>65</v>
      </c>
      <c r="AD744" t="s">
        <v>8318</v>
      </c>
      <c r="AE744" t="s">
        <v>8319</v>
      </c>
      <c r="AJ744">
        <v>32.912927799999999</v>
      </c>
      <c r="AK744">
        <v>-97.066097200000002</v>
      </c>
      <c r="AL744" t="s">
        <v>8320</v>
      </c>
      <c r="AM744" t="s">
        <v>8321</v>
      </c>
      <c r="AN744" t="s">
        <v>8315</v>
      </c>
      <c r="AO744" t="s">
        <v>70</v>
      </c>
      <c r="AQ744" t="s">
        <v>8322</v>
      </c>
      <c r="AR744" t="s">
        <v>71</v>
      </c>
      <c r="AS744">
        <v>-360</v>
      </c>
      <c r="AT744" t="s">
        <v>8323</v>
      </c>
      <c r="AU744" t="s">
        <v>8316</v>
      </c>
      <c r="AV744">
        <v>5</v>
      </c>
      <c r="AW744">
        <v>1</v>
      </c>
    </row>
    <row r="745" spans="1:49" x14ac:dyDescent="0.25">
      <c r="A745" t="s">
        <v>8304</v>
      </c>
      <c r="E745" t="s">
        <v>8324</v>
      </c>
      <c r="G745" t="s">
        <v>764</v>
      </c>
      <c r="H745" t="s">
        <v>204</v>
      </c>
      <c r="I745" s="8" t="s">
        <v>8325</v>
      </c>
      <c r="J745" s="8" t="s">
        <v>58</v>
      </c>
      <c r="K745" s="9" t="s">
        <v>8326</v>
      </c>
      <c r="L745" s="10" t="s">
        <v>8327</v>
      </c>
      <c r="M745" s="7" t="s">
        <v>768</v>
      </c>
      <c r="N745" t="s">
        <v>8307</v>
      </c>
      <c r="AD745" t="s">
        <v>8328</v>
      </c>
    </row>
    <row r="746" spans="1:49" x14ac:dyDescent="0.25">
      <c r="A746" t="s">
        <v>8329</v>
      </c>
      <c r="E746" t="s">
        <v>8330</v>
      </c>
      <c r="F746" t="s">
        <v>7977</v>
      </c>
      <c r="G746" t="s">
        <v>1573</v>
      </c>
      <c r="H746" t="s">
        <v>365</v>
      </c>
      <c r="I746" s="8" t="s">
        <v>8331</v>
      </c>
      <c r="J746" s="8" t="s">
        <v>58</v>
      </c>
      <c r="L746" s="10" t="s">
        <v>8332</v>
      </c>
      <c r="M746" s="7" t="s">
        <v>369</v>
      </c>
      <c r="N746" t="s">
        <v>8307</v>
      </c>
      <c r="Y746" t="s">
        <v>8333</v>
      </c>
      <c r="AB746" t="s">
        <v>8329</v>
      </c>
      <c r="AC746" t="s">
        <v>65</v>
      </c>
      <c r="AD746" t="s">
        <v>8334</v>
      </c>
      <c r="AE746" t="s">
        <v>8335</v>
      </c>
      <c r="AJ746">
        <v>32.140678700000002</v>
      </c>
      <c r="AK746">
        <v>-81.207185299999992</v>
      </c>
      <c r="AL746" t="s">
        <v>8336</v>
      </c>
      <c r="AM746" t="s">
        <v>8337</v>
      </c>
      <c r="AO746" t="s">
        <v>70</v>
      </c>
      <c r="AR746" t="s">
        <v>71</v>
      </c>
      <c r="AS746">
        <v>-300</v>
      </c>
      <c r="AT746" t="s">
        <v>8338</v>
      </c>
      <c r="AU746" t="s">
        <v>8332</v>
      </c>
      <c r="AV746">
        <v>5</v>
      </c>
      <c r="AW746">
        <v>1</v>
      </c>
    </row>
    <row r="747" spans="1:49" x14ac:dyDescent="0.25">
      <c r="A747" t="s">
        <v>8339</v>
      </c>
      <c r="E747" t="s">
        <v>8340</v>
      </c>
      <c r="G747" t="s">
        <v>8341</v>
      </c>
      <c r="H747" t="s">
        <v>146</v>
      </c>
      <c r="I747" s="8" t="s">
        <v>8342</v>
      </c>
      <c r="J747" s="8" t="s">
        <v>58</v>
      </c>
      <c r="K747" s="9" t="s">
        <v>8343</v>
      </c>
      <c r="Y747" t="s">
        <v>8344</v>
      </c>
      <c r="AB747" t="s">
        <v>8339</v>
      </c>
      <c r="AC747" t="s">
        <v>65</v>
      </c>
      <c r="AD747" t="s">
        <v>8345</v>
      </c>
      <c r="AE747" t="s">
        <v>8346</v>
      </c>
      <c r="AJ747">
        <v>34.095093499999997</v>
      </c>
      <c r="AK747">
        <v>-117.6099279</v>
      </c>
      <c r="AL747" t="s">
        <v>8347</v>
      </c>
      <c r="AM747" t="s">
        <v>8348</v>
      </c>
      <c r="AN747" t="s">
        <v>8343</v>
      </c>
      <c r="AO747" t="s">
        <v>70</v>
      </c>
      <c r="AQ747" t="s">
        <v>8349</v>
      </c>
      <c r="AR747" t="s">
        <v>71</v>
      </c>
      <c r="AS747">
        <v>-480</v>
      </c>
      <c r="AT747" t="s">
        <v>8350</v>
      </c>
      <c r="AW747" t="s">
        <v>106</v>
      </c>
    </row>
    <row r="748" spans="1:49" x14ac:dyDescent="0.25">
      <c r="A748" t="s">
        <v>8351</v>
      </c>
      <c r="E748" t="s">
        <v>8352</v>
      </c>
      <c r="G748" t="s">
        <v>131</v>
      </c>
      <c r="H748" t="s">
        <v>93</v>
      </c>
      <c r="I748" s="8" t="s">
        <v>8353</v>
      </c>
      <c r="J748" s="8" t="s">
        <v>58</v>
      </c>
      <c r="K748" s="9" t="s">
        <v>8354</v>
      </c>
      <c r="L748" s="10" t="s">
        <v>8355</v>
      </c>
      <c r="M748" s="7" t="s">
        <v>135</v>
      </c>
      <c r="N748" t="s">
        <v>209</v>
      </c>
      <c r="Y748" t="s">
        <v>8356</v>
      </c>
      <c r="AB748" t="s">
        <v>8351</v>
      </c>
      <c r="AC748" t="s">
        <v>65</v>
      </c>
      <c r="AD748" t="s">
        <v>8357</v>
      </c>
      <c r="AE748" t="s">
        <v>8358</v>
      </c>
      <c r="AJ748">
        <v>40.800842099999997</v>
      </c>
      <c r="AK748">
        <v>-73.109347299999996</v>
      </c>
      <c r="AL748" t="s">
        <v>8359</v>
      </c>
      <c r="AM748" t="s">
        <v>8360</v>
      </c>
      <c r="AN748" t="s">
        <v>8354</v>
      </c>
      <c r="AO748" t="s">
        <v>172</v>
      </c>
      <c r="AQ748" t="s">
        <v>8361</v>
      </c>
      <c r="AR748" t="s">
        <v>174</v>
      </c>
      <c r="AS748">
        <v>-300</v>
      </c>
      <c r="AT748" t="s">
        <v>8362</v>
      </c>
      <c r="AU748" t="s">
        <v>8355</v>
      </c>
      <c r="AW748" t="s">
        <v>106</v>
      </c>
    </row>
    <row r="749" spans="1:49" x14ac:dyDescent="0.25">
      <c r="A749" t="s">
        <v>8363</v>
      </c>
      <c r="E749" t="s">
        <v>8364</v>
      </c>
      <c r="G749" t="s">
        <v>1056</v>
      </c>
      <c r="H749" t="s">
        <v>204</v>
      </c>
      <c r="I749" s="8" t="s">
        <v>8365</v>
      </c>
      <c r="J749" s="8" t="s">
        <v>58</v>
      </c>
      <c r="K749" s="9" t="s">
        <v>8366</v>
      </c>
      <c r="L749" s="10" t="s">
        <v>8367</v>
      </c>
      <c r="M749" s="7" t="s">
        <v>208</v>
      </c>
      <c r="N749" t="s">
        <v>209</v>
      </c>
      <c r="Y749" t="s">
        <v>8368</v>
      </c>
      <c r="AB749" t="s">
        <v>8363</v>
      </c>
      <c r="AD749" t="s">
        <v>8369</v>
      </c>
      <c r="AE749" t="s">
        <v>8370</v>
      </c>
      <c r="AJ749">
        <v>33.564143000000001</v>
      </c>
      <c r="AK749">
        <v>-112.1750339</v>
      </c>
      <c r="AL749" t="s">
        <v>8371</v>
      </c>
      <c r="AM749" t="s">
        <v>8372</v>
      </c>
      <c r="AN749" t="s">
        <v>8366</v>
      </c>
      <c r="AO749" t="s">
        <v>172</v>
      </c>
      <c r="AQ749" t="s">
        <v>8373</v>
      </c>
      <c r="AR749" t="s">
        <v>71</v>
      </c>
      <c r="AS749">
        <v>-420</v>
      </c>
      <c r="AT749" t="s">
        <v>8374</v>
      </c>
      <c r="AU749" t="s">
        <v>8367</v>
      </c>
      <c r="AV749">
        <v>5</v>
      </c>
      <c r="AW749">
        <v>1</v>
      </c>
    </row>
    <row r="750" spans="1:49" x14ac:dyDescent="0.25">
      <c r="A750" t="s">
        <v>8375</v>
      </c>
      <c r="E750" t="s">
        <v>8376</v>
      </c>
      <c r="G750" t="s">
        <v>605</v>
      </c>
      <c r="H750" t="s">
        <v>320</v>
      </c>
      <c r="I750" s="8" t="s">
        <v>2037</v>
      </c>
      <c r="J750" s="8" t="s">
        <v>58</v>
      </c>
      <c r="K750" s="9" t="s">
        <v>8377</v>
      </c>
      <c r="L750" s="10" t="s">
        <v>8378</v>
      </c>
      <c r="M750" s="7" t="s">
        <v>609</v>
      </c>
      <c r="N750" t="s">
        <v>2016</v>
      </c>
      <c r="Y750" t="s">
        <v>8379</v>
      </c>
      <c r="AB750" t="s">
        <v>8375</v>
      </c>
      <c r="AC750" t="s">
        <v>65</v>
      </c>
      <c r="AD750" t="s">
        <v>8380</v>
      </c>
      <c r="AE750" t="s">
        <v>8381</v>
      </c>
      <c r="AJ750">
        <v>28.773416399999999</v>
      </c>
      <c r="AK750">
        <v>-81.248946899999993</v>
      </c>
      <c r="AL750" t="s">
        <v>8382</v>
      </c>
      <c r="AM750" t="s">
        <v>8383</v>
      </c>
      <c r="AN750" t="s">
        <v>8377</v>
      </c>
      <c r="AO750" t="s">
        <v>172</v>
      </c>
      <c r="AQ750" t="s">
        <v>8384</v>
      </c>
      <c r="AR750" t="s">
        <v>71</v>
      </c>
      <c r="AS750">
        <v>-300</v>
      </c>
      <c r="AT750" t="s">
        <v>8385</v>
      </c>
      <c r="AV750">
        <v>4.5</v>
      </c>
      <c r="AW750">
        <v>4</v>
      </c>
    </row>
    <row r="751" spans="1:49" x14ac:dyDescent="0.25">
      <c r="A751" t="s">
        <v>8386</v>
      </c>
      <c r="E751" t="s">
        <v>1816</v>
      </c>
      <c r="F751" t="s">
        <v>7001</v>
      </c>
      <c r="G751" t="s">
        <v>1818</v>
      </c>
      <c r="H751" t="s">
        <v>232</v>
      </c>
      <c r="I751" s="8" t="s">
        <v>1819</v>
      </c>
      <c r="J751" s="8" t="s">
        <v>58</v>
      </c>
      <c r="K751" s="9" t="s">
        <v>8387</v>
      </c>
      <c r="L751" s="10" t="s">
        <v>8388</v>
      </c>
      <c r="M751" s="7" t="s">
        <v>807</v>
      </c>
      <c r="N751" t="s">
        <v>482</v>
      </c>
      <c r="Y751" t="s">
        <v>8389</v>
      </c>
      <c r="AB751" t="s">
        <v>8386</v>
      </c>
      <c r="AC751" t="s">
        <v>65</v>
      </c>
      <c r="AD751" t="s">
        <v>8390</v>
      </c>
      <c r="AE751" t="s">
        <v>8391</v>
      </c>
      <c r="AJ751">
        <v>29.627137000000001</v>
      </c>
      <c r="AK751">
        <v>-95.653594099999992</v>
      </c>
      <c r="AL751" t="s">
        <v>8392</v>
      </c>
      <c r="AM751" t="s">
        <v>8393</v>
      </c>
      <c r="AN751" t="s">
        <v>8387</v>
      </c>
      <c r="AO751" t="s">
        <v>489</v>
      </c>
      <c r="AQ751" t="s">
        <v>8394</v>
      </c>
      <c r="AR751" t="s">
        <v>491</v>
      </c>
      <c r="AS751">
        <v>-360</v>
      </c>
      <c r="AT751" t="s">
        <v>8395</v>
      </c>
      <c r="AU751" t="s">
        <v>8388</v>
      </c>
      <c r="AV751">
        <v>4.8</v>
      </c>
      <c r="AW751">
        <v>5</v>
      </c>
    </row>
    <row r="752" spans="1:49" x14ac:dyDescent="0.25">
      <c r="A752" t="s">
        <v>8396</v>
      </c>
      <c r="E752" t="s">
        <v>8397</v>
      </c>
      <c r="G752" t="s">
        <v>231</v>
      </c>
      <c r="H752" t="s">
        <v>232</v>
      </c>
      <c r="I752" s="7" t="s">
        <v>8398</v>
      </c>
      <c r="J752" s="7" t="s">
        <v>58</v>
      </c>
      <c r="K752" s="9" t="s">
        <v>8399</v>
      </c>
      <c r="M752" s="7" t="s">
        <v>437</v>
      </c>
      <c r="Y752" t="s">
        <v>8400</v>
      </c>
      <c r="AB752" t="s">
        <v>8396</v>
      </c>
      <c r="AC752" t="s">
        <v>65</v>
      </c>
      <c r="AD752" t="s">
        <v>8401</v>
      </c>
      <c r="AE752" t="s">
        <v>8402</v>
      </c>
      <c r="AJ752">
        <v>32.818166400000003</v>
      </c>
      <c r="AK752">
        <v>-97.353581300000002</v>
      </c>
      <c r="AL752" t="s">
        <v>8403</v>
      </c>
      <c r="AM752" t="s">
        <v>8404</v>
      </c>
      <c r="AN752" t="s">
        <v>8399</v>
      </c>
      <c r="AO752" t="s">
        <v>172</v>
      </c>
      <c r="AQ752" t="s">
        <v>8405</v>
      </c>
      <c r="AR752" t="s">
        <v>174</v>
      </c>
      <c r="AS752">
        <v>-360</v>
      </c>
      <c r="AT752" t="s">
        <v>8406</v>
      </c>
      <c r="AV752">
        <v>4.5</v>
      </c>
      <c r="AW752">
        <v>2</v>
      </c>
    </row>
    <row r="753" spans="1:49" x14ac:dyDescent="0.25">
      <c r="A753" t="s">
        <v>8407</v>
      </c>
      <c r="E753" t="s">
        <v>8408</v>
      </c>
      <c r="F753" t="s">
        <v>8409</v>
      </c>
      <c r="G753" t="s">
        <v>364</v>
      </c>
      <c r="H753" t="s">
        <v>365</v>
      </c>
      <c r="I753" s="7" t="s">
        <v>366</v>
      </c>
      <c r="J753" s="7" t="s">
        <v>58</v>
      </c>
      <c r="L753" s="10" t="s">
        <v>8410</v>
      </c>
      <c r="M753" s="7" t="s">
        <v>369</v>
      </c>
      <c r="Y753" t="s">
        <v>8411</v>
      </c>
      <c r="AB753" t="s">
        <v>8407</v>
      </c>
      <c r="AC753" t="s">
        <v>65</v>
      </c>
      <c r="AD753" t="s">
        <v>8412</v>
      </c>
      <c r="AE753" t="s">
        <v>8413</v>
      </c>
      <c r="AJ753">
        <v>32.135550000000002</v>
      </c>
      <c r="AK753">
        <v>-81.25101269999999</v>
      </c>
      <c r="AL753" t="s">
        <v>8414</v>
      </c>
      <c r="AM753" t="s">
        <v>8415</v>
      </c>
      <c r="AO753" t="s">
        <v>572</v>
      </c>
      <c r="AR753" t="s">
        <v>473</v>
      </c>
      <c r="AS753">
        <v>-300</v>
      </c>
      <c r="AT753" t="s">
        <v>8416</v>
      </c>
      <c r="AU753" t="s">
        <v>8410</v>
      </c>
      <c r="AW753" t="s">
        <v>106</v>
      </c>
    </row>
    <row r="754" spans="1:49" x14ac:dyDescent="0.25">
      <c r="A754" t="s">
        <v>8417</v>
      </c>
      <c r="E754" t="s">
        <v>4889</v>
      </c>
      <c r="F754" t="s">
        <v>8418</v>
      </c>
      <c r="G754" t="s">
        <v>1408</v>
      </c>
      <c r="H754" t="s">
        <v>320</v>
      </c>
      <c r="I754" s="8" t="s">
        <v>2643</v>
      </c>
      <c r="J754" s="8" t="s">
        <v>58</v>
      </c>
      <c r="K754" s="9" t="s">
        <v>8419</v>
      </c>
      <c r="L754" s="10" t="s">
        <v>8420</v>
      </c>
      <c r="M754" s="7" t="s">
        <v>1412</v>
      </c>
      <c r="N754" t="s">
        <v>651</v>
      </c>
      <c r="Y754" t="s">
        <v>8421</v>
      </c>
      <c r="AB754" t="s">
        <v>8417</v>
      </c>
      <c r="AC754" t="s">
        <v>65</v>
      </c>
      <c r="AD754" t="s">
        <v>8422</v>
      </c>
      <c r="AE754" t="s">
        <v>8423</v>
      </c>
      <c r="AJ754">
        <v>28.546553299999999</v>
      </c>
      <c r="AK754">
        <v>-81.343298099999998</v>
      </c>
      <c r="AL754" t="s">
        <v>8424</v>
      </c>
      <c r="AM754" t="s">
        <v>8425</v>
      </c>
      <c r="AN754" t="s">
        <v>8419</v>
      </c>
      <c r="AO754" t="s">
        <v>70</v>
      </c>
      <c r="AQ754" t="s">
        <v>8426</v>
      </c>
      <c r="AR754" t="s">
        <v>71</v>
      </c>
      <c r="AS754">
        <v>-300</v>
      </c>
      <c r="AT754" t="s">
        <v>8427</v>
      </c>
      <c r="AU754" t="s">
        <v>8420</v>
      </c>
      <c r="AV754">
        <v>5</v>
      </c>
      <c r="AW754">
        <v>1</v>
      </c>
    </row>
    <row r="755" spans="1:49" x14ac:dyDescent="0.25">
      <c r="A755" t="s">
        <v>8428</v>
      </c>
      <c r="E755" t="s">
        <v>8429</v>
      </c>
      <c r="G755" t="s">
        <v>764</v>
      </c>
      <c r="H755" t="s">
        <v>204</v>
      </c>
      <c r="I755" s="7" t="s">
        <v>817</v>
      </c>
      <c r="J755" s="7" t="s">
        <v>58</v>
      </c>
      <c r="K755" s="9" t="s">
        <v>8430</v>
      </c>
      <c r="L755" s="10" t="s">
        <v>8431</v>
      </c>
      <c r="M755" s="7" t="s">
        <v>768</v>
      </c>
      <c r="N755" t="s">
        <v>466</v>
      </c>
      <c r="Y755" t="s">
        <v>8432</v>
      </c>
      <c r="AB755" t="s">
        <v>8428</v>
      </c>
      <c r="AD755" t="s">
        <v>8433</v>
      </c>
      <c r="AE755" t="s">
        <v>8434</v>
      </c>
      <c r="AJ755">
        <v>33.442197399999998</v>
      </c>
      <c r="AK755">
        <v>-112.0398101</v>
      </c>
      <c r="AL755" t="s">
        <v>8435</v>
      </c>
      <c r="AM755" t="s">
        <v>8436</v>
      </c>
      <c r="AN755" t="s">
        <v>8430</v>
      </c>
      <c r="AO755" t="s">
        <v>70</v>
      </c>
      <c r="AQ755" t="s">
        <v>8437</v>
      </c>
      <c r="AR755" t="s">
        <v>71</v>
      </c>
      <c r="AS755">
        <v>-420</v>
      </c>
      <c r="AT755" t="s">
        <v>8438</v>
      </c>
      <c r="AU755" t="s">
        <v>8431</v>
      </c>
      <c r="AV755">
        <v>5</v>
      </c>
      <c r="AW755">
        <v>5</v>
      </c>
    </row>
    <row r="756" spans="1:49" x14ac:dyDescent="0.25">
      <c r="A756" t="s">
        <v>8439</v>
      </c>
      <c r="E756" t="s">
        <v>2521</v>
      </c>
      <c r="F756" t="s">
        <v>3019</v>
      </c>
      <c r="G756" t="s">
        <v>1408</v>
      </c>
      <c r="H756" t="s">
        <v>320</v>
      </c>
      <c r="I756" s="8" t="s">
        <v>2522</v>
      </c>
      <c r="J756" s="8" t="s">
        <v>58</v>
      </c>
      <c r="K756" s="9" t="s">
        <v>8440</v>
      </c>
      <c r="L756" s="10" t="s">
        <v>8441</v>
      </c>
      <c r="M756" s="7" t="s">
        <v>1412</v>
      </c>
      <c r="N756" t="s">
        <v>98</v>
      </c>
      <c r="Y756" t="s">
        <v>8442</v>
      </c>
      <c r="AB756" t="s">
        <v>8439</v>
      </c>
      <c r="AC756" t="s">
        <v>65</v>
      </c>
      <c r="AD756" t="s">
        <v>8443</v>
      </c>
      <c r="AE756" t="s">
        <v>8444</v>
      </c>
      <c r="AJ756">
        <v>28.54851</v>
      </c>
      <c r="AK756">
        <v>-81.337577999999993</v>
      </c>
      <c r="AL756" t="s">
        <v>8445</v>
      </c>
      <c r="AM756" t="s">
        <v>8446</v>
      </c>
      <c r="AN756" t="s">
        <v>8440</v>
      </c>
      <c r="AO756" t="s">
        <v>172</v>
      </c>
      <c r="AQ756" t="s">
        <v>8447</v>
      </c>
      <c r="AR756" t="s">
        <v>174</v>
      </c>
      <c r="AS756">
        <v>-300</v>
      </c>
      <c r="AT756" t="s">
        <v>8448</v>
      </c>
      <c r="AU756" t="s">
        <v>8441</v>
      </c>
      <c r="AV756">
        <v>4.5999999999999996</v>
      </c>
      <c r="AW756">
        <v>5</v>
      </c>
    </row>
    <row r="757" spans="1:49" x14ac:dyDescent="0.25">
      <c r="A757" t="s">
        <v>8449</v>
      </c>
      <c r="E757" t="s">
        <v>8450</v>
      </c>
      <c r="G757" t="s">
        <v>231</v>
      </c>
      <c r="H757" t="s">
        <v>232</v>
      </c>
      <c r="I757" s="8" t="s">
        <v>8398</v>
      </c>
      <c r="J757" s="8" t="s">
        <v>58</v>
      </c>
      <c r="K757" s="9" t="s">
        <v>8451</v>
      </c>
      <c r="L757" s="10" t="s">
        <v>8452</v>
      </c>
      <c r="M757" s="7" t="s">
        <v>437</v>
      </c>
      <c r="N757" t="s">
        <v>98</v>
      </c>
      <c r="O757" t="s">
        <v>279</v>
      </c>
      <c r="Y757" t="s">
        <v>8453</v>
      </c>
      <c r="AB757" t="s">
        <v>8449</v>
      </c>
      <c r="AC757" t="s">
        <v>65</v>
      </c>
      <c r="AD757" t="s">
        <v>8454</v>
      </c>
      <c r="AE757" t="s">
        <v>8455</v>
      </c>
      <c r="AJ757">
        <v>32.825010399999996</v>
      </c>
      <c r="AK757">
        <v>-97.3578172</v>
      </c>
      <c r="AL757" t="s">
        <v>8456</v>
      </c>
      <c r="AM757" t="s">
        <v>8457</v>
      </c>
      <c r="AN757" t="s">
        <v>8451</v>
      </c>
      <c r="AO757" t="s">
        <v>172</v>
      </c>
      <c r="AQ757" t="s">
        <v>8458</v>
      </c>
      <c r="AR757" t="s">
        <v>174</v>
      </c>
      <c r="AS757">
        <v>-360</v>
      </c>
      <c r="AT757" t="s">
        <v>8459</v>
      </c>
      <c r="AU757" t="s">
        <v>8452</v>
      </c>
      <c r="AV757">
        <v>1</v>
      </c>
      <c r="AW757">
        <v>1</v>
      </c>
    </row>
    <row r="758" spans="1:49" x14ac:dyDescent="0.25">
      <c r="A758" t="s">
        <v>8460</v>
      </c>
      <c r="E758" t="s">
        <v>8461</v>
      </c>
      <c r="G758" t="s">
        <v>1795</v>
      </c>
      <c r="H758" t="s">
        <v>146</v>
      </c>
      <c r="I758" s="8" t="s">
        <v>1796</v>
      </c>
      <c r="J758" s="8" t="s">
        <v>58</v>
      </c>
      <c r="K758" s="9" t="s">
        <v>8462</v>
      </c>
      <c r="L758" s="10" t="s">
        <v>8463</v>
      </c>
      <c r="M758" s="7" t="s">
        <v>1797</v>
      </c>
      <c r="N758" t="s">
        <v>98</v>
      </c>
      <c r="Y758" t="s">
        <v>8464</v>
      </c>
      <c r="AB758" t="s">
        <v>8460</v>
      </c>
      <c r="AC758" t="s">
        <v>65</v>
      </c>
      <c r="AD758" t="s">
        <v>8465</v>
      </c>
      <c r="AE758" t="s">
        <v>8466</v>
      </c>
      <c r="AJ758">
        <v>32.817332899999997</v>
      </c>
      <c r="AK758">
        <v>-116.97133890000001</v>
      </c>
      <c r="AL758" t="s">
        <v>8467</v>
      </c>
      <c r="AM758" t="s">
        <v>8468</v>
      </c>
      <c r="AN758" t="s">
        <v>8462</v>
      </c>
      <c r="AO758" t="s">
        <v>172</v>
      </c>
      <c r="AQ758" t="s">
        <v>8469</v>
      </c>
      <c r="AR758" t="s">
        <v>174</v>
      </c>
      <c r="AS758">
        <v>-480</v>
      </c>
      <c r="AT758" t="s">
        <v>8470</v>
      </c>
      <c r="AU758" t="s">
        <v>8463</v>
      </c>
      <c r="AV758">
        <v>4.8</v>
      </c>
      <c r="AW758">
        <v>5</v>
      </c>
    </row>
    <row r="759" spans="1:49" x14ac:dyDescent="0.25">
      <c r="A759" t="s">
        <v>8471</v>
      </c>
      <c r="E759" t="s">
        <v>8472</v>
      </c>
      <c r="G759" t="s">
        <v>577</v>
      </c>
      <c r="H759" t="s">
        <v>146</v>
      </c>
      <c r="I759" s="8" t="s">
        <v>3849</v>
      </c>
      <c r="J759" s="8" t="s">
        <v>58</v>
      </c>
      <c r="K759" s="9" t="s">
        <v>8473</v>
      </c>
      <c r="M759" s="7" t="s">
        <v>581</v>
      </c>
      <c r="N759" t="s">
        <v>754</v>
      </c>
      <c r="Y759" t="s">
        <v>8474</v>
      </c>
      <c r="AB759" t="s">
        <v>8471</v>
      </c>
      <c r="AC759" t="s">
        <v>65</v>
      </c>
      <c r="AD759" t="s">
        <v>8475</v>
      </c>
      <c r="AE759" t="s">
        <v>8476</v>
      </c>
      <c r="AJ759">
        <v>32.810623299999989</v>
      </c>
      <c r="AK759">
        <v>-117.1394517</v>
      </c>
      <c r="AL759" t="s">
        <v>8477</v>
      </c>
      <c r="AM759" t="s">
        <v>8478</v>
      </c>
      <c r="AN759" t="s">
        <v>8473</v>
      </c>
      <c r="AO759" t="s">
        <v>172</v>
      </c>
      <c r="AQ759" t="s">
        <v>8479</v>
      </c>
      <c r="AR759" t="s">
        <v>430</v>
      </c>
      <c r="AS759">
        <v>-480</v>
      </c>
      <c r="AT759" t="s">
        <v>8480</v>
      </c>
      <c r="AW759" t="s">
        <v>106</v>
      </c>
    </row>
    <row r="760" spans="1:49" x14ac:dyDescent="0.25">
      <c r="A760" t="s">
        <v>8481</v>
      </c>
      <c r="E760" t="s">
        <v>8482</v>
      </c>
      <c r="G760" t="s">
        <v>550</v>
      </c>
      <c r="H760" t="s">
        <v>320</v>
      </c>
      <c r="I760" s="8" t="s">
        <v>8483</v>
      </c>
      <c r="J760" s="8" t="s">
        <v>58</v>
      </c>
      <c r="K760" t="s">
        <v>8484</v>
      </c>
      <c r="M760" s="7" t="s">
        <v>554</v>
      </c>
      <c r="N760" t="s">
        <v>294</v>
      </c>
      <c r="O760" t="s">
        <v>98</v>
      </c>
      <c r="Y760" t="s">
        <v>8485</v>
      </c>
      <c r="AB760" t="s">
        <v>8481</v>
      </c>
      <c r="AC760" t="s">
        <v>65</v>
      </c>
      <c r="AD760" t="s">
        <v>8486</v>
      </c>
      <c r="AE760" t="s">
        <v>8487</v>
      </c>
      <c r="AJ760">
        <v>25.634891</v>
      </c>
      <c r="AK760">
        <v>-80.423445999999998</v>
      </c>
      <c r="AL760" t="s">
        <v>8488</v>
      </c>
      <c r="AM760" t="s">
        <v>8489</v>
      </c>
      <c r="AN760" t="s">
        <v>8484</v>
      </c>
      <c r="AO760" t="s">
        <v>70</v>
      </c>
      <c r="AQ760" t="s">
        <v>8490</v>
      </c>
      <c r="AR760" t="s">
        <v>71</v>
      </c>
      <c r="AS760">
        <v>-300</v>
      </c>
      <c r="AT760" t="s">
        <v>8491</v>
      </c>
      <c r="AV760">
        <v>5</v>
      </c>
      <c r="AW760">
        <v>1</v>
      </c>
    </row>
    <row r="761" spans="1:49" x14ac:dyDescent="0.25">
      <c r="A761" t="s">
        <v>8492</v>
      </c>
      <c r="E761" t="s">
        <v>8493</v>
      </c>
      <c r="G761" t="s">
        <v>6040</v>
      </c>
      <c r="H761" t="s">
        <v>858</v>
      </c>
      <c r="I761" s="7" t="s">
        <v>8494</v>
      </c>
      <c r="J761" s="7" t="s">
        <v>58</v>
      </c>
      <c r="K761" s="9" t="s">
        <v>8495</v>
      </c>
      <c r="L761" s="10" t="s">
        <v>8496</v>
      </c>
      <c r="M761" s="7" t="s">
        <v>6044</v>
      </c>
      <c r="N761" t="s">
        <v>466</v>
      </c>
      <c r="Y761" t="s">
        <v>8497</v>
      </c>
      <c r="AB761" t="s">
        <v>8492</v>
      </c>
      <c r="AD761" t="s">
        <v>8498</v>
      </c>
      <c r="AE761" t="s">
        <v>8499</v>
      </c>
      <c r="AJ761">
        <v>38.277725199999999</v>
      </c>
      <c r="AK761">
        <v>-104.51672360000001</v>
      </c>
      <c r="AL761" t="s">
        <v>8500</v>
      </c>
      <c r="AM761" t="s">
        <v>8501</v>
      </c>
      <c r="AN761" t="s">
        <v>8495</v>
      </c>
      <c r="AO761" t="s">
        <v>70</v>
      </c>
      <c r="AQ761" t="s">
        <v>8502</v>
      </c>
      <c r="AR761" t="s">
        <v>1243</v>
      </c>
      <c r="AS761">
        <v>-420</v>
      </c>
      <c r="AT761" t="s">
        <v>8503</v>
      </c>
      <c r="AU761" t="s">
        <v>8496</v>
      </c>
      <c r="AW761" t="s">
        <v>106</v>
      </c>
    </row>
    <row r="762" spans="1:49" x14ac:dyDescent="0.25">
      <c r="A762" t="s">
        <v>8504</v>
      </c>
      <c r="E762" t="s">
        <v>5997</v>
      </c>
      <c r="G762" t="s">
        <v>5261</v>
      </c>
      <c r="H762" t="s">
        <v>858</v>
      </c>
      <c r="I762" s="8" t="s">
        <v>5998</v>
      </c>
      <c r="J762" s="8" t="s">
        <v>58</v>
      </c>
      <c r="K762" s="9" t="s">
        <v>8505</v>
      </c>
      <c r="L762" s="10" t="s">
        <v>8506</v>
      </c>
      <c r="M762" s="7" t="s">
        <v>5264</v>
      </c>
      <c r="N762" t="s">
        <v>651</v>
      </c>
      <c r="Y762" t="s">
        <v>8507</v>
      </c>
      <c r="AB762" t="s">
        <v>8504</v>
      </c>
      <c r="AC762" t="s">
        <v>65</v>
      </c>
      <c r="AD762" t="s">
        <v>8508</v>
      </c>
      <c r="AE762" t="s">
        <v>6003</v>
      </c>
      <c r="AJ762">
        <v>39.119148799999998</v>
      </c>
      <c r="AK762">
        <v>-108.5255348</v>
      </c>
      <c r="AL762" t="s">
        <v>8509</v>
      </c>
      <c r="AM762" t="s">
        <v>6005</v>
      </c>
      <c r="AN762" t="s">
        <v>8505</v>
      </c>
      <c r="AO762" t="s">
        <v>572</v>
      </c>
      <c r="AQ762" t="s">
        <v>8510</v>
      </c>
      <c r="AR762" t="s">
        <v>8511</v>
      </c>
      <c r="AS762">
        <v>-420</v>
      </c>
      <c r="AT762" t="s">
        <v>6007</v>
      </c>
      <c r="AU762" t="s">
        <v>8506</v>
      </c>
      <c r="AV762">
        <v>5</v>
      </c>
      <c r="AW762">
        <v>1</v>
      </c>
    </row>
    <row r="763" spans="1:49" x14ac:dyDescent="0.25">
      <c r="A763" t="s">
        <v>8512</v>
      </c>
      <c r="E763" t="s">
        <v>5879</v>
      </c>
      <c r="G763" t="s">
        <v>5261</v>
      </c>
      <c r="H763" t="s">
        <v>858</v>
      </c>
      <c r="I763" s="8" t="s">
        <v>5547</v>
      </c>
      <c r="J763" s="8" t="s">
        <v>58</v>
      </c>
      <c r="K763" s="9" t="s">
        <v>8513</v>
      </c>
      <c r="L763" s="10" t="s">
        <v>8514</v>
      </c>
      <c r="M763" s="7" t="s">
        <v>5264</v>
      </c>
      <c r="N763" t="s">
        <v>2302</v>
      </c>
      <c r="Y763" t="s">
        <v>8515</v>
      </c>
      <c r="AB763" t="s">
        <v>8512</v>
      </c>
      <c r="AD763" t="s">
        <v>8516</v>
      </c>
      <c r="AE763" t="s">
        <v>5884</v>
      </c>
      <c r="AJ763">
        <v>39.122230700000003</v>
      </c>
      <c r="AK763">
        <v>-108.52914680000001</v>
      </c>
      <c r="AL763" t="s">
        <v>8517</v>
      </c>
      <c r="AM763" t="s">
        <v>5886</v>
      </c>
      <c r="AN763" t="s">
        <v>8513</v>
      </c>
      <c r="AO763" t="s">
        <v>489</v>
      </c>
      <c r="AQ763" t="s">
        <v>8518</v>
      </c>
      <c r="AR763" t="s">
        <v>491</v>
      </c>
      <c r="AS763">
        <v>-420</v>
      </c>
      <c r="AT763" t="s">
        <v>5888</v>
      </c>
      <c r="AU763" t="s">
        <v>8514</v>
      </c>
      <c r="AV763">
        <v>4.3</v>
      </c>
      <c r="AW763">
        <v>5</v>
      </c>
    </row>
    <row r="764" spans="1:49" x14ac:dyDescent="0.25">
      <c r="A764" t="s">
        <v>8519</v>
      </c>
      <c r="E764" t="s">
        <v>8520</v>
      </c>
      <c r="G764" t="s">
        <v>289</v>
      </c>
      <c r="H764" t="s">
        <v>232</v>
      </c>
      <c r="I764" s="7" t="s">
        <v>965</v>
      </c>
      <c r="J764" s="7" t="s">
        <v>58</v>
      </c>
      <c r="K764" s="9" t="s">
        <v>8521</v>
      </c>
      <c r="L764" s="10" t="s">
        <v>8522</v>
      </c>
      <c r="M764" s="7" t="s">
        <v>293</v>
      </c>
      <c r="Y764" t="s">
        <v>8523</v>
      </c>
      <c r="AB764" t="s">
        <v>8524</v>
      </c>
      <c r="AC764" t="s">
        <v>65</v>
      </c>
      <c r="AD764" t="s">
        <v>8525</v>
      </c>
      <c r="AE764" t="s">
        <v>8526</v>
      </c>
      <c r="AJ764">
        <v>30.184274299999998</v>
      </c>
      <c r="AK764">
        <v>-97.663669900000002</v>
      </c>
      <c r="AL764" t="s">
        <v>8527</v>
      </c>
      <c r="AM764" t="s">
        <v>8528</v>
      </c>
      <c r="AN764" t="s">
        <v>8521</v>
      </c>
      <c r="AO764" t="s">
        <v>70</v>
      </c>
      <c r="AQ764" t="s">
        <v>8529</v>
      </c>
      <c r="AR764" t="s">
        <v>71</v>
      </c>
      <c r="AS764">
        <v>-360</v>
      </c>
      <c r="AT764" t="s">
        <v>8530</v>
      </c>
      <c r="AU764" t="s">
        <v>8522</v>
      </c>
      <c r="AV764">
        <v>5</v>
      </c>
      <c r="AW764">
        <v>2</v>
      </c>
    </row>
    <row r="765" spans="1:49" x14ac:dyDescent="0.25">
      <c r="A765" t="s">
        <v>8531</v>
      </c>
      <c r="E765" t="s">
        <v>3847</v>
      </c>
      <c r="G765" t="s">
        <v>577</v>
      </c>
      <c r="H765" t="s">
        <v>146</v>
      </c>
      <c r="I765" s="7" t="s">
        <v>3849</v>
      </c>
      <c r="J765" s="7" t="s">
        <v>58</v>
      </c>
      <c r="K765" s="9" t="s">
        <v>8532</v>
      </c>
      <c r="M765" s="7" t="s">
        <v>581</v>
      </c>
      <c r="Y765" t="s">
        <v>8533</v>
      </c>
      <c r="AB765" t="s">
        <v>8531</v>
      </c>
      <c r="AC765" t="s">
        <v>65</v>
      </c>
      <c r="AD765" t="s">
        <v>8534</v>
      </c>
      <c r="AE765" t="s">
        <v>8535</v>
      </c>
      <c r="AJ765">
        <v>32.812749699999998</v>
      </c>
      <c r="AK765">
        <v>-117.1414113</v>
      </c>
      <c r="AL765" t="s">
        <v>8536</v>
      </c>
      <c r="AM765" t="s">
        <v>8537</v>
      </c>
      <c r="AN765" t="s">
        <v>8532</v>
      </c>
      <c r="AO765" t="s">
        <v>70</v>
      </c>
      <c r="AQ765" t="s">
        <v>8538</v>
      </c>
      <c r="AR765" t="s">
        <v>71</v>
      </c>
      <c r="AS765">
        <v>-480</v>
      </c>
      <c r="AT765" t="s">
        <v>8539</v>
      </c>
      <c r="AW765" t="s">
        <v>106</v>
      </c>
    </row>
    <row r="766" spans="1:49" x14ac:dyDescent="0.25">
      <c r="A766" t="s">
        <v>8540</v>
      </c>
      <c r="E766" t="s">
        <v>8541</v>
      </c>
      <c r="G766" t="s">
        <v>1408</v>
      </c>
      <c r="H766" t="s">
        <v>320</v>
      </c>
      <c r="I766" s="7" t="s">
        <v>1523</v>
      </c>
      <c r="J766" s="7" t="s">
        <v>58</v>
      </c>
      <c r="K766" s="9" t="s">
        <v>8542</v>
      </c>
      <c r="L766" s="10" t="s">
        <v>8543</v>
      </c>
      <c r="M766" s="7" t="s">
        <v>594</v>
      </c>
      <c r="N766" t="s">
        <v>2302</v>
      </c>
      <c r="Y766" t="s">
        <v>8544</v>
      </c>
      <c r="AB766" t="s">
        <v>8540</v>
      </c>
      <c r="AD766" t="s">
        <v>8545</v>
      </c>
      <c r="AE766" t="s">
        <v>8546</v>
      </c>
      <c r="AJ766">
        <v>28.431153900000002</v>
      </c>
      <c r="AK766">
        <v>-81.308478999999991</v>
      </c>
      <c r="AL766" t="s">
        <v>8547</v>
      </c>
      <c r="AM766" t="s">
        <v>8548</v>
      </c>
      <c r="AN766" t="s">
        <v>8542</v>
      </c>
      <c r="AO766" t="s">
        <v>70</v>
      </c>
      <c r="AQ766" t="s">
        <v>8549</v>
      </c>
      <c r="AR766" t="s">
        <v>71</v>
      </c>
      <c r="AS766">
        <v>-300</v>
      </c>
      <c r="AT766" t="s">
        <v>8550</v>
      </c>
      <c r="AU766" t="s">
        <v>8543</v>
      </c>
      <c r="AV766">
        <v>4</v>
      </c>
      <c r="AW766">
        <v>4</v>
      </c>
    </row>
    <row r="767" spans="1:49" x14ac:dyDescent="0.25">
      <c r="A767" t="s">
        <v>8551</v>
      </c>
      <c r="E767" t="s">
        <v>8552</v>
      </c>
      <c r="G767" t="s">
        <v>3604</v>
      </c>
      <c r="H767" t="s">
        <v>320</v>
      </c>
      <c r="I767" s="8" t="s">
        <v>8553</v>
      </c>
      <c r="J767" s="8" t="s">
        <v>58</v>
      </c>
      <c r="K767" s="9" t="s">
        <v>8554</v>
      </c>
      <c r="AD767" t="s">
        <v>8555</v>
      </c>
    </row>
    <row r="768" spans="1:49" x14ac:dyDescent="0.25">
      <c r="A768" t="s">
        <v>8556</v>
      </c>
      <c r="E768" t="s">
        <v>8557</v>
      </c>
      <c r="G768" t="s">
        <v>1408</v>
      </c>
      <c r="H768" t="s">
        <v>320</v>
      </c>
      <c r="I768" s="7" t="s">
        <v>8558</v>
      </c>
      <c r="J768" s="7" t="s">
        <v>58</v>
      </c>
      <c r="K768" s="9" t="s">
        <v>8559</v>
      </c>
      <c r="L768" s="10" t="s">
        <v>8560</v>
      </c>
      <c r="M768" s="7" t="s">
        <v>594</v>
      </c>
      <c r="N768" t="s">
        <v>2302</v>
      </c>
      <c r="Y768" t="s">
        <v>8561</v>
      </c>
      <c r="AB768" t="s">
        <v>8556</v>
      </c>
      <c r="AC768" t="s">
        <v>65</v>
      </c>
      <c r="AD768" t="s">
        <v>8562</v>
      </c>
      <c r="AE768" t="s">
        <v>8563</v>
      </c>
      <c r="AJ768">
        <v>28.441432299999999</v>
      </c>
      <c r="AK768">
        <v>-81.301922599999997</v>
      </c>
      <c r="AL768" t="s">
        <v>8564</v>
      </c>
      <c r="AM768" t="s">
        <v>8565</v>
      </c>
      <c r="AN768" t="s">
        <v>8559</v>
      </c>
      <c r="AO768" t="s">
        <v>70</v>
      </c>
      <c r="AQ768" t="s">
        <v>8566</v>
      </c>
      <c r="AR768" t="s">
        <v>71</v>
      </c>
      <c r="AS768">
        <v>-300</v>
      </c>
      <c r="AT768" t="s">
        <v>8567</v>
      </c>
      <c r="AU768" t="s">
        <v>8560</v>
      </c>
      <c r="AV768">
        <v>4.0999999999999996</v>
      </c>
      <c r="AW768">
        <v>5</v>
      </c>
    </row>
    <row r="769" spans="1:49" x14ac:dyDescent="0.25">
      <c r="A769" t="s">
        <v>8568</v>
      </c>
      <c r="E769" t="s">
        <v>8569</v>
      </c>
      <c r="G769" t="s">
        <v>2296</v>
      </c>
      <c r="H769" t="s">
        <v>2297</v>
      </c>
      <c r="I769" s="8" t="s">
        <v>8570</v>
      </c>
      <c r="J769" s="8" t="s">
        <v>58</v>
      </c>
      <c r="K769" s="9" t="s">
        <v>8571</v>
      </c>
      <c r="M769" s="7" t="s">
        <v>2301</v>
      </c>
      <c r="N769" t="s">
        <v>98</v>
      </c>
      <c r="Y769" t="s">
        <v>8572</v>
      </c>
      <c r="AB769" t="s">
        <v>8568</v>
      </c>
      <c r="AD769" t="s">
        <v>8573</v>
      </c>
      <c r="AE769" t="s">
        <v>8574</v>
      </c>
      <c r="AJ769">
        <v>36.432285999999998</v>
      </c>
      <c r="AK769">
        <v>-81.419585999999995</v>
      </c>
      <c r="AL769" t="s">
        <v>8575</v>
      </c>
      <c r="AM769" t="s">
        <v>8576</v>
      </c>
      <c r="AN769" t="s">
        <v>8571</v>
      </c>
      <c r="AO769" t="s">
        <v>172</v>
      </c>
      <c r="AQ769" t="s">
        <v>8577</v>
      </c>
      <c r="AR769" t="s">
        <v>174</v>
      </c>
      <c r="AS769">
        <v>-300</v>
      </c>
      <c r="AT769" t="s">
        <v>8578</v>
      </c>
      <c r="AW769" t="s">
        <v>106</v>
      </c>
    </row>
    <row r="770" spans="1:49" x14ac:dyDescent="0.25">
      <c r="A770" t="s">
        <v>8579</v>
      </c>
      <c r="E770" t="s">
        <v>106</v>
      </c>
      <c r="G770" t="s">
        <v>503</v>
      </c>
      <c r="H770" t="s">
        <v>232</v>
      </c>
      <c r="I770" s="8" t="s">
        <v>8580</v>
      </c>
      <c r="J770" s="8" t="s">
        <v>58</v>
      </c>
      <c r="K770" s="9" t="s">
        <v>8581</v>
      </c>
      <c r="L770" s="10" t="s">
        <v>8582</v>
      </c>
      <c r="M770" s="7" t="s">
        <v>507</v>
      </c>
      <c r="N770" t="s">
        <v>61</v>
      </c>
      <c r="O770" t="s">
        <v>496</v>
      </c>
      <c r="Y770" t="s">
        <v>8583</v>
      </c>
      <c r="AB770" t="s">
        <v>8579</v>
      </c>
      <c r="AD770" t="s">
        <v>8584</v>
      </c>
      <c r="AE770" t="s">
        <v>8585</v>
      </c>
      <c r="AJ770">
        <v>29.424121899999999</v>
      </c>
      <c r="AK770">
        <v>-98.493628199999989</v>
      </c>
      <c r="AL770" t="s">
        <v>8586</v>
      </c>
      <c r="AM770" t="s">
        <v>8587</v>
      </c>
      <c r="AN770" t="s">
        <v>8581</v>
      </c>
      <c r="AO770" t="s">
        <v>70</v>
      </c>
      <c r="AQ770" t="s">
        <v>8588</v>
      </c>
      <c r="AR770" t="s">
        <v>71</v>
      </c>
      <c r="AS770">
        <v>-360</v>
      </c>
      <c r="AT770" t="s">
        <v>503</v>
      </c>
      <c r="AU770" t="s">
        <v>8582</v>
      </c>
      <c r="AW770" t="s">
        <v>106</v>
      </c>
    </row>
    <row r="771" spans="1:49" x14ac:dyDescent="0.25">
      <c r="A771" t="s">
        <v>8589</v>
      </c>
      <c r="E771" t="s">
        <v>8590</v>
      </c>
      <c r="G771" t="s">
        <v>911</v>
      </c>
      <c r="H771" t="s">
        <v>320</v>
      </c>
      <c r="I771" s="8" t="s">
        <v>8591</v>
      </c>
      <c r="J771" s="8" t="s">
        <v>58</v>
      </c>
      <c r="K771" s="9" t="s">
        <v>8592</v>
      </c>
      <c r="L771" s="10" t="s">
        <v>8593</v>
      </c>
      <c r="M771" s="7" t="s">
        <v>914</v>
      </c>
      <c r="N771" t="s">
        <v>8594</v>
      </c>
      <c r="Y771" t="s">
        <v>8595</v>
      </c>
      <c r="AB771" t="s">
        <v>8589</v>
      </c>
      <c r="AC771" t="s">
        <v>65</v>
      </c>
      <c r="AD771" t="s">
        <v>8596</v>
      </c>
      <c r="AE771" t="s">
        <v>8597</v>
      </c>
      <c r="AJ771">
        <v>26.160932499999991</v>
      </c>
      <c r="AK771">
        <v>-81.762166899999997</v>
      </c>
      <c r="AL771" t="s">
        <v>8598</v>
      </c>
      <c r="AM771" t="s">
        <v>8599</v>
      </c>
      <c r="AN771" t="s">
        <v>8592</v>
      </c>
      <c r="AO771" t="s">
        <v>572</v>
      </c>
      <c r="AQ771" t="s">
        <v>8600</v>
      </c>
      <c r="AR771" t="s">
        <v>473</v>
      </c>
      <c r="AS771">
        <v>-300</v>
      </c>
      <c r="AT771" t="s">
        <v>8601</v>
      </c>
      <c r="AU771" t="s">
        <v>8593</v>
      </c>
      <c r="AW771" t="s">
        <v>106</v>
      </c>
    </row>
    <row r="772" spans="1:49" x14ac:dyDescent="0.25">
      <c r="A772" t="s">
        <v>8602</v>
      </c>
      <c r="E772" t="s">
        <v>8603</v>
      </c>
      <c r="G772" t="s">
        <v>231</v>
      </c>
      <c r="H772" t="s">
        <v>232</v>
      </c>
      <c r="I772" s="8" t="s">
        <v>8604</v>
      </c>
      <c r="J772" s="8" t="s">
        <v>58</v>
      </c>
      <c r="K772" s="9" t="s">
        <v>8605</v>
      </c>
      <c r="L772" s="10" t="s">
        <v>8606</v>
      </c>
      <c r="M772" s="7" t="s">
        <v>437</v>
      </c>
      <c r="N772" t="s">
        <v>5010</v>
      </c>
      <c r="O772" t="s">
        <v>110</v>
      </c>
      <c r="P772" t="s">
        <v>466</v>
      </c>
      <c r="Y772" t="s">
        <v>8607</v>
      </c>
      <c r="AB772" t="s">
        <v>8602</v>
      </c>
      <c r="AC772" t="s">
        <v>65</v>
      </c>
      <c r="AD772" t="s">
        <v>8608</v>
      </c>
      <c r="AE772" t="s">
        <v>8609</v>
      </c>
      <c r="AJ772">
        <v>32.883242600000003</v>
      </c>
      <c r="AK772">
        <v>-97.404869199999993</v>
      </c>
      <c r="AL772" t="s">
        <v>8610</v>
      </c>
      <c r="AM772" t="s">
        <v>8611</v>
      </c>
      <c r="AN772" t="s">
        <v>8605</v>
      </c>
      <c r="AO772" t="s">
        <v>70</v>
      </c>
      <c r="AQ772" t="s">
        <v>8612</v>
      </c>
      <c r="AR772" t="s">
        <v>71</v>
      </c>
      <c r="AS772">
        <v>-360</v>
      </c>
      <c r="AT772" t="s">
        <v>8613</v>
      </c>
      <c r="AU772" t="s">
        <v>8606</v>
      </c>
      <c r="AW772" t="s">
        <v>106</v>
      </c>
    </row>
    <row r="773" spans="1:49" x14ac:dyDescent="0.25">
      <c r="A773" t="s">
        <v>8614</v>
      </c>
      <c r="E773" t="s">
        <v>8615</v>
      </c>
      <c r="G773" t="s">
        <v>577</v>
      </c>
      <c r="H773" t="s">
        <v>146</v>
      </c>
      <c r="I773" s="7" t="s">
        <v>3849</v>
      </c>
      <c r="J773" s="7" t="s">
        <v>58</v>
      </c>
      <c r="K773" s="9" t="s">
        <v>8616</v>
      </c>
      <c r="M773" s="7" t="s">
        <v>581</v>
      </c>
      <c r="Y773" t="s">
        <v>8617</v>
      </c>
      <c r="AB773" t="s">
        <v>8614</v>
      </c>
      <c r="AC773" t="s">
        <v>65</v>
      </c>
      <c r="AD773" t="s">
        <v>8618</v>
      </c>
      <c r="AE773" t="s">
        <v>8619</v>
      </c>
      <c r="AJ773">
        <v>32.810303099999999</v>
      </c>
      <c r="AK773">
        <v>-117.1403069</v>
      </c>
      <c r="AL773" t="s">
        <v>8620</v>
      </c>
      <c r="AM773" t="s">
        <v>8621</v>
      </c>
      <c r="AN773" t="s">
        <v>8616</v>
      </c>
      <c r="AO773" t="s">
        <v>172</v>
      </c>
      <c r="AQ773" t="s">
        <v>8622</v>
      </c>
      <c r="AR773" t="s">
        <v>174</v>
      </c>
      <c r="AS773">
        <v>-480</v>
      </c>
      <c r="AT773" t="s">
        <v>8623</v>
      </c>
      <c r="AW773" t="s">
        <v>106</v>
      </c>
    </row>
    <row r="774" spans="1:49" x14ac:dyDescent="0.25">
      <c r="A774" t="s">
        <v>8624</v>
      </c>
      <c r="E774" t="s">
        <v>4865</v>
      </c>
      <c r="G774" t="s">
        <v>3263</v>
      </c>
      <c r="H774" t="s">
        <v>146</v>
      </c>
      <c r="I774" s="8" t="s">
        <v>4866</v>
      </c>
      <c r="J774" s="8" t="s">
        <v>58</v>
      </c>
      <c r="K774" s="9" t="s">
        <v>8625</v>
      </c>
      <c r="L774" t="s">
        <v>8626</v>
      </c>
      <c r="M774" s="7" t="s">
        <v>3267</v>
      </c>
      <c r="N774" t="s">
        <v>482</v>
      </c>
      <c r="Y774" t="s">
        <v>8627</v>
      </c>
      <c r="AB774" t="s">
        <v>8624</v>
      </c>
      <c r="AC774" t="s">
        <v>65</v>
      </c>
      <c r="AD774" t="s">
        <v>8628</v>
      </c>
      <c r="AE774" t="s">
        <v>4871</v>
      </c>
      <c r="AJ774">
        <v>34.051099899999997</v>
      </c>
      <c r="AK774">
        <v>-117.61183029999999</v>
      </c>
      <c r="AL774" t="s">
        <v>8629</v>
      </c>
      <c r="AM774" t="s">
        <v>4873</v>
      </c>
      <c r="AN774" t="s">
        <v>8625</v>
      </c>
      <c r="AO774" t="s">
        <v>70</v>
      </c>
      <c r="AQ774" t="s">
        <v>8630</v>
      </c>
      <c r="AR774" t="s">
        <v>71</v>
      </c>
      <c r="AS774">
        <v>-480</v>
      </c>
      <c r="AT774" t="s">
        <v>4875</v>
      </c>
      <c r="AU774" t="s">
        <v>8626</v>
      </c>
      <c r="AV774">
        <v>4.7</v>
      </c>
      <c r="AW774">
        <v>5</v>
      </c>
    </row>
    <row r="775" spans="1:49" x14ac:dyDescent="0.25">
      <c r="A775" t="s">
        <v>8631</v>
      </c>
      <c r="E775" t="s">
        <v>8632</v>
      </c>
      <c r="G775" t="s">
        <v>911</v>
      </c>
      <c r="H775" t="s">
        <v>320</v>
      </c>
      <c r="I775" s="8" t="s">
        <v>8633</v>
      </c>
      <c r="J775" s="8" t="s">
        <v>58</v>
      </c>
      <c r="K775" s="9" t="s">
        <v>8634</v>
      </c>
      <c r="L775" s="10" t="s">
        <v>8635</v>
      </c>
      <c r="M775" s="7" t="s">
        <v>914</v>
      </c>
      <c r="N775" t="s">
        <v>98</v>
      </c>
      <c r="Y775" t="s">
        <v>8636</v>
      </c>
      <c r="AB775" t="s">
        <v>8631</v>
      </c>
      <c r="AD775" t="s">
        <v>8637</v>
      </c>
      <c r="AE775" t="s">
        <v>8638</v>
      </c>
      <c r="AJ775">
        <v>26.2146382</v>
      </c>
      <c r="AK775">
        <v>-81.676234399999998</v>
      </c>
      <c r="AL775" t="s">
        <v>8639</v>
      </c>
      <c r="AM775" t="s">
        <v>8640</v>
      </c>
      <c r="AN775" t="s">
        <v>8634</v>
      </c>
      <c r="AO775" t="s">
        <v>172</v>
      </c>
      <c r="AQ775" t="s">
        <v>8641</v>
      </c>
      <c r="AR775" t="s">
        <v>174</v>
      </c>
      <c r="AS775">
        <v>-300</v>
      </c>
      <c r="AT775" t="s">
        <v>8642</v>
      </c>
      <c r="AU775" t="s">
        <v>8635</v>
      </c>
      <c r="AV775">
        <v>5</v>
      </c>
      <c r="AW775">
        <v>2</v>
      </c>
    </row>
    <row r="776" spans="1:49" x14ac:dyDescent="0.25">
      <c r="A776" t="s">
        <v>8643</v>
      </c>
      <c r="E776" t="s">
        <v>8644</v>
      </c>
      <c r="G776" t="s">
        <v>911</v>
      </c>
      <c r="H776" t="s">
        <v>320</v>
      </c>
      <c r="I776" s="7" t="s">
        <v>4424</v>
      </c>
      <c r="J776" s="7" t="s">
        <v>58</v>
      </c>
      <c r="K776" s="9" t="s">
        <v>8645</v>
      </c>
      <c r="M776" s="7" t="s">
        <v>914</v>
      </c>
      <c r="Y776" t="s">
        <v>8646</v>
      </c>
      <c r="AB776" t="s">
        <v>8643</v>
      </c>
      <c r="AD776" t="s">
        <v>8647</v>
      </c>
      <c r="AE776" t="s">
        <v>8648</v>
      </c>
      <c r="AJ776">
        <v>26.14859169999999</v>
      </c>
      <c r="AK776">
        <v>-81.774745100000004</v>
      </c>
      <c r="AL776" t="s">
        <v>8649</v>
      </c>
      <c r="AM776" t="s">
        <v>8650</v>
      </c>
      <c r="AN776" t="s">
        <v>8645</v>
      </c>
      <c r="AO776" t="s">
        <v>70</v>
      </c>
      <c r="AQ776" t="s">
        <v>8651</v>
      </c>
      <c r="AR776" t="s">
        <v>116</v>
      </c>
      <c r="AS776">
        <v>-300</v>
      </c>
      <c r="AT776" t="s">
        <v>8652</v>
      </c>
      <c r="AW776" t="s">
        <v>106</v>
      </c>
    </row>
    <row r="777" spans="1:49" x14ac:dyDescent="0.25">
      <c r="A777" t="s">
        <v>8653</v>
      </c>
      <c r="E777" t="s">
        <v>5410</v>
      </c>
      <c r="G777" t="s">
        <v>605</v>
      </c>
      <c r="H777" t="s">
        <v>320</v>
      </c>
      <c r="I777" s="8" t="s">
        <v>7440</v>
      </c>
      <c r="J777" s="8" t="s">
        <v>58</v>
      </c>
      <c r="K777" s="9" t="s">
        <v>8654</v>
      </c>
      <c r="M777" s="7" t="s">
        <v>609</v>
      </c>
      <c r="N777" t="s">
        <v>1328</v>
      </c>
      <c r="Y777" t="s">
        <v>8655</v>
      </c>
      <c r="AB777" t="s">
        <v>8653</v>
      </c>
      <c r="AC777" t="s">
        <v>65</v>
      </c>
      <c r="AD777" t="s">
        <v>8656</v>
      </c>
      <c r="AE777" t="s">
        <v>5415</v>
      </c>
      <c r="AJ777">
        <v>28.7846872</v>
      </c>
      <c r="AK777">
        <v>-81.239314899999997</v>
      </c>
      <c r="AL777" t="s">
        <v>8657</v>
      </c>
      <c r="AM777" t="s">
        <v>7446</v>
      </c>
      <c r="AN777" t="s">
        <v>8654</v>
      </c>
      <c r="AO777" t="s">
        <v>70</v>
      </c>
      <c r="AQ777" t="s">
        <v>8658</v>
      </c>
      <c r="AR777" t="s">
        <v>71</v>
      </c>
      <c r="AS777">
        <v>-300</v>
      </c>
      <c r="AT777" t="s">
        <v>5419</v>
      </c>
      <c r="AW777" t="s">
        <v>106</v>
      </c>
    </row>
    <row r="778" spans="1:49" x14ac:dyDescent="0.25">
      <c r="A778" t="s">
        <v>8659</v>
      </c>
      <c r="E778" t="s">
        <v>8660</v>
      </c>
      <c r="G778" t="s">
        <v>1573</v>
      </c>
      <c r="H778" t="s">
        <v>365</v>
      </c>
      <c r="I778" s="8" t="s">
        <v>8331</v>
      </c>
      <c r="J778" s="8" t="s">
        <v>58</v>
      </c>
      <c r="K778" s="9" t="s">
        <v>8661</v>
      </c>
      <c r="L778" s="10" t="s">
        <v>8662</v>
      </c>
      <c r="M778" s="7" t="s">
        <v>369</v>
      </c>
      <c r="N778" t="s">
        <v>1223</v>
      </c>
      <c r="O778" t="s">
        <v>61</v>
      </c>
      <c r="P778" t="s">
        <v>496</v>
      </c>
      <c r="Y778" t="s">
        <v>8663</v>
      </c>
      <c r="AB778" t="s">
        <v>8659</v>
      </c>
      <c r="AC778" t="s">
        <v>65</v>
      </c>
      <c r="AD778" t="s">
        <v>8664</v>
      </c>
      <c r="AE778" t="s">
        <v>8665</v>
      </c>
      <c r="AJ778">
        <v>32.132988900000001</v>
      </c>
      <c r="AK778">
        <v>-81.195927799999993</v>
      </c>
      <c r="AL778" t="s">
        <v>8666</v>
      </c>
      <c r="AM778" t="s">
        <v>8667</v>
      </c>
      <c r="AN778" t="s">
        <v>8661</v>
      </c>
      <c r="AO778" t="s">
        <v>70</v>
      </c>
      <c r="AQ778" t="s">
        <v>8668</v>
      </c>
      <c r="AR778" t="s">
        <v>71</v>
      </c>
      <c r="AS778">
        <v>-300</v>
      </c>
      <c r="AT778" t="s">
        <v>8669</v>
      </c>
      <c r="AU778" t="s">
        <v>8662</v>
      </c>
      <c r="AV778">
        <v>4.7</v>
      </c>
      <c r="AW778">
        <v>5</v>
      </c>
    </row>
    <row r="779" spans="1:49" x14ac:dyDescent="0.25">
      <c r="A779" t="s">
        <v>8670</v>
      </c>
      <c r="E779" t="s">
        <v>8671</v>
      </c>
      <c r="G779" t="s">
        <v>1573</v>
      </c>
      <c r="H779" t="s">
        <v>365</v>
      </c>
      <c r="I779" s="8" t="s">
        <v>7546</v>
      </c>
      <c r="J779" s="8" t="s">
        <v>58</v>
      </c>
      <c r="L779" s="10" t="s">
        <v>8662</v>
      </c>
      <c r="M779" s="7" t="s">
        <v>369</v>
      </c>
      <c r="N779" t="s">
        <v>1223</v>
      </c>
      <c r="O779" t="s">
        <v>61</v>
      </c>
      <c r="P779" t="s">
        <v>496</v>
      </c>
      <c r="Y779" t="s">
        <v>8672</v>
      </c>
      <c r="AB779" t="s">
        <v>8673</v>
      </c>
      <c r="AC779" t="s">
        <v>65</v>
      </c>
      <c r="AD779" t="s">
        <v>8674</v>
      </c>
      <c r="AE779" t="s">
        <v>8675</v>
      </c>
      <c r="AJ779">
        <v>32.121444699999998</v>
      </c>
      <c r="AK779">
        <v>-81.203903100000005</v>
      </c>
      <c r="AL779" t="s">
        <v>8676</v>
      </c>
      <c r="AM779" t="s">
        <v>8677</v>
      </c>
      <c r="AO779" t="s">
        <v>70</v>
      </c>
      <c r="AR779" t="s">
        <v>71</v>
      </c>
      <c r="AS779">
        <v>-300</v>
      </c>
      <c r="AT779" t="s">
        <v>8678</v>
      </c>
      <c r="AU779" t="s">
        <v>8662</v>
      </c>
      <c r="AV779">
        <v>5</v>
      </c>
      <c r="AW779">
        <v>5</v>
      </c>
    </row>
    <row r="780" spans="1:49" x14ac:dyDescent="0.25">
      <c r="A780" t="s">
        <v>8679</v>
      </c>
      <c r="E780" t="s">
        <v>8680</v>
      </c>
      <c r="G780" t="s">
        <v>1573</v>
      </c>
      <c r="H780" t="s">
        <v>365</v>
      </c>
      <c r="I780" s="8" t="s">
        <v>7546</v>
      </c>
      <c r="J780" s="8" t="s">
        <v>58</v>
      </c>
      <c r="K780" s="9" t="s">
        <v>8661</v>
      </c>
      <c r="L780" s="10" t="s">
        <v>8662</v>
      </c>
      <c r="M780" s="7" t="s">
        <v>369</v>
      </c>
      <c r="N780" t="s">
        <v>1223</v>
      </c>
      <c r="O780" t="s">
        <v>61</v>
      </c>
      <c r="P780" t="s">
        <v>496</v>
      </c>
      <c r="Y780" t="s">
        <v>8681</v>
      </c>
      <c r="AB780" t="s">
        <v>8679</v>
      </c>
      <c r="AC780" t="s">
        <v>65</v>
      </c>
      <c r="AD780" t="s">
        <v>8682</v>
      </c>
      <c r="AE780" t="s">
        <v>8683</v>
      </c>
      <c r="AJ780">
        <v>32.122663600000003</v>
      </c>
      <c r="AK780">
        <v>-81.1960294</v>
      </c>
      <c r="AL780" t="s">
        <v>8684</v>
      </c>
      <c r="AM780" t="s">
        <v>8685</v>
      </c>
      <c r="AN780" t="s">
        <v>8661</v>
      </c>
      <c r="AO780" t="s">
        <v>70</v>
      </c>
      <c r="AQ780" t="s">
        <v>8668</v>
      </c>
      <c r="AR780" t="s">
        <v>71</v>
      </c>
      <c r="AS780">
        <v>-300</v>
      </c>
      <c r="AT780" t="s">
        <v>8686</v>
      </c>
      <c r="AU780" t="s">
        <v>8662</v>
      </c>
      <c r="AW780" t="s">
        <v>106</v>
      </c>
    </row>
    <row r="781" spans="1:49" x14ac:dyDescent="0.25">
      <c r="A781" t="s">
        <v>8687</v>
      </c>
      <c r="E781" t="s">
        <v>8688</v>
      </c>
      <c r="G781" t="s">
        <v>1573</v>
      </c>
      <c r="H781" t="s">
        <v>365</v>
      </c>
      <c r="I781" s="8" t="s">
        <v>7546</v>
      </c>
      <c r="J781" s="8" t="s">
        <v>58</v>
      </c>
      <c r="M781" s="7" t="s">
        <v>369</v>
      </c>
      <c r="N781" t="s">
        <v>209</v>
      </c>
      <c r="Y781" t="s">
        <v>8689</v>
      </c>
      <c r="AB781" t="s">
        <v>8687</v>
      </c>
      <c r="AC781" t="s">
        <v>65</v>
      </c>
      <c r="AD781" t="s">
        <v>8690</v>
      </c>
      <c r="AE781" t="s">
        <v>8691</v>
      </c>
      <c r="AJ781">
        <v>32.149291899999987</v>
      </c>
      <c r="AK781">
        <v>-81.229499799999999</v>
      </c>
      <c r="AL781" t="s">
        <v>8692</v>
      </c>
      <c r="AM781" t="s">
        <v>8693</v>
      </c>
      <c r="AO781" t="s">
        <v>70</v>
      </c>
      <c r="AR781" t="s">
        <v>71</v>
      </c>
      <c r="AS781">
        <v>-300</v>
      </c>
      <c r="AT781" t="s">
        <v>8694</v>
      </c>
      <c r="AV781">
        <v>4.8</v>
      </c>
      <c r="AW781">
        <v>5</v>
      </c>
    </row>
    <row r="782" spans="1:49" x14ac:dyDescent="0.25">
      <c r="A782" t="s">
        <v>8695</v>
      </c>
      <c r="E782" t="s">
        <v>106</v>
      </c>
      <c r="G782" t="s">
        <v>6576</v>
      </c>
      <c r="H782" t="s">
        <v>858</v>
      </c>
      <c r="I782" s="8" t="s">
        <v>8696</v>
      </c>
      <c r="J782" s="8" t="s">
        <v>58</v>
      </c>
      <c r="K782" s="9" t="s">
        <v>8697</v>
      </c>
      <c r="L782" t="s">
        <v>8698</v>
      </c>
      <c r="M782" s="7" t="s">
        <v>2876</v>
      </c>
      <c r="N782" t="s">
        <v>2302</v>
      </c>
      <c r="Y782" t="s">
        <v>8699</v>
      </c>
      <c r="AB782" t="s">
        <v>8695</v>
      </c>
      <c r="AC782" t="s">
        <v>65</v>
      </c>
      <c r="AD782" t="s">
        <v>8700</v>
      </c>
      <c r="AE782" t="s">
        <v>8701</v>
      </c>
      <c r="AJ782">
        <v>38.537154800000003</v>
      </c>
      <c r="AK782">
        <v>-106.935603</v>
      </c>
      <c r="AL782" t="s">
        <v>8702</v>
      </c>
      <c r="AM782" t="s">
        <v>8703</v>
      </c>
      <c r="AN782" t="s">
        <v>8697</v>
      </c>
      <c r="AO782" t="s">
        <v>489</v>
      </c>
      <c r="AQ782" t="s">
        <v>8704</v>
      </c>
      <c r="AR782" t="s">
        <v>491</v>
      </c>
      <c r="AS782">
        <v>-420</v>
      </c>
      <c r="AT782" t="s">
        <v>6576</v>
      </c>
      <c r="AU782" t="s">
        <v>8698</v>
      </c>
      <c r="AV782">
        <v>4.2</v>
      </c>
      <c r="AW782">
        <v>5</v>
      </c>
    </row>
    <row r="783" spans="1:49" x14ac:dyDescent="0.25">
      <c r="A783" t="s">
        <v>8705</v>
      </c>
      <c r="E783" t="s">
        <v>8706</v>
      </c>
      <c r="G783" t="s">
        <v>503</v>
      </c>
      <c r="H783" t="s">
        <v>232</v>
      </c>
      <c r="I783" s="7" t="s">
        <v>1742</v>
      </c>
      <c r="J783" s="7" t="s">
        <v>58</v>
      </c>
      <c r="M783" s="7" t="s">
        <v>507</v>
      </c>
      <c r="Y783" t="s">
        <v>8707</v>
      </c>
      <c r="AB783" t="s">
        <v>8705</v>
      </c>
      <c r="AC783" t="s">
        <v>65</v>
      </c>
      <c r="AD783" t="s">
        <v>8708</v>
      </c>
      <c r="AE783" t="s">
        <v>8709</v>
      </c>
      <c r="AJ783">
        <v>29.533148799999999</v>
      </c>
      <c r="AK783">
        <v>-98.482332100000008</v>
      </c>
      <c r="AL783" t="s">
        <v>8710</v>
      </c>
      <c r="AM783" t="s">
        <v>8711</v>
      </c>
      <c r="AO783" t="s">
        <v>489</v>
      </c>
      <c r="AR783" t="s">
        <v>491</v>
      </c>
      <c r="AS783">
        <v>-360</v>
      </c>
      <c r="AT783" t="s">
        <v>8712</v>
      </c>
      <c r="AW783" t="s">
        <v>106</v>
      </c>
    </row>
    <row r="784" spans="1:49" x14ac:dyDescent="0.25">
      <c r="A784" t="s">
        <v>8713</v>
      </c>
      <c r="E784" t="s">
        <v>8714</v>
      </c>
      <c r="G784" t="s">
        <v>1573</v>
      </c>
      <c r="H784" t="s">
        <v>365</v>
      </c>
      <c r="I784" s="8" t="s">
        <v>6670</v>
      </c>
      <c r="J784" s="8" t="s">
        <v>58</v>
      </c>
      <c r="K784" s="9" t="s">
        <v>8715</v>
      </c>
      <c r="L784" s="10" t="s">
        <v>8716</v>
      </c>
      <c r="M784" s="7" t="s">
        <v>369</v>
      </c>
      <c r="N784" t="s">
        <v>651</v>
      </c>
      <c r="Y784" t="s">
        <v>8717</v>
      </c>
      <c r="AB784" t="s">
        <v>8713</v>
      </c>
      <c r="AD784" t="s">
        <v>8718</v>
      </c>
      <c r="AE784" t="s">
        <v>8719</v>
      </c>
      <c r="AJ784">
        <v>32.077092899999997</v>
      </c>
      <c r="AK784">
        <v>-81.084511599999999</v>
      </c>
      <c r="AL784" t="s">
        <v>8720</v>
      </c>
      <c r="AM784" t="s">
        <v>8721</v>
      </c>
      <c r="AN784" t="s">
        <v>8715</v>
      </c>
      <c r="AO784" t="s">
        <v>70</v>
      </c>
      <c r="AQ784" t="s">
        <v>8722</v>
      </c>
      <c r="AR784" t="s">
        <v>71</v>
      </c>
      <c r="AS784">
        <v>-300</v>
      </c>
      <c r="AT784" t="s">
        <v>8723</v>
      </c>
      <c r="AU784" t="s">
        <v>8716</v>
      </c>
      <c r="AV784">
        <v>3</v>
      </c>
      <c r="AW784">
        <v>2</v>
      </c>
    </row>
    <row r="785" spans="1:49" x14ac:dyDescent="0.25">
      <c r="A785" t="s">
        <v>8724</v>
      </c>
      <c r="E785" t="s">
        <v>8725</v>
      </c>
      <c r="G785" t="s">
        <v>764</v>
      </c>
      <c r="H785" t="s">
        <v>204</v>
      </c>
      <c r="I785" s="8" t="s">
        <v>8726</v>
      </c>
      <c r="J785" s="8" t="s">
        <v>58</v>
      </c>
      <c r="K785" s="9" t="s">
        <v>8727</v>
      </c>
      <c r="M785" s="7" t="s">
        <v>768</v>
      </c>
      <c r="N785" t="s">
        <v>651</v>
      </c>
      <c r="Y785" t="s">
        <v>8728</v>
      </c>
      <c r="AB785" t="s">
        <v>8724</v>
      </c>
      <c r="AC785" t="s">
        <v>65</v>
      </c>
      <c r="AD785" t="s">
        <v>8729</v>
      </c>
      <c r="AE785" t="s">
        <v>8730</v>
      </c>
      <c r="AJ785">
        <v>33.435029</v>
      </c>
      <c r="AK785">
        <v>-112.0250013</v>
      </c>
      <c r="AL785" t="s">
        <v>8731</v>
      </c>
      <c r="AM785" t="s">
        <v>8732</v>
      </c>
      <c r="AN785" t="s">
        <v>8727</v>
      </c>
      <c r="AO785" t="s">
        <v>172</v>
      </c>
      <c r="AQ785" t="s">
        <v>8733</v>
      </c>
      <c r="AR785" t="s">
        <v>174</v>
      </c>
      <c r="AS785">
        <v>-420</v>
      </c>
      <c r="AT785" t="s">
        <v>8734</v>
      </c>
      <c r="AV785">
        <v>5</v>
      </c>
      <c r="AW785">
        <v>1</v>
      </c>
    </row>
    <row r="786" spans="1:49" x14ac:dyDescent="0.25">
      <c r="A786" t="s">
        <v>8735</v>
      </c>
      <c r="E786" t="s">
        <v>8736</v>
      </c>
      <c r="G786" t="s">
        <v>675</v>
      </c>
      <c r="H786" t="s">
        <v>146</v>
      </c>
      <c r="I786" s="7" t="s">
        <v>1944</v>
      </c>
      <c r="J786" s="7" t="s">
        <v>58</v>
      </c>
      <c r="K786" s="9" t="s">
        <v>8737</v>
      </c>
      <c r="L786" s="10" t="s">
        <v>8738</v>
      </c>
      <c r="M786" s="7" t="s">
        <v>679</v>
      </c>
      <c r="N786" t="s">
        <v>8739</v>
      </c>
      <c r="Y786" t="s">
        <v>8740</v>
      </c>
      <c r="AB786" t="s">
        <v>8735</v>
      </c>
      <c r="AC786" t="s">
        <v>65</v>
      </c>
      <c r="AD786" t="s">
        <v>8741</v>
      </c>
      <c r="AE786" t="s">
        <v>8742</v>
      </c>
      <c r="AJ786">
        <v>33.943112800000009</v>
      </c>
      <c r="AK786">
        <v>-118.4092011</v>
      </c>
      <c r="AL786" t="s">
        <v>8743</v>
      </c>
      <c r="AM786" t="s">
        <v>8744</v>
      </c>
      <c r="AN786" t="s">
        <v>8737</v>
      </c>
      <c r="AO786" t="s">
        <v>70</v>
      </c>
      <c r="AQ786" t="s">
        <v>8745</v>
      </c>
      <c r="AR786" t="s">
        <v>71</v>
      </c>
      <c r="AS786">
        <v>-480</v>
      </c>
      <c r="AT786" t="s">
        <v>8746</v>
      </c>
      <c r="AU786" t="s">
        <v>8738</v>
      </c>
      <c r="AV786">
        <v>3.8</v>
      </c>
      <c r="AW786">
        <v>4</v>
      </c>
    </row>
    <row r="787" spans="1:49" x14ac:dyDescent="0.25">
      <c r="A787" t="s">
        <v>8747</v>
      </c>
      <c r="E787" t="s">
        <v>8748</v>
      </c>
      <c r="F787" t="s">
        <v>8749</v>
      </c>
      <c r="G787" t="s">
        <v>675</v>
      </c>
      <c r="H787" t="s">
        <v>146</v>
      </c>
      <c r="I787" s="7" t="s">
        <v>8750</v>
      </c>
      <c r="J787" s="7" t="s">
        <v>58</v>
      </c>
      <c r="K787" s="9" t="s">
        <v>8737</v>
      </c>
      <c r="L787" s="10" t="s">
        <v>8738</v>
      </c>
      <c r="M787" s="7" t="s">
        <v>679</v>
      </c>
      <c r="N787" t="s">
        <v>8739</v>
      </c>
      <c r="Y787" t="s">
        <v>8751</v>
      </c>
      <c r="AB787" t="s">
        <v>8747</v>
      </c>
      <c r="AD787" t="s">
        <v>8752</v>
      </c>
      <c r="AE787" t="s">
        <v>8753</v>
      </c>
      <c r="AJ787">
        <v>33.946033399999997</v>
      </c>
      <c r="AK787">
        <v>-118.38265029999999</v>
      </c>
      <c r="AL787" t="s">
        <v>8754</v>
      </c>
      <c r="AM787" t="s">
        <v>8755</v>
      </c>
      <c r="AN787" t="s">
        <v>8737</v>
      </c>
      <c r="AO787" t="s">
        <v>70</v>
      </c>
      <c r="AQ787" t="s">
        <v>8745</v>
      </c>
      <c r="AR787" t="s">
        <v>71</v>
      </c>
      <c r="AS787">
        <v>-480</v>
      </c>
      <c r="AT787" t="s">
        <v>8756</v>
      </c>
      <c r="AU787" t="s">
        <v>8738</v>
      </c>
      <c r="AV787">
        <v>4</v>
      </c>
      <c r="AW787">
        <v>5</v>
      </c>
    </row>
    <row r="788" spans="1:49" x14ac:dyDescent="0.25">
      <c r="A788" t="s">
        <v>8757</v>
      </c>
      <c r="E788" t="s">
        <v>1741</v>
      </c>
      <c r="G788" t="s">
        <v>503</v>
      </c>
      <c r="H788" t="s">
        <v>232</v>
      </c>
      <c r="I788" s="8" t="s">
        <v>8758</v>
      </c>
      <c r="J788" s="8" t="s">
        <v>58</v>
      </c>
      <c r="K788" s="9" t="s">
        <v>8759</v>
      </c>
      <c r="L788" s="10" t="s">
        <v>8760</v>
      </c>
      <c r="M788" s="7" t="s">
        <v>507</v>
      </c>
      <c r="N788" t="s">
        <v>3054</v>
      </c>
      <c r="Y788" t="s">
        <v>8761</v>
      </c>
      <c r="AB788" t="s">
        <v>8757</v>
      </c>
      <c r="AC788" t="s">
        <v>65</v>
      </c>
      <c r="AD788" t="s">
        <v>8762</v>
      </c>
      <c r="AE788" t="s">
        <v>1748</v>
      </c>
      <c r="AJ788">
        <v>29.521479599999999</v>
      </c>
      <c r="AK788">
        <v>-98.466674699999999</v>
      </c>
      <c r="AL788" t="s">
        <v>8763</v>
      </c>
      <c r="AM788" t="s">
        <v>8764</v>
      </c>
      <c r="AN788" t="s">
        <v>8759</v>
      </c>
      <c r="AO788" t="s">
        <v>172</v>
      </c>
      <c r="AQ788" t="s">
        <v>8765</v>
      </c>
      <c r="AR788" t="s">
        <v>174</v>
      </c>
      <c r="AS788">
        <v>-360</v>
      </c>
      <c r="AT788" t="s">
        <v>1752</v>
      </c>
      <c r="AU788" t="s">
        <v>8760</v>
      </c>
      <c r="AV788">
        <v>3.3</v>
      </c>
      <c r="AW788">
        <v>5</v>
      </c>
    </row>
    <row r="789" spans="1:49" x14ac:dyDescent="0.25">
      <c r="A789" t="s">
        <v>8766</v>
      </c>
      <c r="E789" t="s">
        <v>8767</v>
      </c>
      <c r="F789" t="s">
        <v>8768</v>
      </c>
      <c r="G789" t="s">
        <v>477</v>
      </c>
      <c r="H789" t="s">
        <v>146</v>
      </c>
      <c r="I789" s="8" t="s">
        <v>478</v>
      </c>
      <c r="J789" s="8" t="s">
        <v>58</v>
      </c>
      <c r="K789" s="9" t="s">
        <v>8769</v>
      </c>
      <c r="L789" s="10" t="s">
        <v>8770</v>
      </c>
      <c r="M789" s="7" t="s">
        <v>481</v>
      </c>
      <c r="N789" t="s">
        <v>98</v>
      </c>
      <c r="O789" t="s">
        <v>61</v>
      </c>
      <c r="P789" t="s">
        <v>496</v>
      </c>
      <c r="Y789" t="s">
        <v>8771</v>
      </c>
      <c r="AB789" t="s">
        <v>8766</v>
      </c>
      <c r="AC789" t="s">
        <v>65</v>
      </c>
      <c r="AD789" t="s">
        <v>8772</v>
      </c>
      <c r="AE789" t="s">
        <v>8773</v>
      </c>
      <c r="AJ789">
        <v>35.239138500000003</v>
      </c>
      <c r="AK789">
        <v>-120.6482146</v>
      </c>
      <c r="AL789" t="s">
        <v>8774</v>
      </c>
      <c r="AM789" t="s">
        <v>8775</v>
      </c>
      <c r="AN789" t="s">
        <v>8769</v>
      </c>
      <c r="AO789" t="s">
        <v>70</v>
      </c>
      <c r="AQ789" t="s">
        <v>8776</v>
      </c>
      <c r="AR789" t="s">
        <v>71</v>
      </c>
      <c r="AS789">
        <v>-480</v>
      </c>
      <c r="AT789" t="s">
        <v>8777</v>
      </c>
      <c r="AU789" t="s">
        <v>8770</v>
      </c>
      <c r="AV789">
        <v>5</v>
      </c>
      <c r="AW789">
        <v>2</v>
      </c>
    </row>
    <row r="790" spans="1:49" x14ac:dyDescent="0.25">
      <c r="A790" t="s">
        <v>8778</v>
      </c>
      <c r="E790" t="s">
        <v>8779</v>
      </c>
      <c r="G790" t="s">
        <v>55</v>
      </c>
      <c r="H790" t="s">
        <v>56</v>
      </c>
      <c r="I790" s="8" t="s">
        <v>57</v>
      </c>
      <c r="J790" s="8" t="s">
        <v>58</v>
      </c>
      <c r="K790" t="s">
        <v>8780</v>
      </c>
      <c r="L790" s="10" t="s">
        <v>8781</v>
      </c>
      <c r="M790" s="7" t="s">
        <v>60</v>
      </c>
      <c r="N790" t="s">
        <v>63</v>
      </c>
      <c r="Y790" t="s">
        <v>8782</v>
      </c>
      <c r="AB790" t="s">
        <v>8778</v>
      </c>
      <c r="AC790" t="s">
        <v>65</v>
      </c>
      <c r="AD790" t="s">
        <v>8783</v>
      </c>
      <c r="AE790" t="s">
        <v>8784</v>
      </c>
      <c r="AJ790">
        <v>38.789868599999991</v>
      </c>
      <c r="AK790">
        <v>-97.641126200000002</v>
      </c>
      <c r="AL790" t="s">
        <v>8785</v>
      </c>
      <c r="AM790" t="s">
        <v>8786</v>
      </c>
      <c r="AN790" t="s">
        <v>8780</v>
      </c>
      <c r="AO790" t="s">
        <v>489</v>
      </c>
      <c r="AQ790" t="s">
        <v>8787</v>
      </c>
      <c r="AR790" t="s">
        <v>491</v>
      </c>
      <c r="AS790">
        <v>-360</v>
      </c>
      <c r="AT790" t="s">
        <v>8788</v>
      </c>
      <c r="AU790" t="s">
        <v>8781</v>
      </c>
      <c r="AW790" t="s">
        <v>106</v>
      </c>
    </row>
    <row r="791" spans="1:49" x14ac:dyDescent="0.25">
      <c r="A791" t="s">
        <v>8789</v>
      </c>
      <c r="E791" t="s">
        <v>8790</v>
      </c>
      <c r="G791" t="s">
        <v>55</v>
      </c>
      <c r="H791" t="s">
        <v>56</v>
      </c>
      <c r="I791" s="8" t="s">
        <v>57</v>
      </c>
      <c r="J791" s="8" t="s">
        <v>58</v>
      </c>
      <c r="K791" t="s">
        <v>8780</v>
      </c>
      <c r="L791" s="10" t="s">
        <v>8781</v>
      </c>
      <c r="M791" s="7" t="s">
        <v>60</v>
      </c>
      <c r="N791" t="s">
        <v>63</v>
      </c>
      <c r="Y791" t="s">
        <v>8791</v>
      </c>
      <c r="AB791" t="s">
        <v>8789</v>
      </c>
      <c r="AC791" t="s">
        <v>65</v>
      </c>
      <c r="AD791" t="s">
        <v>8792</v>
      </c>
      <c r="AE791" t="s">
        <v>8793</v>
      </c>
      <c r="AJ791">
        <v>38.790925999999999</v>
      </c>
      <c r="AK791">
        <v>-97.640704999999997</v>
      </c>
      <c r="AL791" t="s">
        <v>8794</v>
      </c>
      <c r="AM791" t="s">
        <v>8795</v>
      </c>
      <c r="AN791" t="s">
        <v>8780</v>
      </c>
      <c r="AO791" t="s">
        <v>489</v>
      </c>
      <c r="AQ791" t="s">
        <v>8787</v>
      </c>
      <c r="AR791" t="s">
        <v>491</v>
      </c>
      <c r="AS791">
        <v>-360</v>
      </c>
      <c r="AT791" t="s">
        <v>8796</v>
      </c>
      <c r="AU791" t="s">
        <v>8781</v>
      </c>
      <c r="AV791">
        <v>5</v>
      </c>
      <c r="AW791">
        <v>1</v>
      </c>
    </row>
    <row r="792" spans="1:49" x14ac:dyDescent="0.25">
      <c r="A792" t="s">
        <v>8797</v>
      </c>
      <c r="E792" t="s">
        <v>8798</v>
      </c>
      <c r="G792" t="s">
        <v>55</v>
      </c>
      <c r="H792" t="s">
        <v>56</v>
      </c>
      <c r="I792" s="8" t="s">
        <v>57</v>
      </c>
      <c r="J792" s="8" t="s">
        <v>58</v>
      </c>
      <c r="K792" t="s">
        <v>8780</v>
      </c>
      <c r="L792" s="10" t="s">
        <v>8781</v>
      </c>
      <c r="M792" s="7" t="s">
        <v>60</v>
      </c>
      <c r="N792" t="s">
        <v>63</v>
      </c>
      <c r="Y792" t="s">
        <v>8799</v>
      </c>
      <c r="AB792" t="s">
        <v>8797</v>
      </c>
      <c r="AD792" t="s">
        <v>8800</v>
      </c>
      <c r="AE792" t="s">
        <v>8801</v>
      </c>
      <c r="AJ792">
        <v>38.7922273</v>
      </c>
      <c r="AK792">
        <v>-97.640960100000001</v>
      </c>
      <c r="AL792" t="s">
        <v>8802</v>
      </c>
      <c r="AM792" t="s">
        <v>8803</v>
      </c>
      <c r="AN792" t="s">
        <v>8780</v>
      </c>
      <c r="AO792" t="s">
        <v>489</v>
      </c>
      <c r="AQ792" t="s">
        <v>8787</v>
      </c>
      <c r="AR792" t="s">
        <v>491</v>
      </c>
      <c r="AS792">
        <v>-360</v>
      </c>
      <c r="AT792" t="s">
        <v>8804</v>
      </c>
      <c r="AU792" t="s">
        <v>8781</v>
      </c>
      <c r="AV792">
        <v>5</v>
      </c>
      <c r="AW792">
        <v>1</v>
      </c>
    </row>
    <row r="793" spans="1:49" x14ac:dyDescent="0.25">
      <c r="A793" t="s">
        <v>8805</v>
      </c>
      <c r="E793" t="s">
        <v>8806</v>
      </c>
      <c r="G793" t="s">
        <v>1408</v>
      </c>
      <c r="H793" t="s">
        <v>320</v>
      </c>
      <c r="I793" s="7" t="s">
        <v>8807</v>
      </c>
      <c r="J793" s="7" t="s">
        <v>58</v>
      </c>
      <c r="K793" s="9" t="s">
        <v>8808</v>
      </c>
      <c r="M793" s="7" t="s">
        <v>594</v>
      </c>
      <c r="Y793" t="s">
        <v>8809</v>
      </c>
      <c r="AB793" t="s">
        <v>8805</v>
      </c>
      <c r="AC793" t="s">
        <v>65</v>
      </c>
      <c r="AD793" t="s">
        <v>8810</v>
      </c>
      <c r="AE793" t="s">
        <v>8811</v>
      </c>
      <c r="AJ793">
        <v>28.441966000000001</v>
      </c>
      <c r="AK793">
        <v>-81.361587999999998</v>
      </c>
      <c r="AL793" t="s">
        <v>8812</v>
      </c>
      <c r="AM793" t="s">
        <v>8813</v>
      </c>
      <c r="AN793" t="s">
        <v>8808</v>
      </c>
      <c r="AO793" t="s">
        <v>70</v>
      </c>
      <c r="AQ793" t="s">
        <v>8814</v>
      </c>
      <c r="AR793" t="s">
        <v>71</v>
      </c>
      <c r="AS793">
        <v>-300</v>
      </c>
      <c r="AT793" t="s">
        <v>8815</v>
      </c>
      <c r="AV793">
        <v>5</v>
      </c>
      <c r="AW793">
        <v>1</v>
      </c>
    </row>
    <row r="794" spans="1:49" x14ac:dyDescent="0.25">
      <c r="A794" t="s">
        <v>8805</v>
      </c>
      <c r="E794" t="s">
        <v>8806</v>
      </c>
      <c r="G794" t="s">
        <v>1408</v>
      </c>
      <c r="H794" t="s">
        <v>320</v>
      </c>
      <c r="I794" s="7" t="s">
        <v>8807</v>
      </c>
      <c r="J794" s="7" t="s">
        <v>58</v>
      </c>
      <c r="K794" s="9" t="s">
        <v>8808</v>
      </c>
      <c r="M794" s="7" t="s">
        <v>1412</v>
      </c>
      <c r="Y794" t="s">
        <v>8809</v>
      </c>
      <c r="AB794" t="s">
        <v>8805</v>
      </c>
      <c r="AC794" t="s">
        <v>65</v>
      </c>
      <c r="AD794" t="s">
        <v>8810</v>
      </c>
      <c r="AE794" t="s">
        <v>8811</v>
      </c>
      <c r="AJ794">
        <v>28.441966000000001</v>
      </c>
      <c r="AK794">
        <v>-81.361587999999998</v>
      </c>
      <c r="AL794" t="s">
        <v>8812</v>
      </c>
      <c r="AM794" t="s">
        <v>8813</v>
      </c>
      <c r="AN794" t="s">
        <v>8808</v>
      </c>
      <c r="AO794" t="s">
        <v>70</v>
      </c>
      <c r="AQ794" t="s">
        <v>8814</v>
      </c>
      <c r="AR794" t="s">
        <v>71</v>
      </c>
      <c r="AS794">
        <v>-300</v>
      </c>
      <c r="AT794" t="s">
        <v>8815</v>
      </c>
      <c r="AV794">
        <v>5</v>
      </c>
      <c r="AW794">
        <v>1</v>
      </c>
    </row>
    <row r="795" spans="1:49" x14ac:dyDescent="0.25">
      <c r="A795" t="s">
        <v>8816</v>
      </c>
      <c r="E795" t="s">
        <v>8817</v>
      </c>
      <c r="G795" t="s">
        <v>693</v>
      </c>
      <c r="H795" t="s">
        <v>365</v>
      </c>
      <c r="I795" s="7" t="s">
        <v>694</v>
      </c>
      <c r="J795" s="7" t="s">
        <v>58</v>
      </c>
      <c r="M795" s="7" t="s">
        <v>697</v>
      </c>
      <c r="N795" t="s">
        <v>61</v>
      </c>
      <c r="Y795" t="s">
        <v>8818</v>
      </c>
      <c r="AB795" t="s">
        <v>8816</v>
      </c>
      <c r="AD795" t="s">
        <v>8819</v>
      </c>
      <c r="AE795" t="s">
        <v>8820</v>
      </c>
      <c r="AJ795">
        <v>33.875700199999997</v>
      </c>
      <c r="AK795">
        <v>-84.309177899999995</v>
      </c>
      <c r="AL795" t="s">
        <v>8821</v>
      </c>
      <c r="AM795" t="s">
        <v>8822</v>
      </c>
      <c r="AO795" t="s">
        <v>572</v>
      </c>
      <c r="AR795" t="s">
        <v>473</v>
      </c>
      <c r="AS795">
        <v>-300</v>
      </c>
      <c r="AT795" t="s">
        <v>8823</v>
      </c>
      <c r="AW795" t="s">
        <v>106</v>
      </c>
    </row>
    <row r="796" spans="1:49" x14ac:dyDescent="0.25">
      <c r="A796" t="s">
        <v>8816</v>
      </c>
      <c r="E796" t="s">
        <v>5665</v>
      </c>
      <c r="G796" t="s">
        <v>503</v>
      </c>
      <c r="H796" t="s">
        <v>232</v>
      </c>
      <c r="I796" s="8" t="s">
        <v>8824</v>
      </c>
      <c r="J796" s="8" t="s">
        <v>58</v>
      </c>
      <c r="K796" s="9" t="s">
        <v>8825</v>
      </c>
      <c r="L796" s="10" t="s">
        <v>8826</v>
      </c>
      <c r="M796" s="7" t="s">
        <v>507</v>
      </c>
      <c r="N796" t="s">
        <v>61</v>
      </c>
      <c r="O796" t="s">
        <v>496</v>
      </c>
      <c r="Y796" t="s">
        <v>8827</v>
      </c>
      <c r="AB796" t="s">
        <v>8816</v>
      </c>
      <c r="AC796" t="s">
        <v>65</v>
      </c>
      <c r="AD796" t="s">
        <v>8828</v>
      </c>
      <c r="AE796" t="s">
        <v>8829</v>
      </c>
      <c r="AJ796">
        <v>29.535476200000002</v>
      </c>
      <c r="AK796">
        <v>-98.481803200000002</v>
      </c>
      <c r="AL796" t="s">
        <v>8830</v>
      </c>
      <c r="AM796" t="s">
        <v>8831</v>
      </c>
      <c r="AN796" t="s">
        <v>8825</v>
      </c>
      <c r="AO796" t="s">
        <v>70</v>
      </c>
      <c r="AQ796" t="s">
        <v>8832</v>
      </c>
      <c r="AR796" t="s">
        <v>71</v>
      </c>
      <c r="AS796">
        <v>-360</v>
      </c>
      <c r="AT796" t="s">
        <v>8833</v>
      </c>
      <c r="AU796" t="s">
        <v>8826</v>
      </c>
      <c r="AV796">
        <v>5</v>
      </c>
      <c r="AW796">
        <v>1</v>
      </c>
    </row>
    <row r="797" spans="1:49" x14ac:dyDescent="0.25">
      <c r="A797" t="s">
        <v>8834</v>
      </c>
      <c r="E797" t="s">
        <v>897</v>
      </c>
      <c r="G797" t="s">
        <v>857</v>
      </c>
      <c r="H797" t="s">
        <v>858</v>
      </c>
      <c r="I797" s="7" t="s">
        <v>8835</v>
      </c>
      <c r="J797" s="7" t="s">
        <v>58</v>
      </c>
      <c r="K797" s="9" t="s">
        <v>8836</v>
      </c>
      <c r="M797" s="7" t="s">
        <v>862</v>
      </c>
      <c r="Y797" t="s">
        <v>8837</v>
      </c>
      <c r="AB797" t="s">
        <v>8834</v>
      </c>
      <c r="AC797" t="s">
        <v>65</v>
      </c>
      <c r="AD797" t="s">
        <v>8838</v>
      </c>
      <c r="AE797" t="s">
        <v>8839</v>
      </c>
      <c r="AJ797">
        <v>39.9090463</v>
      </c>
      <c r="AK797">
        <v>-105.10979930000001</v>
      </c>
      <c r="AL797" t="s">
        <v>8840</v>
      </c>
      <c r="AM797" t="s">
        <v>8841</v>
      </c>
      <c r="AN797" t="s">
        <v>8836</v>
      </c>
      <c r="AO797" t="s">
        <v>70</v>
      </c>
      <c r="AQ797" t="s">
        <v>8842</v>
      </c>
      <c r="AR797" t="s">
        <v>71</v>
      </c>
      <c r="AS797">
        <v>-420</v>
      </c>
      <c r="AT797" t="s">
        <v>8843</v>
      </c>
      <c r="AW797" t="s">
        <v>106</v>
      </c>
    </row>
    <row r="798" spans="1:49" x14ac:dyDescent="0.25">
      <c r="A798" t="s">
        <v>8844</v>
      </c>
      <c r="E798" t="s">
        <v>8845</v>
      </c>
      <c r="G798" t="s">
        <v>2212</v>
      </c>
      <c r="H798" t="s">
        <v>232</v>
      </c>
      <c r="I798" s="8" t="s">
        <v>8846</v>
      </c>
      <c r="J798" s="8" t="s">
        <v>58</v>
      </c>
      <c r="M798" s="7" t="s">
        <v>2215</v>
      </c>
      <c r="N798" t="s">
        <v>2863</v>
      </c>
      <c r="Y798" t="s">
        <v>8847</v>
      </c>
      <c r="AB798" t="s">
        <v>8844</v>
      </c>
      <c r="AD798" t="s">
        <v>8848</v>
      </c>
      <c r="AE798" t="s">
        <v>8849</v>
      </c>
      <c r="AJ798">
        <v>31.791180799999999</v>
      </c>
      <c r="AK798">
        <v>-106.2636334</v>
      </c>
      <c r="AL798" t="s">
        <v>8850</v>
      </c>
      <c r="AM798" t="s">
        <v>8851</v>
      </c>
      <c r="AO798" t="s">
        <v>489</v>
      </c>
      <c r="AR798" t="s">
        <v>491</v>
      </c>
      <c r="AS798">
        <v>-420</v>
      </c>
      <c r="AT798" t="s">
        <v>8852</v>
      </c>
      <c r="AW798" t="s">
        <v>106</v>
      </c>
    </row>
    <row r="799" spans="1:49" x14ac:dyDescent="0.25">
      <c r="A799" t="s">
        <v>8844</v>
      </c>
      <c r="E799" t="s">
        <v>8853</v>
      </c>
      <c r="G799" t="s">
        <v>2212</v>
      </c>
      <c r="H799" t="s">
        <v>232</v>
      </c>
      <c r="I799" s="8" t="s">
        <v>8854</v>
      </c>
      <c r="J799" s="8" t="s">
        <v>58</v>
      </c>
      <c r="M799" s="7" t="s">
        <v>2215</v>
      </c>
      <c r="N799" t="s">
        <v>2863</v>
      </c>
      <c r="Y799" t="s">
        <v>8855</v>
      </c>
      <c r="AB799" t="s">
        <v>8844</v>
      </c>
      <c r="AD799" t="s">
        <v>8856</v>
      </c>
      <c r="AE799" t="s">
        <v>8857</v>
      </c>
      <c r="AJ799">
        <v>31.7703761</v>
      </c>
      <c r="AK799">
        <v>-106.5009877</v>
      </c>
      <c r="AL799" t="s">
        <v>8858</v>
      </c>
      <c r="AM799" t="s">
        <v>8859</v>
      </c>
      <c r="AO799" t="s">
        <v>489</v>
      </c>
      <c r="AR799" t="s">
        <v>491</v>
      </c>
      <c r="AS799">
        <v>-420</v>
      </c>
      <c r="AT799" t="s">
        <v>8860</v>
      </c>
      <c r="AW799" t="s">
        <v>106</v>
      </c>
    </row>
    <row r="800" spans="1:49" x14ac:dyDescent="0.25">
      <c r="A800" t="s">
        <v>8844</v>
      </c>
      <c r="E800" t="s">
        <v>8861</v>
      </c>
      <c r="G800" t="s">
        <v>55</v>
      </c>
      <c r="H800" t="s">
        <v>56</v>
      </c>
      <c r="I800" s="8" t="s">
        <v>57</v>
      </c>
      <c r="J800" s="8" t="s">
        <v>58</v>
      </c>
      <c r="M800" s="7" t="s">
        <v>60</v>
      </c>
      <c r="N800" t="s">
        <v>2863</v>
      </c>
      <c r="Y800" t="s">
        <v>8862</v>
      </c>
      <c r="AB800" t="s">
        <v>8844</v>
      </c>
      <c r="AC800" t="s">
        <v>65</v>
      </c>
      <c r="AD800" t="s">
        <v>8863</v>
      </c>
      <c r="AE800" t="s">
        <v>8864</v>
      </c>
      <c r="AJ800">
        <v>38.832784199999999</v>
      </c>
      <c r="AK800">
        <v>-97.610375499999989</v>
      </c>
      <c r="AL800" t="s">
        <v>8865</v>
      </c>
      <c r="AM800" t="s">
        <v>8866</v>
      </c>
      <c r="AO800" t="s">
        <v>489</v>
      </c>
      <c r="AR800" t="s">
        <v>491</v>
      </c>
      <c r="AS800">
        <v>-360</v>
      </c>
      <c r="AT800" t="s">
        <v>8867</v>
      </c>
      <c r="AW800" t="s">
        <v>106</v>
      </c>
    </row>
    <row r="801" spans="1:49" x14ac:dyDescent="0.25">
      <c r="A801" t="s">
        <v>8844</v>
      </c>
      <c r="E801" t="s">
        <v>8868</v>
      </c>
      <c r="G801" t="s">
        <v>192</v>
      </c>
      <c r="H801" t="s">
        <v>146</v>
      </c>
      <c r="I801" s="8" t="s">
        <v>8869</v>
      </c>
      <c r="J801" s="8" t="s">
        <v>58</v>
      </c>
      <c r="N801" t="s">
        <v>2863</v>
      </c>
      <c r="Y801" t="s">
        <v>8870</v>
      </c>
      <c r="AB801" t="s">
        <v>8844</v>
      </c>
      <c r="AD801" t="s">
        <v>8871</v>
      </c>
      <c r="AE801" t="s">
        <v>8872</v>
      </c>
      <c r="AJ801">
        <v>33.764080200000002</v>
      </c>
      <c r="AK801">
        <v>-116.4049121</v>
      </c>
      <c r="AL801" t="s">
        <v>8873</v>
      </c>
      <c r="AM801" t="s">
        <v>8874</v>
      </c>
      <c r="AO801" t="s">
        <v>489</v>
      </c>
      <c r="AR801" t="s">
        <v>491</v>
      </c>
      <c r="AS801">
        <v>-480</v>
      </c>
      <c r="AT801" t="s">
        <v>8875</v>
      </c>
      <c r="AW801" t="s">
        <v>106</v>
      </c>
    </row>
    <row r="802" spans="1:49" x14ac:dyDescent="0.25">
      <c r="A802" t="s">
        <v>8876</v>
      </c>
      <c r="E802" t="s">
        <v>691</v>
      </c>
      <c r="G802" t="s">
        <v>710</v>
      </c>
      <c r="H802" t="s">
        <v>365</v>
      </c>
      <c r="I802" s="8" t="s">
        <v>694</v>
      </c>
      <c r="J802" s="8" t="s">
        <v>58</v>
      </c>
      <c r="K802" s="9" t="s">
        <v>8877</v>
      </c>
      <c r="L802" s="10" t="s">
        <v>8878</v>
      </c>
      <c r="M802" s="7" t="s">
        <v>697</v>
      </c>
      <c r="N802" t="s">
        <v>2863</v>
      </c>
      <c r="Y802" t="s">
        <v>8879</v>
      </c>
      <c r="AB802" t="s">
        <v>8876</v>
      </c>
      <c r="AD802" t="s">
        <v>8880</v>
      </c>
      <c r="AE802" t="s">
        <v>8881</v>
      </c>
      <c r="AJ802">
        <v>33.884170999999988</v>
      </c>
      <c r="AK802">
        <v>-84.306247799999994</v>
      </c>
      <c r="AL802" t="s">
        <v>8882</v>
      </c>
      <c r="AM802" t="s">
        <v>8883</v>
      </c>
      <c r="AN802" t="s">
        <v>8877</v>
      </c>
      <c r="AO802" t="s">
        <v>489</v>
      </c>
      <c r="AQ802" t="s">
        <v>8884</v>
      </c>
      <c r="AR802" t="s">
        <v>491</v>
      </c>
      <c r="AS802">
        <v>-300</v>
      </c>
      <c r="AT802" t="s">
        <v>8885</v>
      </c>
      <c r="AU802" t="s">
        <v>8878</v>
      </c>
      <c r="AV802">
        <v>3</v>
      </c>
      <c r="AW802">
        <v>2</v>
      </c>
    </row>
    <row r="803" spans="1:49" x14ac:dyDescent="0.25">
      <c r="A803" t="s">
        <v>8886</v>
      </c>
      <c r="E803" t="s">
        <v>8887</v>
      </c>
      <c r="G803" t="s">
        <v>1218</v>
      </c>
      <c r="H803" t="s">
        <v>204</v>
      </c>
      <c r="I803" s="8" t="s">
        <v>8888</v>
      </c>
      <c r="J803" s="8" t="s">
        <v>58</v>
      </c>
      <c r="K803" s="9" t="s">
        <v>8889</v>
      </c>
      <c r="L803" s="10" t="s">
        <v>8890</v>
      </c>
      <c r="M803" s="7" t="s">
        <v>1222</v>
      </c>
      <c r="N803" t="s">
        <v>61</v>
      </c>
      <c r="O803" t="s">
        <v>8891</v>
      </c>
      <c r="P803" t="s">
        <v>496</v>
      </c>
      <c r="Q803" t="s">
        <v>466</v>
      </c>
      <c r="Y803" t="s">
        <v>8892</v>
      </c>
      <c r="AB803" t="s">
        <v>8886</v>
      </c>
      <c r="AC803" t="s">
        <v>65</v>
      </c>
      <c r="AD803" t="s">
        <v>8893</v>
      </c>
      <c r="AE803" t="s">
        <v>8894</v>
      </c>
      <c r="AJ803">
        <v>33.459027300000002</v>
      </c>
      <c r="AK803">
        <v>-111.7242992</v>
      </c>
      <c r="AL803" t="s">
        <v>8895</v>
      </c>
      <c r="AM803" t="s">
        <v>8896</v>
      </c>
      <c r="AN803" t="s">
        <v>8889</v>
      </c>
      <c r="AO803" t="s">
        <v>70</v>
      </c>
      <c r="AQ803" t="s">
        <v>8897</v>
      </c>
      <c r="AR803" t="s">
        <v>491</v>
      </c>
      <c r="AS803">
        <v>-420</v>
      </c>
      <c r="AT803" t="s">
        <v>8898</v>
      </c>
      <c r="AU803" t="s">
        <v>8890</v>
      </c>
      <c r="AW803" t="s">
        <v>106</v>
      </c>
    </row>
    <row r="804" spans="1:49" x14ac:dyDescent="0.25">
      <c r="A804" t="s">
        <v>8899</v>
      </c>
      <c r="E804" t="s">
        <v>944</v>
      </c>
      <c r="G804" t="s">
        <v>477</v>
      </c>
      <c r="H804" t="s">
        <v>146</v>
      </c>
      <c r="I804" s="8" t="s">
        <v>1980</v>
      </c>
      <c r="J804" s="8" t="s">
        <v>58</v>
      </c>
      <c r="K804" s="9" t="s">
        <v>8900</v>
      </c>
      <c r="L804" s="10" t="s">
        <v>8901</v>
      </c>
      <c r="M804" s="7" t="s">
        <v>481</v>
      </c>
      <c r="N804" t="s">
        <v>98</v>
      </c>
      <c r="O804" t="s">
        <v>279</v>
      </c>
      <c r="Y804" t="s">
        <v>8902</v>
      </c>
      <c r="AB804" t="s">
        <v>8899</v>
      </c>
      <c r="AC804" t="s">
        <v>65</v>
      </c>
      <c r="AD804" t="s">
        <v>8903</v>
      </c>
      <c r="AE804" t="s">
        <v>949</v>
      </c>
      <c r="AJ804">
        <v>35.238883199999997</v>
      </c>
      <c r="AK804">
        <v>-120.6489404</v>
      </c>
      <c r="AL804" t="s">
        <v>8904</v>
      </c>
      <c r="AM804" t="s">
        <v>1987</v>
      </c>
      <c r="AN804" t="s">
        <v>8900</v>
      </c>
      <c r="AO804" t="s">
        <v>172</v>
      </c>
      <c r="AQ804" t="s">
        <v>8905</v>
      </c>
      <c r="AR804" t="s">
        <v>174</v>
      </c>
      <c r="AS804">
        <v>-480</v>
      </c>
      <c r="AT804" t="s">
        <v>953</v>
      </c>
      <c r="AU804" t="s">
        <v>8901</v>
      </c>
      <c r="AV804">
        <v>5</v>
      </c>
      <c r="AW804">
        <v>5</v>
      </c>
    </row>
    <row r="805" spans="1:49" x14ac:dyDescent="0.25">
      <c r="A805" t="s">
        <v>8906</v>
      </c>
      <c r="E805" t="s">
        <v>5303</v>
      </c>
      <c r="G805" t="s">
        <v>857</v>
      </c>
      <c r="H805" t="s">
        <v>858</v>
      </c>
      <c r="I805" s="8" t="s">
        <v>5304</v>
      </c>
      <c r="J805" s="8" t="s">
        <v>58</v>
      </c>
      <c r="K805" s="9" t="s">
        <v>8907</v>
      </c>
      <c r="L805" s="10" t="s">
        <v>8908</v>
      </c>
      <c r="M805" s="7" t="s">
        <v>862</v>
      </c>
      <c r="N805" t="s">
        <v>6715</v>
      </c>
      <c r="O805" t="s">
        <v>8909</v>
      </c>
      <c r="Y805" t="s">
        <v>8910</v>
      </c>
      <c r="AB805" t="s">
        <v>8906</v>
      </c>
      <c r="AC805" t="s">
        <v>65</v>
      </c>
      <c r="AD805" t="s">
        <v>8911</v>
      </c>
      <c r="AE805" t="s">
        <v>8912</v>
      </c>
      <c r="AJ805">
        <v>39.912799</v>
      </c>
      <c r="AK805">
        <v>-105.1091468</v>
      </c>
      <c r="AL805" t="s">
        <v>8913</v>
      </c>
      <c r="AM805" t="s">
        <v>8914</v>
      </c>
      <c r="AN805" t="s">
        <v>8907</v>
      </c>
      <c r="AO805" t="s">
        <v>70</v>
      </c>
      <c r="AQ805" t="s">
        <v>8915</v>
      </c>
      <c r="AR805" t="s">
        <v>71</v>
      </c>
      <c r="AS805">
        <v>-420</v>
      </c>
      <c r="AT805" t="s">
        <v>8916</v>
      </c>
      <c r="AU805" t="s">
        <v>8908</v>
      </c>
      <c r="AW805" t="s">
        <v>106</v>
      </c>
    </row>
    <row r="806" spans="1:49" x14ac:dyDescent="0.25">
      <c r="A806" t="s">
        <v>8917</v>
      </c>
      <c r="E806" t="s">
        <v>8918</v>
      </c>
      <c r="G806" t="s">
        <v>5261</v>
      </c>
      <c r="H806" t="s">
        <v>858</v>
      </c>
      <c r="I806" s="8" t="s">
        <v>5547</v>
      </c>
      <c r="J806" s="8" t="s">
        <v>58</v>
      </c>
      <c r="K806" s="9" t="s">
        <v>8919</v>
      </c>
      <c r="L806" s="10" t="s">
        <v>8908</v>
      </c>
      <c r="M806" s="7" t="s">
        <v>5264</v>
      </c>
      <c r="N806" t="s">
        <v>1959</v>
      </c>
      <c r="Y806" t="s">
        <v>8920</v>
      </c>
      <c r="AB806" t="s">
        <v>8917</v>
      </c>
      <c r="AC806" t="s">
        <v>65</v>
      </c>
      <c r="AD806" t="s">
        <v>8921</v>
      </c>
      <c r="AE806" t="s">
        <v>8922</v>
      </c>
      <c r="AJ806">
        <v>39.124548599999997</v>
      </c>
      <c r="AK806">
        <v>-108.53183610000001</v>
      </c>
      <c r="AL806" t="s">
        <v>8923</v>
      </c>
      <c r="AM806" t="s">
        <v>8924</v>
      </c>
      <c r="AN806" t="s">
        <v>8919</v>
      </c>
      <c r="AO806" t="s">
        <v>70</v>
      </c>
      <c r="AQ806" t="s">
        <v>8925</v>
      </c>
      <c r="AR806" t="s">
        <v>491</v>
      </c>
      <c r="AS806">
        <v>-420</v>
      </c>
      <c r="AT806" t="s">
        <v>8926</v>
      </c>
      <c r="AU806" t="s">
        <v>8908</v>
      </c>
      <c r="AW806" t="s">
        <v>106</v>
      </c>
    </row>
    <row r="807" spans="1:49" x14ac:dyDescent="0.25">
      <c r="A807" t="s">
        <v>8927</v>
      </c>
      <c r="E807" t="s">
        <v>8928</v>
      </c>
      <c r="G807" t="s">
        <v>304</v>
      </c>
      <c r="H807" t="s">
        <v>232</v>
      </c>
      <c r="I807" s="7" t="s">
        <v>305</v>
      </c>
      <c r="J807" s="7" t="s">
        <v>58</v>
      </c>
      <c r="K807" s="9" t="s">
        <v>8929</v>
      </c>
      <c r="L807" s="10" t="s">
        <v>8930</v>
      </c>
      <c r="M807" s="7" t="s">
        <v>308</v>
      </c>
      <c r="N807" t="s">
        <v>151</v>
      </c>
      <c r="O807" t="s">
        <v>236</v>
      </c>
      <c r="Y807" t="s">
        <v>8931</v>
      </c>
      <c r="AB807" t="s">
        <v>8927</v>
      </c>
      <c r="AC807" t="s">
        <v>65</v>
      </c>
      <c r="AD807" t="s">
        <v>8932</v>
      </c>
      <c r="AE807" t="s">
        <v>8933</v>
      </c>
      <c r="AJ807">
        <v>32.677921599999998</v>
      </c>
      <c r="AK807">
        <v>-96.859139599999992</v>
      </c>
      <c r="AL807" t="s">
        <v>8934</v>
      </c>
      <c r="AM807" t="s">
        <v>8935</v>
      </c>
      <c r="AN807" t="s">
        <v>8929</v>
      </c>
      <c r="AO807" t="s">
        <v>172</v>
      </c>
      <c r="AQ807" t="s">
        <v>8936</v>
      </c>
      <c r="AR807" t="s">
        <v>71</v>
      </c>
      <c r="AS807">
        <v>-360</v>
      </c>
      <c r="AT807" t="s">
        <v>8937</v>
      </c>
      <c r="AU807" t="s">
        <v>8930</v>
      </c>
      <c r="AV807">
        <v>5</v>
      </c>
      <c r="AW807">
        <v>1</v>
      </c>
    </row>
    <row r="808" spans="1:49" x14ac:dyDescent="0.25">
      <c r="A808" t="s">
        <v>8938</v>
      </c>
      <c r="E808" t="s">
        <v>8939</v>
      </c>
      <c r="G808" t="s">
        <v>8940</v>
      </c>
      <c r="H808" t="s">
        <v>232</v>
      </c>
      <c r="I808" s="7" t="s">
        <v>8941</v>
      </c>
      <c r="J808" s="7" t="s">
        <v>58</v>
      </c>
      <c r="K808" s="9" t="s">
        <v>8942</v>
      </c>
      <c r="L808" s="10" t="s">
        <v>8943</v>
      </c>
      <c r="M808" s="7" t="s">
        <v>235</v>
      </c>
      <c r="N808" t="s">
        <v>4328</v>
      </c>
      <c r="Y808" t="s">
        <v>8944</v>
      </c>
      <c r="AB808" t="s">
        <v>8938</v>
      </c>
      <c r="AD808" t="s">
        <v>8945</v>
      </c>
      <c r="AE808" t="s">
        <v>8946</v>
      </c>
      <c r="AJ808">
        <v>32.790618799999997</v>
      </c>
      <c r="AK808">
        <v>-97.051841699999997</v>
      </c>
      <c r="AL808" t="s">
        <v>8947</v>
      </c>
      <c r="AM808" t="s">
        <v>8948</v>
      </c>
      <c r="AN808" t="s">
        <v>8942</v>
      </c>
      <c r="AO808" t="s">
        <v>70</v>
      </c>
      <c r="AQ808" t="s">
        <v>8949</v>
      </c>
      <c r="AR808" t="s">
        <v>71</v>
      </c>
      <c r="AS808">
        <v>-360</v>
      </c>
      <c r="AT808" t="s">
        <v>8950</v>
      </c>
      <c r="AU808" t="s">
        <v>8943</v>
      </c>
      <c r="AV808">
        <v>4.5999999999999996</v>
      </c>
      <c r="AW808">
        <v>5</v>
      </c>
    </row>
    <row r="809" spans="1:49" x14ac:dyDescent="0.25">
      <c r="A809" t="s">
        <v>8951</v>
      </c>
      <c r="E809" t="s">
        <v>8952</v>
      </c>
      <c r="G809" t="s">
        <v>131</v>
      </c>
      <c r="H809" t="s">
        <v>93</v>
      </c>
      <c r="I809" s="8" t="s">
        <v>1435</v>
      </c>
      <c r="J809" s="8" t="s">
        <v>58</v>
      </c>
      <c r="K809" s="9" t="s">
        <v>8953</v>
      </c>
      <c r="L809" s="10" t="s">
        <v>8954</v>
      </c>
      <c r="M809" s="7" t="s">
        <v>135</v>
      </c>
      <c r="N809" t="s">
        <v>98</v>
      </c>
      <c r="Y809" t="s">
        <v>8955</v>
      </c>
      <c r="AB809" t="s">
        <v>8951</v>
      </c>
      <c r="AC809" t="s">
        <v>65</v>
      </c>
      <c r="AD809" t="s">
        <v>8956</v>
      </c>
      <c r="AE809" t="s">
        <v>8957</v>
      </c>
      <c r="AJ809">
        <v>40.797504599999989</v>
      </c>
      <c r="AK809">
        <v>-73.108875900000001</v>
      </c>
      <c r="AL809" t="s">
        <v>8958</v>
      </c>
      <c r="AM809" t="s">
        <v>8959</v>
      </c>
      <c r="AN809" t="s">
        <v>8953</v>
      </c>
      <c r="AO809" t="s">
        <v>172</v>
      </c>
      <c r="AQ809" t="s">
        <v>8960</v>
      </c>
      <c r="AR809" t="s">
        <v>174</v>
      </c>
      <c r="AS809">
        <v>-300</v>
      </c>
      <c r="AT809" t="s">
        <v>8961</v>
      </c>
      <c r="AU809" t="s">
        <v>8954</v>
      </c>
      <c r="AV809">
        <v>4.9000000000000004</v>
      </c>
      <c r="AW809">
        <v>5</v>
      </c>
    </row>
    <row r="810" spans="1:49" x14ac:dyDescent="0.25">
      <c r="A810" t="s">
        <v>8962</v>
      </c>
      <c r="E810" t="s">
        <v>8963</v>
      </c>
      <c r="G810" t="s">
        <v>7204</v>
      </c>
      <c r="H810" t="s">
        <v>247</v>
      </c>
      <c r="I810" s="7" t="s">
        <v>8964</v>
      </c>
      <c r="J810" s="7" t="s">
        <v>58</v>
      </c>
      <c r="K810" s="9" t="s">
        <v>8965</v>
      </c>
      <c r="L810" s="10" t="s">
        <v>8966</v>
      </c>
      <c r="M810" s="7" t="s">
        <v>250</v>
      </c>
      <c r="N810" t="s">
        <v>1525</v>
      </c>
      <c r="Y810" t="s">
        <v>8967</v>
      </c>
      <c r="AB810" t="s">
        <v>8962</v>
      </c>
      <c r="AC810" t="s">
        <v>65</v>
      </c>
      <c r="AD810" t="s">
        <v>8968</v>
      </c>
      <c r="AE810" t="s">
        <v>8969</v>
      </c>
      <c r="AJ810">
        <v>47.452832399999998</v>
      </c>
      <c r="AK810">
        <v>-122.30277390000001</v>
      </c>
      <c r="AL810" t="s">
        <v>8970</v>
      </c>
      <c r="AM810" t="s">
        <v>8971</v>
      </c>
      <c r="AN810" t="s">
        <v>8965</v>
      </c>
      <c r="AO810" t="s">
        <v>70</v>
      </c>
      <c r="AQ810" t="s">
        <v>8972</v>
      </c>
      <c r="AR810" t="s">
        <v>71</v>
      </c>
      <c r="AS810">
        <v>-480</v>
      </c>
      <c r="AT810" t="s">
        <v>8973</v>
      </c>
      <c r="AW810" t="s">
        <v>106</v>
      </c>
    </row>
    <row r="811" spans="1:49" x14ac:dyDescent="0.25">
      <c r="A811" t="s">
        <v>8974</v>
      </c>
      <c r="E811" t="s">
        <v>8975</v>
      </c>
      <c r="G811" t="s">
        <v>577</v>
      </c>
      <c r="H811" t="s">
        <v>146</v>
      </c>
      <c r="I811" s="8" t="s">
        <v>8976</v>
      </c>
      <c r="J811" s="8" t="s">
        <v>58</v>
      </c>
      <c r="K811" s="9" t="s">
        <v>8977</v>
      </c>
      <c r="L811" s="10" t="s">
        <v>8978</v>
      </c>
      <c r="M811" s="7" t="s">
        <v>581</v>
      </c>
      <c r="N811" t="s">
        <v>98</v>
      </c>
      <c r="Y811" t="s">
        <v>8979</v>
      </c>
      <c r="AB811" t="s">
        <v>8974</v>
      </c>
      <c r="AC811" t="s">
        <v>65</v>
      </c>
      <c r="AD811" t="s">
        <v>8980</v>
      </c>
      <c r="AE811" t="s">
        <v>8981</v>
      </c>
      <c r="AJ811">
        <v>32.7502925</v>
      </c>
      <c r="AK811">
        <v>-117.1626179</v>
      </c>
      <c r="AL811" t="s">
        <v>8982</v>
      </c>
      <c r="AM811" t="s">
        <v>8983</v>
      </c>
      <c r="AN811" t="s">
        <v>8977</v>
      </c>
      <c r="AO811" t="s">
        <v>172</v>
      </c>
      <c r="AQ811" t="s">
        <v>8984</v>
      </c>
      <c r="AR811" t="s">
        <v>71</v>
      </c>
      <c r="AS811">
        <v>-480</v>
      </c>
      <c r="AT811" t="s">
        <v>8985</v>
      </c>
      <c r="AU811" t="s">
        <v>8978</v>
      </c>
      <c r="AW811" t="s">
        <v>106</v>
      </c>
    </row>
    <row r="812" spans="1:49" x14ac:dyDescent="0.25">
      <c r="A812" t="s">
        <v>8986</v>
      </c>
      <c r="E812" t="s">
        <v>8987</v>
      </c>
      <c r="F812" t="s">
        <v>8988</v>
      </c>
      <c r="G812" t="s">
        <v>1795</v>
      </c>
      <c r="H812" t="s">
        <v>146</v>
      </c>
      <c r="I812" s="8" t="s">
        <v>8989</v>
      </c>
      <c r="J812" s="8" t="s">
        <v>58</v>
      </c>
      <c r="K812" s="9" t="s">
        <v>8990</v>
      </c>
      <c r="L812" s="10" t="s">
        <v>8991</v>
      </c>
      <c r="M812" s="7" t="s">
        <v>1797</v>
      </c>
      <c r="N812" t="s">
        <v>482</v>
      </c>
      <c r="O812" t="s">
        <v>651</v>
      </c>
      <c r="P812" t="s">
        <v>61</v>
      </c>
      <c r="Q812" t="s">
        <v>466</v>
      </c>
      <c r="Y812" t="s">
        <v>8992</v>
      </c>
      <c r="AB812" t="s">
        <v>8986</v>
      </c>
      <c r="AC812" t="s">
        <v>65</v>
      </c>
      <c r="AD812" t="s">
        <v>8993</v>
      </c>
      <c r="AE812" t="s">
        <v>8994</v>
      </c>
      <c r="AJ812">
        <v>32.821624899999989</v>
      </c>
      <c r="AK812">
        <v>-116.9703835</v>
      </c>
      <c r="AL812" t="s">
        <v>8995</v>
      </c>
      <c r="AM812" t="s">
        <v>8996</v>
      </c>
      <c r="AN812" t="s">
        <v>8990</v>
      </c>
      <c r="AO812" t="s">
        <v>70</v>
      </c>
      <c r="AQ812" t="s">
        <v>8997</v>
      </c>
      <c r="AR812" t="s">
        <v>473</v>
      </c>
      <c r="AS812">
        <v>-480</v>
      </c>
      <c r="AT812" t="s">
        <v>8998</v>
      </c>
      <c r="AU812" t="s">
        <v>8991</v>
      </c>
      <c r="AV812">
        <v>4</v>
      </c>
      <c r="AW812">
        <v>5</v>
      </c>
    </row>
    <row r="813" spans="1:49" x14ac:dyDescent="0.25">
      <c r="A813" t="s">
        <v>8999</v>
      </c>
      <c r="E813" t="s">
        <v>9000</v>
      </c>
      <c r="G813" t="s">
        <v>911</v>
      </c>
      <c r="H813" t="s">
        <v>320</v>
      </c>
      <c r="I813" s="7" t="s">
        <v>9001</v>
      </c>
      <c r="J813" s="7" t="s">
        <v>58</v>
      </c>
      <c r="K813" s="9" t="s">
        <v>9002</v>
      </c>
      <c r="L813" s="10" t="s">
        <v>9003</v>
      </c>
      <c r="M813" s="7" t="s">
        <v>914</v>
      </c>
      <c r="N813" t="s">
        <v>98</v>
      </c>
      <c r="O813" t="s">
        <v>1959</v>
      </c>
      <c r="P813" t="s">
        <v>294</v>
      </c>
      <c r="Y813" t="s">
        <v>9004</v>
      </c>
      <c r="AB813" t="s">
        <v>8999</v>
      </c>
      <c r="AC813" t="s">
        <v>65</v>
      </c>
      <c r="AD813" t="s">
        <v>9005</v>
      </c>
      <c r="AE813" t="s">
        <v>9006</v>
      </c>
      <c r="AJ813">
        <v>26.181256999999999</v>
      </c>
      <c r="AK813">
        <v>-81.811667999999997</v>
      </c>
      <c r="AL813" t="s">
        <v>9007</v>
      </c>
      <c r="AM813" t="s">
        <v>9008</v>
      </c>
      <c r="AN813" t="s">
        <v>9002</v>
      </c>
      <c r="AO813" t="s">
        <v>70</v>
      </c>
      <c r="AQ813" t="s">
        <v>9009</v>
      </c>
      <c r="AR813" t="s">
        <v>71</v>
      </c>
      <c r="AS813">
        <v>-300</v>
      </c>
      <c r="AT813" t="s">
        <v>9010</v>
      </c>
      <c r="AU813" t="s">
        <v>9003</v>
      </c>
      <c r="AW813" t="s">
        <v>106</v>
      </c>
    </row>
    <row r="814" spans="1:49" x14ac:dyDescent="0.25">
      <c r="A814" t="s">
        <v>9011</v>
      </c>
      <c r="E814" t="s">
        <v>9012</v>
      </c>
      <c r="G814" t="s">
        <v>5261</v>
      </c>
      <c r="H814" t="s">
        <v>858</v>
      </c>
      <c r="I814" s="8" t="s">
        <v>9013</v>
      </c>
      <c r="J814" s="8" t="s">
        <v>58</v>
      </c>
      <c r="K814" s="9" t="s">
        <v>9014</v>
      </c>
      <c r="L814" s="10" t="s">
        <v>9015</v>
      </c>
      <c r="M814" s="7" t="s">
        <v>5264</v>
      </c>
      <c r="N814" t="s">
        <v>6715</v>
      </c>
      <c r="Y814" t="s">
        <v>9016</v>
      </c>
      <c r="AB814" t="s">
        <v>9011</v>
      </c>
      <c r="AC814" t="s">
        <v>65</v>
      </c>
      <c r="AD814" t="s">
        <v>9017</v>
      </c>
      <c r="AE814" t="s">
        <v>9018</v>
      </c>
      <c r="AJ814">
        <v>39.060487999999999</v>
      </c>
      <c r="AK814">
        <v>-108.557384</v>
      </c>
      <c r="AL814" t="s">
        <v>9019</v>
      </c>
      <c r="AM814" t="s">
        <v>9020</v>
      </c>
      <c r="AN814" t="s">
        <v>9014</v>
      </c>
      <c r="AO814" t="s">
        <v>70</v>
      </c>
      <c r="AQ814" t="s">
        <v>9021</v>
      </c>
      <c r="AR814" t="s">
        <v>71</v>
      </c>
      <c r="AS814">
        <v>-420</v>
      </c>
      <c r="AT814" t="s">
        <v>9022</v>
      </c>
      <c r="AU814" t="s">
        <v>9015</v>
      </c>
      <c r="AV814">
        <v>5</v>
      </c>
      <c r="AW814">
        <v>1</v>
      </c>
    </row>
    <row r="815" spans="1:49" x14ac:dyDescent="0.25">
      <c r="A815" t="s">
        <v>9023</v>
      </c>
      <c r="E815" t="s">
        <v>2260</v>
      </c>
      <c r="F815" t="s">
        <v>9024</v>
      </c>
      <c r="G815" t="s">
        <v>319</v>
      </c>
      <c r="H815" t="s">
        <v>320</v>
      </c>
      <c r="I815" s="7" t="s">
        <v>9025</v>
      </c>
      <c r="J815" s="7" t="s">
        <v>58</v>
      </c>
      <c r="K815" s="9" t="s">
        <v>9026</v>
      </c>
      <c r="M815" s="7" t="s">
        <v>324</v>
      </c>
      <c r="Y815" t="s">
        <v>9027</v>
      </c>
      <c r="AB815" t="s">
        <v>9023</v>
      </c>
      <c r="AC815" t="s">
        <v>65</v>
      </c>
      <c r="AD815" t="s">
        <v>9028</v>
      </c>
      <c r="AE815" t="s">
        <v>9029</v>
      </c>
      <c r="AJ815">
        <v>26.383268600000001</v>
      </c>
      <c r="AK815">
        <v>-80.106041400000009</v>
      </c>
      <c r="AL815" t="s">
        <v>9030</v>
      </c>
      <c r="AM815" t="s">
        <v>9031</v>
      </c>
      <c r="AN815" t="s">
        <v>9026</v>
      </c>
      <c r="AO815" t="s">
        <v>70</v>
      </c>
      <c r="AQ815" t="s">
        <v>9032</v>
      </c>
      <c r="AR815" t="s">
        <v>71</v>
      </c>
      <c r="AS815">
        <v>-300</v>
      </c>
      <c r="AT815" t="s">
        <v>9033</v>
      </c>
      <c r="AW815" t="s">
        <v>106</v>
      </c>
    </row>
    <row r="816" spans="1:49" x14ac:dyDescent="0.25">
      <c r="A816" t="s">
        <v>9034</v>
      </c>
      <c r="E816" t="s">
        <v>9035</v>
      </c>
      <c r="F816" t="s">
        <v>9036</v>
      </c>
      <c r="G816" t="s">
        <v>2163</v>
      </c>
      <c r="H816" t="s">
        <v>146</v>
      </c>
      <c r="I816" s="8" t="s">
        <v>4375</v>
      </c>
      <c r="J816" s="8" t="s">
        <v>58</v>
      </c>
      <c r="K816" s="9" t="s">
        <v>9037</v>
      </c>
      <c r="L816" s="10" t="s">
        <v>9038</v>
      </c>
      <c r="M816" s="7" t="s">
        <v>1327</v>
      </c>
      <c r="N816" t="s">
        <v>294</v>
      </c>
      <c r="O816" t="s">
        <v>98</v>
      </c>
      <c r="Y816" t="s">
        <v>9039</v>
      </c>
      <c r="AB816" t="s">
        <v>9034</v>
      </c>
      <c r="AC816" t="s">
        <v>65</v>
      </c>
      <c r="AD816" t="s">
        <v>9040</v>
      </c>
      <c r="AE816" t="s">
        <v>9041</v>
      </c>
      <c r="AJ816">
        <v>37.988621900000012</v>
      </c>
      <c r="AK816">
        <v>-122.0605556</v>
      </c>
      <c r="AL816" t="s">
        <v>9042</v>
      </c>
      <c r="AM816" t="s">
        <v>9043</v>
      </c>
      <c r="AN816" t="s">
        <v>9037</v>
      </c>
      <c r="AO816" t="s">
        <v>70</v>
      </c>
      <c r="AQ816" t="s">
        <v>9044</v>
      </c>
      <c r="AR816" t="s">
        <v>71</v>
      </c>
      <c r="AS816">
        <v>-480</v>
      </c>
      <c r="AT816" t="s">
        <v>9045</v>
      </c>
      <c r="AU816" t="s">
        <v>9038</v>
      </c>
      <c r="AV816">
        <v>5</v>
      </c>
      <c r="AW816">
        <v>2</v>
      </c>
    </row>
    <row r="817" spans="1:49" x14ac:dyDescent="0.25">
      <c r="A817" t="s">
        <v>9046</v>
      </c>
      <c r="E817" t="s">
        <v>9047</v>
      </c>
      <c r="F817" t="s">
        <v>5101</v>
      </c>
      <c r="G817" t="s">
        <v>231</v>
      </c>
      <c r="H817" t="s">
        <v>232</v>
      </c>
      <c r="I817" s="8" t="s">
        <v>845</v>
      </c>
      <c r="J817" s="8" t="s">
        <v>58</v>
      </c>
      <c r="K817" s="9" t="s">
        <v>9048</v>
      </c>
      <c r="M817" s="7" t="s">
        <v>437</v>
      </c>
      <c r="N817" t="s">
        <v>98</v>
      </c>
      <c r="Y817" t="s">
        <v>9049</v>
      </c>
      <c r="AB817" t="s">
        <v>9046</v>
      </c>
      <c r="AC817" t="s">
        <v>65</v>
      </c>
      <c r="AD817" t="s">
        <v>9050</v>
      </c>
      <c r="AE817" t="s">
        <v>9051</v>
      </c>
      <c r="AJ817">
        <v>32.815539899999997</v>
      </c>
      <c r="AK817">
        <v>-97.351908999999992</v>
      </c>
      <c r="AL817" t="s">
        <v>9052</v>
      </c>
      <c r="AM817" t="s">
        <v>9053</v>
      </c>
      <c r="AN817" t="s">
        <v>9048</v>
      </c>
      <c r="AO817" t="s">
        <v>172</v>
      </c>
      <c r="AQ817" t="s">
        <v>9054</v>
      </c>
      <c r="AR817" t="s">
        <v>174</v>
      </c>
      <c r="AS817">
        <v>-360</v>
      </c>
      <c r="AT817" t="s">
        <v>9055</v>
      </c>
      <c r="AV817">
        <v>5</v>
      </c>
      <c r="AW817">
        <v>4</v>
      </c>
    </row>
    <row r="818" spans="1:49" x14ac:dyDescent="0.25">
      <c r="A818" t="s">
        <v>9056</v>
      </c>
      <c r="E818" t="s">
        <v>9057</v>
      </c>
      <c r="G818" t="s">
        <v>577</v>
      </c>
      <c r="H818" t="s">
        <v>146</v>
      </c>
      <c r="I818" s="7" t="s">
        <v>3849</v>
      </c>
      <c r="J818" s="7" t="s">
        <v>58</v>
      </c>
      <c r="K818" s="9" t="s">
        <v>9058</v>
      </c>
      <c r="L818" s="10" t="s">
        <v>9059</v>
      </c>
      <c r="M818" s="7" t="s">
        <v>581</v>
      </c>
      <c r="N818" t="s">
        <v>81</v>
      </c>
      <c r="Y818" t="s">
        <v>9060</v>
      </c>
      <c r="AB818" t="s">
        <v>9056</v>
      </c>
      <c r="AC818" t="s">
        <v>65</v>
      </c>
      <c r="AD818" t="s">
        <v>9061</v>
      </c>
      <c r="AE818" t="s">
        <v>9062</v>
      </c>
      <c r="AJ818">
        <v>32.811890400000003</v>
      </c>
      <c r="AK818">
        <v>-117.1443816</v>
      </c>
      <c r="AL818" t="s">
        <v>9063</v>
      </c>
      <c r="AM818" t="s">
        <v>9064</v>
      </c>
      <c r="AN818" t="s">
        <v>9058</v>
      </c>
      <c r="AO818" t="s">
        <v>70</v>
      </c>
      <c r="AQ818" t="s">
        <v>9065</v>
      </c>
      <c r="AR818" t="s">
        <v>71</v>
      </c>
      <c r="AS818">
        <v>-480</v>
      </c>
      <c r="AT818" t="s">
        <v>9066</v>
      </c>
      <c r="AU818" t="s">
        <v>9059</v>
      </c>
      <c r="AW818" t="s">
        <v>106</v>
      </c>
    </row>
    <row r="819" spans="1:49" x14ac:dyDescent="0.25">
      <c r="A819" t="s">
        <v>9067</v>
      </c>
      <c r="E819" t="s">
        <v>816</v>
      </c>
      <c r="G819" t="s">
        <v>764</v>
      </c>
      <c r="H819" t="s">
        <v>204</v>
      </c>
      <c r="I819" s="8" t="s">
        <v>817</v>
      </c>
      <c r="J819" s="8" t="s">
        <v>58</v>
      </c>
      <c r="K819" s="9" t="s">
        <v>9068</v>
      </c>
      <c r="L819" s="10" t="s">
        <v>9069</v>
      </c>
      <c r="M819" s="7" t="s">
        <v>768</v>
      </c>
      <c r="N819" t="s">
        <v>466</v>
      </c>
      <c r="Y819" t="s">
        <v>9070</v>
      </c>
      <c r="AB819" t="s">
        <v>9067</v>
      </c>
      <c r="AD819" t="s">
        <v>9071</v>
      </c>
      <c r="AE819" t="s">
        <v>823</v>
      </c>
      <c r="AJ819">
        <v>33.426147299999997</v>
      </c>
      <c r="AK819">
        <v>-112.02462800000001</v>
      </c>
      <c r="AL819" t="s">
        <v>9072</v>
      </c>
      <c r="AM819" t="s">
        <v>825</v>
      </c>
      <c r="AN819" t="s">
        <v>9068</v>
      </c>
      <c r="AO819" t="s">
        <v>70</v>
      </c>
      <c r="AQ819" t="s">
        <v>9073</v>
      </c>
      <c r="AR819" t="s">
        <v>71</v>
      </c>
      <c r="AS819">
        <v>-420</v>
      </c>
      <c r="AT819" t="s">
        <v>827</v>
      </c>
      <c r="AU819" t="s">
        <v>9069</v>
      </c>
      <c r="AW819" t="s">
        <v>106</v>
      </c>
    </row>
    <row r="820" spans="1:49" x14ac:dyDescent="0.25">
      <c r="A820" t="s">
        <v>9074</v>
      </c>
      <c r="E820" t="s">
        <v>106</v>
      </c>
      <c r="G820" t="s">
        <v>4575</v>
      </c>
      <c r="H820" t="s">
        <v>146</v>
      </c>
      <c r="I820" s="8" t="s">
        <v>4576</v>
      </c>
      <c r="J820" s="8" t="s">
        <v>58</v>
      </c>
      <c r="K820" s="9" t="s">
        <v>9075</v>
      </c>
      <c r="L820" s="10" t="s">
        <v>9076</v>
      </c>
      <c r="M820" s="7" t="s">
        <v>4579</v>
      </c>
      <c r="N820" t="s">
        <v>61</v>
      </c>
      <c r="O820" t="s">
        <v>496</v>
      </c>
      <c r="P820" t="s">
        <v>251</v>
      </c>
      <c r="Y820" t="s">
        <v>9077</v>
      </c>
      <c r="AB820" t="s">
        <v>9074</v>
      </c>
      <c r="AC820" t="s">
        <v>65</v>
      </c>
      <c r="AD820" t="s">
        <v>9078</v>
      </c>
      <c r="AE820" t="s">
        <v>9079</v>
      </c>
      <c r="AJ820">
        <v>34.113440900000001</v>
      </c>
      <c r="AK820">
        <v>-117.68908740000001</v>
      </c>
      <c r="AL820" t="s">
        <v>9080</v>
      </c>
      <c r="AM820" t="s">
        <v>9081</v>
      </c>
      <c r="AN820" t="s">
        <v>9075</v>
      </c>
      <c r="AO820" t="s">
        <v>70</v>
      </c>
      <c r="AQ820" t="s">
        <v>9082</v>
      </c>
      <c r="AR820" t="s">
        <v>71</v>
      </c>
      <c r="AS820">
        <v>-480</v>
      </c>
      <c r="AT820" t="s">
        <v>9083</v>
      </c>
      <c r="AU820" t="s">
        <v>9076</v>
      </c>
      <c r="AV820">
        <v>1</v>
      </c>
      <c r="AW820">
        <v>1</v>
      </c>
    </row>
    <row r="821" spans="1:49" x14ac:dyDescent="0.25">
      <c r="A821" t="s">
        <v>9084</v>
      </c>
      <c r="E821" t="s">
        <v>9085</v>
      </c>
      <c r="F821" t="s">
        <v>9086</v>
      </c>
      <c r="G821" t="s">
        <v>9087</v>
      </c>
      <c r="H821" t="s">
        <v>204</v>
      </c>
      <c r="I821" s="7" t="s">
        <v>9088</v>
      </c>
      <c r="J821" s="7" t="s">
        <v>58</v>
      </c>
      <c r="K821" s="9" t="s">
        <v>9089</v>
      </c>
      <c r="L821" s="10" t="s">
        <v>9090</v>
      </c>
      <c r="M821" s="7" t="s">
        <v>208</v>
      </c>
      <c r="N821" t="s">
        <v>4328</v>
      </c>
      <c r="Y821" t="s">
        <v>9091</v>
      </c>
      <c r="AB821" t="s">
        <v>9084</v>
      </c>
      <c r="AC821" t="s">
        <v>65</v>
      </c>
      <c r="AD821" t="s">
        <v>9092</v>
      </c>
      <c r="AE821" t="s">
        <v>9093</v>
      </c>
      <c r="AJ821">
        <v>33.586173499999987</v>
      </c>
      <c r="AK821">
        <v>-112.34345</v>
      </c>
      <c r="AL821" t="s">
        <v>9094</v>
      </c>
      <c r="AM821" t="s">
        <v>9095</v>
      </c>
      <c r="AN821" t="s">
        <v>9089</v>
      </c>
      <c r="AO821" t="s">
        <v>70</v>
      </c>
      <c r="AQ821" t="s">
        <v>9096</v>
      </c>
      <c r="AR821" t="s">
        <v>71</v>
      </c>
      <c r="AS821">
        <v>-420</v>
      </c>
      <c r="AT821" t="s">
        <v>9097</v>
      </c>
      <c r="AU821" t="s">
        <v>9090</v>
      </c>
      <c r="AV821">
        <v>1</v>
      </c>
      <c r="AW821">
        <v>1</v>
      </c>
    </row>
    <row r="822" spans="1:49" x14ac:dyDescent="0.25">
      <c r="A822" t="s">
        <v>9098</v>
      </c>
      <c r="E822" t="s">
        <v>106</v>
      </c>
      <c r="G822" t="s">
        <v>9099</v>
      </c>
      <c r="H822" t="s">
        <v>749</v>
      </c>
      <c r="I822" s="7" t="s">
        <v>9100</v>
      </c>
      <c r="J822" s="7" t="s">
        <v>58</v>
      </c>
      <c r="M822" s="7" t="s">
        <v>753</v>
      </c>
      <c r="Y822" t="s">
        <v>9101</v>
      </c>
      <c r="AB822" t="s">
        <v>9098</v>
      </c>
      <c r="AC822" t="s">
        <v>65</v>
      </c>
      <c r="AD822" t="s">
        <v>9102</v>
      </c>
      <c r="AE822" t="s">
        <v>9103</v>
      </c>
      <c r="AJ822">
        <v>42.4196654</v>
      </c>
      <c r="AK822">
        <v>-71.309323899999995</v>
      </c>
      <c r="AL822" t="s">
        <v>9104</v>
      </c>
      <c r="AM822" t="s">
        <v>9105</v>
      </c>
      <c r="AO822" t="s">
        <v>489</v>
      </c>
      <c r="AR822" t="s">
        <v>491</v>
      </c>
      <c r="AS822">
        <v>-300</v>
      </c>
      <c r="AT822" t="s">
        <v>9099</v>
      </c>
      <c r="AV822">
        <v>5</v>
      </c>
      <c r="AW822">
        <v>1</v>
      </c>
    </row>
    <row r="823" spans="1:49" x14ac:dyDescent="0.25">
      <c r="A823" t="s">
        <v>9106</v>
      </c>
      <c r="E823" t="s">
        <v>7357</v>
      </c>
      <c r="G823" t="s">
        <v>92</v>
      </c>
      <c r="H823" t="s">
        <v>93</v>
      </c>
      <c r="I823" s="8" t="s">
        <v>1423</v>
      </c>
      <c r="J823" s="8" t="s">
        <v>58</v>
      </c>
      <c r="K823" s="9" t="s">
        <v>9107</v>
      </c>
      <c r="L823" s="10" t="s">
        <v>9108</v>
      </c>
      <c r="M823" s="7" t="s">
        <v>97</v>
      </c>
      <c r="N823" t="s">
        <v>61</v>
      </c>
      <c r="O823" t="s">
        <v>496</v>
      </c>
      <c r="P823" t="s">
        <v>483</v>
      </c>
      <c r="Y823" t="s">
        <v>9109</v>
      </c>
      <c r="AB823" t="s">
        <v>9106</v>
      </c>
      <c r="AD823" t="s">
        <v>9110</v>
      </c>
      <c r="AE823" t="s">
        <v>7363</v>
      </c>
      <c r="AJ823">
        <v>40.728470600000001</v>
      </c>
      <c r="AK823">
        <v>-73.414598499999997</v>
      </c>
      <c r="AL823" t="s">
        <v>9111</v>
      </c>
      <c r="AM823" t="s">
        <v>9112</v>
      </c>
      <c r="AN823" t="s">
        <v>9107</v>
      </c>
      <c r="AO823" t="s">
        <v>70</v>
      </c>
      <c r="AQ823" t="s">
        <v>9113</v>
      </c>
      <c r="AR823" t="s">
        <v>71</v>
      </c>
      <c r="AS823">
        <v>-300</v>
      </c>
      <c r="AT823" t="s">
        <v>7367</v>
      </c>
      <c r="AU823" t="s">
        <v>9108</v>
      </c>
      <c r="AW823" t="s">
        <v>106</v>
      </c>
    </row>
    <row r="824" spans="1:49" x14ac:dyDescent="0.25">
      <c r="A824" t="s">
        <v>9114</v>
      </c>
      <c r="E824" t="s">
        <v>9115</v>
      </c>
      <c r="G824" t="s">
        <v>4823</v>
      </c>
      <c r="H824" t="s">
        <v>646</v>
      </c>
      <c r="I824" s="8" t="s">
        <v>4824</v>
      </c>
      <c r="J824" s="8" t="s">
        <v>58</v>
      </c>
      <c r="M824" s="7" t="s">
        <v>650</v>
      </c>
      <c r="N824" t="s">
        <v>2863</v>
      </c>
      <c r="Y824" t="s">
        <v>9116</v>
      </c>
      <c r="AB824" t="s">
        <v>9114</v>
      </c>
      <c r="AD824" t="s">
        <v>9117</v>
      </c>
      <c r="AE824" t="s">
        <v>9118</v>
      </c>
      <c r="AJ824">
        <v>40.209781999999997</v>
      </c>
      <c r="AK824">
        <v>-74.041061799999994</v>
      </c>
      <c r="AL824" t="s">
        <v>9119</v>
      </c>
      <c r="AM824" t="s">
        <v>9120</v>
      </c>
      <c r="AO824" t="s">
        <v>489</v>
      </c>
      <c r="AR824" t="s">
        <v>491</v>
      </c>
      <c r="AS824">
        <v>-300</v>
      </c>
      <c r="AT824" t="s">
        <v>9121</v>
      </c>
      <c r="AW824" t="s">
        <v>106</v>
      </c>
    </row>
    <row r="825" spans="1:49" x14ac:dyDescent="0.25">
      <c r="A825" t="s">
        <v>9114</v>
      </c>
      <c r="E825" t="s">
        <v>9122</v>
      </c>
      <c r="G825" t="s">
        <v>6040</v>
      </c>
      <c r="H825" t="s">
        <v>858</v>
      </c>
      <c r="I825" s="7" t="s">
        <v>9123</v>
      </c>
      <c r="J825" s="7" t="s">
        <v>58</v>
      </c>
      <c r="M825" s="7" t="s">
        <v>6044</v>
      </c>
      <c r="N825" t="s">
        <v>2863</v>
      </c>
      <c r="Y825" t="s">
        <v>9124</v>
      </c>
      <c r="AB825" t="s">
        <v>9114</v>
      </c>
      <c r="AD825" t="s">
        <v>9125</v>
      </c>
      <c r="AE825" t="s">
        <v>9126</v>
      </c>
      <c r="AJ825">
        <v>38.233633699999999</v>
      </c>
      <c r="AK825">
        <v>-104.6245385</v>
      </c>
      <c r="AL825" t="s">
        <v>9127</v>
      </c>
      <c r="AM825" t="s">
        <v>9128</v>
      </c>
      <c r="AO825" t="s">
        <v>489</v>
      </c>
      <c r="AR825" t="s">
        <v>491</v>
      </c>
      <c r="AS825">
        <v>-420</v>
      </c>
      <c r="AT825" t="s">
        <v>9129</v>
      </c>
      <c r="AW825" t="s">
        <v>106</v>
      </c>
    </row>
    <row r="826" spans="1:49" x14ac:dyDescent="0.25">
      <c r="A826" t="s">
        <v>9130</v>
      </c>
      <c r="E826" t="s">
        <v>106</v>
      </c>
      <c r="G826" t="s">
        <v>1818</v>
      </c>
      <c r="H826" t="s">
        <v>232</v>
      </c>
      <c r="I826" s="8" t="s">
        <v>9131</v>
      </c>
      <c r="J826" s="8" t="s">
        <v>58</v>
      </c>
      <c r="K826" s="9" t="s">
        <v>9132</v>
      </c>
      <c r="M826" s="7" t="s">
        <v>807</v>
      </c>
      <c r="N826" t="s">
        <v>754</v>
      </c>
      <c r="Y826" t="s">
        <v>9133</v>
      </c>
      <c r="AB826" t="s">
        <v>9130</v>
      </c>
      <c r="AC826" t="s">
        <v>65</v>
      </c>
      <c r="AD826" t="s">
        <v>9134</v>
      </c>
      <c r="AE826" t="s">
        <v>9135</v>
      </c>
      <c r="AJ826">
        <v>29.6271393</v>
      </c>
      <c r="AK826">
        <v>-95.653883499999992</v>
      </c>
      <c r="AL826" t="s">
        <v>9136</v>
      </c>
      <c r="AM826" t="s">
        <v>9137</v>
      </c>
      <c r="AN826" t="s">
        <v>9132</v>
      </c>
      <c r="AO826" t="s">
        <v>70</v>
      </c>
      <c r="AQ826" t="s">
        <v>9138</v>
      </c>
      <c r="AR826" t="s">
        <v>71</v>
      </c>
      <c r="AS826">
        <v>-360</v>
      </c>
      <c r="AT826" t="s">
        <v>9139</v>
      </c>
      <c r="AW826" t="s">
        <v>106</v>
      </c>
    </row>
    <row r="827" spans="1:49" x14ac:dyDescent="0.25">
      <c r="A827" t="s">
        <v>9140</v>
      </c>
      <c r="E827" t="s">
        <v>549</v>
      </c>
      <c r="G827" t="s">
        <v>550</v>
      </c>
      <c r="H827" t="s">
        <v>320</v>
      </c>
      <c r="I827" s="8" t="s">
        <v>564</v>
      </c>
      <c r="J827" s="8" t="s">
        <v>58</v>
      </c>
      <c r="K827" t="s">
        <v>9141</v>
      </c>
      <c r="L827" t="s">
        <v>9142</v>
      </c>
      <c r="M827" s="7" t="s">
        <v>554</v>
      </c>
      <c r="N827" t="s">
        <v>110</v>
      </c>
      <c r="Y827" t="s">
        <v>9143</v>
      </c>
      <c r="AB827" t="s">
        <v>9140</v>
      </c>
      <c r="AD827" t="s">
        <v>9144</v>
      </c>
      <c r="AE827" t="s">
        <v>557</v>
      </c>
      <c r="AJ827">
        <v>25.646284900000001</v>
      </c>
      <c r="AK827">
        <v>-80.427523199999996</v>
      </c>
      <c r="AL827" t="s">
        <v>9145</v>
      </c>
      <c r="AM827" t="s">
        <v>6764</v>
      </c>
      <c r="AN827" t="s">
        <v>9141</v>
      </c>
      <c r="AO827" t="s">
        <v>70</v>
      </c>
      <c r="AQ827" t="s">
        <v>9146</v>
      </c>
      <c r="AR827" t="s">
        <v>71</v>
      </c>
      <c r="AS827">
        <v>-300</v>
      </c>
      <c r="AT827" t="s">
        <v>561</v>
      </c>
      <c r="AU827" t="s">
        <v>9142</v>
      </c>
      <c r="AV827">
        <v>1</v>
      </c>
      <c r="AW827">
        <v>1</v>
      </c>
    </row>
    <row r="828" spans="1:49" x14ac:dyDescent="0.25">
      <c r="A828" t="s">
        <v>9147</v>
      </c>
      <c r="E828" t="s">
        <v>9148</v>
      </c>
      <c r="F828" t="s">
        <v>9149</v>
      </c>
      <c r="G828" t="s">
        <v>710</v>
      </c>
      <c r="H828" t="s">
        <v>365</v>
      </c>
      <c r="I828" s="8" t="s">
        <v>9150</v>
      </c>
      <c r="J828" s="8" t="s">
        <v>58</v>
      </c>
      <c r="K828" s="9" t="s">
        <v>9151</v>
      </c>
      <c r="L828" s="10" t="s">
        <v>9152</v>
      </c>
      <c r="M828" s="7" t="s">
        <v>697</v>
      </c>
      <c r="N828" t="s">
        <v>110</v>
      </c>
      <c r="O828" t="s">
        <v>651</v>
      </c>
      <c r="Y828" t="s">
        <v>9153</v>
      </c>
      <c r="AB828" t="s">
        <v>9147</v>
      </c>
      <c r="AD828" t="s">
        <v>9154</v>
      </c>
      <c r="AE828" t="s">
        <v>9155</v>
      </c>
      <c r="AJ828">
        <v>33.770130799999997</v>
      </c>
      <c r="AK828">
        <v>-84.382461899999996</v>
      </c>
      <c r="AL828" t="s">
        <v>9156</v>
      </c>
      <c r="AM828" t="s">
        <v>9157</v>
      </c>
      <c r="AN828" t="s">
        <v>9151</v>
      </c>
      <c r="AO828" t="s">
        <v>572</v>
      </c>
      <c r="AQ828" t="s">
        <v>9158</v>
      </c>
      <c r="AR828" t="s">
        <v>473</v>
      </c>
      <c r="AS828">
        <v>-300</v>
      </c>
      <c r="AT828" t="s">
        <v>9159</v>
      </c>
      <c r="AU828" t="s">
        <v>9152</v>
      </c>
      <c r="AW828" t="s">
        <v>106</v>
      </c>
    </row>
    <row r="829" spans="1:49" x14ac:dyDescent="0.25">
      <c r="A829" t="s">
        <v>9160</v>
      </c>
      <c r="E829" t="s">
        <v>106</v>
      </c>
      <c r="G829" t="s">
        <v>289</v>
      </c>
      <c r="H829" t="s">
        <v>232</v>
      </c>
      <c r="I829" s="7" t="s">
        <v>9161</v>
      </c>
      <c r="J829" s="7" t="s">
        <v>58</v>
      </c>
      <c r="K829" s="9" t="s">
        <v>9162</v>
      </c>
      <c r="L829" s="10" t="s">
        <v>9163</v>
      </c>
      <c r="M829" s="7" t="s">
        <v>293</v>
      </c>
      <c r="N829" t="s">
        <v>61</v>
      </c>
      <c r="O829" t="s">
        <v>438</v>
      </c>
      <c r="P829" t="s">
        <v>81</v>
      </c>
      <c r="Y829" t="s">
        <v>9164</v>
      </c>
      <c r="AB829" t="s">
        <v>9160</v>
      </c>
      <c r="AD829" t="s">
        <v>9165</v>
      </c>
      <c r="AE829" t="s">
        <v>9166</v>
      </c>
      <c r="AJ829">
        <v>30.264946200000001</v>
      </c>
      <c r="AK829">
        <v>-97.7807715</v>
      </c>
      <c r="AL829" t="s">
        <v>9167</v>
      </c>
      <c r="AM829" t="s">
        <v>9168</v>
      </c>
      <c r="AN829" t="s">
        <v>9162</v>
      </c>
      <c r="AO829" t="s">
        <v>70</v>
      </c>
      <c r="AQ829" t="s">
        <v>9169</v>
      </c>
      <c r="AR829" t="s">
        <v>601</v>
      </c>
      <c r="AS829">
        <v>-360</v>
      </c>
      <c r="AT829" t="s">
        <v>9170</v>
      </c>
      <c r="AU829" t="s">
        <v>9163</v>
      </c>
      <c r="AW829" t="s">
        <v>106</v>
      </c>
    </row>
    <row r="830" spans="1:49" x14ac:dyDescent="0.25">
      <c r="A830" t="s">
        <v>9171</v>
      </c>
      <c r="E830" t="s">
        <v>9172</v>
      </c>
      <c r="G830" t="s">
        <v>3353</v>
      </c>
      <c r="H830" t="s">
        <v>365</v>
      </c>
      <c r="I830" s="7" t="s">
        <v>9173</v>
      </c>
      <c r="J830" s="7" t="s">
        <v>58</v>
      </c>
      <c r="K830" s="9" t="s">
        <v>9174</v>
      </c>
      <c r="M830" s="7" t="s">
        <v>697</v>
      </c>
      <c r="Y830" t="s">
        <v>9175</v>
      </c>
      <c r="AB830" t="s">
        <v>9171</v>
      </c>
      <c r="AD830" t="s">
        <v>9176</v>
      </c>
      <c r="AE830" t="s">
        <v>9177</v>
      </c>
      <c r="AJ830">
        <v>33.980620399999999</v>
      </c>
      <c r="AK830">
        <v>-84.412972199999999</v>
      </c>
      <c r="AL830" t="s">
        <v>9178</v>
      </c>
      <c r="AM830" t="s">
        <v>9179</v>
      </c>
      <c r="AN830" t="s">
        <v>9174</v>
      </c>
      <c r="AO830" t="s">
        <v>172</v>
      </c>
      <c r="AQ830" t="s">
        <v>9180</v>
      </c>
      <c r="AR830" t="s">
        <v>71</v>
      </c>
      <c r="AS830">
        <v>-300</v>
      </c>
      <c r="AT830" t="s">
        <v>9181</v>
      </c>
      <c r="AW830" t="s">
        <v>106</v>
      </c>
    </row>
    <row r="831" spans="1:49" x14ac:dyDescent="0.25">
      <c r="A831" t="s">
        <v>9182</v>
      </c>
      <c r="E831" t="s">
        <v>9183</v>
      </c>
      <c r="G831" t="s">
        <v>92</v>
      </c>
      <c r="H831" t="s">
        <v>93</v>
      </c>
      <c r="I831" s="8" t="s">
        <v>1423</v>
      </c>
      <c r="J831" s="8" t="s">
        <v>58</v>
      </c>
      <c r="K831" s="9" t="s">
        <v>9184</v>
      </c>
      <c r="L831" s="10" t="s">
        <v>9185</v>
      </c>
      <c r="M831" s="7" t="s">
        <v>97</v>
      </c>
      <c r="N831" t="s">
        <v>98</v>
      </c>
      <c r="Y831" t="s">
        <v>9186</v>
      </c>
      <c r="AB831" t="s">
        <v>9182</v>
      </c>
      <c r="AC831" t="s">
        <v>65</v>
      </c>
      <c r="AD831" t="s">
        <v>9187</v>
      </c>
      <c r="AE831" t="s">
        <v>9188</v>
      </c>
      <c r="AJ831">
        <v>40.723948</v>
      </c>
      <c r="AK831">
        <v>-73.421763599999991</v>
      </c>
      <c r="AL831" t="s">
        <v>9189</v>
      </c>
      <c r="AM831" t="s">
        <v>9190</v>
      </c>
      <c r="AN831" t="s">
        <v>9184</v>
      </c>
      <c r="AO831" t="s">
        <v>172</v>
      </c>
      <c r="AQ831" t="s">
        <v>9191</v>
      </c>
      <c r="AR831" t="s">
        <v>174</v>
      </c>
      <c r="AS831">
        <v>-300</v>
      </c>
      <c r="AT831" t="s">
        <v>9192</v>
      </c>
      <c r="AU831" t="s">
        <v>9185</v>
      </c>
      <c r="AV831">
        <v>5</v>
      </c>
      <c r="AW831">
        <v>5</v>
      </c>
    </row>
    <row r="832" spans="1:49" x14ac:dyDescent="0.25">
      <c r="A832" t="s">
        <v>9193</v>
      </c>
      <c r="E832" t="s">
        <v>9194</v>
      </c>
      <c r="G832" t="s">
        <v>830</v>
      </c>
      <c r="H832" t="s">
        <v>320</v>
      </c>
      <c r="I832" s="7" t="s">
        <v>9195</v>
      </c>
      <c r="J832" s="7" t="s">
        <v>58</v>
      </c>
      <c r="K832" s="9" t="s">
        <v>9196</v>
      </c>
      <c r="M832" s="7" t="s">
        <v>834</v>
      </c>
      <c r="Y832" t="s">
        <v>9197</v>
      </c>
      <c r="AB832" t="s">
        <v>9193</v>
      </c>
      <c r="AC832" t="s">
        <v>65</v>
      </c>
      <c r="AD832" t="s">
        <v>9198</v>
      </c>
      <c r="AE832" t="s">
        <v>9199</v>
      </c>
      <c r="AJ832">
        <v>29.1876663</v>
      </c>
      <c r="AK832">
        <v>-81.059048699999991</v>
      </c>
      <c r="AL832" t="s">
        <v>9200</v>
      </c>
      <c r="AM832" t="s">
        <v>9201</v>
      </c>
      <c r="AN832" t="s">
        <v>9196</v>
      </c>
      <c r="AO832" t="s">
        <v>70</v>
      </c>
      <c r="AQ832" t="s">
        <v>9202</v>
      </c>
      <c r="AR832" t="s">
        <v>71</v>
      </c>
      <c r="AS832">
        <v>-300</v>
      </c>
      <c r="AT832" t="s">
        <v>9203</v>
      </c>
      <c r="AW832" t="s">
        <v>106</v>
      </c>
    </row>
    <row r="833" spans="1:49" x14ac:dyDescent="0.25">
      <c r="A833" t="s">
        <v>9204</v>
      </c>
      <c r="E833" t="s">
        <v>2790</v>
      </c>
      <c r="G833" t="s">
        <v>529</v>
      </c>
      <c r="H833" t="s">
        <v>232</v>
      </c>
      <c r="I833" s="8" t="s">
        <v>2249</v>
      </c>
      <c r="J833" s="8" t="s">
        <v>58</v>
      </c>
      <c r="L833" s="10" t="s">
        <v>9205</v>
      </c>
      <c r="M833" s="7" t="s">
        <v>533</v>
      </c>
      <c r="N833" s="11" t="s">
        <v>820</v>
      </c>
      <c r="Y833" t="s">
        <v>9206</v>
      </c>
      <c r="AB833" t="s">
        <v>9204</v>
      </c>
      <c r="AC833" t="s">
        <v>65</v>
      </c>
      <c r="AD833" t="s">
        <v>9207</v>
      </c>
      <c r="AE833" t="s">
        <v>9208</v>
      </c>
      <c r="AJ833">
        <v>32.969791399999998</v>
      </c>
      <c r="AK833">
        <v>-96.836390699999995</v>
      </c>
      <c r="AL833" t="s">
        <v>9209</v>
      </c>
      <c r="AM833" t="s">
        <v>9210</v>
      </c>
      <c r="AO833" t="s">
        <v>70</v>
      </c>
      <c r="AR833" t="s">
        <v>71</v>
      </c>
      <c r="AS833">
        <v>-360</v>
      </c>
      <c r="AT833" t="s">
        <v>9211</v>
      </c>
      <c r="AU833" t="s">
        <v>9205</v>
      </c>
      <c r="AW833" t="s">
        <v>106</v>
      </c>
    </row>
    <row r="834" spans="1:49" x14ac:dyDescent="0.25">
      <c r="A834" t="s">
        <v>9204</v>
      </c>
      <c r="E834" t="s">
        <v>9212</v>
      </c>
      <c r="G834" t="s">
        <v>911</v>
      </c>
      <c r="H834" t="s">
        <v>320</v>
      </c>
      <c r="I834" s="8" t="s">
        <v>4424</v>
      </c>
      <c r="J834" s="8" t="s">
        <v>58</v>
      </c>
      <c r="K834" s="9" t="s">
        <v>9213</v>
      </c>
      <c r="L834" s="10" t="s">
        <v>9205</v>
      </c>
      <c r="M834" s="7" t="s">
        <v>914</v>
      </c>
      <c r="N834" t="s">
        <v>820</v>
      </c>
      <c r="Y834" t="s">
        <v>9214</v>
      </c>
      <c r="AB834" t="s">
        <v>9204</v>
      </c>
      <c r="AC834" t="s">
        <v>65</v>
      </c>
      <c r="AD834" t="s">
        <v>9215</v>
      </c>
      <c r="AE834" t="s">
        <v>9216</v>
      </c>
      <c r="AJ834">
        <v>26.152349099999999</v>
      </c>
      <c r="AK834">
        <v>-81.7697024</v>
      </c>
      <c r="AL834" t="s">
        <v>9217</v>
      </c>
      <c r="AM834" t="s">
        <v>9218</v>
      </c>
      <c r="AN834" t="s">
        <v>9213</v>
      </c>
      <c r="AO834" t="s">
        <v>70</v>
      </c>
      <c r="AQ834" t="s">
        <v>9219</v>
      </c>
      <c r="AR834" t="s">
        <v>71</v>
      </c>
      <c r="AS834">
        <v>-300</v>
      </c>
      <c r="AT834" t="s">
        <v>9220</v>
      </c>
      <c r="AU834" t="s">
        <v>9205</v>
      </c>
      <c r="AW834" t="s">
        <v>106</v>
      </c>
    </row>
    <row r="835" spans="1:49" x14ac:dyDescent="0.25">
      <c r="A835" t="s">
        <v>9204</v>
      </c>
      <c r="E835" t="s">
        <v>2372</v>
      </c>
      <c r="G835" t="s">
        <v>1233</v>
      </c>
      <c r="H835" t="s">
        <v>858</v>
      </c>
      <c r="I835" s="8" t="s">
        <v>1234</v>
      </c>
      <c r="J835" s="8" t="s">
        <v>58</v>
      </c>
      <c r="K835" s="9" t="s">
        <v>9213</v>
      </c>
      <c r="L835" s="10" t="s">
        <v>9205</v>
      </c>
      <c r="M835" s="7" t="s">
        <v>1237</v>
      </c>
      <c r="N835" t="s">
        <v>820</v>
      </c>
      <c r="Y835" t="s">
        <v>9221</v>
      </c>
      <c r="AB835" t="s">
        <v>9204</v>
      </c>
      <c r="AC835" t="s">
        <v>65</v>
      </c>
      <c r="AD835" t="s">
        <v>9222</v>
      </c>
      <c r="AE835" t="s">
        <v>2376</v>
      </c>
      <c r="AJ835">
        <v>39.219800999999997</v>
      </c>
      <c r="AK835">
        <v>-106.864806</v>
      </c>
      <c r="AL835" t="s">
        <v>9223</v>
      </c>
      <c r="AM835" t="s">
        <v>2378</v>
      </c>
      <c r="AN835" t="s">
        <v>9213</v>
      </c>
      <c r="AO835" t="s">
        <v>70</v>
      </c>
      <c r="AQ835" t="s">
        <v>9219</v>
      </c>
      <c r="AR835" t="s">
        <v>71</v>
      </c>
      <c r="AS835">
        <v>-420</v>
      </c>
      <c r="AT835" t="s">
        <v>2380</v>
      </c>
      <c r="AU835" t="s">
        <v>9205</v>
      </c>
      <c r="AW835" t="s">
        <v>106</v>
      </c>
    </row>
    <row r="836" spans="1:49" x14ac:dyDescent="0.25">
      <c r="A836" t="s">
        <v>9204</v>
      </c>
      <c r="E836" t="s">
        <v>9224</v>
      </c>
      <c r="G836" t="s">
        <v>289</v>
      </c>
      <c r="H836" t="s">
        <v>232</v>
      </c>
      <c r="I836" s="8" t="s">
        <v>965</v>
      </c>
      <c r="J836" s="8" t="s">
        <v>58</v>
      </c>
      <c r="K836" s="9" t="s">
        <v>9213</v>
      </c>
      <c r="L836" s="10" t="s">
        <v>9205</v>
      </c>
      <c r="M836" s="7" t="s">
        <v>293</v>
      </c>
      <c r="N836" t="s">
        <v>820</v>
      </c>
      <c r="Y836" t="s">
        <v>9225</v>
      </c>
      <c r="AB836" t="s">
        <v>9204</v>
      </c>
      <c r="AC836" t="s">
        <v>65</v>
      </c>
      <c r="AD836" t="s">
        <v>9226</v>
      </c>
      <c r="AE836" t="s">
        <v>9227</v>
      </c>
      <c r="AJ836">
        <v>30.202148900000001</v>
      </c>
      <c r="AK836">
        <v>-97.666828999999993</v>
      </c>
      <c r="AL836" t="s">
        <v>9228</v>
      </c>
      <c r="AM836" t="s">
        <v>9229</v>
      </c>
      <c r="AN836" t="s">
        <v>9213</v>
      </c>
      <c r="AO836" t="s">
        <v>70</v>
      </c>
      <c r="AQ836" t="s">
        <v>9219</v>
      </c>
      <c r="AR836" t="s">
        <v>71</v>
      </c>
      <c r="AS836">
        <v>-360</v>
      </c>
      <c r="AT836" t="s">
        <v>9230</v>
      </c>
      <c r="AU836" t="s">
        <v>9205</v>
      </c>
      <c r="AW836" t="s">
        <v>106</v>
      </c>
    </row>
    <row r="837" spans="1:49" x14ac:dyDescent="0.25">
      <c r="A837" t="s">
        <v>9204</v>
      </c>
      <c r="E837" t="s">
        <v>2260</v>
      </c>
      <c r="G837" t="s">
        <v>319</v>
      </c>
      <c r="H837" t="s">
        <v>320</v>
      </c>
      <c r="I837" s="8" t="s">
        <v>2261</v>
      </c>
      <c r="J837" s="8" t="s">
        <v>58</v>
      </c>
      <c r="K837" s="9" t="s">
        <v>9213</v>
      </c>
      <c r="L837" t="s">
        <v>9205</v>
      </c>
      <c r="M837" s="7" t="s">
        <v>324</v>
      </c>
      <c r="N837" t="s">
        <v>820</v>
      </c>
      <c r="Y837" t="s">
        <v>9231</v>
      </c>
      <c r="AB837" t="s">
        <v>9204</v>
      </c>
      <c r="AC837" t="s">
        <v>65</v>
      </c>
      <c r="AD837" t="s">
        <v>9232</v>
      </c>
      <c r="AE837" t="s">
        <v>7892</v>
      </c>
      <c r="AJ837">
        <v>26.383248200000001</v>
      </c>
      <c r="AK837">
        <v>-80.1060248</v>
      </c>
      <c r="AL837" t="s">
        <v>9233</v>
      </c>
      <c r="AM837" t="s">
        <v>9234</v>
      </c>
      <c r="AN837" t="s">
        <v>9213</v>
      </c>
      <c r="AO837" t="s">
        <v>70</v>
      </c>
      <c r="AQ837" t="s">
        <v>9219</v>
      </c>
      <c r="AR837" t="s">
        <v>71</v>
      </c>
      <c r="AS837">
        <v>-300</v>
      </c>
      <c r="AT837" t="s">
        <v>7895</v>
      </c>
      <c r="AU837" t="s">
        <v>9205</v>
      </c>
      <c r="AW837" t="s">
        <v>106</v>
      </c>
    </row>
    <row r="838" spans="1:49" x14ac:dyDescent="0.25">
      <c r="A838" t="s">
        <v>9204</v>
      </c>
      <c r="E838" t="s">
        <v>9235</v>
      </c>
      <c r="G838" t="s">
        <v>461</v>
      </c>
      <c r="H838" t="s">
        <v>247</v>
      </c>
      <c r="I838" s="8" t="s">
        <v>462</v>
      </c>
      <c r="J838" s="8" t="s">
        <v>58</v>
      </c>
      <c r="K838" s="9" t="s">
        <v>9213</v>
      </c>
      <c r="L838" s="10" t="s">
        <v>9205</v>
      </c>
      <c r="M838" s="7" t="s">
        <v>465</v>
      </c>
      <c r="N838" t="s">
        <v>820</v>
      </c>
      <c r="Y838" t="s">
        <v>9236</v>
      </c>
      <c r="AB838" t="s">
        <v>9204</v>
      </c>
      <c r="AC838" t="s">
        <v>65</v>
      </c>
      <c r="AD838" t="s">
        <v>9237</v>
      </c>
      <c r="AE838" t="s">
        <v>9238</v>
      </c>
      <c r="AJ838">
        <v>47.491996499999992</v>
      </c>
      <c r="AK838">
        <v>-122.21728</v>
      </c>
      <c r="AL838" t="s">
        <v>9239</v>
      </c>
      <c r="AM838" t="s">
        <v>9240</v>
      </c>
      <c r="AN838" t="s">
        <v>9213</v>
      </c>
      <c r="AO838" t="s">
        <v>70</v>
      </c>
      <c r="AQ838" t="s">
        <v>9219</v>
      </c>
      <c r="AR838" t="s">
        <v>71</v>
      </c>
      <c r="AS838">
        <v>-480</v>
      </c>
      <c r="AT838" t="s">
        <v>9241</v>
      </c>
      <c r="AU838" t="s">
        <v>9205</v>
      </c>
      <c r="AW838" t="s">
        <v>106</v>
      </c>
    </row>
    <row r="839" spans="1:49" x14ac:dyDescent="0.25">
      <c r="A839" t="s">
        <v>9204</v>
      </c>
      <c r="E839" t="s">
        <v>2591</v>
      </c>
      <c r="G839" t="s">
        <v>857</v>
      </c>
      <c r="H839" t="s">
        <v>858</v>
      </c>
      <c r="I839" s="8" t="s">
        <v>899</v>
      </c>
      <c r="J839" s="8" t="s">
        <v>58</v>
      </c>
      <c r="K839" s="9" t="s">
        <v>9213</v>
      </c>
      <c r="L839" s="10" t="s">
        <v>9205</v>
      </c>
      <c r="M839" s="7" t="s">
        <v>862</v>
      </c>
      <c r="N839" t="s">
        <v>820</v>
      </c>
      <c r="Y839" t="s">
        <v>9242</v>
      </c>
      <c r="AB839" t="s">
        <v>9204</v>
      </c>
      <c r="AC839" t="s">
        <v>65</v>
      </c>
      <c r="AD839" t="s">
        <v>9243</v>
      </c>
      <c r="AE839" t="s">
        <v>9244</v>
      </c>
      <c r="AJ839">
        <v>39.909797500000003</v>
      </c>
      <c r="AK839">
        <v>-105.1118089</v>
      </c>
      <c r="AL839" t="s">
        <v>9245</v>
      </c>
      <c r="AM839" t="s">
        <v>9246</v>
      </c>
      <c r="AN839" t="s">
        <v>9213</v>
      </c>
      <c r="AO839" t="s">
        <v>70</v>
      </c>
      <c r="AQ839" t="s">
        <v>9219</v>
      </c>
      <c r="AR839" t="s">
        <v>71</v>
      </c>
      <c r="AS839">
        <v>-420</v>
      </c>
      <c r="AT839" t="s">
        <v>9247</v>
      </c>
      <c r="AU839" t="s">
        <v>9205</v>
      </c>
      <c r="AW839" t="s">
        <v>106</v>
      </c>
    </row>
    <row r="840" spans="1:49" x14ac:dyDescent="0.25">
      <c r="A840" t="s">
        <v>9204</v>
      </c>
      <c r="E840" t="s">
        <v>9248</v>
      </c>
      <c r="G840" t="s">
        <v>830</v>
      </c>
      <c r="H840" t="s">
        <v>320</v>
      </c>
      <c r="I840" s="8" t="s">
        <v>885</v>
      </c>
      <c r="J840" s="8" t="s">
        <v>58</v>
      </c>
      <c r="K840" s="9" t="s">
        <v>9213</v>
      </c>
      <c r="L840" s="10" t="s">
        <v>9205</v>
      </c>
      <c r="M840" s="7" t="s">
        <v>834</v>
      </c>
      <c r="N840" t="s">
        <v>820</v>
      </c>
      <c r="Y840" t="s">
        <v>9249</v>
      </c>
      <c r="AB840" t="s">
        <v>9204</v>
      </c>
      <c r="AC840" t="s">
        <v>65</v>
      </c>
      <c r="AD840" t="s">
        <v>9250</v>
      </c>
      <c r="AE840" t="s">
        <v>9251</v>
      </c>
      <c r="AJ840">
        <v>29.184698900000001</v>
      </c>
      <c r="AK840">
        <v>-81.060673799999989</v>
      </c>
      <c r="AL840" t="s">
        <v>9252</v>
      </c>
      <c r="AM840" t="s">
        <v>9253</v>
      </c>
      <c r="AN840" t="s">
        <v>9213</v>
      </c>
      <c r="AO840" t="s">
        <v>70</v>
      </c>
      <c r="AQ840" t="s">
        <v>9219</v>
      </c>
      <c r="AR840" t="s">
        <v>71</v>
      </c>
      <c r="AS840">
        <v>-300</v>
      </c>
      <c r="AT840" t="s">
        <v>9254</v>
      </c>
      <c r="AU840" t="s">
        <v>9205</v>
      </c>
      <c r="AW840" t="s">
        <v>106</v>
      </c>
    </row>
    <row r="841" spans="1:49" x14ac:dyDescent="0.25">
      <c r="A841" t="s">
        <v>9204</v>
      </c>
      <c r="E841" t="s">
        <v>9255</v>
      </c>
      <c r="G841" t="s">
        <v>231</v>
      </c>
      <c r="H841" t="s">
        <v>232</v>
      </c>
      <c r="I841" s="8" t="s">
        <v>845</v>
      </c>
      <c r="J841" s="8" t="s">
        <v>58</v>
      </c>
      <c r="K841" s="9" t="s">
        <v>9213</v>
      </c>
      <c r="L841" s="10" t="s">
        <v>9205</v>
      </c>
      <c r="M841" s="7" t="s">
        <v>437</v>
      </c>
      <c r="N841" t="s">
        <v>820</v>
      </c>
      <c r="Y841" t="s">
        <v>9256</v>
      </c>
      <c r="AB841" t="s">
        <v>9204</v>
      </c>
      <c r="AC841" t="s">
        <v>65</v>
      </c>
      <c r="AD841" t="s">
        <v>9257</v>
      </c>
      <c r="AE841" t="s">
        <v>9258</v>
      </c>
      <c r="AJ841">
        <v>32.820786400000003</v>
      </c>
      <c r="AK841">
        <v>-97.355116299999992</v>
      </c>
      <c r="AL841" t="s">
        <v>9259</v>
      </c>
      <c r="AM841" t="s">
        <v>9260</v>
      </c>
      <c r="AN841" t="s">
        <v>9213</v>
      </c>
      <c r="AO841" t="s">
        <v>70</v>
      </c>
      <c r="AQ841" t="s">
        <v>9219</v>
      </c>
      <c r="AR841" t="s">
        <v>71</v>
      </c>
      <c r="AS841">
        <v>-360</v>
      </c>
      <c r="AT841" t="s">
        <v>9261</v>
      </c>
      <c r="AU841" t="s">
        <v>9205</v>
      </c>
      <c r="AW841" t="s">
        <v>106</v>
      </c>
    </row>
    <row r="842" spans="1:49" x14ac:dyDescent="0.25">
      <c r="A842" t="s">
        <v>9204</v>
      </c>
      <c r="E842" t="s">
        <v>9262</v>
      </c>
      <c r="G842" t="s">
        <v>334</v>
      </c>
      <c r="H842" t="s">
        <v>146</v>
      </c>
      <c r="I842" s="8" t="s">
        <v>9263</v>
      </c>
      <c r="J842" s="8" t="s">
        <v>58</v>
      </c>
      <c r="K842" s="9" t="s">
        <v>9213</v>
      </c>
      <c r="L842" s="10" t="s">
        <v>9205</v>
      </c>
      <c r="M842" s="7" t="s">
        <v>338</v>
      </c>
      <c r="N842" t="s">
        <v>820</v>
      </c>
      <c r="Y842" t="s">
        <v>9264</v>
      </c>
      <c r="AB842" t="s">
        <v>9204</v>
      </c>
      <c r="AD842" t="s">
        <v>9265</v>
      </c>
      <c r="AE842" t="s">
        <v>9266</v>
      </c>
      <c r="AJ842">
        <v>37.6628787</v>
      </c>
      <c r="AK842">
        <v>-122.12173540000001</v>
      </c>
      <c r="AL842" t="s">
        <v>9267</v>
      </c>
      <c r="AM842" t="s">
        <v>9268</v>
      </c>
      <c r="AN842" t="s">
        <v>9213</v>
      </c>
      <c r="AO842" t="s">
        <v>70</v>
      </c>
      <c r="AQ842" t="s">
        <v>9219</v>
      </c>
      <c r="AR842" t="s">
        <v>71</v>
      </c>
      <c r="AS842">
        <v>-480</v>
      </c>
      <c r="AT842" t="s">
        <v>9269</v>
      </c>
      <c r="AU842" t="s">
        <v>9205</v>
      </c>
      <c r="AW842" t="s">
        <v>106</v>
      </c>
    </row>
    <row r="843" spans="1:49" x14ac:dyDescent="0.25">
      <c r="A843" t="s">
        <v>9204</v>
      </c>
      <c r="E843" t="s">
        <v>9270</v>
      </c>
      <c r="G843" t="s">
        <v>1408</v>
      </c>
      <c r="H843" t="s">
        <v>320</v>
      </c>
      <c r="I843" s="8" t="s">
        <v>9271</v>
      </c>
      <c r="J843" s="8" t="s">
        <v>58</v>
      </c>
      <c r="K843" s="9" t="s">
        <v>9213</v>
      </c>
      <c r="L843" s="10" t="s">
        <v>9205</v>
      </c>
      <c r="M843" s="7" t="s">
        <v>594</v>
      </c>
      <c r="N843" t="s">
        <v>820</v>
      </c>
      <c r="Y843" t="s">
        <v>9272</v>
      </c>
      <c r="AB843" t="s">
        <v>9204</v>
      </c>
      <c r="AC843" t="s">
        <v>65</v>
      </c>
      <c r="AD843" t="s">
        <v>9273</v>
      </c>
      <c r="AE843" t="s">
        <v>9274</v>
      </c>
      <c r="AJ843">
        <v>28.431198500000001</v>
      </c>
      <c r="AK843">
        <v>-81.308096800000001</v>
      </c>
      <c r="AL843" t="s">
        <v>9275</v>
      </c>
      <c r="AM843" t="s">
        <v>9276</v>
      </c>
      <c r="AN843" t="s">
        <v>9213</v>
      </c>
      <c r="AO843" t="s">
        <v>70</v>
      </c>
      <c r="AQ843" t="s">
        <v>9219</v>
      </c>
      <c r="AR843" t="s">
        <v>71</v>
      </c>
      <c r="AS843">
        <v>-300</v>
      </c>
      <c r="AT843" t="s">
        <v>9277</v>
      </c>
      <c r="AU843" t="s">
        <v>9205</v>
      </c>
      <c r="AW843" t="s">
        <v>106</v>
      </c>
    </row>
    <row r="844" spans="1:49" x14ac:dyDescent="0.25">
      <c r="A844" t="s">
        <v>9204</v>
      </c>
      <c r="E844" t="s">
        <v>9278</v>
      </c>
      <c r="G844" t="s">
        <v>419</v>
      </c>
      <c r="H844" t="s">
        <v>146</v>
      </c>
      <c r="I844" s="8" t="s">
        <v>420</v>
      </c>
      <c r="J844" s="8" t="s">
        <v>58</v>
      </c>
      <c r="K844" s="9" t="s">
        <v>9213</v>
      </c>
      <c r="L844" s="10" t="s">
        <v>9205</v>
      </c>
      <c r="M844" s="7" t="s">
        <v>5241</v>
      </c>
      <c r="N844" t="s">
        <v>820</v>
      </c>
      <c r="Y844" t="s">
        <v>9279</v>
      </c>
      <c r="AB844" t="s">
        <v>9204</v>
      </c>
      <c r="AC844" t="s">
        <v>65</v>
      </c>
      <c r="AD844" t="s">
        <v>9280</v>
      </c>
      <c r="AE844" t="s">
        <v>9281</v>
      </c>
      <c r="AJ844">
        <v>37.712770499999998</v>
      </c>
      <c r="AK844">
        <v>-122.21389430000001</v>
      </c>
      <c r="AL844" t="s">
        <v>9282</v>
      </c>
      <c r="AM844" t="s">
        <v>9283</v>
      </c>
      <c r="AN844" t="s">
        <v>9213</v>
      </c>
      <c r="AO844" t="s">
        <v>70</v>
      </c>
      <c r="AQ844" t="s">
        <v>9219</v>
      </c>
      <c r="AR844" t="s">
        <v>71</v>
      </c>
      <c r="AS844">
        <v>-480</v>
      </c>
      <c r="AT844" t="s">
        <v>9284</v>
      </c>
      <c r="AU844" t="s">
        <v>9205</v>
      </c>
      <c r="AV844">
        <v>5</v>
      </c>
      <c r="AW844">
        <v>2</v>
      </c>
    </row>
    <row r="845" spans="1:49" x14ac:dyDescent="0.25">
      <c r="A845" t="s">
        <v>9204</v>
      </c>
      <c r="E845" t="s">
        <v>1192</v>
      </c>
      <c r="G845" t="s">
        <v>3263</v>
      </c>
      <c r="H845" t="s">
        <v>146</v>
      </c>
      <c r="I845" s="8" t="s">
        <v>394</v>
      </c>
      <c r="J845" s="8" t="s">
        <v>58</v>
      </c>
      <c r="K845" s="9" t="s">
        <v>9285</v>
      </c>
      <c r="L845" t="s">
        <v>9205</v>
      </c>
      <c r="M845" s="7" t="s">
        <v>3267</v>
      </c>
      <c r="N845" t="s">
        <v>820</v>
      </c>
      <c r="Y845" t="s">
        <v>9286</v>
      </c>
      <c r="AB845" t="s">
        <v>9204</v>
      </c>
      <c r="AC845" t="s">
        <v>65</v>
      </c>
      <c r="AD845" t="s">
        <v>9287</v>
      </c>
      <c r="AE845" t="s">
        <v>9288</v>
      </c>
      <c r="AJ845">
        <v>33.981693399999997</v>
      </c>
      <c r="AK845">
        <v>-117.6397837</v>
      </c>
      <c r="AL845" t="s">
        <v>9289</v>
      </c>
      <c r="AM845" t="s">
        <v>9290</v>
      </c>
      <c r="AN845" t="s">
        <v>9285</v>
      </c>
      <c r="AO845" t="s">
        <v>70</v>
      </c>
      <c r="AQ845" t="s">
        <v>9291</v>
      </c>
      <c r="AR845" t="s">
        <v>71</v>
      </c>
      <c r="AS845">
        <v>-480</v>
      </c>
      <c r="AT845" t="s">
        <v>9292</v>
      </c>
      <c r="AU845" t="s">
        <v>9205</v>
      </c>
      <c r="AW845" t="s">
        <v>106</v>
      </c>
    </row>
    <row r="846" spans="1:49" x14ac:dyDescent="0.25">
      <c r="A846" t="s">
        <v>9204</v>
      </c>
      <c r="E846" t="s">
        <v>9293</v>
      </c>
      <c r="G846" t="s">
        <v>3263</v>
      </c>
      <c r="H846" t="s">
        <v>146</v>
      </c>
      <c r="I846" s="8" t="s">
        <v>4866</v>
      </c>
      <c r="J846" s="8" t="s">
        <v>58</v>
      </c>
      <c r="K846" s="9" t="s">
        <v>9213</v>
      </c>
      <c r="L846" t="s">
        <v>9205</v>
      </c>
      <c r="M846" s="7" t="s">
        <v>3267</v>
      </c>
      <c r="N846" t="s">
        <v>820</v>
      </c>
      <c r="Y846" t="s">
        <v>9294</v>
      </c>
      <c r="AB846" t="s">
        <v>9204</v>
      </c>
      <c r="AC846" t="s">
        <v>65</v>
      </c>
      <c r="AD846" t="s">
        <v>9295</v>
      </c>
      <c r="AE846" t="s">
        <v>9296</v>
      </c>
      <c r="AJ846">
        <v>34.051690700000002</v>
      </c>
      <c r="AK846">
        <v>-117.6084458</v>
      </c>
      <c r="AL846" t="s">
        <v>9297</v>
      </c>
      <c r="AM846" t="s">
        <v>9298</v>
      </c>
      <c r="AN846" t="s">
        <v>9213</v>
      </c>
      <c r="AO846" t="s">
        <v>70</v>
      </c>
      <c r="AQ846" t="s">
        <v>9219</v>
      </c>
      <c r="AR846" t="s">
        <v>71</v>
      </c>
      <c r="AS846">
        <v>-480</v>
      </c>
      <c r="AT846" t="s">
        <v>9299</v>
      </c>
      <c r="AU846" t="s">
        <v>9205</v>
      </c>
      <c r="AW846" t="s">
        <v>106</v>
      </c>
    </row>
    <row r="847" spans="1:49" x14ac:dyDescent="0.25">
      <c r="A847" t="s">
        <v>9204</v>
      </c>
      <c r="E847" t="s">
        <v>9300</v>
      </c>
      <c r="G847" t="s">
        <v>1408</v>
      </c>
      <c r="H847" t="s">
        <v>320</v>
      </c>
      <c r="I847" s="8" t="s">
        <v>2643</v>
      </c>
      <c r="J847" s="8" t="s">
        <v>58</v>
      </c>
      <c r="K847" s="9" t="s">
        <v>9213</v>
      </c>
      <c r="L847" s="10" t="s">
        <v>9205</v>
      </c>
      <c r="M847" s="7" t="s">
        <v>1412</v>
      </c>
      <c r="N847" t="s">
        <v>820</v>
      </c>
      <c r="Y847" t="s">
        <v>9301</v>
      </c>
      <c r="AB847" t="s">
        <v>9204</v>
      </c>
      <c r="AC847" t="s">
        <v>65</v>
      </c>
      <c r="AD847" t="s">
        <v>9302</v>
      </c>
      <c r="AE847" t="s">
        <v>9303</v>
      </c>
      <c r="AJ847">
        <v>28.548808900000001</v>
      </c>
      <c r="AK847">
        <v>-81.332092100000011</v>
      </c>
      <c r="AL847" t="s">
        <v>9304</v>
      </c>
      <c r="AM847" t="s">
        <v>9305</v>
      </c>
      <c r="AN847" t="s">
        <v>9213</v>
      </c>
      <c r="AO847" t="s">
        <v>70</v>
      </c>
      <c r="AQ847" t="s">
        <v>9219</v>
      </c>
      <c r="AR847" t="s">
        <v>71</v>
      </c>
      <c r="AS847">
        <v>-300</v>
      </c>
      <c r="AT847" t="s">
        <v>9306</v>
      </c>
      <c r="AU847" t="s">
        <v>9205</v>
      </c>
      <c r="AW847" t="s">
        <v>106</v>
      </c>
    </row>
    <row r="848" spans="1:49" x14ac:dyDescent="0.25">
      <c r="A848" t="s">
        <v>9204</v>
      </c>
      <c r="E848" t="s">
        <v>691</v>
      </c>
      <c r="G848" t="s">
        <v>710</v>
      </c>
      <c r="H848" t="s">
        <v>365</v>
      </c>
      <c r="I848" s="8" t="s">
        <v>694</v>
      </c>
      <c r="J848" s="8" t="s">
        <v>58</v>
      </c>
      <c r="K848" s="9" t="s">
        <v>9213</v>
      </c>
      <c r="L848" s="10" t="s">
        <v>9205</v>
      </c>
      <c r="M848" s="7" t="s">
        <v>697</v>
      </c>
      <c r="N848" t="s">
        <v>820</v>
      </c>
      <c r="Y848" t="s">
        <v>9307</v>
      </c>
      <c r="AB848" t="s">
        <v>9204</v>
      </c>
      <c r="AC848" t="s">
        <v>65</v>
      </c>
      <c r="AD848" t="s">
        <v>9308</v>
      </c>
      <c r="AE848" t="s">
        <v>8881</v>
      </c>
      <c r="AJ848">
        <v>33.877789499999999</v>
      </c>
      <c r="AK848">
        <v>-84.304870999999991</v>
      </c>
      <c r="AL848" t="s">
        <v>9309</v>
      </c>
      <c r="AM848" t="s">
        <v>8883</v>
      </c>
      <c r="AN848" t="s">
        <v>9213</v>
      </c>
      <c r="AO848" t="s">
        <v>70</v>
      </c>
      <c r="AQ848" t="s">
        <v>9219</v>
      </c>
      <c r="AR848" t="s">
        <v>71</v>
      </c>
      <c r="AS848">
        <v>-300</v>
      </c>
      <c r="AT848" t="s">
        <v>8885</v>
      </c>
      <c r="AU848" t="s">
        <v>9205</v>
      </c>
      <c r="AW848" t="s">
        <v>106</v>
      </c>
    </row>
    <row r="849" spans="1:49" x14ac:dyDescent="0.25">
      <c r="A849" t="s">
        <v>9204</v>
      </c>
      <c r="E849" t="s">
        <v>9310</v>
      </c>
      <c r="G849" t="s">
        <v>304</v>
      </c>
      <c r="H849" t="s">
        <v>232</v>
      </c>
      <c r="I849" s="8" t="s">
        <v>305</v>
      </c>
      <c r="J849" s="8" t="s">
        <v>58</v>
      </c>
      <c r="K849" s="9" t="s">
        <v>9213</v>
      </c>
      <c r="L849" s="10" t="s">
        <v>9205</v>
      </c>
      <c r="M849" s="7" t="s">
        <v>308</v>
      </c>
      <c r="N849" t="s">
        <v>820</v>
      </c>
      <c r="Y849" t="s">
        <v>9311</v>
      </c>
      <c r="AB849" t="s">
        <v>9204</v>
      </c>
      <c r="AC849" t="s">
        <v>65</v>
      </c>
      <c r="AD849" t="s">
        <v>9312</v>
      </c>
      <c r="AE849" t="s">
        <v>9313</v>
      </c>
      <c r="AJ849">
        <v>32.680768399999998</v>
      </c>
      <c r="AK849">
        <v>-96.8646119</v>
      </c>
      <c r="AL849" t="s">
        <v>9314</v>
      </c>
      <c r="AM849" t="s">
        <v>9315</v>
      </c>
      <c r="AN849" t="s">
        <v>9213</v>
      </c>
      <c r="AO849" t="s">
        <v>70</v>
      </c>
      <c r="AQ849" t="s">
        <v>9219</v>
      </c>
      <c r="AR849" t="s">
        <v>71</v>
      </c>
      <c r="AS849">
        <v>-360</v>
      </c>
      <c r="AT849" t="s">
        <v>9316</v>
      </c>
      <c r="AU849" t="s">
        <v>9205</v>
      </c>
      <c r="AW849" t="s">
        <v>106</v>
      </c>
    </row>
    <row r="850" spans="1:49" x14ac:dyDescent="0.25">
      <c r="A850" t="s">
        <v>9204</v>
      </c>
      <c r="E850" t="s">
        <v>9317</v>
      </c>
      <c r="G850" t="s">
        <v>577</v>
      </c>
      <c r="H850" t="s">
        <v>146</v>
      </c>
      <c r="I850" s="8" t="s">
        <v>2963</v>
      </c>
      <c r="J850" s="8" t="s">
        <v>58</v>
      </c>
      <c r="L850" s="10" t="s">
        <v>9205</v>
      </c>
      <c r="M850" s="7" t="s">
        <v>1284</v>
      </c>
      <c r="N850" t="s">
        <v>820</v>
      </c>
      <c r="Y850" t="s">
        <v>9318</v>
      </c>
      <c r="AB850" t="s">
        <v>9204</v>
      </c>
      <c r="AC850" t="s">
        <v>65</v>
      </c>
      <c r="AD850" t="s">
        <v>9319</v>
      </c>
      <c r="AE850" t="s">
        <v>9320</v>
      </c>
      <c r="AJ850">
        <v>32.733809700000009</v>
      </c>
      <c r="AK850">
        <v>-117.1932783</v>
      </c>
      <c r="AL850" t="s">
        <v>9321</v>
      </c>
      <c r="AM850" t="s">
        <v>9322</v>
      </c>
      <c r="AO850" t="s">
        <v>70</v>
      </c>
      <c r="AR850" t="s">
        <v>71</v>
      </c>
      <c r="AS850">
        <v>-480</v>
      </c>
      <c r="AT850" t="s">
        <v>9323</v>
      </c>
      <c r="AU850" t="s">
        <v>9205</v>
      </c>
      <c r="AW850" t="s">
        <v>106</v>
      </c>
    </row>
    <row r="851" spans="1:49" x14ac:dyDescent="0.25">
      <c r="A851" t="s">
        <v>9204</v>
      </c>
      <c r="E851" t="s">
        <v>9324</v>
      </c>
      <c r="G851" t="s">
        <v>503</v>
      </c>
      <c r="H851" t="s">
        <v>232</v>
      </c>
      <c r="I851" s="8" t="s">
        <v>1742</v>
      </c>
      <c r="J851" s="8" t="s">
        <v>58</v>
      </c>
      <c r="K851" s="9" t="s">
        <v>9213</v>
      </c>
      <c r="L851" s="10" t="s">
        <v>9205</v>
      </c>
      <c r="M851" s="7" t="s">
        <v>507</v>
      </c>
      <c r="N851" t="s">
        <v>820</v>
      </c>
      <c r="Y851" t="s">
        <v>9325</v>
      </c>
      <c r="AB851" t="s">
        <v>9204</v>
      </c>
      <c r="AC851" t="s">
        <v>65</v>
      </c>
      <c r="AD851" t="s">
        <v>9326</v>
      </c>
      <c r="AE851" t="s">
        <v>9327</v>
      </c>
      <c r="AJ851">
        <v>29.525972299999999</v>
      </c>
      <c r="AK851">
        <v>-98.475238399999995</v>
      </c>
      <c r="AL851" t="s">
        <v>9328</v>
      </c>
      <c r="AM851" t="s">
        <v>9329</v>
      </c>
      <c r="AN851" t="s">
        <v>9213</v>
      </c>
      <c r="AO851" t="s">
        <v>70</v>
      </c>
      <c r="AQ851" t="s">
        <v>9219</v>
      </c>
      <c r="AR851" t="s">
        <v>71</v>
      </c>
      <c r="AS851">
        <v>-360</v>
      </c>
      <c r="AT851" t="s">
        <v>9330</v>
      </c>
      <c r="AU851" t="s">
        <v>9205</v>
      </c>
      <c r="AW851" t="s">
        <v>106</v>
      </c>
    </row>
    <row r="852" spans="1:49" x14ac:dyDescent="0.25">
      <c r="A852" t="s">
        <v>9204</v>
      </c>
      <c r="E852" t="s">
        <v>9331</v>
      </c>
      <c r="G852" t="s">
        <v>577</v>
      </c>
      <c r="H852" t="s">
        <v>146</v>
      </c>
      <c r="I852" s="8" t="s">
        <v>9332</v>
      </c>
      <c r="J852" s="8" t="s">
        <v>58</v>
      </c>
      <c r="K852" s="9" t="s">
        <v>9213</v>
      </c>
      <c r="L852" s="10" t="s">
        <v>9205</v>
      </c>
      <c r="M852" s="7" t="s">
        <v>1450</v>
      </c>
      <c r="N852" t="s">
        <v>820</v>
      </c>
      <c r="Y852" t="s">
        <v>9333</v>
      </c>
      <c r="AB852" t="s">
        <v>9204</v>
      </c>
      <c r="AC852" t="s">
        <v>65</v>
      </c>
      <c r="AD852" t="s">
        <v>9334</v>
      </c>
      <c r="AE852" t="s">
        <v>9335</v>
      </c>
      <c r="AJ852">
        <v>32.5697513</v>
      </c>
      <c r="AK852">
        <v>-116.985343</v>
      </c>
      <c r="AL852" t="s">
        <v>9336</v>
      </c>
      <c r="AM852" t="s">
        <v>9337</v>
      </c>
      <c r="AN852" t="s">
        <v>9213</v>
      </c>
      <c r="AO852" t="s">
        <v>70</v>
      </c>
      <c r="AQ852" t="s">
        <v>9219</v>
      </c>
      <c r="AR852" t="s">
        <v>71</v>
      </c>
      <c r="AS852">
        <v>-480</v>
      </c>
      <c r="AT852" t="s">
        <v>9338</v>
      </c>
      <c r="AU852" t="s">
        <v>9205</v>
      </c>
      <c r="AW852" t="s">
        <v>106</v>
      </c>
    </row>
    <row r="853" spans="1:49" x14ac:dyDescent="0.25">
      <c r="A853" t="s">
        <v>9204</v>
      </c>
      <c r="E853" t="s">
        <v>3965</v>
      </c>
      <c r="G853" t="s">
        <v>246</v>
      </c>
      <c r="H853" t="s">
        <v>247</v>
      </c>
      <c r="I853" s="8" t="s">
        <v>3966</v>
      </c>
      <c r="J853" s="8" t="s">
        <v>58</v>
      </c>
      <c r="L853" s="10" t="s">
        <v>9205</v>
      </c>
      <c r="M853" s="7" t="s">
        <v>250</v>
      </c>
      <c r="N853" t="s">
        <v>820</v>
      </c>
      <c r="Y853" t="s">
        <v>9339</v>
      </c>
      <c r="AB853" t="s">
        <v>9204</v>
      </c>
      <c r="AC853" t="s">
        <v>65</v>
      </c>
      <c r="AD853" t="s">
        <v>9340</v>
      </c>
      <c r="AE853" t="s">
        <v>3971</v>
      </c>
      <c r="AJ853">
        <v>47.450265899999998</v>
      </c>
      <c r="AK853">
        <v>-122.3087329</v>
      </c>
      <c r="AL853" t="s">
        <v>9341</v>
      </c>
      <c r="AM853" t="s">
        <v>3973</v>
      </c>
      <c r="AO853" t="s">
        <v>70</v>
      </c>
      <c r="AR853" t="s">
        <v>71</v>
      </c>
      <c r="AS853">
        <v>-480</v>
      </c>
      <c r="AT853" t="s">
        <v>3975</v>
      </c>
      <c r="AU853" t="s">
        <v>9205</v>
      </c>
      <c r="AV853">
        <v>4.2</v>
      </c>
      <c r="AW853">
        <v>5</v>
      </c>
    </row>
    <row r="854" spans="1:49" x14ac:dyDescent="0.25">
      <c r="A854" t="s">
        <v>9204</v>
      </c>
      <c r="E854" t="s">
        <v>9342</v>
      </c>
      <c r="G854" t="s">
        <v>1795</v>
      </c>
      <c r="H854" t="s">
        <v>146</v>
      </c>
      <c r="I854" s="8" t="s">
        <v>2186</v>
      </c>
      <c r="J854" s="8" t="s">
        <v>58</v>
      </c>
      <c r="K854" s="9" t="s">
        <v>9213</v>
      </c>
      <c r="L854" s="10" t="s">
        <v>9205</v>
      </c>
      <c r="M854" s="7" t="s">
        <v>1797</v>
      </c>
      <c r="N854" t="s">
        <v>820</v>
      </c>
      <c r="Y854" t="s">
        <v>9343</v>
      </c>
      <c r="AB854" t="s">
        <v>9204</v>
      </c>
      <c r="AC854" t="s">
        <v>65</v>
      </c>
      <c r="AD854" t="s">
        <v>9344</v>
      </c>
      <c r="AE854" t="s">
        <v>9345</v>
      </c>
      <c r="AJ854">
        <v>32.824166499999997</v>
      </c>
      <c r="AK854">
        <v>-116.97032900000001</v>
      </c>
      <c r="AL854" t="s">
        <v>9346</v>
      </c>
      <c r="AM854" t="s">
        <v>9347</v>
      </c>
      <c r="AN854" t="s">
        <v>9213</v>
      </c>
      <c r="AO854" t="s">
        <v>70</v>
      </c>
      <c r="AQ854" t="s">
        <v>9219</v>
      </c>
      <c r="AR854" t="s">
        <v>71</v>
      </c>
      <c r="AS854">
        <v>-480</v>
      </c>
      <c r="AT854" t="s">
        <v>9348</v>
      </c>
      <c r="AU854" t="s">
        <v>9205</v>
      </c>
      <c r="AW854" t="s">
        <v>106</v>
      </c>
    </row>
    <row r="855" spans="1:49" x14ac:dyDescent="0.25">
      <c r="A855" t="s">
        <v>9204</v>
      </c>
      <c r="E855" t="s">
        <v>9349</v>
      </c>
      <c r="G855" t="s">
        <v>605</v>
      </c>
      <c r="H855" t="s">
        <v>320</v>
      </c>
      <c r="I855" s="8" t="s">
        <v>9350</v>
      </c>
      <c r="J855" s="8" t="s">
        <v>58</v>
      </c>
      <c r="K855" s="9" t="s">
        <v>9213</v>
      </c>
      <c r="L855" s="10" t="s">
        <v>9205</v>
      </c>
      <c r="M855" s="7" t="s">
        <v>609</v>
      </c>
      <c r="N855" t="s">
        <v>820</v>
      </c>
      <c r="Y855" t="s">
        <v>9351</v>
      </c>
      <c r="AB855" t="s">
        <v>9204</v>
      </c>
      <c r="AC855" t="s">
        <v>65</v>
      </c>
      <c r="AD855" t="s">
        <v>9352</v>
      </c>
      <c r="AE855" t="s">
        <v>9353</v>
      </c>
      <c r="AJ855">
        <v>28.7755261</v>
      </c>
      <c r="AK855">
        <v>-81.243583799999996</v>
      </c>
      <c r="AL855" t="s">
        <v>9354</v>
      </c>
      <c r="AM855" t="s">
        <v>9355</v>
      </c>
      <c r="AN855" t="s">
        <v>9213</v>
      </c>
      <c r="AO855" t="s">
        <v>70</v>
      </c>
      <c r="AQ855" t="s">
        <v>9219</v>
      </c>
      <c r="AR855" t="s">
        <v>71</v>
      </c>
      <c r="AS855">
        <v>-300</v>
      </c>
      <c r="AT855" t="s">
        <v>9356</v>
      </c>
      <c r="AU855" t="s">
        <v>9205</v>
      </c>
      <c r="AW855" t="s">
        <v>106</v>
      </c>
    </row>
    <row r="856" spans="1:49" x14ac:dyDescent="0.25">
      <c r="A856" t="s">
        <v>9204</v>
      </c>
      <c r="E856" t="s">
        <v>9357</v>
      </c>
      <c r="G856" t="s">
        <v>1818</v>
      </c>
      <c r="H856" t="s">
        <v>232</v>
      </c>
      <c r="I856" s="8" t="s">
        <v>1819</v>
      </c>
      <c r="J856" s="8" t="s">
        <v>58</v>
      </c>
      <c r="K856" s="9" t="s">
        <v>9213</v>
      </c>
      <c r="L856" s="10" t="s">
        <v>9205</v>
      </c>
      <c r="M856" s="7" t="s">
        <v>807</v>
      </c>
      <c r="N856" t="s">
        <v>820</v>
      </c>
      <c r="Y856" t="s">
        <v>9358</v>
      </c>
      <c r="AB856" t="s">
        <v>9204</v>
      </c>
      <c r="AC856" t="s">
        <v>65</v>
      </c>
      <c r="AD856" t="s">
        <v>9359</v>
      </c>
      <c r="AE856" t="s">
        <v>9360</v>
      </c>
      <c r="AJ856">
        <v>29.627283899999991</v>
      </c>
      <c r="AK856">
        <v>-95.652892799999989</v>
      </c>
      <c r="AL856" t="s">
        <v>9361</v>
      </c>
      <c r="AM856" t="s">
        <v>9362</v>
      </c>
      <c r="AN856" t="s">
        <v>9213</v>
      </c>
      <c r="AO856" t="s">
        <v>70</v>
      </c>
      <c r="AQ856" t="s">
        <v>9219</v>
      </c>
      <c r="AR856" t="s">
        <v>71</v>
      </c>
      <c r="AS856">
        <v>-360</v>
      </c>
      <c r="AT856" t="s">
        <v>9363</v>
      </c>
      <c r="AU856" t="s">
        <v>9205</v>
      </c>
      <c r="AW856" t="s">
        <v>106</v>
      </c>
    </row>
    <row r="857" spans="1:49" x14ac:dyDescent="0.25">
      <c r="A857" t="s">
        <v>9204</v>
      </c>
      <c r="E857" t="s">
        <v>2568</v>
      </c>
      <c r="G857" t="s">
        <v>2569</v>
      </c>
      <c r="H857" t="s">
        <v>146</v>
      </c>
      <c r="I857" s="8" t="s">
        <v>2570</v>
      </c>
      <c r="J857" s="8" t="s">
        <v>58</v>
      </c>
      <c r="K857" t="s">
        <v>9213</v>
      </c>
      <c r="L857" s="10" t="s">
        <v>9205</v>
      </c>
      <c r="M857" s="7" t="s">
        <v>1648</v>
      </c>
      <c r="N857" t="s">
        <v>820</v>
      </c>
      <c r="Y857" t="s">
        <v>9364</v>
      </c>
      <c r="AB857" t="s">
        <v>9204</v>
      </c>
      <c r="AC857" t="s">
        <v>65</v>
      </c>
      <c r="AD857" t="s">
        <v>9365</v>
      </c>
      <c r="AE857" t="s">
        <v>2575</v>
      </c>
      <c r="AJ857">
        <v>34.016634699999997</v>
      </c>
      <c r="AK857">
        <v>-118.4530628</v>
      </c>
      <c r="AL857" t="s">
        <v>9366</v>
      </c>
      <c r="AM857" t="s">
        <v>2577</v>
      </c>
      <c r="AN857" t="s">
        <v>9213</v>
      </c>
      <c r="AO857" t="s">
        <v>70</v>
      </c>
      <c r="AQ857" t="s">
        <v>9219</v>
      </c>
      <c r="AR857" t="s">
        <v>71</v>
      </c>
      <c r="AS857">
        <v>-480</v>
      </c>
      <c r="AT857" t="s">
        <v>2579</v>
      </c>
      <c r="AU857" t="s">
        <v>9205</v>
      </c>
      <c r="AW857" t="s">
        <v>106</v>
      </c>
    </row>
    <row r="858" spans="1:49" x14ac:dyDescent="0.25">
      <c r="A858" t="s">
        <v>9204</v>
      </c>
      <c r="E858" t="s">
        <v>2311</v>
      </c>
      <c r="G858" t="s">
        <v>550</v>
      </c>
      <c r="H858" t="s">
        <v>320</v>
      </c>
      <c r="I858" s="8" t="s">
        <v>564</v>
      </c>
      <c r="J858" s="8" t="s">
        <v>58</v>
      </c>
      <c r="K858" t="s">
        <v>9213</v>
      </c>
      <c r="L858" t="s">
        <v>9205</v>
      </c>
      <c r="M858" s="7" t="s">
        <v>554</v>
      </c>
      <c r="N858" t="s">
        <v>820</v>
      </c>
      <c r="Y858" t="s">
        <v>9367</v>
      </c>
      <c r="AB858" t="s">
        <v>9204</v>
      </c>
      <c r="AC858" t="s">
        <v>65</v>
      </c>
      <c r="AD858" t="s">
        <v>9368</v>
      </c>
      <c r="AE858" t="s">
        <v>2316</v>
      </c>
      <c r="AJ858">
        <v>25.64888569999999</v>
      </c>
      <c r="AK858">
        <v>-80.428979599999991</v>
      </c>
      <c r="AL858" t="s">
        <v>9369</v>
      </c>
      <c r="AM858" t="s">
        <v>9370</v>
      </c>
      <c r="AN858" t="s">
        <v>9213</v>
      </c>
      <c r="AO858" t="s">
        <v>70</v>
      </c>
      <c r="AQ858" t="s">
        <v>9219</v>
      </c>
      <c r="AR858" t="s">
        <v>71</v>
      </c>
      <c r="AS858">
        <v>-300</v>
      </c>
      <c r="AT858" t="s">
        <v>2320</v>
      </c>
      <c r="AU858" t="s">
        <v>9205</v>
      </c>
      <c r="AW858" t="s">
        <v>106</v>
      </c>
    </row>
    <row r="859" spans="1:49" x14ac:dyDescent="0.25">
      <c r="A859" t="s">
        <v>9371</v>
      </c>
      <c r="E859" t="s">
        <v>9372</v>
      </c>
      <c r="G859" t="s">
        <v>1607</v>
      </c>
      <c r="H859" t="s">
        <v>320</v>
      </c>
      <c r="I859" s="8" t="s">
        <v>9373</v>
      </c>
      <c r="J859" s="8" t="s">
        <v>58</v>
      </c>
      <c r="K859" s="9" t="s">
        <v>9374</v>
      </c>
      <c r="L859" s="10" t="s">
        <v>9375</v>
      </c>
      <c r="N859" t="s">
        <v>466</v>
      </c>
      <c r="Y859" t="s">
        <v>9376</v>
      </c>
      <c r="AB859" t="s">
        <v>9371</v>
      </c>
      <c r="AC859" t="s">
        <v>65</v>
      </c>
      <c r="AD859" t="s">
        <v>9377</v>
      </c>
      <c r="AE859" t="s">
        <v>9378</v>
      </c>
      <c r="AJ859">
        <v>26.321041999999991</v>
      </c>
      <c r="AK859">
        <v>-80.125369300000003</v>
      </c>
      <c r="AL859" t="s">
        <v>9379</v>
      </c>
      <c r="AM859" t="s">
        <v>9380</v>
      </c>
      <c r="AN859" t="s">
        <v>9374</v>
      </c>
      <c r="AO859" t="s">
        <v>70</v>
      </c>
      <c r="AQ859" t="s">
        <v>9381</v>
      </c>
      <c r="AR859" t="s">
        <v>71</v>
      </c>
      <c r="AS859">
        <v>-300</v>
      </c>
      <c r="AT859" t="s">
        <v>9382</v>
      </c>
      <c r="AU859" t="s">
        <v>9375</v>
      </c>
      <c r="AW859" t="s">
        <v>106</v>
      </c>
    </row>
    <row r="860" spans="1:49" x14ac:dyDescent="0.25">
      <c r="A860" t="s">
        <v>9383</v>
      </c>
      <c r="E860" t="s">
        <v>9384</v>
      </c>
      <c r="G860" t="s">
        <v>2677</v>
      </c>
      <c r="H860" t="s">
        <v>646</v>
      </c>
      <c r="I860" s="8" t="s">
        <v>2678</v>
      </c>
      <c r="J860" s="8" t="s">
        <v>58</v>
      </c>
      <c r="K860" t="s">
        <v>9385</v>
      </c>
      <c r="L860" t="s">
        <v>9386</v>
      </c>
      <c r="M860" s="7" t="s">
        <v>2680</v>
      </c>
      <c r="N860" t="s">
        <v>98</v>
      </c>
      <c r="O860" t="s">
        <v>279</v>
      </c>
      <c r="Y860" t="s">
        <v>9387</v>
      </c>
      <c r="AB860" t="s">
        <v>9383</v>
      </c>
      <c r="AC860" t="s">
        <v>65</v>
      </c>
      <c r="AD860" t="s">
        <v>9388</v>
      </c>
      <c r="AE860" t="s">
        <v>9389</v>
      </c>
      <c r="AJ860">
        <v>40.281832799999997</v>
      </c>
      <c r="AK860">
        <v>-74.811623900000001</v>
      </c>
      <c r="AL860" t="s">
        <v>9390</v>
      </c>
      <c r="AM860" t="s">
        <v>9391</v>
      </c>
      <c r="AN860" t="s">
        <v>9385</v>
      </c>
      <c r="AO860" t="s">
        <v>172</v>
      </c>
      <c r="AQ860" t="s">
        <v>9392</v>
      </c>
      <c r="AR860" t="s">
        <v>174</v>
      </c>
      <c r="AS860">
        <v>-300</v>
      </c>
      <c r="AT860" t="s">
        <v>9393</v>
      </c>
      <c r="AU860" t="s">
        <v>9386</v>
      </c>
      <c r="AV860">
        <v>4.7</v>
      </c>
      <c r="AW860">
        <v>5</v>
      </c>
    </row>
    <row r="861" spans="1:49" x14ac:dyDescent="0.25">
      <c r="A861" t="s">
        <v>9394</v>
      </c>
      <c r="E861" t="s">
        <v>9395</v>
      </c>
      <c r="F861" t="s">
        <v>2080</v>
      </c>
      <c r="G861" t="s">
        <v>577</v>
      </c>
      <c r="H861" t="s">
        <v>146</v>
      </c>
      <c r="I861" s="7" t="s">
        <v>3849</v>
      </c>
      <c r="J861" s="7" t="s">
        <v>58</v>
      </c>
      <c r="L861" s="10" t="s">
        <v>9396</v>
      </c>
      <c r="M861" s="7" t="s">
        <v>581</v>
      </c>
      <c r="Y861" t="s">
        <v>9397</v>
      </c>
      <c r="AB861" t="s">
        <v>9394</v>
      </c>
      <c r="AD861" t="s">
        <v>9398</v>
      </c>
      <c r="AE861" t="s">
        <v>9399</v>
      </c>
      <c r="AJ861">
        <v>32.818883300000003</v>
      </c>
      <c r="AK861">
        <v>-117.1254646</v>
      </c>
      <c r="AL861" t="s">
        <v>9400</v>
      </c>
      <c r="AM861" t="s">
        <v>9401</v>
      </c>
      <c r="AO861" t="s">
        <v>70</v>
      </c>
      <c r="AR861" t="s">
        <v>71</v>
      </c>
      <c r="AS861">
        <v>-480</v>
      </c>
      <c r="AT861" t="s">
        <v>9402</v>
      </c>
      <c r="AU861" t="s">
        <v>9396</v>
      </c>
      <c r="AV861">
        <v>5</v>
      </c>
      <c r="AW861">
        <v>1</v>
      </c>
    </row>
    <row r="862" spans="1:49" x14ac:dyDescent="0.25">
      <c r="A862" t="s">
        <v>9403</v>
      </c>
      <c r="E862" t="s">
        <v>106</v>
      </c>
      <c r="G862" t="s">
        <v>349</v>
      </c>
      <c r="H862" t="s">
        <v>146</v>
      </c>
      <c r="I862" s="7" t="s">
        <v>9404</v>
      </c>
      <c r="J862" s="7" t="s">
        <v>58</v>
      </c>
      <c r="K862" s="9" t="s">
        <v>9405</v>
      </c>
      <c r="M862" s="7" t="s">
        <v>353</v>
      </c>
      <c r="Y862" t="s">
        <v>9406</v>
      </c>
      <c r="AB862" t="s">
        <v>9403</v>
      </c>
      <c r="AC862" t="s">
        <v>65</v>
      </c>
      <c r="AD862" t="s">
        <v>9407</v>
      </c>
      <c r="AE862" t="s">
        <v>9408</v>
      </c>
      <c r="AJ862">
        <v>33.981566700000002</v>
      </c>
      <c r="AK862">
        <v>-117.64505010000001</v>
      </c>
      <c r="AL862" t="s">
        <v>9409</v>
      </c>
      <c r="AM862" t="s">
        <v>9410</v>
      </c>
      <c r="AN862" t="s">
        <v>9405</v>
      </c>
      <c r="AO862" t="s">
        <v>70</v>
      </c>
      <c r="AQ862" t="s">
        <v>9411</v>
      </c>
      <c r="AR862" t="s">
        <v>71</v>
      </c>
      <c r="AS862">
        <v>-480</v>
      </c>
      <c r="AT862" t="s">
        <v>9412</v>
      </c>
      <c r="AV862">
        <v>5</v>
      </c>
      <c r="AW862">
        <v>1</v>
      </c>
    </row>
    <row r="863" spans="1:49" x14ac:dyDescent="0.25">
      <c r="A863" t="s">
        <v>9413</v>
      </c>
      <c r="E863" t="s">
        <v>2659</v>
      </c>
      <c r="G863" t="s">
        <v>503</v>
      </c>
      <c r="H863" t="s">
        <v>232</v>
      </c>
      <c r="I863" s="7" t="s">
        <v>2660</v>
      </c>
      <c r="J863" s="7" t="s">
        <v>58</v>
      </c>
      <c r="K863" s="9" t="s">
        <v>9414</v>
      </c>
      <c r="L863" s="10" t="s">
        <v>9415</v>
      </c>
      <c r="M863" s="7" t="s">
        <v>507</v>
      </c>
      <c r="Y863" t="s">
        <v>9416</v>
      </c>
      <c r="AB863" t="s">
        <v>9413</v>
      </c>
      <c r="AC863" t="s">
        <v>65</v>
      </c>
      <c r="AD863" t="s">
        <v>9417</v>
      </c>
      <c r="AE863" t="s">
        <v>2664</v>
      </c>
      <c r="AJ863">
        <v>29.536199400000001</v>
      </c>
      <c r="AK863">
        <v>-98.4676872</v>
      </c>
      <c r="AL863" t="s">
        <v>9418</v>
      </c>
      <c r="AM863" t="s">
        <v>2666</v>
      </c>
      <c r="AN863" t="s">
        <v>9414</v>
      </c>
      <c r="AO863" t="s">
        <v>70</v>
      </c>
      <c r="AQ863" t="s">
        <v>9419</v>
      </c>
      <c r="AR863" t="s">
        <v>71</v>
      </c>
      <c r="AS863">
        <v>-360</v>
      </c>
      <c r="AT863" t="s">
        <v>2667</v>
      </c>
      <c r="AW863" t="s">
        <v>106</v>
      </c>
    </row>
    <row r="864" spans="1:49" x14ac:dyDescent="0.25">
      <c r="A864" t="s">
        <v>9420</v>
      </c>
      <c r="E864" t="s">
        <v>260</v>
      </c>
      <c r="F864" t="s">
        <v>9421</v>
      </c>
      <c r="G864" t="s">
        <v>262</v>
      </c>
      <c r="H864" t="s">
        <v>232</v>
      </c>
      <c r="I864" s="8" t="s">
        <v>263</v>
      </c>
      <c r="J864" s="8" t="s">
        <v>58</v>
      </c>
      <c r="K864" s="9" t="s">
        <v>9422</v>
      </c>
      <c r="L864" s="10" t="s">
        <v>9423</v>
      </c>
      <c r="M864" s="7" t="s">
        <v>235</v>
      </c>
      <c r="N864" t="s">
        <v>209</v>
      </c>
      <c r="Y864" t="s">
        <v>9424</v>
      </c>
      <c r="AB864" t="s">
        <v>9420</v>
      </c>
      <c r="AC864" t="s">
        <v>65</v>
      </c>
      <c r="AD864" t="s">
        <v>9425</v>
      </c>
      <c r="AE864" t="s">
        <v>9426</v>
      </c>
      <c r="AJ864">
        <v>32.839815199999997</v>
      </c>
      <c r="AK864">
        <v>-97.020863300000002</v>
      </c>
      <c r="AL864" t="s">
        <v>9427</v>
      </c>
      <c r="AM864" t="s">
        <v>9428</v>
      </c>
      <c r="AN864" t="s">
        <v>9422</v>
      </c>
      <c r="AO864" t="s">
        <v>70</v>
      </c>
      <c r="AQ864" t="s">
        <v>9429</v>
      </c>
      <c r="AR864" t="s">
        <v>71</v>
      </c>
      <c r="AS864">
        <v>-360</v>
      </c>
      <c r="AT864" t="s">
        <v>9430</v>
      </c>
      <c r="AU864" t="s">
        <v>9423</v>
      </c>
      <c r="AV864">
        <v>4.9000000000000004</v>
      </c>
      <c r="AW864">
        <v>5</v>
      </c>
    </row>
    <row r="865" spans="1:49" x14ac:dyDescent="0.25">
      <c r="A865" t="s">
        <v>9431</v>
      </c>
      <c r="E865" t="s">
        <v>106</v>
      </c>
      <c r="G865" t="s">
        <v>160</v>
      </c>
      <c r="H865" t="s">
        <v>161</v>
      </c>
      <c r="I865" s="7" t="s">
        <v>162</v>
      </c>
      <c r="J865" s="7" t="s">
        <v>163</v>
      </c>
      <c r="K865" s="9" t="s">
        <v>9432</v>
      </c>
      <c r="L865" s="10" t="s">
        <v>9433</v>
      </c>
      <c r="M865" s="7" t="s">
        <v>166</v>
      </c>
      <c r="Y865" t="s">
        <v>9434</v>
      </c>
      <c r="AB865" t="s">
        <v>9431</v>
      </c>
      <c r="AC865" t="s">
        <v>65</v>
      </c>
      <c r="AD865" t="s">
        <v>9435</v>
      </c>
      <c r="AE865" t="s">
        <v>9436</v>
      </c>
      <c r="AJ865">
        <v>32.546176799999998</v>
      </c>
      <c r="AK865">
        <v>-116.97853259999999</v>
      </c>
      <c r="AL865" t="s">
        <v>9437</v>
      </c>
      <c r="AM865" t="s">
        <v>9438</v>
      </c>
      <c r="AN865" t="s">
        <v>9432</v>
      </c>
      <c r="AO865" t="s">
        <v>172</v>
      </c>
      <c r="AQ865" t="s">
        <v>9439</v>
      </c>
      <c r="AR865" t="s">
        <v>174</v>
      </c>
      <c r="AS865">
        <v>-480</v>
      </c>
      <c r="AT865" t="s">
        <v>9440</v>
      </c>
      <c r="AU865" t="s">
        <v>9433</v>
      </c>
      <c r="AV865">
        <v>4.7</v>
      </c>
      <c r="AW865">
        <v>5</v>
      </c>
    </row>
    <row r="866" spans="1:49" x14ac:dyDescent="0.25">
      <c r="A866" t="s">
        <v>9441</v>
      </c>
      <c r="E866" t="s">
        <v>9442</v>
      </c>
      <c r="F866" t="s">
        <v>9443</v>
      </c>
      <c r="G866" t="s">
        <v>75</v>
      </c>
      <c r="H866" t="s">
        <v>76</v>
      </c>
      <c r="I866" s="8" t="s">
        <v>9444</v>
      </c>
      <c r="J866" s="8" t="s">
        <v>58</v>
      </c>
      <c r="K866" s="9" t="s">
        <v>9445</v>
      </c>
      <c r="L866" s="10" t="s">
        <v>9446</v>
      </c>
      <c r="M866" s="7" t="s">
        <v>80</v>
      </c>
      <c r="N866" t="s">
        <v>9447</v>
      </c>
      <c r="Y866" t="s">
        <v>9448</v>
      </c>
      <c r="AB866" t="s">
        <v>9441</v>
      </c>
      <c r="AD866" t="s">
        <v>9449</v>
      </c>
      <c r="AE866" t="s">
        <v>9450</v>
      </c>
      <c r="AJ866">
        <v>45.525618799999997</v>
      </c>
      <c r="AK866">
        <v>-122.4787743</v>
      </c>
      <c r="AL866" t="s">
        <v>9451</v>
      </c>
      <c r="AM866" t="s">
        <v>9452</v>
      </c>
      <c r="AN866" t="s">
        <v>9445</v>
      </c>
      <c r="AO866" t="s">
        <v>572</v>
      </c>
      <c r="AQ866" t="s">
        <v>9453</v>
      </c>
      <c r="AR866" t="s">
        <v>473</v>
      </c>
      <c r="AS866">
        <v>-480</v>
      </c>
      <c r="AT866" t="s">
        <v>9454</v>
      </c>
      <c r="AU866" t="s">
        <v>9446</v>
      </c>
      <c r="AW866" t="s">
        <v>106</v>
      </c>
    </row>
    <row r="867" spans="1:49" x14ac:dyDescent="0.25">
      <c r="A867" t="s">
        <v>9455</v>
      </c>
      <c r="E867" t="s">
        <v>9456</v>
      </c>
      <c r="G867" t="s">
        <v>830</v>
      </c>
      <c r="H867" t="s">
        <v>320</v>
      </c>
      <c r="I867" s="7" t="s">
        <v>885</v>
      </c>
      <c r="J867" s="7" t="s">
        <v>58</v>
      </c>
      <c r="K867" s="9" t="s">
        <v>9457</v>
      </c>
      <c r="M867" s="7" t="s">
        <v>834</v>
      </c>
      <c r="Y867" t="s">
        <v>9458</v>
      </c>
      <c r="AB867" t="s">
        <v>9455</v>
      </c>
      <c r="AC867" t="s">
        <v>65</v>
      </c>
      <c r="AD867" t="s">
        <v>9459</v>
      </c>
      <c r="AE867" t="s">
        <v>9460</v>
      </c>
      <c r="AJ867">
        <v>29.183488799999999</v>
      </c>
      <c r="AK867">
        <v>-81.043388299999989</v>
      </c>
      <c r="AL867" t="s">
        <v>9461</v>
      </c>
      <c r="AM867" t="s">
        <v>9462</v>
      </c>
      <c r="AN867" t="s">
        <v>9457</v>
      </c>
      <c r="AO867" t="s">
        <v>70</v>
      </c>
      <c r="AQ867" t="s">
        <v>9463</v>
      </c>
      <c r="AR867" t="s">
        <v>71</v>
      </c>
      <c r="AS867">
        <v>-300</v>
      </c>
      <c r="AT867" t="s">
        <v>9464</v>
      </c>
      <c r="AW867" t="s">
        <v>106</v>
      </c>
    </row>
    <row r="868" spans="1:49" x14ac:dyDescent="0.25">
      <c r="A868" t="s">
        <v>9465</v>
      </c>
      <c r="E868" t="s">
        <v>747</v>
      </c>
      <c r="G868" t="s">
        <v>748</v>
      </c>
      <c r="H868" t="s">
        <v>749</v>
      </c>
      <c r="I868" s="8" t="s">
        <v>9466</v>
      </c>
      <c r="J868" s="8" t="s">
        <v>58</v>
      </c>
      <c r="K868" s="9" t="s">
        <v>9467</v>
      </c>
      <c r="L868" s="10" t="s">
        <v>9468</v>
      </c>
      <c r="M868" s="7" t="s">
        <v>753</v>
      </c>
      <c r="N868" t="s">
        <v>651</v>
      </c>
      <c r="Y868" t="s">
        <v>9469</v>
      </c>
      <c r="AB868" t="s">
        <v>9465</v>
      </c>
      <c r="AD868" t="s">
        <v>9470</v>
      </c>
      <c r="AE868" t="s">
        <v>9471</v>
      </c>
      <c r="AJ868">
        <v>42.463183000000001</v>
      </c>
      <c r="AK868">
        <v>-71.291136499999993</v>
      </c>
      <c r="AL868" t="s">
        <v>9472</v>
      </c>
      <c r="AM868" t="s">
        <v>9473</v>
      </c>
      <c r="AN868" t="s">
        <v>9467</v>
      </c>
      <c r="AO868" t="s">
        <v>572</v>
      </c>
      <c r="AQ868" t="s">
        <v>9474</v>
      </c>
      <c r="AR868" t="s">
        <v>8511</v>
      </c>
      <c r="AS868">
        <v>-300</v>
      </c>
      <c r="AT868" t="s">
        <v>761</v>
      </c>
      <c r="AU868" t="s">
        <v>9468</v>
      </c>
      <c r="AW868" t="s">
        <v>106</v>
      </c>
    </row>
    <row r="869" spans="1:49" x14ac:dyDescent="0.25">
      <c r="A869" t="s">
        <v>9475</v>
      </c>
      <c r="E869" t="s">
        <v>9476</v>
      </c>
      <c r="G869" t="s">
        <v>231</v>
      </c>
      <c r="H869" t="s">
        <v>232</v>
      </c>
      <c r="I869" s="8" t="s">
        <v>9477</v>
      </c>
      <c r="J869" s="8" t="s">
        <v>58</v>
      </c>
      <c r="K869" s="9" t="s">
        <v>9478</v>
      </c>
      <c r="L869" s="10" t="s">
        <v>9479</v>
      </c>
      <c r="M869" s="7" t="s">
        <v>437</v>
      </c>
      <c r="N869" t="s">
        <v>61</v>
      </c>
      <c r="O869" t="s">
        <v>496</v>
      </c>
      <c r="Y869" t="s">
        <v>9480</v>
      </c>
      <c r="AB869" t="s">
        <v>9475</v>
      </c>
      <c r="AD869" t="s">
        <v>9481</v>
      </c>
      <c r="AE869" t="s">
        <v>9482</v>
      </c>
      <c r="AJ869">
        <v>32.90375989999999</v>
      </c>
      <c r="AK869">
        <v>-97.333345100000003</v>
      </c>
      <c r="AL869" t="s">
        <v>9483</v>
      </c>
      <c r="AM869" t="s">
        <v>9484</v>
      </c>
      <c r="AN869" t="s">
        <v>9478</v>
      </c>
      <c r="AO869" t="s">
        <v>70</v>
      </c>
      <c r="AQ869" t="s">
        <v>9485</v>
      </c>
      <c r="AR869" t="s">
        <v>71</v>
      </c>
      <c r="AS869">
        <v>-360</v>
      </c>
      <c r="AT869" t="s">
        <v>9486</v>
      </c>
      <c r="AU869" t="s">
        <v>9479</v>
      </c>
      <c r="AV869">
        <v>5</v>
      </c>
      <c r="AW869">
        <v>3</v>
      </c>
    </row>
    <row r="870" spans="1:49" x14ac:dyDescent="0.25">
      <c r="A870" t="s">
        <v>9487</v>
      </c>
      <c r="E870" t="s">
        <v>9488</v>
      </c>
      <c r="G870" t="s">
        <v>9489</v>
      </c>
      <c r="H870" t="s">
        <v>93</v>
      </c>
      <c r="I870" s="7" t="s">
        <v>9490</v>
      </c>
      <c r="J870" s="7" t="s">
        <v>58</v>
      </c>
      <c r="K870" s="9" t="s">
        <v>9491</v>
      </c>
      <c r="L870" s="10" t="s">
        <v>9492</v>
      </c>
      <c r="M870" s="7" t="s">
        <v>97</v>
      </c>
      <c r="N870" t="s">
        <v>81</v>
      </c>
      <c r="AD870" t="s">
        <v>9493</v>
      </c>
    </row>
    <row r="871" spans="1:49" x14ac:dyDescent="0.25">
      <c r="A871" t="s">
        <v>9494</v>
      </c>
      <c r="E871" t="s">
        <v>9495</v>
      </c>
      <c r="F871" t="s">
        <v>9496</v>
      </c>
      <c r="G871" t="s">
        <v>5591</v>
      </c>
      <c r="H871" t="s">
        <v>232</v>
      </c>
      <c r="I871" s="8" t="s">
        <v>9497</v>
      </c>
      <c r="J871" s="8" t="s">
        <v>58</v>
      </c>
      <c r="K871" s="9" t="s">
        <v>9498</v>
      </c>
      <c r="L871" s="10" t="s">
        <v>9499</v>
      </c>
      <c r="N871" s="11" t="s">
        <v>466</v>
      </c>
      <c r="Y871" t="s">
        <v>9500</v>
      </c>
      <c r="AB871" t="s">
        <v>9494</v>
      </c>
      <c r="AC871" t="s">
        <v>65</v>
      </c>
      <c r="AD871" t="s">
        <v>9501</v>
      </c>
      <c r="AE871" t="s">
        <v>9502</v>
      </c>
      <c r="AJ871">
        <v>32.967666199999996</v>
      </c>
      <c r="AK871">
        <v>-96.842277800000005</v>
      </c>
      <c r="AL871" t="s">
        <v>9503</v>
      </c>
      <c r="AM871" t="s">
        <v>9504</v>
      </c>
      <c r="AN871" t="s">
        <v>9498</v>
      </c>
      <c r="AO871" t="s">
        <v>572</v>
      </c>
      <c r="AQ871" t="s">
        <v>9505</v>
      </c>
      <c r="AR871" t="s">
        <v>473</v>
      </c>
      <c r="AS871">
        <v>-360</v>
      </c>
      <c r="AT871" t="s">
        <v>9506</v>
      </c>
      <c r="AU871" t="s">
        <v>9499</v>
      </c>
      <c r="AV871">
        <v>4</v>
      </c>
      <c r="AW871">
        <v>3</v>
      </c>
    </row>
    <row r="872" spans="1:49" x14ac:dyDescent="0.25">
      <c r="A872" t="s">
        <v>9507</v>
      </c>
      <c r="E872" t="s">
        <v>9508</v>
      </c>
      <c r="G872" t="s">
        <v>857</v>
      </c>
      <c r="H872" t="s">
        <v>858</v>
      </c>
      <c r="I872" s="8" t="s">
        <v>9509</v>
      </c>
      <c r="J872" s="8" t="s">
        <v>58</v>
      </c>
      <c r="K872" s="9" t="s">
        <v>9510</v>
      </c>
      <c r="L872" s="10" t="s">
        <v>9511</v>
      </c>
      <c r="M872" s="7" t="s">
        <v>862</v>
      </c>
      <c r="N872" t="s">
        <v>61</v>
      </c>
      <c r="O872" t="s">
        <v>5010</v>
      </c>
      <c r="Y872" t="s">
        <v>9512</v>
      </c>
      <c r="AB872" t="s">
        <v>9507</v>
      </c>
      <c r="AC872" t="s">
        <v>65</v>
      </c>
      <c r="AD872" t="s">
        <v>9513</v>
      </c>
      <c r="AE872" t="s">
        <v>9514</v>
      </c>
      <c r="AJ872">
        <v>39.909854000000003</v>
      </c>
      <c r="AK872">
        <v>-105.079026</v>
      </c>
      <c r="AL872" t="s">
        <v>9515</v>
      </c>
      <c r="AM872" t="s">
        <v>9516</v>
      </c>
      <c r="AN872" t="s">
        <v>9510</v>
      </c>
      <c r="AO872" t="s">
        <v>70</v>
      </c>
      <c r="AQ872" t="s">
        <v>9517</v>
      </c>
      <c r="AR872" t="s">
        <v>473</v>
      </c>
      <c r="AS872">
        <v>-420</v>
      </c>
      <c r="AT872" t="s">
        <v>9518</v>
      </c>
      <c r="AU872" t="s">
        <v>9511</v>
      </c>
      <c r="AW872" t="s">
        <v>106</v>
      </c>
    </row>
    <row r="873" spans="1:49" x14ac:dyDescent="0.25">
      <c r="A873" t="s">
        <v>9519</v>
      </c>
      <c r="E873" t="s">
        <v>549</v>
      </c>
      <c r="G873" t="s">
        <v>550</v>
      </c>
      <c r="H873" t="s">
        <v>320</v>
      </c>
      <c r="I873" s="8" t="s">
        <v>551</v>
      </c>
      <c r="J873" s="8" t="s">
        <v>58</v>
      </c>
      <c r="K873" t="s">
        <v>9520</v>
      </c>
      <c r="L873" t="s">
        <v>9521</v>
      </c>
      <c r="M873" s="7" t="s">
        <v>554</v>
      </c>
      <c r="N873" t="s">
        <v>98</v>
      </c>
      <c r="O873" t="s">
        <v>279</v>
      </c>
      <c r="Y873" t="s">
        <v>9522</v>
      </c>
      <c r="AB873" t="s">
        <v>9519</v>
      </c>
      <c r="AD873" t="s">
        <v>9523</v>
      </c>
      <c r="AE873" t="s">
        <v>557</v>
      </c>
      <c r="AJ873">
        <v>25.6462085</v>
      </c>
      <c r="AK873">
        <v>-80.42828759999999</v>
      </c>
      <c r="AL873" t="s">
        <v>9524</v>
      </c>
      <c r="AM873" t="s">
        <v>559</v>
      </c>
      <c r="AN873" t="s">
        <v>9520</v>
      </c>
      <c r="AO873" t="s">
        <v>172</v>
      </c>
      <c r="AQ873" t="s">
        <v>9525</v>
      </c>
      <c r="AR873" t="s">
        <v>174</v>
      </c>
      <c r="AS873">
        <v>-300</v>
      </c>
      <c r="AT873" t="s">
        <v>561</v>
      </c>
      <c r="AU873" t="s">
        <v>9521</v>
      </c>
      <c r="AW873" t="s">
        <v>106</v>
      </c>
    </row>
    <row r="874" spans="1:49" x14ac:dyDescent="0.25">
      <c r="A874" t="s">
        <v>9526</v>
      </c>
      <c r="E874" t="s">
        <v>9527</v>
      </c>
      <c r="F874" t="s">
        <v>9528</v>
      </c>
      <c r="G874" t="s">
        <v>693</v>
      </c>
      <c r="H874" t="s">
        <v>365</v>
      </c>
      <c r="I874" s="8" t="s">
        <v>694</v>
      </c>
      <c r="J874" s="8" t="s">
        <v>58</v>
      </c>
      <c r="K874" s="9" t="s">
        <v>9529</v>
      </c>
      <c r="L874" s="10" t="s">
        <v>9530</v>
      </c>
      <c r="M874" s="7" t="s">
        <v>697</v>
      </c>
      <c r="N874" t="s">
        <v>483</v>
      </c>
      <c r="Y874" t="s">
        <v>9531</v>
      </c>
      <c r="AB874" t="s">
        <v>9526</v>
      </c>
      <c r="AC874" t="s">
        <v>65</v>
      </c>
      <c r="AD874" t="s">
        <v>9532</v>
      </c>
      <c r="AE874" t="s">
        <v>9533</v>
      </c>
      <c r="AJ874">
        <v>33.8786202</v>
      </c>
      <c r="AK874">
        <v>-84.307339599999992</v>
      </c>
      <c r="AL874" t="s">
        <v>9534</v>
      </c>
      <c r="AM874" t="s">
        <v>9535</v>
      </c>
      <c r="AN874" t="s">
        <v>9529</v>
      </c>
      <c r="AO874" t="s">
        <v>172</v>
      </c>
      <c r="AQ874" t="s">
        <v>9536</v>
      </c>
      <c r="AR874" t="s">
        <v>9537</v>
      </c>
      <c r="AS874">
        <v>-300</v>
      </c>
      <c r="AT874" t="s">
        <v>9538</v>
      </c>
      <c r="AU874" t="s">
        <v>9530</v>
      </c>
      <c r="AW874" t="s">
        <v>106</v>
      </c>
    </row>
    <row r="875" spans="1:49" x14ac:dyDescent="0.25">
      <c r="A875" t="s">
        <v>9539</v>
      </c>
      <c r="E875" t="s">
        <v>9540</v>
      </c>
      <c r="G875" t="s">
        <v>131</v>
      </c>
      <c r="H875" t="s">
        <v>93</v>
      </c>
      <c r="I875" s="8" t="s">
        <v>1435</v>
      </c>
      <c r="J875" s="8" t="s">
        <v>58</v>
      </c>
      <c r="K875" s="9" t="s">
        <v>9541</v>
      </c>
      <c r="L875" s="10" t="s">
        <v>9542</v>
      </c>
      <c r="M875" s="7" t="s">
        <v>135</v>
      </c>
      <c r="N875" t="s">
        <v>61</v>
      </c>
      <c r="O875" t="s">
        <v>496</v>
      </c>
      <c r="Y875" t="s">
        <v>9543</v>
      </c>
      <c r="AB875" t="s">
        <v>9539</v>
      </c>
      <c r="AC875" t="s">
        <v>65</v>
      </c>
      <c r="AD875" t="s">
        <v>9544</v>
      </c>
      <c r="AE875" t="s">
        <v>9545</v>
      </c>
      <c r="AJ875">
        <v>40.787565000000001</v>
      </c>
      <c r="AK875">
        <v>-73.109728500000003</v>
      </c>
      <c r="AL875" t="s">
        <v>9546</v>
      </c>
      <c r="AM875" t="s">
        <v>9547</v>
      </c>
      <c r="AN875" t="s">
        <v>9541</v>
      </c>
      <c r="AO875" t="s">
        <v>70</v>
      </c>
      <c r="AQ875" t="s">
        <v>9548</v>
      </c>
      <c r="AR875" t="s">
        <v>71</v>
      </c>
      <c r="AS875">
        <v>-300</v>
      </c>
      <c r="AT875" t="s">
        <v>9549</v>
      </c>
      <c r="AU875" t="s">
        <v>9542</v>
      </c>
      <c r="AV875">
        <v>4.9000000000000004</v>
      </c>
      <c r="AW875">
        <v>5</v>
      </c>
    </row>
    <row r="876" spans="1:49" x14ac:dyDescent="0.25">
      <c r="A876" t="s">
        <v>9550</v>
      </c>
      <c r="E876" t="s">
        <v>9551</v>
      </c>
      <c r="G876" t="s">
        <v>262</v>
      </c>
      <c r="H876" t="s">
        <v>232</v>
      </c>
      <c r="I876" s="7" t="s">
        <v>9552</v>
      </c>
      <c r="J876" s="7" t="s">
        <v>58</v>
      </c>
      <c r="K876" s="9" t="s">
        <v>9553</v>
      </c>
      <c r="M876" s="7" t="s">
        <v>235</v>
      </c>
      <c r="Y876" t="s">
        <v>9554</v>
      </c>
      <c r="AB876" t="s">
        <v>9550</v>
      </c>
      <c r="AC876" t="s">
        <v>65</v>
      </c>
      <c r="AD876" t="s">
        <v>9555</v>
      </c>
      <c r="AE876" t="s">
        <v>9556</v>
      </c>
      <c r="AJ876">
        <v>32.886231000000002</v>
      </c>
      <c r="AK876">
        <v>-96.964866000000001</v>
      </c>
      <c r="AL876" t="s">
        <v>9557</v>
      </c>
      <c r="AM876" t="s">
        <v>9558</v>
      </c>
      <c r="AN876" t="s">
        <v>9553</v>
      </c>
      <c r="AO876" t="s">
        <v>70</v>
      </c>
      <c r="AQ876" t="s">
        <v>9559</v>
      </c>
      <c r="AR876" t="s">
        <v>71</v>
      </c>
      <c r="AS876">
        <v>-360</v>
      </c>
      <c r="AT876" t="s">
        <v>9560</v>
      </c>
      <c r="AW876" t="s">
        <v>106</v>
      </c>
    </row>
    <row r="877" spans="1:49" x14ac:dyDescent="0.25">
      <c r="A877" t="s">
        <v>9561</v>
      </c>
      <c r="E877" t="s">
        <v>9562</v>
      </c>
      <c r="G877" t="s">
        <v>6040</v>
      </c>
      <c r="H877" t="s">
        <v>858</v>
      </c>
      <c r="I877" s="7" t="s">
        <v>9563</v>
      </c>
      <c r="J877" s="7" t="s">
        <v>58</v>
      </c>
      <c r="K877" s="9" t="s">
        <v>9564</v>
      </c>
      <c r="M877" s="7" t="s">
        <v>6044</v>
      </c>
      <c r="Y877" t="s">
        <v>9565</v>
      </c>
      <c r="AB877" t="s">
        <v>9561</v>
      </c>
      <c r="AC877" t="s">
        <v>65</v>
      </c>
      <c r="AD877" t="s">
        <v>9566</v>
      </c>
      <c r="AE877" t="s">
        <v>9567</v>
      </c>
      <c r="AJ877">
        <v>38.281623799999998</v>
      </c>
      <c r="AK877">
        <v>-104.5004043</v>
      </c>
      <c r="AL877" t="s">
        <v>9568</v>
      </c>
      <c r="AM877" t="s">
        <v>9569</v>
      </c>
      <c r="AN877" t="s">
        <v>9564</v>
      </c>
      <c r="AO877" t="s">
        <v>70</v>
      </c>
      <c r="AQ877" t="s">
        <v>9570</v>
      </c>
      <c r="AR877" t="s">
        <v>71</v>
      </c>
      <c r="AS877">
        <v>-420</v>
      </c>
      <c r="AT877" t="s">
        <v>9571</v>
      </c>
      <c r="AW877" t="s">
        <v>106</v>
      </c>
    </row>
    <row r="878" spans="1:49" x14ac:dyDescent="0.25">
      <c r="A878" t="s">
        <v>9572</v>
      </c>
      <c r="E878" t="s">
        <v>9573</v>
      </c>
      <c r="G878" t="s">
        <v>1842</v>
      </c>
      <c r="H878" t="s">
        <v>247</v>
      </c>
      <c r="I878" s="8" t="s">
        <v>9574</v>
      </c>
      <c r="J878" s="8" t="s">
        <v>58</v>
      </c>
      <c r="K878" s="9" t="s">
        <v>9575</v>
      </c>
      <c r="L878" s="10" t="s">
        <v>9576</v>
      </c>
      <c r="M878" s="7" t="s">
        <v>250</v>
      </c>
      <c r="N878" t="s">
        <v>466</v>
      </c>
      <c r="Y878" t="s">
        <v>9577</v>
      </c>
      <c r="AB878" t="s">
        <v>9572</v>
      </c>
      <c r="AC878" t="s">
        <v>65</v>
      </c>
      <c r="AD878" t="s">
        <v>9578</v>
      </c>
      <c r="AE878" t="s">
        <v>9579</v>
      </c>
      <c r="AJ878">
        <v>47.428148700000001</v>
      </c>
      <c r="AK878">
        <v>-122.25382399999999</v>
      </c>
      <c r="AL878" t="s">
        <v>9580</v>
      </c>
      <c r="AM878" t="s">
        <v>9581</v>
      </c>
      <c r="AN878" t="s">
        <v>9575</v>
      </c>
      <c r="AO878" t="s">
        <v>70</v>
      </c>
      <c r="AQ878" t="s">
        <v>9582</v>
      </c>
      <c r="AR878" t="s">
        <v>473</v>
      </c>
      <c r="AS878">
        <v>-480</v>
      </c>
      <c r="AT878" t="s">
        <v>9583</v>
      </c>
      <c r="AU878" t="s">
        <v>9576</v>
      </c>
      <c r="AV878">
        <v>5</v>
      </c>
      <c r="AW878">
        <v>1</v>
      </c>
    </row>
    <row r="879" spans="1:49" x14ac:dyDescent="0.25">
      <c r="A879" t="s">
        <v>9584</v>
      </c>
      <c r="E879" t="s">
        <v>2115</v>
      </c>
      <c r="G879" t="s">
        <v>911</v>
      </c>
      <c r="H879" t="s">
        <v>320</v>
      </c>
      <c r="I879" s="8" t="s">
        <v>4424</v>
      </c>
      <c r="J879" s="8" t="s">
        <v>58</v>
      </c>
      <c r="K879" s="9" t="s">
        <v>9585</v>
      </c>
      <c r="L879" s="10" t="s">
        <v>9586</v>
      </c>
      <c r="M879" s="7" t="s">
        <v>914</v>
      </c>
      <c r="N879" t="s">
        <v>98</v>
      </c>
      <c r="Y879" t="s">
        <v>9587</v>
      </c>
      <c r="AB879" t="s">
        <v>9584</v>
      </c>
      <c r="AC879" t="s">
        <v>65</v>
      </c>
      <c r="AD879" t="s">
        <v>9588</v>
      </c>
      <c r="AE879" t="s">
        <v>2120</v>
      </c>
      <c r="AJ879">
        <v>26.152510599999999</v>
      </c>
      <c r="AK879">
        <v>-81.766989999999993</v>
      </c>
      <c r="AL879" t="s">
        <v>9589</v>
      </c>
      <c r="AM879" t="s">
        <v>9590</v>
      </c>
      <c r="AN879" t="s">
        <v>9585</v>
      </c>
      <c r="AO879" t="s">
        <v>172</v>
      </c>
      <c r="AQ879" t="s">
        <v>9591</v>
      </c>
      <c r="AR879" t="s">
        <v>71</v>
      </c>
      <c r="AS879">
        <v>-300</v>
      </c>
      <c r="AT879" t="s">
        <v>2124</v>
      </c>
      <c r="AU879" t="s">
        <v>9586</v>
      </c>
      <c r="AW879" t="s">
        <v>106</v>
      </c>
    </row>
    <row r="880" spans="1:49" x14ac:dyDescent="0.25">
      <c r="A880" t="s">
        <v>9592</v>
      </c>
      <c r="E880" t="s">
        <v>9593</v>
      </c>
      <c r="F880" t="s">
        <v>418</v>
      </c>
      <c r="G880" t="s">
        <v>9594</v>
      </c>
      <c r="H880" t="s">
        <v>232</v>
      </c>
      <c r="I880" s="8" t="s">
        <v>9595</v>
      </c>
      <c r="J880" s="8" t="s">
        <v>58</v>
      </c>
      <c r="K880" s="9" t="s">
        <v>9596</v>
      </c>
      <c r="L880" s="10" t="s">
        <v>9597</v>
      </c>
      <c r="M880" s="7" t="s">
        <v>235</v>
      </c>
      <c r="N880" t="s">
        <v>651</v>
      </c>
      <c r="Y880" t="s">
        <v>9598</v>
      </c>
      <c r="AB880" t="s">
        <v>9592</v>
      </c>
      <c r="AD880" t="s">
        <v>9599</v>
      </c>
      <c r="AE880" t="s">
        <v>9600</v>
      </c>
      <c r="AJ880">
        <v>32.885490500000003</v>
      </c>
      <c r="AK880">
        <v>-97.155691899999994</v>
      </c>
      <c r="AL880" t="s">
        <v>9601</v>
      </c>
      <c r="AM880" t="s">
        <v>9602</v>
      </c>
      <c r="AN880" t="s">
        <v>9596</v>
      </c>
      <c r="AO880" t="s">
        <v>70</v>
      </c>
      <c r="AQ880" t="s">
        <v>9603</v>
      </c>
      <c r="AR880" t="s">
        <v>71</v>
      </c>
      <c r="AS880">
        <v>-360</v>
      </c>
      <c r="AT880" t="s">
        <v>9604</v>
      </c>
      <c r="AU880" t="s">
        <v>9597</v>
      </c>
      <c r="AV880">
        <v>5</v>
      </c>
      <c r="AW880">
        <v>1</v>
      </c>
    </row>
    <row r="881" spans="1:49" x14ac:dyDescent="0.25">
      <c r="A881" t="s">
        <v>9605</v>
      </c>
      <c r="E881" t="s">
        <v>4889</v>
      </c>
      <c r="G881" t="s">
        <v>1408</v>
      </c>
      <c r="H881" t="s">
        <v>320</v>
      </c>
      <c r="I881" s="8" t="s">
        <v>2643</v>
      </c>
      <c r="J881" s="8" t="s">
        <v>58</v>
      </c>
      <c r="K881" s="9" t="s">
        <v>9606</v>
      </c>
      <c r="L881" s="10" t="s">
        <v>9607</v>
      </c>
      <c r="M881" s="7" t="s">
        <v>1412</v>
      </c>
      <c r="N881" t="s">
        <v>651</v>
      </c>
      <c r="Y881" t="s">
        <v>9608</v>
      </c>
      <c r="AB881" t="s">
        <v>9605</v>
      </c>
      <c r="AC881" t="s">
        <v>65</v>
      </c>
      <c r="AD881" t="s">
        <v>9609</v>
      </c>
      <c r="AE881" t="s">
        <v>4892</v>
      </c>
      <c r="AJ881">
        <v>28.5467169</v>
      </c>
      <c r="AK881">
        <v>-81.343508099999994</v>
      </c>
      <c r="AL881" t="s">
        <v>9610</v>
      </c>
      <c r="AM881" t="s">
        <v>4894</v>
      </c>
      <c r="AN881" t="s">
        <v>9606</v>
      </c>
      <c r="AO881" t="s">
        <v>70</v>
      </c>
      <c r="AQ881" t="s">
        <v>9611</v>
      </c>
      <c r="AR881" t="s">
        <v>71</v>
      </c>
      <c r="AS881">
        <v>-300</v>
      </c>
      <c r="AT881" t="s">
        <v>4895</v>
      </c>
      <c r="AU881" t="s">
        <v>9607</v>
      </c>
      <c r="AW881" t="s">
        <v>106</v>
      </c>
    </row>
    <row r="882" spans="1:49" x14ac:dyDescent="0.25">
      <c r="A882" t="s">
        <v>9612</v>
      </c>
      <c r="E882" t="s">
        <v>9613</v>
      </c>
      <c r="G882" t="s">
        <v>1179</v>
      </c>
      <c r="H882" t="s">
        <v>146</v>
      </c>
      <c r="I882" s="8" t="s">
        <v>1180</v>
      </c>
      <c r="J882" s="8" t="s">
        <v>58</v>
      </c>
      <c r="K882" t="s">
        <v>9614</v>
      </c>
      <c r="L882" t="s">
        <v>9615</v>
      </c>
      <c r="M882" s="7" t="s">
        <v>725</v>
      </c>
      <c r="N882" t="s">
        <v>2302</v>
      </c>
      <c r="Y882" t="s">
        <v>9616</v>
      </c>
      <c r="AB882" t="s">
        <v>9612</v>
      </c>
      <c r="AD882" t="s">
        <v>9617</v>
      </c>
      <c r="AE882" t="s">
        <v>9618</v>
      </c>
      <c r="AJ882">
        <v>33.635091799999998</v>
      </c>
      <c r="AK882">
        <v>-116.1616669</v>
      </c>
      <c r="AL882" t="s">
        <v>9619</v>
      </c>
      <c r="AM882" t="s">
        <v>9620</v>
      </c>
      <c r="AN882" t="s">
        <v>9614</v>
      </c>
      <c r="AO882" t="s">
        <v>489</v>
      </c>
      <c r="AQ882" t="s">
        <v>9621</v>
      </c>
      <c r="AR882" t="s">
        <v>491</v>
      </c>
      <c r="AS882">
        <v>-480</v>
      </c>
      <c r="AT882" t="s">
        <v>9622</v>
      </c>
      <c r="AU882" t="s">
        <v>9615</v>
      </c>
      <c r="AV882">
        <v>4.5</v>
      </c>
      <c r="AW882">
        <v>5</v>
      </c>
    </row>
    <row r="883" spans="1:49" x14ac:dyDescent="0.25">
      <c r="A883" t="s">
        <v>9623</v>
      </c>
      <c r="E883" t="s">
        <v>829</v>
      </c>
      <c r="F883" t="s">
        <v>9624</v>
      </c>
      <c r="G883" t="s">
        <v>830</v>
      </c>
      <c r="H883" t="s">
        <v>320</v>
      </c>
      <c r="I883" s="8" t="s">
        <v>885</v>
      </c>
      <c r="J883" s="8" t="s">
        <v>58</v>
      </c>
      <c r="K883" s="9" t="s">
        <v>9625</v>
      </c>
      <c r="L883" s="10" t="s">
        <v>9626</v>
      </c>
      <c r="M883" s="7" t="s">
        <v>834</v>
      </c>
      <c r="N883" t="s">
        <v>1910</v>
      </c>
      <c r="Y883" t="s">
        <v>9627</v>
      </c>
      <c r="AB883" t="s">
        <v>9623</v>
      </c>
      <c r="AC883" t="s">
        <v>65</v>
      </c>
      <c r="AD883" t="s">
        <v>9628</v>
      </c>
      <c r="AE883" t="s">
        <v>9629</v>
      </c>
      <c r="AJ883">
        <v>29.182555300000001</v>
      </c>
      <c r="AK883">
        <v>-81.045113399999991</v>
      </c>
      <c r="AL883" t="s">
        <v>9630</v>
      </c>
      <c r="AM883" t="s">
        <v>9631</v>
      </c>
      <c r="AN883" t="s">
        <v>9625</v>
      </c>
      <c r="AO883" t="s">
        <v>172</v>
      </c>
      <c r="AQ883" t="s">
        <v>9632</v>
      </c>
      <c r="AR883" t="s">
        <v>174</v>
      </c>
      <c r="AS883">
        <v>-300</v>
      </c>
      <c r="AT883" t="s">
        <v>9633</v>
      </c>
      <c r="AU883" t="s">
        <v>9626</v>
      </c>
      <c r="AW883" t="s">
        <v>106</v>
      </c>
    </row>
    <row r="884" spans="1:49" x14ac:dyDescent="0.25">
      <c r="A884" t="s">
        <v>9634</v>
      </c>
      <c r="E884" t="s">
        <v>4656</v>
      </c>
      <c r="F884" t="s">
        <v>3603</v>
      </c>
      <c r="G884" t="s">
        <v>334</v>
      </c>
      <c r="H884" t="s">
        <v>146</v>
      </c>
      <c r="I884" s="7" t="s">
        <v>778</v>
      </c>
      <c r="J884" s="7" t="s">
        <v>58</v>
      </c>
      <c r="K884" s="9" t="s">
        <v>9635</v>
      </c>
      <c r="M884" s="7" t="s">
        <v>338</v>
      </c>
      <c r="Y884" t="s">
        <v>9636</v>
      </c>
      <c r="AB884" t="s">
        <v>9634</v>
      </c>
      <c r="AD884" t="s">
        <v>9637</v>
      </c>
      <c r="AE884" t="s">
        <v>9638</v>
      </c>
      <c r="AJ884">
        <v>37.664296500000013</v>
      </c>
      <c r="AK884">
        <v>-122.12208579999999</v>
      </c>
      <c r="AL884" t="s">
        <v>9639</v>
      </c>
      <c r="AM884" t="s">
        <v>9640</v>
      </c>
      <c r="AN884" t="s">
        <v>9635</v>
      </c>
      <c r="AO884" t="s">
        <v>70</v>
      </c>
      <c r="AQ884" t="s">
        <v>9641</v>
      </c>
      <c r="AR884" t="s">
        <v>71</v>
      </c>
      <c r="AS884">
        <v>-480</v>
      </c>
      <c r="AT884" t="s">
        <v>9642</v>
      </c>
      <c r="AW884" t="s">
        <v>106</v>
      </c>
    </row>
    <row r="885" spans="1:49" x14ac:dyDescent="0.25">
      <c r="A885" t="s">
        <v>9643</v>
      </c>
      <c r="E885" t="s">
        <v>9644</v>
      </c>
      <c r="F885" t="s">
        <v>9645</v>
      </c>
      <c r="G885" t="s">
        <v>710</v>
      </c>
      <c r="H885" t="s">
        <v>365</v>
      </c>
      <c r="I885" s="7" t="s">
        <v>9150</v>
      </c>
      <c r="J885" s="7" t="s">
        <v>58</v>
      </c>
      <c r="K885" s="9" t="s">
        <v>9646</v>
      </c>
      <c r="M885" s="7" t="s">
        <v>697</v>
      </c>
      <c r="N885" t="s">
        <v>81</v>
      </c>
      <c r="Y885" t="s">
        <v>9647</v>
      </c>
      <c r="AB885" t="s">
        <v>9643</v>
      </c>
      <c r="AD885" t="s">
        <v>9648</v>
      </c>
      <c r="AE885" t="s">
        <v>9649</v>
      </c>
      <c r="AJ885">
        <v>33.774439299999997</v>
      </c>
      <c r="AK885">
        <v>-84.385370199999997</v>
      </c>
      <c r="AL885" t="s">
        <v>9650</v>
      </c>
      <c r="AM885" t="s">
        <v>9651</v>
      </c>
      <c r="AN885" t="s">
        <v>9646</v>
      </c>
      <c r="AO885" t="s">
        <v>70</v>
      </c>
      <c r="AQ885" t="s">
        <v>9652</v>
      </c>
      <c r="AR885" t="s">
        <v>71</v>
      </c>
      <c r="AS885">
        <v>-300</v>
      </c>
      <c r="AT885" t="s">
        <v>9653</v>
      </c>
      <c r="AW885" t="s">
        <v>106</v>
      </c>
    </row>
    <row r="886" spans="1:49" x14ac:dyDescent="0.25">
      <c r="A886" t="s">
        <v>9654</v>
      </c>
      <c r="E886" t="s">
        <v>9655</v>
      </c>
      <c r="F886" t="s">
        <v>9656</v>
      </c>
      <c r="G886" t="s">
        <v>9657</v>
      </c>
      <c r="H886" t="s">
        <v>365</v>
      </c>
      <c r="I886" s="8" t="s">
        <v>9658</v>
      </c>
      <c r="J886" s="8" t="s">
        <v>58</v>
      </c>
      <c r="K886" s="9" t="s">
        <v>9659</v>
      </c>
      <c r="L886" s="10" t="s">
        <v>9660</v>
      </c>
      <c r="M886" s="7" t="s">
        <v>369</v>
      </c>
      <c r="N886" t="s">
        <v>466</v>
      </c>
      <c r="O886" t="s">
        <v>1045</v>
      </c>
      <c r="Y886" t="s">
        <v>9661</v>
      </c>
      <c r="AB886" t="s">
        <v>9654</v>
      </c>
      <c r="AC886" t="s">
        <v>65</v>
      </c>
      <c r="AD886" t="s">
        <v>9662</v>
      </c>
      <c r="AE886" t="s">
        <v>9663</v>
      </c>
      <c r="AJ886">
        <v>32.0905828</v>
      </c>
      <c r="AK886">
        <v>-81.183319799999992</v>
      </c>
      <c r="AL886" t="s">
        <v>9664</v>
      </c>
      <c r="AM886" t="s">
        <v>9665</v>
      </c>
      <c r="AN886" t="s">
        <v>9659</v>
      </c>
      <c r="AO886" t="s">
        <v>70</v>
      </c>
      <c r="AQ886" t="s">
        <v>9666</v>
      </c>
      <c r="AR886" t="s">
        <v>71</v>
      </c>
      <c r="AS886">
        <v>-300</v>
      </c>
      <c r="AT886" t="s">
        <v>9667</v>
      </c>
      <c r="AU886" t="s">
        <v>9660</v>
      </c>
      <c r="AV886">
        <v>3.4</v>
      </c>
      <c r="AW886">
        <v>5</v>
      </c>
    </row>
    <row r="887" spans="1:49" x14ac:dyDescent="0.25">
      <c r="A887" t="s">
        <v>9668</v>
      </c>
      <c r="E887" t="s">
        <v>9669</v>
      </c>
      <c r="G887" t="s">
        <v>477</v>
      </c>
      <c r="H887" t="s">
        <v>146</v>
      </c>
      <c r="I887" s="8" t="s">
        <v>478</v>
      </c>
      <c r="J887" s="8" t="s">
        <v>58</v>
      </c>
      <c r="K887" s="9" t="s">
        <v>9670</v>
      </c>
      <c r="L887" s="10" t="s">
        <v>9671</v>
      </c>
      <c r="M887" s="7" t="s">
        <v>481</v>
      </c>
      <c r="N887" t="s">
        <v>1910</v>
      </c>
      <c r="Y887" t="s">
        <v>9672</v>
      </c>
      <c r="AB887" t="s">
        <v>9668</v>
      </c>
      <c r="AC887" t="s">
        <v>65</v>
      </c>
      <c r="AD887" t="s">
        <v>9673</v>
      </c>
      <c r="AE887" t="s">
        <v>9674</v>
      </c>
      <c r="AJ887">
        <v>35.234281000000003</v>
      </c>
      <c r="AK887">
        <v>-120.6395046</v>
      </c>
      <c r="AL887" t="s">
        <v>9675</v>
      </c>
      <c r="AM887" t="s">
        <v>9676</v>
      </c>
      <c r="AN887" t="s">
        <v>9670</v>
      </c>
      <c r="AO887" t="s">
        <v>70</v>
      </c>
      <c r="AQ887" t="s">
        <v>9677</v>
      </c>
      <c r="AR887" t="s">
        <v>71</v>
      </c>
      <c r="AS887">
        <v>-480</v>
      </c>
      <c r="AT887" t="s">
        <v>9678</v>
      </c>
      <c r="AU887" t="s">
        <v>9671</v>
      </c>
      <c r="AV887">
        <v>4.5</v>
      </c>
      <c r="AW887">
        <v>5</v>
      </c>
    </row>
    <row r="888" spans="1:49" x14ac:dyDescent="0.25">
      <c r="A888" t="s">
        <v>9679</v>
      </c>
      <c r="E888" t="s">
        <v>9680</v>
      </c>
      <c r="F888" t="s">
        <v>9681</v>
      </c>
      <c r="G888" t="s">
        <v>911</v>
      </c>
      <c r="H888" t="s">
        <v>320</v>
      </c>
      <c r="I888" s="8" t="s">
        <v>4424</v>
      </c>
      <c r="J888" s="8" t="s">
        <v>58</v>
      </c>
      <c r="K888" s="9" t="s">
        <v>9682</v>
      </c>
      <c r="L888" s="10" t="s">
        <v>9683</v>
      </c>
      <c r="M888" s="7" t="s">
        <v>914</v>
      </c>
      <c r="N888" t="s">
        <v>483</v>
      </c>
      <c r="O888" t="s">
        <v>110</v>
      </c>
      <c r="P888" t="s">
        <v>651</v>
      </c>
      <c r="Y888" t="s">
        <v>9684</v>
      </c>
      <c r="AB888" t="s">
        <v>9679</v>
      </c>
      <c r="AC888" t="s">
        <v>65</v>
      </c>
      <c r="AD888" t="s">
        <v>9685</v>
      </c>
      <c r="AE888" t="s">
        <v>9686</v>
      </c>
      <c r="AJ888">
        <v>26.153493699999999</v>
      </c>
      <c r="AK888">
        <v>-81.7693412</v>
      </c>
      <c r="AL888" t="s">
        <v>9687</v>
      </c>
      <c r="AM888" t="s">
        <v>9688</v>
      </c>
      <c r="AN888" t="s">
        <v>9682</v>
      </c>
      <c r="AO888" t="s">
        <v>70</v>
      </c>
      <c r="AQ888" t="s">
        <v>9689</v>
      </c>
      <c r="AR888" t="s">
        <v>71</v>
      </c>
      <c r="AS888">
        <v>-300</v>
      </c>
      <c r="AT888" t="s">
        <v>9690</v>
      </c>
      <c r="AU888" t="s">
        <v>9683</v>
      </c>
      <c r="AV888">
        <v>4.5999999999999996</v>
      </c>
      <c r="AW888">
        <v>5</v>
      </c>
    </row>
    <row r="889" spans="1:49" x14ac:dyDescent="0.25">
      <c r="A889" t="s">
        <v>9691</v>
      </c>
      <c r="E889" t="s">
        <v>9692</v>
      </c>
      <c r="G889" t="s">
        <v>911</v>
      </c>
      <c r="H889" t="s">
        <v>320</v>
      </c>
      <c r="I889" s="8" t="s">
        <v>4424</v>
      </c>
      <c r="J889" s="8" t="s">
        <v>58</v>
      </c>
      <c r="K889" s="9" t="s">
        <v>9682</v>
      </c>
      <c r="L889" s="10" t="s">
        <v>9683</v>
      </c>
      <c r="M889" s="7" t="s">
        <v>914</v>
      </c>
      <c r="N889" t="s">
        <v>483</v>
      </c>
      <c r="O889" t="s">
        <v>110</v>
      </c>
      <c r="P889" t="s">
        <v>651</v>
      </c>
      <c r="Y889" t="s">
        <v>9693</v>
      </c>
      <c r="AB889" t="s">
        <v>9691</v>
      </c>
      <c r="AC889" t="s">
        <v>65</v>
      </c>
      <c r="AD889" t="s">
        <v>9694</v>
      </c>
      <c r="AE889" t="s">
        <v>9695</v>
      </c>
      <c r="AJ889">
        <v>26.1531786</v>
      </c>
      <c r="AK889">
        <v>-81.769352099999992</v>
      </c>
      <c r="AL889" t="s">
        <v>9696</v>
      </c>
      <c r="AM889" t="s">
        <v>9697</v>
      </c>
      <c r="AN889" t="s">
        <v>9682</v>
      </c>
      <c r="AO889" t="s">
        <v>70</v>
      </c>
      <c r="AQ889" t="s">
        <v>9689</v>
      </c>
      <c r="AR889" t="s">
        <v>71</v>
      </c>
      <c r="AS889">
        <v>-300</v>
      </c>
      <c r="AT889" t="s">
        <v>9698</v>
      </c>
      <c r="AU889" t="s">
        <v>9683</v>
      </c>
      <c r="AW889" t="s">
        <v>106</v>
      </c>
    </row>
    <row r="890" spans="1:49" x14ac:dyDescent="0.25">
      <c r="A890" t="s">
        <v>9699</v>
      </c>
      <c r="E890" t="s">
        <v>747</v>
      </c>
      <c r="G890" t="s">
        <v>748</v>
      </c>
      <c r="H890" t="s">
        <v>749</v>
      </c>
      <c r="I890" s="8" t="s">
        <v>750</v>
      </c>
      <c r="J890" s="8" t="s">
        <v>58</v>
      </c>
      <c r="K890" s="9" t="s">
        <v>9700</v>
      </c>
      <c r="L890" s="10" t="s">
        <v>9701</v>
      </c>
      <c r="M890" s="7" t="s">
        <v>753</v>
      </c>
      <c r="N890" t="s">
        <v>110</v>
      </c>
      <c r="O890" t="s">
        <v>651</v>
      </c>
      <c r="P890" t="s">
        <v>1745</v>
      </c>
      <c r="Q890" t="s">
        <v>81</v>
      </c>
      <c r="Y890" t="s">
        <v>9702</v>
      </c>
      <c r="AB890" t="s">
        <v>9699</v>
      </c>
      <c r="AC890" t="s">
        <v>65</v>
      </c>
      <c r="AD890" t="s">
        <v>9703</v>
      </c>
      <c r="AE890" t="s">
        <v>9471</v>
      </c>
      <c r="AJ890">
        <v>42.463147300000003</v>
      </c>
      <c r="AK890">
        <v>-71.291272199999995</v>
      </c>
      <c r="AL890" t="s">
        <v>9704</v>
      </c>
      <c r="AM890" t="s">
        <v>9705</v>
      </c>
      <c r="AN890" t="s">
        <v>9700</v>
      </c>
      <c r="AO890" t="s">
        <v>70</v>
      </c>
      <c r="AQ890" t="s">
        <v>9706</v>
      </c>
      <c r="AR890" t="s">
        <v>71</v>
      </c>
      <c r="AS890">
        <v>-300</v>
      </c>
      <c r="AT890" t="s">
        <v>761</v>
      </c>
      <c r="AU890" t="s">
        <v>9701</v>
      </c>
      <c r="AW890" t="s">
        <v>106</v>
      </c>
    </row>
    <row r="891" spans="1:49" x14ac:dyDescent="0.25">
      <c r="A891" t="s">
        <v>9699</v>
      </c>
      <c r="E891" t="s">
        <v>9707</v>
      </c>
      <c r="F891" t="s">
        <v>3365</v>
      </c>
      <c r="G891" t="s">
        <v>857</v>
      </c>
      <c r="H891" t="s">
        <v>858</v>
      </c>
      <c r="I891" s="8" t="s">
        <v>9708</v>
      </c>
      <c r="J891" s="8" t="s">
        <v>58</v>
      </c>
      <c r="K891" s="9" t="s">
        <v>9709</v>
      </c>
      <c r="L891" s="10" t="s">
        <v>9710</v>
      </c>
      <c r="M891" s="7" t="s">
        <v>862</v>
      </c>
      <c r="N891" t="s">
        <v>651</v>
      </c>
      <c r="Y891" t="s">
        <v>9711</v>
      </c>
      <c r="AB891" t="s">
        <v>9699</v>
      </c>
      <c r="AC891" t="s">
        <v>65</v>
      </c>
      <c r="AD891" t="s">
        <v>9712</v>
      </c>
      <c r="AE891" t="s">
        <v>9713</v>
      </c>
      <c r="AJ891">
        <v>39.912414900000002</v>
      </c>
      <c r="AK891">
        <v>-105.1065728</v>
      </c>
      <c r="AL891" t="s">
        <v>9714</v>
      </c>
      <c r="AM891" t="s">
        <v>9715</v>
      </c>
      <c r="AN891" t="s">
        <v>9709</v>
      </c>
      <c r="AO891" t="s">
        <v>70</v>
      </c>
      <c r="AQ891" t="s">
        <v>9716</v>
      </c>
      <c r="AR891" t="s">
        <v>71</v>
      </c>
      <c r="AS891">
        <v>-420</v>
      </c>
      <c r="AT891" t="s">
        <v>9717</v>
      </c>
      <c r="AU891" t="s">
        <v>9710</v>
      </c>
      <c r="AW891" t="s">
        <v>106</v>
      </c>
    </row>
    <row r="892" spans="1:49" x14ac:dyDescent="0.25">
      <c r="A892" t="s">
        <v>9718</v>
      </c>
      <c r="E892" t="s">
        <v>3871</v>
      </c>
      <c r="F892" t="s">
        <v>9719</v>
      </c>
      <c r="G892" t="s">
        <v>1795</v>
      </c>
      <c r="H892" t="s">
        <v>146</v>
      </c>
      <c r="I892" s="8" t="s">
        <v>1796</v>
      </c>
      <c r="J892" s="8" t="s">
        <v>58</v>
      </c>
      <c r="K892" s="9" t="s">
        <v>9720</v>
      </c>
      <c r="L892" s="10" t="s">
        <v>9721</v>
      </c>
      <c r="M892" s="7" t="s">
        <v>1797</v>
      </c>
      <c r="N892" t="s">
        <v>279</v>
      </c>
      <c r="O892" t="s">
        <v>2016</v>
      </c>
      <c r="Y892" t="s">
        <v>9722</v>
      </c>
      <c r="AB892" t="s">
        <v>9718</v>
      </c>
      <c r="AC892" t="s">
        <v>65</v>
      </c>
      <c r="AD892" t="s">
        <v>9723</v>
      </c>
      <c r="AE892" t="s">
        <v>9724</v>
      </c>
      <c r="AJ892">
        <v>32.822873499999993</v>
      </c>
      <c r="AK892">
        <v>-116.98515020000001</v>
      </c>
      <c r="AL892" t="s">
        <v>9725</v>
      </c>
      <c r="AM892" t="s">
        <v>9726</v>
      </c>
      <c r="AN892" t="s">
        <v>9720</v>
      </c>
      <c r="AO892" t="s">
        <v>172</v>
      </c>
      <c r="AQ892" t="s">
        <v>9727</v>
      </c>
      <c r="AR892" t="s">
        <v>174</v>
      </c>
      <c r="AS892">
        <v>-480</v>
      </c>
      <c r="AT892" t="s">
        <v>9728</v>
      </c>
      <c r="AU892" t="s">
        <v>9721</v>
      </c>
      <c r="AW892" t="s">
        <v>106</v>
      </c>
    </row>
    <row r="893" spans="1:49" x14ac:dyDescent="0.25">
      <c r="A893" t="s">
        <v>9729</v>
      </c>
      <c r="E893" t="s">
        <v>4349</v>
      </c>
      <c r="G893" t="s">
        <v>748</v>
      </c>
      <c r="H893" t="s">
        <v>749</v>
      </c>
      <c r="I893" s="8" t="s">
        <v>4350</v>
      </c>
      <c r="J893" s="8" t="s">
        <v>58</v>
      </c>
      <c r="K893" s="9" t="s">
        <v>9730</v>
      </c>
      <c r="L893" s="10" t="s">
        <v>9731</v>
      </c>
      <c r="M893" s="7" t="s">
        <v>753</v>
      </c>
      <c r="N893" t="s">
        <v>482</v>
      </c>
      <c r="O893" t="s">
        <v>61</v>
      </c>
      <c r="P893" t="s">
        <v>110</v>
      </c>
      <c r="Y893" t="s">
        <v>9732</v>
      </c>
      <c r="AB893" t="s">
        <v>9729</v>
      </c>
      <c r="AC893" t="s">
        <v>65</v>
      </c>
      <c r="AD893" t="s">
        <v>9733</v>
      </c>
      <c r="AE893" t="s">
        <v>4355</v>
      </c>
      <c r="AJ893">
        <v>42.460737599999987</v>
      </c>
      <c r="AK893">
        <v>-71.293380799999994</v>
      </c>
      <c r="AL893" t="s">
        <v>9734</v>
      </c>
      <c r="AM893" t="s">
        <v>4357</v>
      </c>
      <c r="AN893" t="s">
        <v>9730</v>
      </c>
      <c r="AO893" t="s">
        <v>70</v>
      </c>
      <c r="AQ893" t="s">
        <v>9735</v>
      </c>
      <c r="AR893" t="s">
        <v>71</v>
      </c>
      <c r="AS893">
        <v>-300</v>
      </c>
      <c r="AT893" t="s">
        <v>4359</v>
      </c>
      <c r="AU893" t="s">
        <v>9731</v>
      </c>
      <c r="AV893">
        <v>4.5999999999999996</v>
      </c>
      <c r="AW893">
        <v>5</v>
      </c>
    </row>
    <row r="894" spans="1:49" x14ac:dyDescent="0.25">
      <c r="A894" t="s">
        <v>9736</v>
      </c>
      <c r="E894" t="s">
        <v>9737</v>
      </c>
      <c r="F894" t="s">
        <v>9738</v>
      </c>
      <c r="G894" t="s">
        <v>461</v>
      </c>
      <c r="H894" t="s">
        <v>247</v>
      </c>
      <c r="I894" s="7" t="s">
        <v>462</v>
      </c>
      <c r="J894" s="7" t="s">
        <v>58</v>
      </c>
      <c r="K894" s="9" t="s">
        <v>9739</v>
      </c>
      <c r="L894" s="10" t="s">
        <v>9740</v>
      </c>
      <c r="M894" s="7" t="s">
        <v>250</v>
      </c>
      <c r="Y894" t="s">
        <v>9741</v>
      </c>
      <c r="AB894" t="s">
        <v>9736</v>
      </c>
      <c r="AC894" t="s">
        <v>65</v>
      </c>
      <c r="AD894" t="s">
        <v>9742</v>
      </c>
      <c r="AE894" t="s">
        <v>9743</v>
      </c>
      <c r="AJ894">
        <v>47.480356499999999</v>
      </c>
      <c r="AK894">
        <v>-122.20639730000001</v>
      </c>
      <c r="AL894" t="s">
        <v>9744</v>
      </c>
      <c r="AM894" t="s">
        <v>9745</v>
      </c>
      <c r="AN894" t="s">
        <v>9739</v>
      </c>
      <c r="AO894" t="s">
        <v>70</v>
      </c>
      <c r="AQ894" t="s">
        <v>9746</v>
      </c>
      <c r="AR894" t="s">
        <v>71</v>
      </c>
      <c r="AS894">
        <v>-480</v>
      </c>
      <c r="AT894" t="s">
        <v>9747</v>
      </c>
      <c r="AU894" t="s">
        <v>9740</v>
      </c>
      <c r="AW894" t="s">
        <v>106</v>
      </c>
    </row>
    <row r="895" spans="1:49" x14ac:dyDescent="0.25">
      <c r="A895" t="s">
        <v>9748</v>
      </c>
      <c r="E895" t="s">
        <v>9749</v>
      </c>
      <c r="G895" t="s">
        <v>1233</v>
      </c>
      <c r="H895" t="s">
        <v>858</v>
      </c>
      <c r="I895" s="7" t="s">
        <v>1234</v>
      </c>
      <c r="J895" s="7" t="s">
        <v>58</v>
      </c>
      <c r="M895" s="7" t="s">
        <v>1237</v>
      </c>
      <c r="Y895" t="s">
        <v>9750</v>
      </c>
      <c r="AB895" t="s">
        <v>9748</v>
      </c>
      <c r="AC895" t="s">
        <v>65</v>
      </c>
      <c r="AD895" t="s">
        <v>9751</v>
      </c>
      <c r="AE895" t="s">
        <v>9752</v>
      </c>
      <c r="AJ895">
        <v>39.189637599999998</v>
      </c>
      <c r="AK895">
        <v>-106.8189093</v>
      </c>
      <c r="AL895" t="s">
        <v>9753</v>
      </c>
      <c r="AM895" t="s">
        <v>9754</v>
      </c>
      <c r="AO895" t="s">
        <v>70</v>
      </c>
      <c r="AR895" t="s">
        <v>71</v>
      </c>
      <c r="AS895">
        <v>-420</v>
      </c>
      <c r="AT895" t="s">
        <v>9755</v>
      </c>
      <c r="AW895" t="s">
        <v>106</v>
      </c>
    </row>
    <row r="896" spans="1:49" x14ac:dyDescent="0.25">
      <c r="A896" t="s">
        <v>9748</v>
      </c>
      <c r="E896" t="s">
        <v>2372</v>
      </c>
      <c r="G896" t="s">
        <v>1233</v>
      </c>
      <c r="H896" t="s">
        <v>858</v>
      </c>
      <c r="I896" s="7" t="s">
        <v>1234</v>
      </c>
      <c r="J896" s="7" t="s">
        <v>58</v>
      </c>
      <c r="M896" s="7" t="s">
        <v>1237</v>
      </c>
      <c r="Y896" t="s">
        <v>9756</v>
      </c>
      <c r="AB896" t="s">
        <v>9748</v>
      </c>
      <c r="AC896" t="s">
        <v>65</v>
      </c>
      <c r="AD896" t="s">
        <v>9757</v>
      </c>
      <c r="AE896" t="s">
        <v>2376</v>
      </c>
      <c r="AJ896">
        <v>39.219738399999997</v>
      </c>
      <c r="AK896">
        <v>-106.8640588</v>
      </c>
      <c r="AL896" t="s">
        <v>9758</v>
      </c>
      <c r="AM896" t="s">
        <v>2378</v>
      </c>
      <c r="AO896" t="s">
        <v>70</v>
      </c>
      <c r="AR896" t="s">
        <v>71</v>
      </c>
      <c r="AS896">
        <v>-420</v>
      </c>
      <c r="AT896" t="s">
        <v>2380</v>
      </c>
      <c r="AW896" t="s">
        <v>106</v>
      </c>
    </row>
    <row r="897" spans="1:49" x14ac:dyDescent="0.25">
      <c r="A897" t="s">
        <v>9759</v>
      </c>
      <c r="E897" t="s">
        <v>9212</v>
      </c>
      <c r="G897" t="s">
        <v>911</v>
      </c>
      <c r="H897" t="s">
        <v>320</v>
      </c>
      <c r="I897" s="8" t="s">
        <v>4424</v>
      </c>
      <c r="J897" s="8" t="s">
        <v>58</v>
      </c>
      <c r="K897" s="9" t="s">
        <v>9760</v>
      </c>
      <c r="L897" s="10" t="s">
        <v>9761</v>
      </c>
      <c r="M897" s="7" t="s">
        <v>914</v>
      </c>
      <c r="N897" t="s">
        <v>110</v>
      </c>
      <c r="Y897" t="s">
        <v>9762</v>
      </c>
      <c r="AB897" t="s">
        <v>9759</v>
      </c>
      <c r="AD897" t="s">
        <v>9763</v>
      </c>
      <c r="AE897" t="s">
        <v>9216</v>
      </c>
      <c r="AJ897">
        <v>26.152328799999999</v>
      </c>
      <c r="AK897">
        <v>-81.769559099999995</v>
      </c>
      <c r="AL897" t="s">
        <v>9764</v>
      </c>
      <c r="AM897" t="s">
        <v>9218</v>
      </c>
      <c r="AN897" t="s">
        <v>9760</v>
      </c>
      <c r="AO897" t="s">
        <v>70</v>
      </c>
      <c r="AQ897" t="s">
        <v>9765</v>
      </c>
      <c r="AR897" t="s">
        <v>116</v>
      </c>
      <c r="AS897">
        <v>-300</v>
      </c>
      <c r="AT897" t="s">
        <v>9220</v>
      </c>
      <c r="AU897" t="s">
        <v>9761</v>
      </c>
      <c r="AV897">
        <v>1</v>
      </c>
      <c r="AW897">
        <v>1</v>
      </c>
    </row>
    <row r="898" spans="1:49" x14ac:dyDescent="0.25">
      <c r="A898" t="s">
        <v>9766</v>
      </c>
      <c r="E898" t="s">
        <v>7019</v>
      </c>
      <c r="G898" t="s">
        <v>92</v>
      </c>
      <c r="H898" t="s">
        <v>93</v>
      </c>
      <c r="I898" s="7" t="s">
        <v>9767</v>
      </c>
      <c r="J898" s="7" t="s">
        <v>58</v>
      </c>
      <c r="K898" s="9" t="s">
        <v>9768</v>
      </c>
      <c r="M898" s="7" t="s">
        <v>97</v>
      </c>
      <c r="Y898" t="s">
        <v>9769</v>
      </c>
      <c r="AB898" t="s">
        <v>9766</v>
      </c>
      <c r="AC898" t="s">
        <v>65</v>
      </c>
      <c r="AD898" t="s">
        <v>9770</v>
      </c>
      <c r="AE898" t="s">
        <v>7024</v>
      </c>
      <c r="AJ898">
        <v>40.734665900000003</v>
      </c>
      <c r="AK898">
        <v>-73.412827800000002</v>
      </c>
      <c r="AL898" t="s">
        <v>9771</v>
      </c>
      <c r="AM898" t="s">
        <v>9772</v>
      </c>
      <c r="AN898" t="s">
        <v>9768</v>
      </c>
      <c r="AO898" t="s">
        <v>70</v>
      </c>
      <c r="AQ898" t="s">
        <v>9773</v>
      </c>
      <c r="AR898" t="s">
        <v>71</v>
      </c>
      <c r="AS898">
        <v>-300</v>
      </c>
      <c r="AT898" t="s">
        <v>7028</v>
      </c>
      <c r="AW898" t="s">
        <v>106</v>
      </c>
    </row>
    <row r="899" spans="1:49" x14ac:dyDescent="0.25">
      <c r="A899" t="s">
        <v>9774</v>
      </c>
      <c r="E899" t="s">
        <v>9775</v>
      </c>
      <c r="G899" t="s">
        <v>5458</v>
      </c>
      <c r="H899" t="s">
        <v>646</v>
      </c>
      <c r="I899" s="8" t="s">
        <v>2678</v>
      </c>
      <c r="J899" s="8" t="s">
        <v>58</v>
      </c>
      <c r="K899" t="s">
        <v>9776</v>
      </c>
      <c r="L899" t="s">
        <v>9777</v>
      </c>
      <c r="M899" s="7" t="s">
        <v>2680</v>
      </c>
      <c r="N899" t="s">
        <v>61</v>
      </c>
      <c r="O899" t="s">
        <v>496</v>
      </c>
      <c r="Y899" t="s">
        <v>9778</v>
      </c>
      <c r="AB899" t="s">
        <v>9774</v>
      </c>
      <c r="AC899" t="s">
        <v>65</v>
      </c>
      <c r="AD899" t="s">
        <v>9779</v>
      </c>
      <c r="AE899" t="s">
        <v>9780</v>
      </c>
      <c r="AJ899">
        <v>40.281894600000001</v>
      </c>
      <c r="AK899">
        <v>-74.811904900000002</v>
      </c>
      <c r="AL899" t="s">
        <v>9781</v>
      </c>
      <c r="AM899" t="s">
        <v>9782</v>
      </c>
      <c r="AN899" t="s">
        <v>9776</v>
      </c>
      <c r="AO899" t="s">
        <v>70</v>
      </c>
      <c r="AQ899" t="s">
        <v>9783</v>
      </c>
      <c r="AR899" t="s">
        <v>71</v>
      </c>
      <c r="AS899">
        <v>-300</v>
      </c>
      <c r="AT899" t="s">
        <v>9784</v>
      </c>
      <c r="AU899" t="s">
        <v>9777</v>
      </c>
      <c r="AV899">
        <v>4.2</v>
      </c>
      <c r="AW899">
        <v>5</v>
      </c>
    </row>
    <row r="900" spans="1:49" x14ac:dyDescent="0.25">
      <c r="A900" t="s">
        <v>9785</v>
      </c>
      <c r="E900" t="s">
        <v>288</v>
      </c>
      <c r="F900" t="s">
        <v>9786</v>
      </c>
      <c r="G900" t="s">
        <v>289</v>
      </c>
      <c r="H900" t="s">
        <v>232</v>
      </c>
      <c r="I900" s="8" t="s">
        <v>965</v>
      </c>
      <c r="J900" s="8" t="s">
        <v>58</v>
      </c>
      <c r="K900" s="9" t="s">
        <v>9787</v>
      </c>
      <c r="L900" s="10" t="s">
        <v>9788</v>
      </c>
      <c r="M900" s="7" t="s">
        <v>293</v>
      </c>
      <c r="N900" t="s">
        <v>110</v>
      </c>
      <c r="O900" t="s">
        <v>483</v>
      </c>
      <c r="P900" t="s">
        <v>651</v>
      </c>
      <c r="Y900" t="s">
        <v>9789</v>
      </c>
      <c r="AB900" t="s">
        <v>9785</v>
      </c>
      <c r="AC900" t="s">
        <v>65</v>
      </c>
      <c r="AD900" t="s">
        <v>9790</v>
      </c>
      <c r="AE900" t="s">
        <v>9791</v>
      </c>
      <c r="AJ900">
        <v>30.187757399999999</v>
      </c>
      <c r="AK900">
        <v>-97.662804600000001</v>
      </c>
      <c r="AL900" t="s">
        <v>9792</v>
      </c>
      <c r="AM900" t="s">
        <v>9793</v>
      </c>
      <c r="AN900" t="s">
        <v>9787</v>
      </c>
      <c r="AO900" t="s">
        <v>70</v>
      </c>
      <c r="AQ900" t="s">
        <v>9794</v>
      </c>
      <c r="AR900" t="s">
        <v>71</v>
      </c>
      <c r="AS900">
        <v>-360</v>
      </c>
      <c r="AT900" t="s">
        <v>9795</v>
      </c>
      <c r="AU900" t="s">
        <v>9788</v>
      </c>
      <c r="AV900">
        <v>5</v>
      </c>
      <c r="AW900">
        <v>1</v>
      </c>
    </row>
    <row r="901" spans="1:49" x14ac:dyDescent="0.25">
      <c r="A901" t="s">
        <v>9785</v>
      </c>
      <c r="E901" t="s">
        <v>4349</v>
      </c>
      <c r="G901" t="s">
        <v>748</v>
      </c>
      <c r="H901" t="s">
        <v>749</v>
      </c>
      <c r="I901" s="8" t="s">
        <v>750</v>
      </c>
      <c r="J901" s="8" t="s">
        <v>58</v>
      </c>
      <c r="K901" s="9" t="s">
        <v>9796</v>
      </c>
      <c r="L901" s="10" t="s">
        <v>9797</v>
      </c>
      <c r="M901" s="7" t="s">
        <v>753</v>
      </c>
      <c r="N901" t="s">
        <v>110</v>
      </c>
      <c r="O901" t="s">
        <v>651</v>
      </c>
      <c r="P901" t="s">
        <v>483</v>
      </c>
      <c r="Y901" t="s">
        <v>9798</v>
      </c>
      <c r="AB901" t="s">
        <v>9785</v>
      </c>
      <c r="AC901" t="s">
        <v>65</v>
      </c>
      <c r="AD901" t="s">
        <v>9799</v>
      </c>
      <c r="AE901" t="s">
        <v>4355</v>
      </c>
      <c r="AJ901">
        <v>42.4614519</v>
      </c>
      <c r="AK901">
        <v>-71.294924899999998</v>
      </c>
      <c r="AL901" t="s">
        <v>9800</v>
      </c>
      <c r="AM901" t="s">
        <v>9801</v>
      </c>
      <c r="AN901" t="s">
        <v>9796</v>
      </c>
      <c r="AO901" t="s">
        <v>70</v>
      </c>
      <c r="AQ901" t="s">
        <v>9802</v>
      </c>
      <c r="AR901" t="s">
        <v>71</v>
      </c>
      <c r="AS901">
        <v>-300</v>
      </c>
      <c r="AT901" t="s">
        <v>4359</v>
      </c>
      <c r="AU901" t="s">
        <v>9797</v>
      </c>
      <c r="AV901">
        <v>5</v>
      </c>
      <c r="AW901">
        <v>2</v>
      </c>
    </row>
    <row r="902" spans="1:49" x14ac:dyDescent="0.25">
      <c r="A902" t="s">
        <v>9785</v>
      </c>
      <c r="E902" t="s">
        <v>9803</v>
      </c>
      <c r="G902" t="s">
        <v>231</v>
      </c>
      <c r="H902" t="s">
        <v>232</v>
      </c>
      <c r="I902" s="8" t="s">
        <v>845</v>
      </c>
      <c r="J902" s="8" t="s">
        <v>58</v>
      </c>
      <c r="K902" s="9" t="s">
        <v>9804</v>
      </c>
      <c r="L902" s="10" t="s">
        <v>9805</v>
      </c>
      <c r="M902" s="7" t="s">
        <v>437</v>
      </c>
      <c r="N902" t="s">
        <v>110</v>
      </c>
      <c r="O902" t="s">
        <v>651</v>
      </c>
      <c r="P902" t="s">
        <v>483</v>
      </c>
      <c r="Y902" t="s">
        <v>9806</v>
      </c>
      <c r="AB902" t="s">
        <v>9785</v>
      </c>
      <c r="AC902" t="s">
        <v>65</v>
      </c>
      <c r="AD902" t="s">
        <v>9807</v>
      </c>
      <c r="AE902" t="s">
        <v>9808</v>
      </c>
      <c r="AJ902">
        <v>32.821480700000002</v>
      </c>
      <c r="AK902">
        <v>-97.35382589999999</v>
      </c>
      <c r="AL902" t="s">
        <v>9809</v>
      </c>
      <c r="AM902" t="s">
        <v>9810</v>
      </c>
      <c r="AN902" t="s">
        <v>9804</v>
      </c>
      <c r="AO902" t="s">
        <v>70</v>
      </c>
      <c r="AQ902" t="s">
        <v>9811</v>
      </c>
      <c r="AR902" t="s">
        <v>71</v>
      </c>
      <c r="AS902">
        <v>-360</v>
      </c>
      <c r="AT902" t="s">
        <v>9812</v>
      </c>
      <c r="AU902" t="s">
        <v>9805</v>
      </c>
      <c r="AV902">
        <v>5</v>
      </c>
      <c r="AW902">
        <v>4</v>
      </c>
    </row>
    <row r="903" spans="1:49" x14ac:dyDescent="0.25">
      <c r="A903" t="s">
        <v>9785</v>
      </c>
      <c r="E903" t="s">
        <v>9813</v>
      </c>
      <c r="F903" t="s">
        <v>1671</v>
      </c>
      <c r="G903" t="s">
        <v>710</v>
      </c>
      <c r="H903" t="s">
        <v>365</v>
      </c>
      <c r="I903" s="8" t="s">
        <v>694</v>
      </c>
      <c r="J903" s="8" t="s">
        <v>58</v>
      </c>
      <c r="K903" s="9" t="s">
        <v>9814</v>
      </c>
      <c r="L903" s="10" t="s">
        <v>9815</v>
      </c>
      <c r="M903" s="7" t="s">
        <v>697</v>
      </c>
      <c r="N903" t="s">
        <v>483</v>
      </c>
      <c r="Y903" t="s">
        <v>9816</v>
      </c>
      <c r="AB903" t="s">
        <v>9785</v>
      </c>
      <c r="AC903" t="s">
        <v>65</v>
      </c>
      <c r="AD903" t="s">
        <v>9817</v>
      </c>
      <c r="AE903" t="s">
        <v>9818</v>
      </c>
      <c r="AJ903">
        <v>33.8814682</v>
      </c>
      <c r="AK903">
        <v>-84.303035800000004</v>
      </c>
      <c r="AL903" t="s">
        <v>9819</v>
      </c>
      <c r="AM903" t="s">
        <v>9820</v>
      </c>
      <c r="AN903" t="s">
        <v>9814</v>
      </c>
      <c r="AO903" t="s">
        <v>70</v>
      </c>
      <c r="AQ903" t="s">
        <v>9821</v>
      </c>
      <c r="AR903" t="s">
        <v>71</v>
      </c>
      <c r="AS903">
        <v>-300</v>
      </c>
      <c r="AT903" t="s">
        <v>9822</v>
      </c>
      <c r="AU903" t="s">
        <v>9815</v>
      </c>
      <c r="AV903">
        <v>5</v>
      </c>
      <c r="AW903">
        <v>3</v>
      </c>
    </row>
    <row r="904" spans="1:49" x14ac:dyDescent="0.25">
      <c r="A904" t="s">
        <v>9785</v>
      </c>
      <c r="E904" t="s">
        <v>5665</v>
      </c>
      <c r="F904" t="s">
        <v>9823</v>
      </c>
      <c r="G904" t="s">
        <v>503</v>
      </c>
      <c r="H904" t="s">
        <v>232</v>
      </c>
      <c r="I904" s="8" t="s">
        <v>1742</v>
      </c>
      <c r="J904" s="8" t="s">
        <v>58</v>
      </c>
      <c r="K904" s="9" t="s">
        <v>9824</v>
      </c>
      <c r="L904" s="10" t="s">
        <v>9825</v>
      </c>
      <c r="M904" s="7" t="s">
        <v>507</v>
      </c>
      <c r="N904" t="s">
        <v>110</v>
      </c>
      <c r="O904" t="s">
        <v>483</v>
      </c>
      <c r="Y904" t="s">
        <v>9826</v>
      </c>
      <c r="AB904" t="s">
        <v>9785</v>
      </c>
      <c r="AC904" t="s">
        <v>65</v>
      </c>
      <c r="AD904" t="s">
        <v>9827</v>
      </c>
      <c r="AE904" t="s">
        <v>9828</v>
      </c>
      <c r="AJ904">
        <v>29.535146000000001</v>
      </c>
      <c r="AK904">
        <v>-98.482216100000002</v>
      </c>
      <c r="AL904" t="s">
        <v>9829</v>
      </c>
      <c r="AM904" t="s">
        <v>9830</v>
      </c>
      <c r="AN904" t="s">
        <v>9824</v>
      </c>
      <c r="AO904" t="s">
        <v>70</v>
      </c>
      <c r="AQ904" t="s">
        <v>9831</v>
      </c>
      <c r="AR904" t="s">
        <v>71</v>
      </c>
      <c r="AS904">
        <v>-360</v>
      </c>
      <c r="AT904" t="s">
        <v>9832</v>
      </c>
      <c r="AU904" t="s">
        <v>9825</v>
      </c>
      <c r="AW904" t="s">
        <v>106</v>
      </c>
    </row>
    <row r="905" spans="1:49" x14ac:dyDescent="0.25">
      <c r="A905" t="s">
        <v>9833</v>
      </c>
      <c r="E905" t="s">
        <v>6724</v>
      </c>
      <c r="G905" t="s">
        <v>131</v>
      </c>
      <c r="H905" t="s">
        <v>93</v>
      </c>
      <c r="I905" s="8" t="s">
        <v>1435</v>
      </c>
      <c r="J905" s="8" t="s">
        <v>58</v>
      </c>
      <c r="K905" s="9" t="s">
        <v>9834</v>
      </c>
      <c r="L905" s="10" t="s">
        <v>9835</v>
      </c>
      <c r="M905" s="7" t="s">
        <v>135</v>
      </c>
      <c r="N905" t="s">
        <v>110</v>
      </c>
      <c r="Y905" t="s">
        <v>9836</v>
      </c>
      <c r="AB905" t="s">
        <v>9833</v>
      </c>
      <c r="AC905" t="s">
        <v>65</v>
      </c>
      <c r="AD905" t="s">
        <v>9837</v>
      </c>
      <c r="AE905" t="s">
        <v>6729</v>
      </c>
      <c r="AJ905">
        <v>40.788682899999998</v>
      </c>
      <c r="AK905">
        <v>-73.107385399999998</v>
      </c>
      <c r="AL905" t="s">
        <v>9838</v>
      </c>
      <c r="AM905" t="s">
        <v>9839</v>
      </c>
      <c r="AN905" t="s">
        <v>9834</v>
      </c>
      <c r="AO905" t="s">
        <v>70</v>
      </c>
      <c r="AQ905" t="s">
        <v>9840</v>
      </c>
      <c r="AR905" t="s">
        <v>71</v>
      </c>
      <c r="AS905">
        <v>-300</v>
      </c>
      <c r="AT905" t="s">
        <v>6733</v>
      </c>
      <c r="AU905" t="s">
        <v>9835</v>
      </c>
      <c r="AV905">
        <v>5</v>
      </c>
      <c r="AW905">
        <v>5</v>
      </c>
    </row>
    <row r="906" spans="1:49" x14ac:dyDescent="0.25">
      <c r="A906" t="s">
        <v>9841</v>
      </c>
      <c r="E906" t="s">
        <v>9842</v>
      </c>
      <c r="G906" t="s">
        <v>693</v>
      </c>
      <c r="H906" t="s">
        <v>365</v>
      </c>
      <c r="I906" s="8" t="s">
        <v>9843</v>
      </c>
      <c r="J906" s="8" t="s">
        <v>58</v>
      </c>
      <c r="K906" s="9" t="s">
        <v>9844</v>
      </c>
      <c r="L906" s="10" t="s">
        <v>9845</v>
      </c>
      <c r="M906" s="7" t="s">
        <v>697</v>
      </c>
      <c r="N906" t="s">
        <v>81</v>
      </c>
      <c r="Y906" t="s">
        <v>9846</v>
      </c>
      <c r="AB906" t="s">
        <v>9841</v>
      </c>
      <c r="AC906" t="s">
        <v>65</v>
      </c>
      <c r="AD906" t="s">
        <v>9847</v>
      </c>
      <c r="AE906" t="s">
        <v>9848</v>
      </c>
      <c r="AJ906">
        <v>33.876924500000001</v>
      </c>
      <c r="AK906">
        <v>-84.308908500000001</v>
      </c>
      <c r="AL906" t="s">
        <v>9849</v>
      </c>
      <c r="AM906" t="s">
        <v>9850</v>
      </c>
      <c r="AN906" t="s">
        <v>9844</v>
      </c>
      <c r="AO906" t="s">
        <v>70</v>
      </c>
      <c r="AQ906" t="s">
        <v>9851</v>
      </c>
      <c r="AR906" t="s">
        <v>71</v>
      </c>
      <c r="AS906">
        <v>-300</v>
      </c>
      <c r="AT906" t="s">
        <v>9852</v>
      </c>
      <c r="AU906" t="s">
        <v>9845</v>
      </c>
      <c r="AW906" t="s">
        <v>106</v>
      </c>
    </row>
    <row r="907" spans="1:49" x14ac:dyDescent="0.25">
      <c r="A907" t="s">
        <v>9853</v>
      </c>
      <c r="E907" t="s">
        <v>9854</v>
      </c>
      <c r="G907" t="s">
        <v>319</v>
      </c>
      <c r="H907" t="s">
        <v>320</v>
      </c>
      <c r="I907" s="7" t="s">
        <v>9855</v>
      </c>
      <c r="J907" s="7" t="s">
        <v>58</v>
      </c>
      <c r="K907" s="9" t="s">
        <v>9856</v>
      </c>
      <c r="M907" s="7" t="s">
        <v>324</v>
      </c>
      <c r="Y907" t="s">
        <v>9857</v>
      </c>
      <c r="AB907" t="s">
        <v>9853</v>
      </c>
      <c r="AC907" t="s">
        <v>65</v>
      </c>
      <c r="AD907" t="s">
        <v>9858</v>
      </c>
      <c r="AE907" t="s">
        <v>9859</v>
      </c>
      <c r="AJ907">
        <v>26.349007</v>
      </c>
      <c r="AK907">
        <v>-80.162179999999992</v>
      </c>
      <c r="AL907" t="s">
        <v>9860</v>
      </c>
      <c r="AM907" t="s">
        <v>9861</v>
      </c>
      <c r="AN907" t="s">
        <v>9856</v>
      </c>
      <c r="AO907" t="s">
        <v>172</v>
      </c>
      <c r="AQ907" t="s">
        <v>9862</v>
      </c>
      <c r="AR907" t="s">
        <v>174</v>
      </c>
      <c r="AS907">
        <v>-300</v>
      </c>
      <c r="AT907" t="s">
        <v>9863</v>
      </c>
      <c r="AW907" t="s">
        <v>106</v>
      </c>
    </row>
    <row r="908" spans="1:49" x14ac:dyDescent="0.25">
      <c r="A908" t="s">
        <v>9864</v>
      </c>
      <c r="E908" t="s">
        <v>9865</v>
      </c>
      <c r="F908" t="s">
        <v>9866</v>
      </c>
      <c r="G908" t="s">
        <v>3063</v>
      </c>
      <c r="H908" t="s">
        <v>146</v>
      </c>
      <c r="I908" s="8" t="s">
        <v>9867</v>
      </c>
      <c r="J908" s="8" t="s">
        <v>58</v>
      </c>
      <c r="K908" t="s">
        <v>9868</v>
      </c>
      <c r="M908" s="7" t="s">
        <v>1648</v>
      </c>
      <c r="N908" t="s">
        <v>3700</v>
      </c>
      <c r="Y908" t="s">
        <v>9869</v>
      </c>
      <c r="AB908" t="s">
        <v>9864</v>
      </c>
      <c r="AC908" t="s">
        <v>65</v>
      </c>
      <c r="AD908" t="s">
        <v>9870</v>
      </c>
      <c r="AE908" t="s">
        <v>9871</v>
      </c>
      <c r="AJ908">
        <v>34.069917500000003</v>
      </c>
      <c r="AK908">
        <v>-118.4048665</v>
      </c>
      <c r="AL908" t="s">
        <v>9872</v>
      </c>
      <c r="AM908" t="s">
        <v>9873</v>
      </c>
      <c r="AN908" t="s">
        <v>9868</v>
      </c>
      <c r="AO908" t="s">
        <v>70</v>
      </c>
      <c r="AQ908" t="s">
        <v>9874</v>
      </c>
      <c r="AR908" t="s">
        <v>71</v>
      </c>
      <c r="AS908">
        <v>-480</v>
      </c>
      <c r="AT908" t="s">
        <v>9875</v>
      </c>
      <c r="AW908" t="s">
        <v>106</v>
      </c>
    </row>
    <row r="909" spans="1:49" x14ac:dyDescent="0.25">
      <c r="A909" t="s">
        <v>9876</v>
      </c>
      <c r="E909" t="s">
        <v>9877</v>
      </c>
      <c r="G909" t="s">
        <v>3263</v>
      </c>
      <c r="H909" t="s">
        <v>146</v>
      </c>
      <c r="I909" s="7" t="s">
        <v>9878</v>
      </c>
      <c r="J909" s="7" t="s">
        <v>58</v>
      </c>
      <c r="K909" s="9" t="s">
        <v>9879</v>
      </c>
      <c r="M909" s="7" t="s">
        <v>3267</v>
      </c>
      <c r="Y909" t="s">
        <v>9880</v>
      </c>
      <c r="AB909" t="s">
        <v>9876</v>
      </c>
      <c r="AC909" t="s">
        <v>65</v>
      </c>
      <c r="AD909" t="s">
        <v>9881</v>
      </c>
      <c r="AE909" t="s">
        <v>9882</v>
      </c>
      <c r="AJ909">
        <v>34.052205200000003</v>
      </c>
      <c r="AK909">
        <v>-117.60416859999999</v>
      </c>
      <c r="AL909" t="s">
        <v>9883</v>
      </c>
      <c r="AM909" t="s">
        <v>9884</v>
      </c>
      <c r="AN909" t="s">
        <v>9879</v>
      </c>
      <c r="AO909" t="s">
        <v>70</v>
      </c>
      <c r="AQ909" t="s">
        <v>9885</v>
      </c>
      <c r="AR909" t="s">
        <v>71</v>
      </c>
      <c r="AS909">
        <v>-480</v>
      </c>
      <c r="AT909" t="s">
        <v>9886</v>
      </c>
      <c r="AW909" t="s">
        <v>106</v>
      </c>
    </row>
    <row r="910" spans="1:49" x14ac:dyDescent="0.25">
      <c r="A910" t="s">
        <v>9887</v>
      </c>
      <c r="E910" t="s">
        <v>9888</v>
      </c>
      <c r="G910" t="s">
        <v>349</v>
      </c>
      <c r="H910" t="s">
        <v>146</v>
      </c>
      <c r="I910" s="7" t="s">
        <v>9889</v>
      </c>
      <c r="J910" s="7" t="s">
        <v>58</v>
      </c>
      <c r="M910" s="7" t="s">
        <v>353</v>
      </c>
      <c r="AD910" t="s">
        <v>9890</v>
      </c>
    </row>
    <row r="911" spans="1:49" x14ac:dyDescent="0.25">
      <c r="A911" t="s">
        <v>9891</v>
      </c>
      <c r="E911" t="s">
        <v>2972</v>
      </c>
      <c r="G911" t="s">
        <v>231</v>
      </c>
      <c r="H911" t="s">
        <v>232</v>
      </c>
      <c r="I911" s="7" t="s">
        <v>4037</v>
      </c>
      <c r="J911" s="7" t="s">
        <v>58</v>
      </c>
      <c r="K911" s="9" t="s">
        <v>9892</v>
      </c>
      <c r="M911" s="7" t="s">
        <v>437</v>
      </c>
      <c r="Y911" t="s">
        <v>9893</v>
      </c>
      <c r="AB911" t="s">
        <v>9891</v>
      </c>
      <c r="AC911" t="s">
        <v>65</v>
      </c>
      <c r="AD911" t="s">
        <v>9894</v>
      </c>
      <c r="AE911" t="s">
        <v>2978</v>
      </c>
      <c r="AJ911">
        <v>32.825029299999997</v>
      </c>
      <c r="AK911">
        <v>-97.357838099999995</v>
      </c>
      <c r="AL911" t="s">
        <v>9895</v>
      </c>
      <c r="AM911" t="s">
        <v>9896</v>
      </c>
      <c r="AN911" t="s">
        <v>9892</v>
      </c>
      <c r="AO911" t="s">
        <v>70</v>
      </c>
      <c r="AQ911" t="s">
        <v>9897</v>
      </c>
      <c r="AR911" t="s">
        <v>71</v>
      </c>
      <c r="AS911">
        <v>-360</v>
      </c>
      <c r="AT911" t="s">
        <v>2982</v>
      </c>
      <c r="AV911">
        <v>4.5</v>
      </c>
      <c r="AW911">
        <v>2</v>
      </c>
    </row>
    <row r="912" spans="1:49" x14ac:dyDescent="0.25">
      <c r="A912" t="s">
        <v>9898</v>
      </c>
      <c r="E912" t="s">
        <v>8987</v>
      </c>
      <c r="G912" t="s">
        <v>1795</v>
      </c>
      <c r="H912" t="s">
        <v>146</v>
      </c>
      <c r="I912" s="8" t="s">
        <v>1796</v>
      </c>
      <c r="J912" s="8" t="s">
        <v>58</v>
      </c>
      <c r="K912" s="9" t="s">
        <v>9899</v>
      </c>
      <c r="L912" s="10" t="s">
        <v>9900</v>
      </c>
      <c r="M912" s="7" t="s">
        <v>1797</v>
      </c>
      <c r="N912" t="s">
        <v>110</v>
      </c>
      <c r="O912" t="s">
        <v>81</v>
      </c>
      <c r="Y912" t="s">
        <v>9901</v>
      </c>
      <c r="AB912" t="s">
        <v>9898</v>
      </c>
      <c r="AC912" t="s">
        <v>65</v>
      </c>
      <c r="AD912" t="s">
        <v>9902</v>
      </c>
      <c r="AE912" t="s">
        <v>9903</v>
      </c>
      <c r="AJ912">
        <v>32.821550000000002</v>
      </c>
      <c r="AK912">
        <v>-116.970433</v>
      </c>
      <c r="AL912" t="s">
        <v>9904</v>
      </c>
      <c r="AM912" t="s">
        <v>9905</v>
      </c>
      <c r="AN912" t="s">
        <v>9899</v>
      </c>
      <c r="AO912" t="s">
        <v>70</v>
      </c>
      <c r="AQ912" t="s">
        <v>9906</v>
      </c>
      <c r="AR912" t="s">
        <v>71</v>
      </c>
      <c r="AS912">
        <v>-480</v>
      </c>
      <c r="AT912" t="s">
        <v>9907</v>
      </c>
      <c r="AU912" t="s">
        <v>9900</v>
      </c>
      <c r="AW912" t="s">
        <v>106</v>
      </c>
    </row>
    <row r="913" spans="1:49" x14ac:dyDescent="0.25">
      <c r="A913" t="s">
        <v>9908</v>
      </c>
      <c r="E913" t="s">
        <v>9909</v>
      </c>
      <c r="G913" t="s">
        <v>131</v>
      </c>
      <c r="H913" t="s">
        <v>93</v>
      </c>
      <c r="I913" s="8" t="s">
        <v>9910</v>
      </c>
      <c r="J913" s="8" t="s">
        <v>58</v>
      </c>
      <c r="K913" s="9" t="s">
        <v>9911</v>
      </c>
      <c r="L913" s="10" t="s">
        <v>9912</v>
      </c>
      <c r="M913" s="7" t="s">
        <v>135</v>
      </c>
      <c r="N913" t="s">
        <v>466</v>
      </c>
      <c r="Y913" t="s">
        <v>9913</v>
      </c>
      <c r="AB913" t="s">
        <v>9908</v>
      </c>
      <c r="AC913" t="s">
        <v>65</v>
      </c>
      <c r="AD913" t="s">
        <v>9914</v>
      </c>
      <c r="AE913" t="s">
        <v>9915</v>
      </c>
      <c r="AJ913">
        <v>40.791670000000003</v>
      </c>
      <c r="AK913">
        <v>-73.139189999999999</v>
      </c>
      <c r="AL913" t="s">
        <v>9916</v>
      </c>
      <c r="AM913" t="s">
        <v>9917</v>
      </c>
      <c r="AN913" t="s">
        <v>9911</v>
      </c>
      <c r="AO913" t="s">
        <v>172</v>
      </c>
      <c r="AQ913" t="s">
        <v>9918</v>
      </c>
      <c r="AR913" t="s">
        <v>174</v>
      </c>
      <c r="AS913">
        <v>-300</v>
      </c>
      <c r="AT913" t="s">
        <v>9919</v>
      </c>
      <c r="AU913" t="s">
        <v>9912</v>
      </c>
      <c r="AW913" t="s">
        <v>106</v>
      </c>
    </row>
    <row r="914" spans="1:49" x14ac:dyDescent="0.25">
      <c r="A914" t="s">
        <v>9920</v>
      </c>
      <c r="E914" t="s">
        <v>9921</v>
      </c>
      <c r="G914" t="s">
        <v>8065</v>
      </c>
      <c r="H914" t="s">
        <v>93</v>
      </c>
      <c r="I914" s="8" t="s">
        <v>9922</v>
      </c>
      <c r="J914" s="8" t="s">
        <v>58</v>
      </c>
      <c r="K914" s="9" t="s">
        <v>9923</v>
      </c>
      <c r="L914" s="10" t="s">
        <v>9924</v>
      </c>
      <c r="M914" s="7" t="s">
        <v>135</v>
      </c>
      <c r="N914" t="s">
        <v>466</v>
      </c>
      <c r="Y914" t="s">
        <v>9925</v>
      </c>
      <c r="AB914" t="s">
        <v>9920</v>
      </c>
      <c r="AC914" t="s">
        <v>65</v>
      </c>
      <c r="AD914" t="s">
        <v>9926</v>
      </c>
      <c r="AE914" t="s">
        <v>9927</v>
      </c>
      <c r="AJ914">
        <v>40.776218900000003</v>
      </c>
      <c r="AK914">
        <v>-73.097474800000001</v>
      </c>
      <c r="AL914" t="s">
        <v>9928</v>
      </c>
      <c r="AM914" t="s">
        <v>9929</v>
      </c>
      <c r="AN914" t="s">
        <v>9923</v>
      </c>
      <c r="AO914" t="s">
        <v>572</v>
      </c>
      <c r="AQ914" t="s">
        <v>9930</v>
      </c>
      <c r="AR914" t="s">
        <v>473</v>
      </c>
      <c r="AS914">
        <v>-300</v>
      </c>
      <c r="AT914" t="s">
        <v>9931</v>
      </c>
      <c r="AU914" t="s">
        <v>9924</v>
      </c>
      <c r="AV914">
        <v>1</v>
      </c>
      <c r="AW914">
        <v>1</v>
      </c>
    </row>
    <row r="915" spans="1:49" x14ac:dyDescent="0.25">
      <c r="A915" t="s">
        <v>9932</v>
      </c>
      <c r="E915" t="s">
        <v>9933</v>
      </c>
      <c r="F915" t="s">
        <v>9934</v>
      </c>
      <c r="G915" t="s">
        <v>304</v>
      </c>
      <c r="H915" t="s">
        <v>232</v>
      </c>
      <c r="I915" s="8" t="s">
        <v>9935</v>
      </c>
      <c r="J915" s="8" t="s">
        <v>58</v>
      </c>
      <c r="K915" s="9" t="s">
        <v>9936</v>
      </c>
      <c r="L915" t="s">
        <v>9937</v>
      </c>
      <c r="N915" s="11" t="s">
        <v>651</v>
      </c>
      <c r="Y915" t="s">
        <v>9938</v>
      </c>
      <c r="AB915" t="s">
        <v>9932</v>
      </c>
      <c r="AD915" t="s">
        <v>9939</v>
      </c>
      <c r="AE915" t="s">
        <v>9940</v>
      </c>
      <c r="AJ915">
        <v>32.861998999999997</v>
      </c>
      <c r="AK915">
        <v>-96.809897800000002</v>
      </c>
      <c r="AL915" t="s">
        <v>9941</v>
      </c>
      <c r="AM915" t="s">
        <v>9942</v>
      </c>
      <c r="AN915" t="s">
        <v>9936</v>
      </c>
      <c r="AO915" t="s">
        <v>70</v>
      </c>
      <c r="AQ915" t="s">
        <v>9943</v>
      </c>
      <c r="AR915" t="s">
        <v>71</v>
      </c>
      <c r="AS915">
        <v>-360</v>
      </c>
      <c r="AT915" t="s">
        <v>9944</v>
      </c>
      <c r="AU915" t="s">
        <v>9937</v>
      </c>
      <c r="AW915" t="s">
        <v>106</v>
      </c>
    </row>
    <row r="916" spans="1:49" x14ac:dyDescent="0.25">
      <c r="A916" t="s">
        <v>9945</v>
      </c>
      <c r="E916" t="s">
        <v>9946</v>
      </c>
      <c r="F916" t="s">
        <v>9947</v>
      </c>
      <c r="G916" t="s">
        <v>1408</v>
      </c>
      <c r="H916" t="s">
        <v>320</v>
      </c>
      <c r="I916" s="8" t="s">
        <v>3041</v>
      </c>
      <c r="J916" s="8" t="s">
        <v>58</v>
      </c>
      <c r="K916" s="9" t="s">
        <v>9948</v>
      </c>
      <c r="L916" s="10" t="s">
        <v>9949</v>
      </c>
      <c r="M916" s="7" t="s">
        <v>594</v>
      </c>
      <c r="N916" t="s">
        <v>110</v>
      </c>
      <c r="Y916" t="s">
        <v>9950</v>
      </c>
      <c r="AB916" t="s">
        <v>9945</v>
      </c>
      <c r="AC916" t="s">
        <v>65</v>
      </c>
      <c r="AD916" t="s">
        <v>9951</v>
      </c>
      <c r="AE916" t="s">
        <v>9952</v>
      </c>
      <c r="AJ916">
        <v>28.537874299999999</v>
      </c>
      <c r="AK916">
        <v>-81.3687276</v>
      </c>
      <c r="AL916" t="s">
        <v>9953</v>
      </c>
      <c r="AM916" t="s">
        <v>9954</v>
      </c>
      <c r="AN916" t="s">
        <v>9948</v>
      </c>
      <c r="AO916" t="s">
        <v>70</v>
      </c>
      <c r="AQ916" t="s">
        <v>9955</v>
      </c>
      <c r="AR916" t="s">
        <v>71</v>
      </c>
      <c r="AS916">
        <v>-300</v>
      </c>
      <c r="AT916" t="s">
        <v>9956</v>
      </c>
      <c r="AU916" t="s">
        <v>9949</v>
      </c>
      <c r="AW916" t="s">
        <v>106</v>
      </c>
    </row>
    <row r="917" spans="1:49" x14ac:dyDescent="0.25">
      <c r="A917" t="s">
        <v>9945</v>
      </c>
      <c r="E917" t="s">
        <v>9946</v>
      </c>
      <c r="F917" t="s">
        <v>9947</v>
      </c>
      <c r="G917" t="s">
        <v>1408</v>
      </c>
      <c r="H917" t="s">
        <v>320</v>
      </c>
      <c r="I917" s="8" t="s">
        <v>3041</v>
      </c>
      <c r="J917" s="8" t="s">
        <v>58</v>
      </c>
      <c r="K917" s="9" t="s">
        <v>9948</v>
      </c>
      <c r="L917" s="10" t="s">
        <v>9949</v>
      </c>
      <c r="M917" s="7" t="s">
        <v>1412</v>
      </c>
      <c r="N917" t="s">
        <v>110</v>
      </c>
      <c r="Y917" t="s">
        <v>9950</v>
      </c>
      <c r="AB917" t="s">
        <v>9945</v>
      </c>
      <c r="AC917" t="s">
        <v>65</v>
      </c>
      <c r="AD917" t="s">
        <v>9951</v>
      </c>
      <c r="AE917" t="s">
        <v>9952</v>
      </c>
      <c r="AJ917">
        <v>28.537874299999999</v>
      </c>
      <c r="AK917">
        <v>-81.3687276</v>
      </c>
      <c r="AL917" t="s">
        <v>9953</v>
      </c>
      <c r="AM917" t="s">
        <v>9954</v>
      </c>
      <c r="AN917" t="s">
        <v>9948</v>
      </c>
      <c r="AO917" t="s">
        <v>70</v>
      </c>
      <c r="AQ917" t="s">
        <v>9955</v>
      </c>
      <c r="AR917" t="s">
        <v>71</v>
      </c>
      <c r="AS917">
        <v>-300</v>
      </c>
      <c r="AT917" t="s">
        <v>9956</v>
      </c>
      <c r="AU917" t="s">
        <v>9949</v>
      </c>
      <c r="AW917" t="s">
        <v>106</v>
      </c>
    </row>
    <row r="918" spans="1:49" x14ac:dyDescent="0.25">
      <c r="A918" t="s">
        <v>9957</v>
      </c>
      <c r="E918" t="s">
        <v>9958</v>
      </c>
      <c r="G918" t="s">
        <v>246</v>
      </c>
      <c r="H918" t="s">
        <v>247</v>
      </c>
      <c r="I918" s="8" t="s">
        <v>3475</v>
      </c>
      <c r="J918" s="8" t="s">
        <v>58</v>
      </c>
      <c r="K918" s="9" t="s">
        <v>9959</v>
      </c>
      <c r="L918" s="10" t="s">
        <v>9960</v>
      </c>
      <c r="M918" s="7" t="s">
        <v>465</v>
      </c>
      <c r="N918" t="s">
        <v>483</v>
      </c>
      <c r="Y918" t="s">
        <v>9961</v>
      </c>
      <c r="AB918" t="s">
        <v>9957</v>
      </c>
      <c r="AC918" t="s">
        <v>65</v>
      </c>
      <c r="AD918" t="s">
        <v>9962</v>
      </c>
      <c r="AE918" t="s">
        <v>9963</v>
      </c>
      <c r="AJ918">
        <v>47.526961900000003</v>
      </c>
      <c r="AK918">
        <v>-122.29555499999999</v>
      </c>
      <c r="AL918" t="s">
        <v>9964</v>
      </c>
      <c r="AM918" t="s">
        <v>9965</v>
      </c>
      <c r="AN918" t="s">
        <v>9959</v>
      </c>
      <c r="AO918" t="s">
        <v>70</v>
      </c>
      <c r="AQ918" t="s">
        <v>9966</v>
      </c>
      <c r="AR918" t="s">
        <v>71</v>
      </c>
      <c r="AS918">
        <v>-480</v>
      </c>
      <c r="AT918" t="s">
        <v>9967</v>
      </c>
      <c r="AU918" t="s">
        <v>9960</v>
      </c>
      <c r="AW918" t="s">
        <v>106</v>
      </c>
    </row>
    <row r="919" spans="1:49" x14ac:dyDescent="0.25">
      <c r="A919" t="s">
        <v>9968</v>
      </c>
      <c r="E919" t="s">
        <v>9969</v>
      </c>
      <c r="F919" t="s">
        <v>9970</v>
      </c>
      <c r="G919" t="s">
        <v>289</v>
      </c>
      <c r="H919" t="s">
        <v>232</v>
      </c>
      <c r="I919" s="8" t="s">
        <v>2744</v>
      </c>
      <c r="J919" s="8" t="s">
        <v>58</v>
      </c>
      <c r="K919" s="9" t="s">
        <v>9971</v>
      </c>
      <c r="L919" s="10" t="s">
        <v>9972</v>
      </c>
      <c r="M919" s="7" t="s">
        <v>293</v>
      </c>
      <c r="N919" t="s">
        <v>110</v>
      </c>
      <c r="Y919" t="s">
        <v>9973</v>
      </c>
      <c r="AB919" t="s">
        <v>9968</v>
      </c>
      <c r="AC919" t="s">
        <v>65</v>
      </c>
      <c r="AD919" t="s">
        <v>9974</v>
      </c>
      <c r="AE919" t="s">
        <v>9975</v>
      </c>
      <c r="AJ919">
        <v>30.267204199999991</v>
      </c>
      <c r="AK919">
        <v>-97.742603899999992</v>
      </c>
      <c r="AL919" t="s">
        <v>9976</v>
      </c>
      <c r="AM919" t="s">
        <v>9977</v>
      </c>
      <c r="AN919" t="s">
        <v>9971</v>
      </c>
      <c r="AO919" t="s">
        <v>70</v>
      </c>
      <c r="AQ919" t="s">
        <v>9978</v>
      </c>
      <c r="AR919" t="s">
        <v>71</v>
      </c>
      <c r="AS919">
        <v>-360</v>
      </c>
      <c r="AT919" t="s">
        <v>9979</v>
      </c>
      <c r="AU919" t="s">
        <v>9972</v>
      </c>
      <c r="AW919" t="s">
        <v>106</v>
      </c>
    </row>
    <row r="920" spans="1:49" x14ac:dyDescent="0.25">
      <c r="A920" t="s">
        <v>9980</v>
      </c>
      <c r="E920" t="s">
        <v>9981</v>
      </c>
      <c r="F920" t="s">
        <v>9982</v>
      </c>
      <c r="G920" t="s">
        <v>5591</v>
      </c>
      <c r="H920" t="s">
        <v>232</v>
      </c>
      <c r="I920" s="8" t="s">
        <v>9983</v>
      </c>
      <c r="J920" s="8" t="s">
        <v>58</v>
      </c>
      <c r="K920" s="9" t="s">
        <v>9984</v>
      </c>
      <c r="L920" s="10" t="s">
        <v>9985</v>
      </c>
      <c r="N920" s="11" t="s">
        <v>81</v>
      </c>
      <c r="Y920" t="s">
        <v>9986</v>
      </c>
      <c r="AB920" t="s">
        <v>9980</v>
      </c>
      <c r="AC920" t="s">
        <v>65</v>
      </c>
      <c r="AD920" t="s">
        <v>9987</v>
      </c>
      <c r="AE920" t="s">
        <v>9988</v>
      </c>
      <c r="AJ920">
        <v>32.943880900000003</v>
      </c>
      <c r="AK920">
        <v>-96.920640699999993</v>
      </c>
      <c r="AL920" t="s">
        <v>9989</v>
      </c>
      <c r="AM920" t="s">
        <v>9990</v>
      </c>
      <c r="AN920" t="s">
        <v>9984</v>
      </c>
      <c r="AO920" t="s">
        <v>70</v>
      </c>
      <c r="AQ920" t="s">
        <v>9991</v>
      </c>
      <c r="AR920" t="s">
        <v>71</v>
      </c>
      <c r="AS920">
        <v>-360</v>
      </c>
      <c r="AT920" t="s">
        <v>9992</v>
      </c>
      <c r="AU920" t="s">
        <v>9985</v>
      </c>
      <c r="AW920" t="s">
        <v>106</v>
      </c>
    </row>
    <row r="921" spans="1:49" x14ac:dyDescent="0.25">
      <c r="A921" t="s">
        <v>9993</v>
      </c>
      <c r="B921" t="s">
        <v>9994</v>
      </c>
      <c r="E921" t="s">
        <v>9995</v>
      </c>
      <c r="G921" t="s">
        <v>319</v>
      </c>
      <c r="H921" t="s">
        <v>320</v>
      </c>
      <c r="I921" s="8" t="s">
        <v>2261</v>
      </c>
      <c r="J921" s="8" t="s">
        <v>58</v>
      </c>
      <c r="K921" s="9" t="s">
        <v>9996</v>
      </c>
      <c r="L921" s="10" t="s">
        <v>9997</v>
      </c>
      <c r="M921" s="7" t="s">
        <v>324</v>
      </c>
      <c r="N921" t="s">
        <v>110</v>
      </c>
      <c r="Y921" t="s">
        <v>9998</v>
      </c>
      <c r="AB921" t="s">
        <v>9993</v>
      </c>
      <c r="AC921" t="s">
        <v>65</v>
      </c>
      <c r="AD921" t="s">
        <v>9999</v>
      </c>
      <c r="AE921" t="s">
        <v>10000</v>
      </c>
      <c r="AJ921">
        <v>26.377517000000001</v>
      </c>
      <c r="AK921">
        <v>-80.111485000000002</v>
      </c>
      <c r="AL921" t="s">
        <v>10001</v>
      </c>
      <c r="AM921" t="s">
        <v>10002</v>
      </c>
      <c r="AN921" t="s">
        <v>9996</v>
      </c>
      <c r="AO921" t="s">
        <v>70</v>
      </c>
      <c r="AQ921" t="s">
        <v>10003</v>
      </c>
      <c r="AR921" t="s">
        <v>71</v>
      </c>
      <c r="AS921">
        <v>-300</v>
      </c>
      <c r="AT921" t="s">
        <v>10004</v>
      </c>
      <c r="AW921" t="s">
        <v>106</v>
      </c>
    </row>
    <row r="922" spans="1:49" x14ac:dyDescent="0.25">
      <c r="A922" t="s">
        <v>10005</v>
      </c>
      <c r="E922" t="s">
        <v>10006</v>
      </c>
      <c r="G922" t="s">
        <v>1795</v>
      </c>
      <c r="H922" t="s">
        <v>146</v>
      </c>
      <c r="I922" s="8" t="s">
        <v>1796</v>
      </c>
      <c r="J922" s="8" t="s">
        <v>58</v>
      </c>
      <c r="K922" s="9" t="s">
        <v>10007</v>
      </c>
      <c r="L922" s="10" t="s">
        <v>10008</v>
      </c>
      <c r="M922" s="7" t="s">
        <v>1797</v>
      </c>
      <c r="N922" t="s">
        <v>110</v>
      </c>
      <c r="Y922" t="s">
        <v>10009</v>
      </c>
      <c r="AB922" t="s">
        <v>10005</v>
      </c>
      <c r="AC922" t="s">
        <v>65</v>
      </c>
      <c r="AD922" t="s">
        <v>10010</v>
      </c>
      <c r="AE922" t="s">
        <v>10011</v>
      </c>
      <c r="AJ922">
        <v>32.794143900000002</v>
      </c>
      <c r="AK922">
        <v>-116.95925339999999</v>
      </c>
      <c r="AL922" t="s">
        <v>10012</v>
      </c>
      <c r="AM922" t="s">
        <v>10013</v>
      </c>
      <c r="AN922" t="s">
        <v>10007</v>
      </c>
      <c r="AO922" t="s">
        <v>70</v>
      </c>
      <c r="AQ922" t="s">
        <v>10014</v>
      </c>
      <c r="AR922" t="s">
        <v>71</v>
      </c>
      <c r="AS922">
        <v>-480</v>
      </c>
      <c r="AT922" t="s">
        <v>10015</v>
      </c>
      <c r="AU922" t="s">
        <v>10008</v>
      </c>
      <c r="AW922" t="s">
        <v>106</v>
      </c>
    </row>
    <row r="923" spans="1:49" x14ac:dyDescent="0.25">
      <c r="A923" t="s">
        <v>10016</v>
      </c>
      <c r="E923" t="s">
        <v>106</v>
      </c>
      <c r="G923" t="s">
        <v>764</v>
      </c>
      <c r="H923" t="s">
        <v>204</v>
      </c>
      <c r="I923" s="7" t="s">
        <v>7031</v>
      </c>
      <c r="J923" s="7" t="s">
        <v>58</v>
      </c>
      <c r="K923" s="9" t="s">
        <v>10017</v>
      </c>
      <c r="M923" s="7" t="s">
        <v>768</v>
      </c>
      <c r="Y923" t="s">
        <v>10018</v>
      </c>
      <c r="AB923" t="s">
        <v>10016</v>
      </c>
      <c r="AC923" t="s">
        <v>65</v>
      </c>
      <c r="AD923" t="s">
        <v>10019</v>
      </c>
      <c r="AE923" t="s">
        <v>10020</v>
      </c>
      <c r="AJ923">
        <v>33.404069300000003</v>
      </c>
      <c r="AK923">
        <v>-112.029752</v>
      </c>
      <c r="AL923" t="s">
        <v>10021</v>
      </c>
      <c r="AM923" t="s">
        <v>10022</v>
      </c>
      <c r="AN923" t="s">
        <v>10017</v>
      </c>
      <c r="AO923" t="s">
        <v>70</v>
      </c>
      <c r="AQ923" t="s">
        <v>10023</v>
      </c>
      <c r="AR923" t="s">
        <v>71</v>
      </c>
      <c r="AS923">
        <v>-420</v>
      </c>
      <c r="AT923" t="s">
        <v>764</v>
      </c>
      <c r="AW923" t="s">
        <v>106</v>
      </c>
    </row>
    <row r="924" spans="1:49" x14ac:dyDescent="0.25">
      <c r="A924" t="s">
        <v>10024</v>
      </c>
      <c r="E924" t="s">
        <v>10025</v>
      </c>
      <c r="G924" t="s">
        <v>550</v>
      </c>
      <c r="H924" t="s">
        <v>320</v>
      </c>
      <c r="I924" s="8" t="s">
        <v>2312</v>
      </c>
      <c r="J924" s="8" t="s">
        <v>58</v>
      </c>
      <c r="K924" t="s">
        <v>10026</v>
      </c>
      <c r="L924" t="s">
        <v>10027</v>
      </c>
      <c r="M924" s="7" t="s">
        <v>554</v>
      </c>
      <c r="N924" t="s">
        <v>98</v>
      </c>
      <c r="O924" t="s">
        <v>279</v>
      </c>
      <c r="Y924" t="s">
        <v>10028</v>
      </c>
      <c r="AB924" t="s">
        <v>10024</v>
      </c>
      <c r="AC924" t="s">
        <v>65</v>
      </c>
      <c r="AD924" t="s">
        <v>10029</v>
      </c>
      <c r="AE924" t="s">
        <v>10030</v>
      </c>
      <c r="AJ924">
        <v>25.6476699</v>
      </c>
      <c r="AK924">
        <v>-80.431869699999993</v>
      </c>
      <c r="AL924" t="s">
        <v>10031</v>
      </c>
      <c r="AM924" t="s">
        <v>10032</v>
      </c>
      <c r="AN924" t="s">
        <v>10026</v>
      </c>
      <c r="AO924" t="s">
        <v>172</v>
      </c>
      <c r="AQ924" t="s">
        <v>10033</v>
      </c>
      <c r="AR924" t="s">
        <v>174</v>
      </c>
      <c r="AS924">
        <v>-300</v>
      </c>
      <c r="AT924" t="s">
        <v>10034</v>
      </c>
      <c r="AU924" t="s">
        <v>10027</v>
      </c>
      <c r="AW924" t="s">
        <v>106</v>
      </c>
    </row>
    <row r="925" spans="1:49" x14ac:dyDescent="0.25">
      <c r="A925" t="s">
        <v>10035</v>
      </c>
      <c r="E925" t="s">
        <v>10036</v>
      </c>
      <c r="F925" t="s">
        <v>10037</v>
      </c>
      <c r="G925" t="s">
        <v>1408</v>
      </c>
      <c r="H925" t="s">
        <v>320</v>
      </c>
      <c r="I925" s="7" t="s">
        <v>10038</v>
      </c>
      <c r="J925" s="7" t="s">
        <v>58</v>
      </c>
      <c r="K925" s="9" t="s">
        <v>10039</v>
      </c>
      <c r="M925" s="7" t="s">
        <v>594</v>
      </c>
      <c r="N925" t="s">
        <v>466</v>
      </c>
      <c r="Y925" t="s">
        <v>10040</v>
      </c>
      <c r="AB925" t="s">
        <v>10035</v>
      </c>
      <c r="AD925" t="s">
        <v>10041</v>
      </c>
      <c r="AE925" t="s">
        <v>10042</v>
      </c>
      <c r="AJ925">
        <v>28.503684700000001</v>
      </c>
      <c r="AK925">
        <v>-81.428245099999998</v>
      </c>
      <c r="AL925" t="s">
        <v>10043</v>
      </c>
      <c r="AM925" t="s">
        <v>10044</v>
      </c>
      <c r="AN925" t="s">
        <v>10039</v>
      </c>
      <c r="AO925" t="s">
        <v>572</v>
      </c>
      <c r="AQ925" t="s">
        <v>10045</v>
      </c>
      <c r="AR925" t="s">
        <v>473</v>
      </c>
      <c r="AS925">
        <v>-300</v>
      </c>
      <c r="AT925" t="s">
        <v>10046</v>
      </c>
      <c r="AW925" t="s">
        <v>106</v>
      </c>
    </row>
    <row r="926" spans="1:49" x14ac:dyDescent="0.25">
      <c r="A926" t="s">
        <v>10035</v>
      </c>
      <c r="E926" t="s">
        <v>10036</v>
      </c>
      <c r="F926" t="s">
        <v>10037</v>
      </c>
      <c r="G926" t="s">
        <v>1408</v>
      </c>
      <c r="H926" t="s">
        <v>320</v>
      </c>
      <c r="I926" s="8" t="s">
        <v>10038</v>
      </c>
      <c r="J926" s="8" t="s">
        <v>58</v>
      </c>
      <c r="K926" s="9" t="s">
        <v>10039</v>
      </c>
      <c r="M926" s="7" t="s">
        <v>1412</v>
      </c>
      <c r="N926" t="s">
        <v>466</v>
      </c>
      <c r="Y926" t="s">
        <v>10040</v>
      </c>
      <c r="AB926" t="s">
        <v>10035</v>
      </c>
      <c r="AD926" t="s">
        <v>10041</v>
      </c>
      <c r="AE926" t="s">
        <v>10042</v>
      </c>
      <c r="AJ926">
        <v>28.503684700000001</v>
      </c>
      <c r="AK926">
        <v>-81.428245099999998</v>
      </c>
      <c r="AL926" t="s">
        <v>10043</v>
      </c>
      <c r="AM926" t="s">
        <v>10044</v>
      </c>
      <c r="AN926" t="s">
        <v>10039</v>
      </c>
      <c r="AO926" t="s">
        <v>572</v>
      </c>
      <c r="AQ926" t="s">
        <v>10045</v>
      </c>
      <c r="AR926" t="s">
        <v>473</v>
      </c>
      <c r="AS926">
        <v>-300</v>
      </c>
      <c r="AT926" t="s">
        <v>10046</v>
      </c>
      <c r="AW926" t="s">
        <v>106</v>
      </c>
    </row>
    <row r="927" spans="1:49" x14ac:dyDescent="0.25">
      <c r="A927" t="s">
        <v>10047</v>
      </c>
      <c r="E927" t="s">
        <v>10048</v>
      </c>
      <c r="G927" t="s">
        <v>75</v>
      </c>
      <c r="H927" t="s">
        <v>76</v>
      </c>
      <c r="I927" s="8" t="s">
        <v>10049</v>
      </c>
      <c r="J927" s="8" t="s">
        <v>58</v>
      </c>
      <c r="K927" s="9" t="s">
        <v>10050</v>
      </c>
      <c r="L927" s="10" t="s">
        <v>10051</v>
      </c>
      <c r="M927" s="7" t="s">
        <v>80</v>
      </c>
      <c r="N927" t="s">
        <v>61</v>
      </c>
      <c r="O927" t="s">
        <v>496</v>
      </c>
      <c r="Y927" t="s">
        <v>10052</v>
      </c>
      <c r="AB927" t="s">
        <v>10047</v>
      </c>
      <c r="AC927" t="s">
        <v>65</v>
      </c>
      <c r="AD927" t="s">
        <v>10053</v>
      </c>
      <c r="AE927" t="s">
        <v>10054</v>
      </c>
      <c r="AJ927">
        <v>45.5707928</v>
      </c>
      <c r="AK927">
        <v>-122.5824863</v>
      </c>
      <c r="AL927" t="s">
        <v>10055</v>
      </c>
      <c r="AM927" t="s">
        <v>10056</v>
      </c>
      <c r="AN927" t="s">
        <v>10050</v>
      </c>
      <c r="AO927" t="s">
        <v>70</v>
      </c>
      <c r="AQ927" t="s">
        <v>10057</v>
      </c>
      <c r="AR927" t="s">
        <v>71</v>
      </c>
      <c r="AS927">
        <v>-480</v>
      </c>
      <c r="AT927" t="s">
        <v>10058</v>
      </c>
      <c r="AU927" t="s">
        <v>10051</v>
      </c>
      <c r="AW927" t="s">
        <v>106</v>
      </c>
    </row>
    <row r="928" spans="1:49" x14ac:dyDescent="0.25">
      <c r="A928" t="s">
        <v>10059</v>
      </c>
      <c r="E928" t="s">
        <v>10060</v>
      </c>
      <c r="F928" t="s">
        <v>10061</v>
      </c>
      <c r="G928" t="s">
        <v>764</v>
      </c>
      <c r="H928" t="s">
        <v>204</v>
      </c>
      <c r="I928" s="7" t="s">
        <v>10062</v>
      </c>
      <c r="J928" s="7" t="s">
        <v>58</v>
      </c>
      <c r="K928" s="9" t="s">
        <v>10063</v>
      </c>
      <c r="L928" s="10" t="s">
        <v>10064</v>
      </c>
      <c r="M928" s="7" t="s">
        <v>997</v>
      </c>
      <c r="N928" t="s">
        <v>1328</v>
      </c>
      <c r="Y928" t="s">
        <v>10065</v>
      </c>
      <c r="AB928" t="s">
        <v>10059</v>
      </c>
      <c r="AD928" t="s">
        <v>10066</v>
      </c>
      <c r="AE928" t="s">
        <v>10067</v>
      </c>
      <c r="AJ928">
        <v>33.676354000000003</v>
      </c>
      <c r="AK928">
        <v>-111.9736513</v>
      </c>
      <c r="AL928" t="s">
        <v>10068</v>
      </c>
      <c r="AM928" t="s">
        <v>10069</v>
      </c>
      <c r="AN928" t="s">
        <v>10063</v>
      </c>
      <c r="AO928" t="s">
        <v>70</v>
      </c>
      <c r="AQ928" t="s">
        <v>10070</v>
      </c>
      <c r="AR928" t="s">
        <v>71</v>
      </c>
      <c r="AS928">
        <v>-420</v>
      </c>
      <c r="AT928" t="s">
        <v>10071</v>
      </c>
      <c r="AU928" t="s">
        <v>10064</v>
      </c>
      <c r="AW928" t="s">
        <v>106</v>
      </c>
    </row>
    <row r="929" spans="1:49" x14ac:dyDescent="0.25">
      <c r="A929" t="s">
        <v>10072</v>
      </c>
      <c r="E929" t="s">
        <v>10073</v>
      </c>
      <c r="F929" t="s">
        <v>10074</v>
      </c>
      <c r="G929" t="s">
        <v>319</v>
      </c>
      <c r="H929" t="s">
        <v>320</v>
      </c>
      <c r="I929" s="8" t="s">
        <v>10075</v>
      </c>
      <c r="J929" s="8" t="s">
        <v>58</v>
      </c>
      <c r="K929" s="9" t="s">
        <v>10076</v>
      </c>
      <c r="L929" s="10" t="s">
        <v>10077</v>
      </c>
      <c r="M929" s="7" t="s">
        <v>324</v>
      </c>
      <c r="N929" t="s">
        <v>651</v>
      </c>
      <c r="Y929" t="s">
        <v>10078</v>
      </c>
      <c r="AB929" t="s">
        <v>10072</v>
      </c>
      <c r="AD929" t="s">
        <v>10079</v>
      </c>
      <c r="AE929" t="s">
        <v>10080</v>
      </c>
      <c r="AJ929">
        <v>26.329124799999999</v>
      </c>
      <c r="AK929">
        <v>-80.203840299999996</v>
      </c>
      <c r="AL929" t="s">
        <v>10081</v>
      </c>
      <c r="AM929" t="s">
        <v>10082</v>
      </c>
      <c r="AN929" t="s">
        <v>10076</v>
      </c>
      <c r="AO929" t="s">
        <v>70</v>
      </c>
      <c r="AQ929" t="s">
        <v>10083</v>
      </c>
      <c r="AR929" t="s">
        <v>6666</v>
      </c>
      <c r="AS929">
        <v>-300</v>
      </c>
      <c r="AT929" t="s">
        <v>10084</v>
      </c>
      <c r="AU929" t="s">
        <v>10077</v>
      </c>
      <c r="AV929">
        <v>5</v>
      </c>
      <c r="AW929">
        <v>3</v>
      </c>
    </row>
    <row r="930" spans="1:49" x14ac:dyDescent="0.25">
      <c r="A930" t="s">
        <v>10085</v>
      </c>
      <c r="E930" t="s">
        <v>10086</v>
      </c>
      <c r="F930" t="s">
        <v>10087</v>
      </c>
      <c r="G930" t="s">
        <v>2212</v>
      </c>
      <c r="H930" t="s">
        <v>232</v>
      </c>
      <c r="I930" s="8" t="s">
        <v>2466</v>
      </c>
      <c r="J930" s="8" t="s">
        <v>58</v>
      </c>
      <c r="K930" s="9" t="s">
        <v>10088</v>
      </c>
      <c r="L930" s="10" t="s">
        <v>10089</v>
      </c>
      <c r="M930" s="7" t="s">
        <v>2215</v>
      </c>
      <c r="N930" t="s">
        <v>98</v>
      </c>
      <c r="Y930" t="s">
        <v>10090</v>
      </c>
      <c r="AB930" t="s">
        <v>10085</v>
      </c>
      <c r="AC930" t="s">
        <v>65</v>
      </c>
      <c r="AD930" t="s">
        <v>10091</v>
      </c>
      <c r="AE930" t="s">
        <v>10092</v>
      </c>
      <c r="AJ930">
        <v>31.792948500000001</v>
      </c>
      <c r="AK930">
        <v>-106.3770397</v>
      </c>
      <c r="AL930" t="s">
        <v>10093</v>
      </c>
      <c r="AM930" t="s">
        <v>10094</v>
      </c>
      <c r="AN930" t="s">
        <v>10088</v>
      </c>
      <c r="AO930" t="s">
        <v>172</v>
      </c>
      <c r="AQ930" t="s">
        <v>10095</v>
      </c>
      <c r="AR930" t="s">
        <v>174</v>
      </c>
      <c r="AS930">
        <v>-420</v>
      </c>
      <c r="AT930" t="s">
        <v>10096</v>
      </c>
      <c r="AU930" t="s">
        <v>10089</v>
      </c>
      <c r="AV930">
        <v>4.7</v>
      </c>
      <c r="AW930">
        <v>5</v>
      </c>
    </row>
    <row r="931" spans="1:49" x14ac:dyDescent="0.25">
      <c r="A931" t="s">
        <v>10097</v>
      </c>
      <c r="E931" t="s">
        <v>106</v>
      </c>
      <c r="G931" t="s">
        <v>722</v>
      </c>
      <c r="H931" t="s">
        <v>146</v>
      </c>
      <c r="I931" s="8" t="s">
        <v>10098</v>
      </c>
      <c r="J931" s="8" t="s">
        <v>58</v>
      </c>
      <c r="M931" s="7" t="s">
        <v>725</v>
      </c>
      <c r="N931" t="s">
        <v>2863</v>
      </c>
      <c r="Y931" t="s">
        <v>10099</v>
      </c>
      <c r="AB931" t="s">
        <v>10097</v>
      </c>
      <c r="AD931" t="s">
        <v>10100</v>
      </c>
      <c r="AE931" t="s">
        <v>10101</v>
      </c>
      <c r="AJ931">
        <v>33.705852999999998</v>
      </c>
      <c r="AK931">
        <v>-116.23676399999999</v>
      </c>
      <c r="AL931" t="s">
        <v>10102</v>
      </c>
      <c r="AM931" t="s">
        <v>10103</v>
      </c>
      <c r="AO931" t="s">
        <v>489</v>
      </c>
      <c r="AR931" t="s">
        <v>491</v>
      </c>
      <c r="AS931">
        <v>-480</v>
      </c>
      <c r="AT931" t="s">
        <v>722</v>
      </c>
      <c r="AV931">
        <v>4.7</v>
      </c>
      <c r="AW931">
        <v>5</v>
      </c>
    </row>
    <row r="932" spans="1:49" x14ac:dyDescent="0.25">
      <c r="A932" t="s">
        <v>10104</v>
      </c>
      <c r="E932" t="s">
        <v>10105</v>
      </c>
      <c r="G932" t="s">
        <v>503</v>
      </c>
      <c r="H932" t="s">
        <v>232</v>
      </c>
      <c r="I932" s="7" t="s">
        <v>10106</v>
      </c>
      <c r="J932" s="7" t="s">
        <v>58</v>
      </c>
      <c r="K932" s="9" t="s">
        <v>10107</v>
      </c>
      <c r="M932" s="7" t="s">
        <v>507</v>
      </c>
      <c r="Y932" t="s">
        <v>10108</v>
      </c>
      <c r="AB932" t="s">
        <v>10104</v>
      </c>
      <c r="AC932" t="s">
        <v>65</v>
      </c>
      <c r="AD932" t="s">
        <v>10109</v>
      </c>
      <c r="AE932" t="s">
        <v>10110</v>
      </c>
      <c r="AJ932">
        <v>29.571763000000001</v>
      </c>
      <c r="AK932">
        <v>-98.474542499999998</v>
      </c>
      <c r="AL932" t="s">
        <v>10111</v>
      </c>
      <c r="AM932" t="s">
        <v>10112</v>
      </c>
      <c r="AN932" t="s">
        <v>10107</v>
      </c>
      <c r="AO932" t="s">
        <v>70</v>
      </c>
      <c r="AQ932" t="s">
        <v>10113</v>
      </c>
      <c r="AR932" t="s">
        <v>71</v>
      </c>
      <c r="AS932">
        <v>-360</v>
      </c>
      <c r="AT932" t="s">
        <v>10114</v>
      </c>
      <c r="AW932" t="s">
        <v>106</v>
      </c>
    </row>
    <row r="933" spans="1:49" x14ac:dyDescent="0.25">
      <c r="A933" t="s">
        <v>10115</v>
      </c>
      <c r="E933" t="s">
        <v>10116</v>
      </c>
      <c r="G933" t="s">
        <v>319</v>
      </c>
      <c r="H933" t="s">
        <v>320</v>
      </c>
      <c r="I933" s="8" t="s">
        <v>10117</v>
      </c>
      <c r="J933" s="8" t="s">
        <v>58</v>
      </c>
      <c r="K933" s="9" t="s">
        <v>10118</v>
      </c>
      <c r="L933" s="10" t="s">
        <v>10119</v>
      </c>
      <c r="M933" s="7" t="s">
        <v>324</v>
      </c>
      <c r="N933" t="s">
        <v>466</v>
      </c>
      <c r="Y933" t="s">
        <v>10120</v>
      </c>
      <c r="AB933" t="s">
        <v>10115</v>
      </c>
      <c r="AD933" t="s">
        <v>10121</v>
      </c>
      <c r="AE933" t="s">
        <v>10122</v>
      </c>
      <c r="AJ933">
        <v>26.331430000000001</v>
      </c>
      <c r="AK933">
        <v>-80.200190399999997</v>
      </c>
      <c r="AL933" t="s">
        <v>10123</v>
      </c>
      <c r="AM933" t="s">
        <v>10124</v>
      </c>
      <c r="AN933" t="s">
        <v>10118</v>
      </c>
      <c r="AO933" t="s">
        <v>70</v>
      </c>
      <c r="AQ933" t="s">
        <v>10125</v>
      </c>
      <c r="AR933" t="s">
        <v>71</v>
      </c>
      <c r="AS933">
        <v>-300</v>
      </c>
      <c r="AT933" t="s">
        <v>10126</v>
      </c>
      <c r="AU933" t="s">
        <v>10119</v>
      </c>
      <c r="AW933" t="s">
        <v>106</v>
      </c>
    </row>
    <row r="934" spans="1:49" x14ac:dyDescent="0.25">
      <c r="A934" t="s">
        <v>10127</v>
      </c>
      <c r="E934" t="s">
        <v>10128</v>
      </c>
      <c r="G934" t="s">
        <v>675</v>
      </c>
      <c r="H934" t="s">
        <v>146</v>
      </c>
      <c r="I934" s="7" t="s">
        <v>10129</v>
      </c>
      <c r="J934" s="7" t="s">
        <v>58</v>
      </c>
      <c r="K934" s="9" t="s">
        <v>10130</v>
      </c>
      <c r="L934" s="10" t="s">
        <v>10131</v>
      </c>
      <c r="M934" s="7" t="s">
        <v>679</v>
      </c>
      <c r="N934" t="s">
        <v>110</v>
      </c>
      <c r="O934" t="s">
        <v>111</v>
      </c>
      <c r="Y934" t="s">
        <v>10132</v>
      </c>
      <c r="AB934" t="s">
        <v>10127</v>
      </c>
      <c r="AC934" t="s">
        <v>65</v>
      </c>
      <c r="AD934" t="s">
        <v>10133</v>
      </c>
      <c r="AE934" t="s">
        <v>10134</v>
      </c>
      <c r="AJ934">
        <v>33.9459254</v>
      </c>
      <c r="AK934">
        <v>-118.3872858</v>
      </c>
      <c r="AL934" t="s">
        <v>10135</v>
      </c>
      <c r="AM934" t="s">
        <v>10136</v>
      </c>
      <c r="AN934" t="s">
        <v>10130</v>
      </c>
      <c r="AO934" t="s">
        <v>70</v>
      </c>
      <c r="AQ934" t="s">
        <v>10137</v>
      </c>
      <c r="AR934" t="s">
        <v>71</v>
      </c>
      <c r="AS934">
        <v>-480</v>
      </c>
      <c r="AT934" t="s">
        <v>10138</v>
      </c>
      <c r="AU934" t="s">
        <v>10131</v>
      </c>
      <c r="AW934" t="s">
        <v>106</v>
      </c>
    </row>
    <row r="935" spans="1:49" x14ac:dyDescent="0.25">
      <c r="A935" t="s">
        <v>10127</v>
      </c>
      <c r="E935" t="s">
        <v>10128</v>
      </c>
      <c r="G935" t="s">
        <v>675</v>
      </c>
      <c r="H935" t="s">
        <v>146</v>
      </c>
      <c r="I935" s="8" t="s">
        <v>10129</v>
      </c>
      <c r="J935" s="8" t="s">
        <v>58</v>
      </c>
      <c r="K935" t="s">
        <v>10130</v>
      </c>
      <c r="L935" s="10" t="s">
        <v>10131</v>
      </c>
      <c r="M935" s="7" t="s">
        <v>1648</v>
      </c>
      <c r="N935" t="s">
        <v>1328</v>
      </c>
      <c r="Y935" t="s">
        <v>10132</v>
      </c>
      <c r="AB935" t="s">
        <v>10127</v>
      </c>
      <c r="AC935" t="s">
        <v>65</v>
      </c>
      <c r="AD935" t="s">
        <v>10133</v>
      </c>
      <c r="AE935" t="s">
        <v>10134</v>
      </c>
      <c r="AJ935">
        <v>33.9459254</v>
      </c>
      <c r="AK935">
        <v>-118.3872858</v>
      </c>
      <c r="AL935" t="s">
        <v>10135</v>
      </c>
      <c r="AM935" t="s">
        <v>10136</v>
      </c>
      <c r="AN935" t="s">
        <v>10130</v>
      </c>
      <c r="AO935" t="s">
        <v>70</v>
      </c>
      <c r="AQ935" t="s">
        <v>10137</v>
      </c>
      <c r="AR935" t="s">
        <v>71</v>
      </c>
      <c r="AS935">
        <v>-480</v>
      </c>
      <c r="AT935" t="s">
        <v>10138</v>
      </c>
      <c r="AU935" t="s">
        <v>10131</v>
      </c>
      <c r="AW935" t="s">
        <v>106</v>
      </c>
    </row>
    <row r="936" spans="1:49" x14ac:dyDescent="0.25">
      <c r="A936" t="s">
        <v>10139</v>
      </c>
      <c r="E936" t="s">
        <v>10140</v>
      </c>
      <c r="F936" t="s">
        <v>10141</v>
      </c>
      <c r="G936" t="s">
        <v>6528</v>
      </c>
      <c r="H936" t="s">
        <v>320</v>
      </c>
      <c r="I936" s="8" t="s">
        <v>10142</v>
      </c>
      <c r="J936" s="8" t="s">
        <v>58</v>
      </c>
      <c r="K936" s="9" t="s">
        <v>10143</v>
      </c>
      <c r="L936" s="10" t="s">
        <v>10144</v>
      </c>
      <c r="M936" s="7" t="s">
        <v>1412</v>
      </c>
      <c r="N936" t="s">
        <v>98</v>
      </c>
      <c r="Y936" t="s">
        <v>10145</v>
      </c>
      <c r="AB936" t="s">
        <v>10139</v>
      </c>
      <c r="AD936" t="s">
        <v>10146</v>
      </c>
      <c r="AE936" t="s">
        <v>10147</v>
      </c>
      <c r="AJ936">
        <v>28.624274400000001</v>
      </c>
      <c r="AK936">
        <v>-81.215374499999996</v>
      </c>
      <c r="AL936" t="s">
        <v>10148</v>
      </c>
      <c r="AM936" t="s">
        <v>10149</v>
      </c>
      <c r="AN936" t="s">
        <v>10143</v>
      </c>
      <c r="AO936" t="s">
        <v>172</v>
      </c>
      <c r="AQ936" t="s">
        <v>10150</v>
      </c>
      <c r="AR936" t="s">
        <v>1243</v>
      </c>
      <c r="AS936">
        <v>-300</v>
      </c>
      <c r="AT936" t="s">
        <v>10151</v>
      </c>
      <c r="AU936" t="s">
        <v>10144</v>
      </c>
      <c r="AW936" t="s">
        <v>106</v>
      </c>
    </row>
    <row r="937" spans="1:49" x14ac:dyDescent="0.25">
      <c r="A937" t="s">
        <v>10152</v>
      </c>
      <c r="E937" t="s">
        <v>10153</v>
      </c>
      <c r="F937" t="s">
        <v>10154</v>
      </c>
      <c r="G937" t="s">
        <v>529</v>
      </c>
      <c r="H937" t="s">
        <v>232</v>
      </c>
      <c r="I937" s="7" t="s">
        <v>2249</v>
      </c>
      <c r="J937" s="7" t="s">
        <v>58</v>
      </c>
      <c r="L937" s="10" t="s">
        <v>10155</v>
      </c>
      <c r="M937" s="7" t="s">
        <v>533</v>
      </c>
      <c r="Y937" t="s">
        <v>10156</v>
      </c>
      <c r="AB937" t="s">
        <v>10152</v>
      </c>
      <c r="AC937" t="s">
        <v>65</v>
      </c>
      <c r="AD937" t="s">
        <v>10157</v>
      </c>
      <c r="AE937" t="s">
        <v>10158</v>
      </c>
      <c r="AJ937">
        <v>32.965522100000001</v>
      </c>
      <c r="AK937">
        <v>-96.837738000000002</v>
      </c>
      <c r="AL937" t="s">
        <v>10159</v>
      </c>
      <c r="AM937" t="s">
        <v>10160</v>
      </c>
      <c r="AO937" t="s">
        <v>70</v>
      </c>
      <c r="AR937" t="s">
        <v>71</v>
      </c>
      <c r="AS937">
        <v>-360</v>
      </c>
      <c r="AT937" t="s">
        <v>10161</v>
      </c>
      <c r="AU937" t="s">
        <v>10155</v>
      </c>
      <c r="AW937" t="s">
        <v>106</v>
      </c>
    </row>
    <row r="938" spans="1:49" x14ac:dyDescent="0.25">
      <c r="A938" t="s">
        <v>10162</v>
      </c>
      <c r="E938" t="s">
        <v>10163</v>
      </c>
      <c r="G938" t="s">
        <v>911</v>
      </c>
      <c r="H938" t="s">
        <v>320</v>
      </c>
      <c r="I938" s="8" t="s">
        <v>4448</v>
      </c>
      <c r="J938" s="8" t="s">
        <v>58</v>
      </c>
      <c r="K938" s="9" t="s">
        <v>10164</v>
      </c>
      <c r="M938" s="7" t="s">
        <v>914</v>
      </c>
      <c r="N938" t="s">
        <v>294</v>
      </c>
      <c r="Y938" t="s">
        <v>10165</v>
      </c>
      <c r="AB938" t="s">
        <v>10162</v>
      </c>
      <c r="AC938" t="s">
        <v>65</v>
      </c>
      <c r="AD938" t="s">
        <v>10166</v>
      </c>
      <c r="AE938" t="s">
        <v>10167</v>
      </c>
      <c r="AJ938">
        <v>26.157908800000001</v>
      </c>
      <c r="AK938">
        <v>-81.77534510000001</v>
      </c>
      <c r="AL938" t="s">
        <v>10168</v>
      </c>
      <c r="AM938" t="s">
        <v>10169</v>
      </c>
      <c r="AN938" t="s">
        <v>10164</v>
      </c>
      <c r="AO938" t="s">
        <v>70</v>
      </c>
      <c r="AQ938" t="s">
        <v>10170</v>
      </c>
      <c r="AR938" t="s">
        <v>71</v>
      </c>
      <c r="AS938">
        <v>-300</v>
      </c>
      <c r="AT938" t="s">
        <v>10171</v>
      </c>
      <c r="AW938" t="s">
        <v>106</v>
      </c>
    </row>
    <row r="939" spans="1:49" x14ac:dyDescent="0.25">
      <c r="A939" t="s">
        <v>10172</v>
      </c>
      <c r="E939" t="s">
        <v>7357</v>
      </c>
      <c r="G939" t="s">
        <v>92</v>
      </c>
      <c r="H939" t="s">
        <v>93</v>
      </c>
      <c r="I939" s="8" t="s">
        <v>7358</v>
      </c>
      <c r="J939" s="8" t="s">
        <v>58</v>
      </c>
      <c r="K939" s="9" t="s">
        <v>10173</v>
      </c>
      <c r="L939" s="10" t="s">
        <v>10174</v>
      </c>
      <c r="M939" s="7" t="s">
        <v>97</v>
      </c>
      <c r="N939" t="s">
        <v>110</v>
      </c>
      <c r="Y939" t="s">
        <v>10175</v>
      </c>
      <c r="AB939" t="s">
        <v>10172</v>
      </c>
      <c r="AC939" t="s">
        <v>65</v>
      </c>
      <c r="AD939" t="s">
        <v>10176</v>
      </c>
      <c r="AE939" t="s">
        <v>7363</v>
      </c>
      <c r="AJ939">
        <v>40.721185699999992</v>
      </c>
      <c r="AK939">
        <v>-73.417259799999997</v>
      </c>
      <c r="AL939" t="s">
        <v>10177</v>
      </c>
      <c r="AM939" t="s">
        <v>7365</v>
      </c>
      <c r="AN939" t="s">
        <v>10173</v>
      </c>
      <c r="AO939" t="s">
        <v>70</v>
      </c>
      <c r="AQ939" t="s">
        <v>10178</v>
      </c>
      <c r="AR939" t="s">
        <v>71</v>
      </c>
      <c r="AS939">
        <v>-300</v>
      </c>
      <c r="AT939" t="s">
        <v>7367</v>
      </c>
      <c r="AU939" t="s">
        <v>10174</v>
      </c>
      <c r="AV939">
        <v>5</v>
      </c>
      <c r="AW939">
        <v>2</v>
      </c>
    </row>
    <row r="940" spans="1:49" x14ac:dyDescent="0.25">
      <c r="A940" t="s">
        <v>10179</v>
      </c>
      <c r="E940" t="s">
        <v>3847</v>
      </c>
      <c r="G940" t="s">
        <v>577</v>
      </c>
      <c r="H940" t="s">
        <v>146</v>
      </c>
      <c r="I940" s="8" t="s">
        <v>10180</v>
      </c>
      <c r="J940" s="8" t="s">
        <v>58</v>
      </c>
      <c r="K940" s="9" t="s">
        <v>10181</v>
      </c>
      <c r="L940" s="10" t="s">
        <v>10182</v>
      </c>
      <c r="M940" s="7" t="s">
        <v>581</v>
      </c>
      <c r="N940" t="s">
        <v>98</v>
      </c>
      <c r="Y940" t="s">
        <v>10183</v>
      </c>
      <c r="AB940" t="s">
        <v>10184</v>
      </c>
      <c r="AC940" t="s">
        <v>65</v>
      </c>
      <c r="AD940" t="s">
        <v>10185</v>
      </c>
      <c r="AE940" t="s">
        <v>8535</v>
      </c>
      <c r="AJ940">
        <v>32.812749699999998</v>
      </c>
      <c r="AK940">
        <v>-117.1414113</v>
      </c>
      <c r="AL940" t="s">
        <v>10186</v>
      </c>
      <c r="AM940" t="s">
        <v>10187</v>
      </c>
      <c r="AN940" t="s">
        <v>10181</v>
      </c>
      <c r="AO940" t="s">
        <v>172</v>
      </c>
      <c r="AQ940" t="s">
        <v>10188</v>
      </c>
      <c r="AR940" t="s">
        <v>174</v>
      </c>
      <c r="AS940">
        <v>-480</v>
      </c>
      <c r="AT940" t="s">
        <v>8539</v>
      </c>
      <c r="AU940" t="s">
        <v>10182</v>
      </c>
      <c r="AW940" t="s">
        <v>106</v>
      </c>
    </row>
    <row r="941" spans="1:49" x14ac:dyDescent="0.25">
      <c r="A941" t="s">
        <v>10189</v>
      </c>
      <c r="E941" t="s">
        <v>10190</v>
      </c>
      <c r="G941" t="s">
        <v>1573</v>
      </c>
      <c r="H941" t="s">
        <v>365</v>
      </c>
      <c r="I941" s="7" t="s">
        <v>10191</v>
      </c>
      <c r="J941" s="7" t="s">
        <v>58</v>
      </c>
      <c r="K941" s="9" t="s">
        <v>10192</v>
      </c>
      <c r="L941" s="10" t="s">
        <v>10193</v>
      </c>
      <c r="M941" s="7" t="s">
        <v>369</v>
      </c>
      <c r="N941" t="s">
        <v>4328</v>
      </c>
      <c r="Y941" t="s">
        <v>10194</v>
      </c>
      <c r="AB941" t="s">
        <v>10189</v>
      </c>
      <c r="AD941" t="s">
        <v>10195</v>
      </c>
      <c r="AE941" t="s">
        <v>10196</v>
      </c>
      <c r="AJ941">
        <v>32.130297999999989</v>
      </c>
      <c r="AK941">
        <v>-81.174693699999992</v>
      </c>
      <c r="AL941" t="s">
        <v>10197</v>
      </c>
      <c r="AM941" t="s">
        <v>10198</v>
      </c>
      <c r="AN941" t="s">
        <v>10192</v>
      </c>
      <c r="AO941" t="s">
        <v>70</v>
      </c>
      <c r="AQ941" t="s">
        <v>10199</v>
      </c>
      <c r="AR941" t="s">
        <v>601</v>
      </c>
      <c r="AS941">
        <v>-300</v>
      </c>
      <c r="AT941" t="s">
        <v>10200</v>
      </c>
      <c r="AU941" t="s">
        <v>10193</v>
      </c>
      <c r="AV941">
        <v>5</v>
      </c>
      <c r="AW941">
        <v>1</v>
      </c>
    </row>
    <row r="942" spans="1:49" x14ac:dyDescent="0.25">
      <c r="A942" t="s">
        <v>10201</v>
      </c>
      <c r="E942" t="s">
        <v>10202</v>
      </c>
      <c r="G942" t="s">
        <v>1573</v>
      </c>
      <c r="H942" t="s">
        <v>365</v>
      </c>
      <c r="I942" s="7" t="s">
        <v>10203</v>
      </c>
      <c r="J942" s="7" t="s">
        <v>58</v>
      </c>
      <c r="K942" s="9" t="s">
        <v>10204</v>
      </c>
      <c r="M942" s="7" t="s">
        <v>369</v>
      </c>
      <c r="Y942" t="s">
        <v>10205</v>
      </c>
      <c r="AB942" t="s">
        <v>10201</v>
      </c>
      <c r="AC942" t="s">
        <v>65</v>
      </c>
      <c r="AD942" t="s">
        <v>10206</v>
      </c>
      <c r="AE942" t="s">
        <v>10207</v>
      </c>
      <c r="AJ942">
        <v>32.129182</v>
      </c>
      <c r="AK942">
        <v>-81.175334499999991</v>
      </c>
      <c r="AL942" t="s">
        <v>10208</v>
      </c>
      <c r="AM942" t="s">
        <v>10209</v>
      </c>
      <c r="AN942" t="s">
        <v>10204</v>
      </c>
      <c r="AO942" t="s">
        <v>70</v>
      </c>
      <c r="AQ942" t="s">
        <v>10210</v>
      </c>
      <c r="AR942" t="s">
        <v>71</v>
      </c>
      <c r="AS942">
        <v>-300</v>
      </c>
      <c r="AT942" t="s">
        <v>10211</v>
      </c>
      <c r="AW942" t="s">
        <v>106</v>
      </c>
    </row>
    <row r="943" spans="1:49" x14ac:dyDescent="0.25">
      <c r="A943" t="s">
        <v>10212</v>
      </c>
      <c r="E943" t="s">
        <v>10213</v>
      </c>
      <c r="G943" t="s">
        <v>118</v>
      </c>
      <c r="H943" t="s">
        <v>119</v>
      </c>
      <c r="I943" s="8" t="s">
        <v>406</v>
      </c>
      <c r="J943" s="8" t="s">
        <v>58</v>
      </c>
      <c r="K943" s="9" t="s">
        <v>10214</v>
      </c>
      <c r="L943" s="10" t="s">
        <v>10215</v>
      </c>
      <c r="M943" s="7" t="s">
        <v>122</v>
      </c>
      <c r="N943" t="s">
        <v>61</v>
      </c>
      <c r="O943" t="s">
        <v>496</v>
      </c>
      <c r="Y943" t="s">
        <v>10216</v>
      </c>
      <c r="AB943" t="s">
        <v>10212</v>
      </c>
      <c r="AC943" t="s">
        <v>65</v>
      </c>
      <c r="AD943" t="s">
        <v>10217</v>
      </c>
      <c r="AE943" t="s">
        <v>10218</v>
      </c>
      <c r="AJ943">
        <v>36.0348355</v>
      </c>
      <c r="AK943">
        <v>-95.991039099999995</v>
      </c>
      <c r="AL943" t="s">
        <v>10219</v>
      </c>
      <c r="AM943" t="s">
        <v>10220</v>
      </c>
      <c r="AN943" t="s">
        <v>10214</v>
      </c>
      <c r="AO943" t="s">
        <v>70</v>
      </c>
      <c r="AQ943" t="s">
        <v>10221</v>
      </c>
      <c r="AR943" t="s">
        <v>71</v>
      </c>
      <c r="AS943">
        <v>-360</v>
      </c>
      <c r="AT943" t="s">
        <v>10222</v>
      </c>
      <c r="AU943" t="s">
        <v>10215</v>
      </c>
      <c r="AV943">
        <v>5</v>
      </c>
      <c r="AW943">
        <v>2</v>
      </c>
    </row>
    <row r="944" spans="1:49" x14ac:dyDescent="0.25">
      <c r="A944" t="s">
        <v>10223</v>
      </c>
      <c r="E944" t="s">
        <v>10224</v>
      </c>
      <c r="G944" t="s">
        <v>419</v>
      </c>
      <c r="H944" t="s">
        <v>146</v>
      </c>
      <c r="I944" s="8" t="s">
        <v>10225</v>
      </c>
      <c r="J944" s="8" t="s">
        <v>58</v>
      </c>
      <c r="K944" s="9" t="s">
        <v>10226</v>
      </c>
      <c r="L944" s="10" t="s">
        <v>10227</v>
      </c>
      <c r="M944" s="7" t="s">
        <v>5241</v>
      </c>
      <c r="N944" t="s">
        <v>482</v>
      </c>
      <c r="O944" t="s">
        <v>61</v>
      </c>
      <c r="P944" t="s">
        <v>496</v>
      </c>
      <c r="Y944" t="s">
        <v>10228</v>
      </c>
      <c r="AB944" t="s">
        <v>10223</v>
      </c>
      <c r="AC944" t="s">
        <v>65</v>
      </c>
      <c r="AD944" t="s">
        <v>10229</v>
      </c>
      <c r="AE944" t="s">
        <v>10230</v>
      </c>
      <c r="AJ944">
        <v>37.728957800000003</v>
      </c>
      <c r="AK944">
        <v>-122.21005630000001</v>
      </c>
      <c r="AL944" t="s">
        <v>10231</v>
      </c>
      <c r="AM944" t="s">
        <v>10232</v>
      </c>
      <c r="AN944" t="s">
        <v>10226</v>
      </c>
      <c r="AO944" t="s">
        <v>70</v>
      </c>
      <c r="AQ944" t="s">
        <v>10233</v>
      </c>
      <c r="AR944" t="s">
        <v>71</v>
      </c>
      <c r="AS944">
        <v>-480</v>
      </c>
      <c r="AT944" t="s">
        <v>10234</v>
      </c>
      <c r="AU944" t="s">
        <v>10227</v>
      </c>
      <c r="AV944">
        <v>4.5</v>
      </c>
      <c r="AW944">
        <v>5</v>
      </c>
    </row>
    <row r="945" spans="1:49" x14ac:dyDescent="0.25">
      <c r="A945" t="s">
        <v>10235</v>
      </c>
      <c r="E945" t="s">
        <v>10236</v>
      </c>
      <c r="G945" t="s">
        <v>55</v>
      </c>
      <c r="H945" t="s">
        <v>56</v>
      </c>
      <c r="I945" s="8" t="s">
        <v>57</v>
      </c>
      <c r="J945" s="8" t="s">
        <v>58</v>
      </c>
      <c r="K945" t="s">
        <v>10237</v>
      </c>
      <c r="L945" s="10" t="s">
        <v>10238</v>
      </c>
      <c r="M945" s="7" t="s">
        <v>60</v>
      </c>
      <c r="N945" t="s">
        <v>279</v>
      </c>
      <c r="O945" t="s">
        <v>726</v>
      </c>
      <c r="P945" t="s">
        <v>209</v>
      </c>
      <c r="Y945" t="s">
        <v>10239</v>
      </c>
      <c r="AB945" t="s">
        <v>10240</v>
      </c>
      <c r="AC945" t="s">
        <v>65</v>
      </c>
      <c r="AD945" t="s">
        <v>10241</v>
      </c>
      <c r="AE945" t="s">
        <v>10242</v>
      </c>
      <c r="AJ945">
        <v>38.797176</v>
      </c>
      <c r="AK945">
        <v>-97.639082000000002</v>
      </c>
      <c r="AL945" t="s">
        <v>10243</v>
      </c>
      <c r="AM945" t="s">
        <v>10244</v>
      </c>
      <c r="AN945" t="s">
        <v>10237</v>
      </c>
      <c r="AO945" t="s">
        <v>172</v>
      </c>
      <c r="AQ945" t="s">
        <v>10245</v>
      </c>
      <c r="AR945" t="s">
        <v>71</v>
      </c>
      <c r="AS945">
        <v>-360</v>
      </c>
      <c r="AT945" t="s">
        <v>10246</v>
      </c>
      <c r="AU945" t="s">
        <v>10238</v>
      </c>
      <c r="AV945">
        <v>5</v>
      </c>
      <c r="AW945">
        <v>2</v>
      </c>
    </row>
    <row r="946" spans="1:49" x14ac:dyDescent="0.25">
      <c r="A946" t="s">
        <v>10247</v>
      </c>
      <c r="E946" t="s">
        <v>10248</v>
      </c>
      <c r="F946" t="s">
        <v>10249</v>
      </c>
      <c r="G946" t="s">
        <v>10250</v>
      </c>
      <c r="H946" t="s">
        <v>858</v>
      </c>
      <c r="I946" s="8" t="s">
        <v>10251</v>
      </c>
      <c r="J946" s="8" t="s">
        <v>58</v>
      </c>
      <c r="K946" s="9" t="s">
        <v>10252</v>
      </c>
      <c r="L946" s="10" t="s">
        <v>10253</v>
      </c>
      <c r="M946" s="7" t="s">
        <v>862</v>
      </c>
      <c r="N946" t="s">
        <v>680</v>
      </c>
      <c r="Y946" t="s">
        <v>10254</v>
      </c>
      <c r="AB946" t="s">
        <v>10247</v>
      </c>
      <c r="AC946" t="s">
        <v>65</v>
      </c>
      <c r="AD946" t="s">
        <v>10255</v>
      </c>
      <c r="AE946" t="s">
        <v>10256</v>
      </c>
      <c r="AJ946">
        <v>39.850466999999988</v>
      </c>
      <c r="AK946">
        <v>-105.05003360000001</v>
      </c>
      <c r="AL946" t="s">
        <v>10257</v>
      </c>
      <c r="AM946" t="s">
        <v>10258</v>
      </c>
      <c r="AN946" t="s">
        <v>10252</v>
      </c>
      <c r="AO946" t="s">
        <v>70</v>
      </c>
      <c r="AQ946" t="s">
        <v>10259</v>
      </c>
      <c r="AR946" t="s">
        <v>71</v>
      </c>
      <c r="AS946">
        <v>-420</v>
      </c>
      <c r="AT946" t="s">
        <v>10260</v>
      </c>
      <c r="AU946" t="s">
        <v>10253</v>
      </c>
      <c r="AW946" t="s">
        <v>106</v>
      </c>
    </row>
    <row r="947" spans="1:49" x14ac:dyDescent="0.25">
      <c r="A947" t="s">
        <v>10261</v>
      </c>
      <c r="E947" t="s">
        <v>1054</v>
      </c>
      <c r="F947" t="s">
        <v>10262</v>
      </c>
      <c r="G947" t="s">
        <v>1056</v>
      </c>
      <c r="H947" t="s">
        <v>204</v>
      </c>
      <c r="I947" s="8" t="s">
        <v>1057</v>
      </c>
      <c r="J947" s="8" t="s">
        <v>58</v>
      </c>
      <c r="K947" s="9" t="s">
        <v>10263</v>
      </c>
      <c r="L947" s="10" t="s">
        <v>10264</v>
      </c>
      <c r="M947" s="7" t="s">
        <v>208</v>
      </c>
      <c r="N947" t="s">
        <v>651</v>
      </c>
      <c r="Y947" t="s">
        <v>10265</v>
      </c>
      <c r="AB947" t="s">
        <v>10261</v>
      </c>
      <c r="AC947" t="s">
        <v>65</v>
      </c>
      <c r="AD947" t="s">
        <v>10266</v>
      </c>
      <c r="AE947" t="s">
        <v>10267</v>
      </c>
      <c r="AJ947">
        <v>33.5296497</v>
      </c>
      <c r="AK947">
        <v>-112.2972649</v>
      </c>
      <c r="AL947" t="s">
        <v>10268</v>
      </c>
      <c r="AM947" t="s">
        <v>10269</v>
      </c>
      <c r="AN947" t="s">
        <v>10263</v>
      </c>
      <c r="AO947" t="s">
        <v>572</v>
      </c>
      <c r="AQ947" t="s">
        <v>10270</v>
      </c>
      <c r="AR947" t="s">
        <v>473</v>
      </c>
      <c r="AS947">
        <v>-420</v>
      </c>
      <c r="AT947" t="s">
        <v>10271</v>
      </c>
      <c r="AU947" t="s">
        <v>10264</v>
      </c>
      <c r="AW947" t="s">
        <v>106</v>
      </c>
    </row>
    <row r="948" spans="1:49" x14ac:dyDescent="0.25">
      <c r="A948" t="s">
        <v>10272</v>
      </c>
      <c r="E948" t="s">
        <v>1619</v>
      </c>
      <c r="G948" t="s">
        <v>246</v>
      </c>
      <c r="H948" t="s">
        <v>247</v>
      </c>
      <c r="I948" s="8" t="s">
        <v>3475</v>
      </c>
      <c r="J948" s="8" t="s">
        <v>58</v>
      </c>
      <c r="K948" s="9" t="s">
        <v>10273</v>
      </c>
      <c r="L948" s="10" t="s">
        <v>10274</v>
      </c>
      <c r="M948" s="7" t="s">
        <v>465</v>
      </c>
      <c r="N948" t="s">
        <v>110</v>
      </c>
      <c r="O948" t="s">
        <v>483</v>
      </c>
      <c r="Y948" t="s">
        <v>10275</v>
      </c>
      <c r="AB948" t="s">
        <v>10276</v>
      </c>
      <c r="AC948" t="s">
        <v>65</v>
      </c>
      <c r="AD948" t="s">
        <v>10277</v>
      </c>
      <c r="AE948" t="s">
        <v>1625</v>
      </c>
      <c r="AJ948">
        <v>47.536837299999988</v>
      </c>
      <c r="AK948">
        <v>-122.3039149</v>
      </c>
      <c r="AL948" t="s">
        <v>10278</v>
      </c>
      <c r="AM948" t="s">
        <v>10279</v>
      </c>
      <c r="AN948" t="s">
        <v>10273</v>
      </c>
      <c r="AO948" t="s">
        <v>70</v>
      </c>
      <c r="AQ948" t="s">
        <v>10280</v>
      </c>
      <c r="AR948" t="s">
        <v>491</v>
      </c>
      <c r="AS948">
        <v>-480</v>
      </c>
      <c r="AT948" t="s">
        <v>1629</v>
      </c>
      <c r="AU948" t="s">
        <v>10274</v>
      </c>
      <c r="AV948">
        <v>4.9000000000000004</v>
      </c>
      <c r="AW948">
        <v>5</v>
      </c>
    </row>
    <row r="949" spans="1:49" x14ac:dyDescent="0.25">
      <c r="A949" t="s">
        <v>10281</v>
      </c>
      <c r="E949" t="s">
        <v>10282</v>
      </c>
      <c r="F949" t="s">
        <v>10283</v>
      </c>
      <c r="G949" t="s">
        <v>1408</v>
      </c>
      <c r="H949" t="s">
        <v>320</v>
      </c>
      <c r="I949" s="7" t="s">
        <v>3041</v>
      </c>
      <c r="J949" s="7" t="s">
        <v>58</v>
      </c>
      <c r="K949" s="9" t="s">
        <v>10284</v>
      </c>
      <c r="M949" s="7" t="s">
        <v>1412</v>
      </c>
      <c r="Y949" t="s">
        <v>10285</v>
      </c>
      <c r="AB949" t="s">
        <v>10281</v>
      </c>
      <c r="AD949" t="s">
        <v>10286</v>
      </c>
      <c r="AE949" t="s">
        <v>10287</v>
      </c>
      <c r="AJ949">
        <v>28.545243800000001</v>
      </c>
      <c r="AK949">
        <v>-81.379439599999998</v>
      </c>
      <c r="AL949" t="s">
        <v>10288</v>
      </c>
      <c r="AM949" t="s">
        <v>10289</v>
      </c>
      <c r="AN949" t="s">
        <v>10284</v>
      </c>
      <c r="AO949" t="s">
        <v>70</v>
      </c>
      <c r="AQ949" t="s">
        <v>10290</v>
      </c>
      <c r="AR949" t="s">
        <v>71</v>
      </c>
      <c r="AS949">
        <v>-300</v>
      </c>
      <c r="AT949" t="s">
        <v>10291</v>
      </c>
      <c r="AW949" t="s">
        <v>106</v>
      </c>
    </row>
    <row r="950" spans="1:49" x14ac:dyDescent="0.25">
      <c r="A950" t="s">
        <v>10292</v>
      </c>
      <c r="E950" t="s">
        <v>10293</v>
      </c>
      <c r="F950" t="s">
        <v>10294</v>
      </c>
      <c r="G950" t="s">
        <v>4539</v>
      </c>
      <c r="H950" t="s">
        <v>232</v>
      </c>
      <c r="I950" s="8" t="s">
        <v>5316</v>
      </c>
      <c r="J950" s="8" t="s">
        <v>58</v>
      </c>
      <c r="K950" s="9" t="s">
        <v>10295</v>
      </c>
      <c r="L950" s="10" t="s">
        <v>10296</v>
      </c>
      <c r="M950" s="7" t="s">
        <v>235</v>
      </c>
      <c r="N950" t="s">
        <v>466</v>
      </c>
      <c r="Y950" t="s">
        <v>10297</v>
      </c>
      <c r="AB950" t="s">
        <v>10292</v>
      </c>
      <c r="AC950" t="s">
        <v>65</v>
      </c>
      <c r="AD950" t="s">
        <v>10298</v>
      </c>
      <c r="AE950" t="s">
        <v>10299</v>
      </c>
      <c r="AJ950">
        <v>32.934222300000002</v>
      </c>
      <c r="AK950">
        <v>-97.107269099999996</v>
      </c>
      <c r="AL950" t="s">
        <v>10300</v>
      </c>
      <c r="AM950" t="s">
        <v>10301</v>
      </c>
      <c r="AN950" t="s">
        <v>10295</v>
      </c>
      <c r="AO950" t="s">
        <v>70</v>
      </c>
      <c r="AQ950" t="s">
        <v>10302</v>
      </c>
      <c r="AR950" t="s">
        <v>71</v>
      </c>
      <c r="AS950">
        <v>-360</v>
      </c>
      <c r="AT950" t="s">
        <v>10303</v>
      </c>
      <c r="AU950" t="s">
        <v>10296</v>
      </c>
      <c r="AV950">
        <v>4.5</v>
      </c>
      <c r="AW950">
        <v>2</v>
      </c>
    </row>
    <row r="951" spans="1:49" x14ac:dyDescent="0.25">
      <c r="A951" t="s">
        <v>10304</v>
      </c>
      <c r="E951" t="s">
        <v>7607</v>
      </c>
      <c r="G951" t="s">
        <v>605</v>
      </c>
      <c r="H951" t="s">
        <v>320</v>
      </c>
      <c r="I951" s="8" t="s">
        <v>10305</v>
      </c>
      <c r="J951" s="8" t="s">
        <v>58</v>
      </c>
      <c r="K951" s="9" t="s">
        <v>10306</v>
      </c>
      <c r="L951" s="10" t="s">
        <v>10307</v>
      </c>
      <c r="M951" s="7" t="s">
        <v>609</v>
      </c>
      <c r="N951" t="s">
        <v>98</v>
      </c>
      <c r="Y951" t="s">
        <v>10308</v>
      </c>
      <c r="AB951" t="s">
        <v>10304</v>
      </c>
      <c r="AC951" t="s">
        <v>65</v>
      </c>
      <c r="AD951" t="s">
        <v>10309</v>
      </c>
      <c r="AE951" t="s">
        <v>7612</v>
      </c>
      <c r="AJ951">
        <v>28.7769437</v>
      </c>
      <c r="AK951">
        <v>-81.25059259999999</v>
      </c>
      <c r="AL951" t="s">
        <v>10310</v>
      </c>
      <c r="AM951" t="s">
        <v>10311</v>
      </c>
      <c r="AN951" t="s">
        <v>10306</v>
      </c>
      <c r="AO951" t="s">
        <v>172</v>
      </c>
      <c r="AQ951" t="s">
        <v>10312</v>
      </c>
      <c r="AR951" t="s">
        <v>174</v>
      </c>
      <c r="AS951">
        <v>-300</v>
      </c>
      <c r="AT951" t="s">
        <v>7616</v>
      </c>
      <c r="AV951">
        <v>5</v>
      </c>
      <c r="AW951">
        <v>5</v>
      </c>
    </row>
    <row r="952" spans="1:49" x14ac:dyDescent="0.25">
      <c r="A952" t="s">
        <v>10313</v>
      </c>
      <c r="E952" t="s">
        <v>10314</v>
      </c>
      <c r="G952" t="s">
        <v>2569</v>
      </c>
      <c r="H952" t="s">
        <v>146</v>
      </c>
      <c r="I952" s="8" t="s">
        <v>10315</v>
      </c>
      <c r="J952" s="8" t="s">
        <v>58</v>
      </c>
      <c r="K952" t="s">
        <v>10316</v>
      </c>
      <c r="L952" s="10" t="s">
        <v>10317</v>
      </c>
      <c r="M952" s="7" t="s">
        <v>1648</v>
      </c>
      <c r="N952" t="s">
        <v>61</v>
      </c>
      <c r="O952" t="s">
        <v>496</v>
      </c>
      <c r="Y952" t="s">
        <v>10318</v>
      </c>
      <c r="AB952" t="s">
        <v>10313</v>
      </c>
      <c r="AC952" t="s">
        <v>65</v>
      </c>
      <c r="AD952" t="s">
        <v>10319</v>
      </c>
      <c r="AE952" t="s">
        <v>10320</v>
      </c>
      <c r="AJ952">
        <v>34.012643099999998</v>
      </c>
      <c r="AK952">
        <v>-118.4522867</v>
      </c>
      <c r="AL952" t="s">
        <v>10321</v>
      </c>
      <c r="AM952" t="s">
        <v>10322</v>
      </c>
      <c r="AN952" t="s">
        <v>10316</v>
      </c>
      <c r="AO952" t="s">
        <v>70</v>
      </c>
      <c r="AQ952" t="s">
        <v>10323</v>
      </c>
      <c r="AR952" t="s">
        <v>71</v>
      </c>
      <c r="AS952">
        <v>-480</v>
      </c>
      <c r="AT952" t="s">
        <v>10324</v>
      </c>
      <c r="AU952" t="s">
        <v>10317</v>
      </c>
      <c r="AV952">
        <v>5</v>
      </c>
      <c r="AW952">
        <v>5</v>
      </c>
    </row>
    <row r="953" spans="1:49" x14ac:dyDescent="0.25">
      <c r="A953" t="s">
        <v>10325</v>
      </c>
      <c r="E953" t="s">
        <v>10326</v>
      </c>
      <c r="F953" t="s">
        <v>10327</v>
      </c>
      <c r="G953" t="s">
        <v>789</v>
      </c>
      <c r="H953" t="s">
        <v>247</v>
      </c>
      <c r="I953" s="8" t="s">
        <v>10328</v>
      </c>
      <c r="J953" s="8" t="s">
        <v>58</v>
      </c>
      <c r="K953" t="s">
        <v>10329</v>
      </c>
      <c r="L953" s="10" t="s">
        <v>10330</v>
      </c>
      <c r="M953" s="7" t="s">
        <v>793</v>
      </c>
      <c r="N953" t="s">
        <v>110</v>
      </c>
      <c r="Y953" t="s">
        <v>10331</v>
      </c>
      <c r="AB953" t="s">
        <v>10325</v>
      </c>
      <c r="AC953" t="s">
        <v>65</v>
      </c>
      <c r="AD953" t="s">
        <v>10332</v>
      </c>
      <c r="AE953" t="s">
        <v>10333</v>
      </c>
      <c r="AJ953">
        <v>45.629368900000003</v>
      </c>
      <c r="AK953">
        <v>-122.6682807</v>
      </c>
      <c r="AL953" t="s">
        <v>10334</v>
      </c>
      <c r="AM953" t="s">
        <v>10335</v>
      </c>
      <c r="AN953" t="s">
        <v>10329</v>
      </c>
      <c r="AO953" t="s">
        <v>70</v>
      </c>
      <c r="AQ953" t="s">
        <v>10336</v>
      </c>
      <c r="AR953" t="s">
        <v>71</v>
      </c>
      <c r="AS953">
        <v>-480</v>
      </c>
      <c r="AT953" t="s">
        <v>10337</v>
      </c>
      <c r="AU953" t="s">
        <v>10330</v>
      </c>
      <c r="AV953">
        <v>5</v>
      </c>
      <c r="AW953">
        <v>1</v>
      </c>
    </row>
    <row r="954" spans="1:49" x14ac:dyDescent="0.25">
      <c r="A954" t="s">
        <v>10338</v>
      </c>
      <c r="E954" t="s">
        <v>10339</v>
      </c>
      <c r="G954" t="s">
        <v>10340</v>
      </c>
      <c r="H954" t="s">
        <v>232</v>
      </c>
      <c r="I954" s="8" t="s">
        <v>4119</v>
      </c>
      <c r="J954" s="8" t="s">
        <v>58</v>
      </c>
      <c r="N954" t="s">
        <v>61</v>
      </c>
      <c r="Y954" t="s">
        <v>10341</v>
      </c>
      <c r="AB954" t="s">
        <v>10338</v>
      </c>
      <c r="AC954" t="s">
        <v>65</v>
      </c>
      <c r="AD954" t="s">
        <v>10342</v>
      </c>
      <c r="AE954" t="s">
        <v>10343</v>
      </c>
      <c r="AJ954">
        <v>31.827697499999999</v>
      </c>
      <c r="AK954">
        <v>-106.3888443</v>
      </c>
      <c r="AL954" t="s">
        <v>10344</v>
      </c>
      <c r="AM954" t="s">
        <v>10345</v>
      </c>
      <c r="AO954" t="s">
        <v>70</v>
      </c>
      <c r="AR954" t="s">
        <v>71</v>
      </c>
      <c r="AS954">
        <v>-420</v>
      </c>
      <c r="AT954" t="s">
        <v>10346</v>
      </c>
      <c r="AW954" t="s">
        <v>106</v>
      </c>
    </row>
    <row r="955" spans="1:49" x14ac:dyDescent="0.25">
      <c r="A955" t="s">
        <v>10347</v>
      </c>
      <c r="E955" t="s">
        <v>10348</v>
      </c>
      <c r="F955" t="s">
        <v>10349</v>
      </c>
      <c r="G955" t="s">
        <v>529</v>
      </c>
      <c r="H955" t="s">
        <v>232</v>
      </c>
      <c r="I955" s="8" t="s">
        <v>10350</v>
      </c>
      <c r="J955" s="8" t="s">
        <v>58</v>
      </c>
      <c r="K955" s="9" t="s">
        <v>10351</v>
      </c>
      <c r="L955" s="10" t="s">
        <v>10352</v>
      </c>
      <c r="M955" s="7" t="s">
        <v>533</v>
      </c>
      <c r="N955" s="11" t="s">
        <v>651</v>
      </c>
      <c r="Y955" t="s">
        <v>10353</v>
      </c>
      <c r="AB955" t="s">
        <v>10347</v>
      </c>
      <c r="AC955" t="s">
        <v>65</v>
      </c>
      <c r="AD955" t="s">
        <v>10354</v>
      </c>
      <c r="AE955" t="s">
        <v>10355</v>
      </c>
      <c r="AJ955">
        <v>32.962718199999998</v>
      </c>
      <c r="AK955">
        <v>-96.829849400000001</v>
      </c>
      <c r="AL955" t="s">
        <v>10356</v>
      </c>
      <c r="AM955" t="s">
        <v>10357</v>
      </c>
      <c r="AN955" t="s">
        <v>10351</v>
      </c>
      <c r="AO955" t="s">
        <v>70</v>
      </c>
      <c r="AQ955" t="s">
        <v>10358</v>
      </c>
      <c r="AR955" t="s">
        <v>71</v>
      </c>
      <c r="AS955">
        <v>-360</v>
      </c>
      <c r="AT955" t="s">
        <v>10359</v>
      </c>
      <c r="AU955" t="s">
        <v>10352</v>
      </c>
      <c r="AW955" t="s">
        <v>106</v>
      </c>
    </row>
    <row r="956" spans="1:49" x14ac:dyDescent="0.25">
      <c r="A956" t="s">
        <v>10360</v>
      </c>
      <c r="E956" t="s">
        <v>10361</v>
      </c>
      <c r="G956" t="s">
        <v>577</v>
      </c>
      <c r="H956" t="s">
        <v>146</v>
      </c>
      <c r="I956" s="8" t="s">
        <v>10362</v>
      </c>
      <c r="J956" s="8" t="s">
        <v>58</v>
      </c>
      <c r="K956" s="9" t="s">
        <v>10363</v>
      </c>
      <c r="L956" s="10" t="s">
        <v>10364</v>
      </c>
      <c r="M956" s="7" t="s">
        <v>581</v>
      </c>
      <c r="N956" t="s">
        <v>98</v>
      </c>
      <c r="O956" t="s">
        <v>279</v>
      </c>
      <c r="Y956" t="s">
        <v>10365</v>
      </c>
      <c r="AB956" t="s">
        <v>10360</v>
      </c>
      <c r="AC956" t="s">
        <v>65</v>
      </c>
      <c r="AD956" t="s">
        <v>10366</v>
      </c>
      <c r="AE956" t="s">
        <v>10367</v>
      </c>
      <c r="AJ956">
        <v>32.811753800000012</v>
      </c>
      <c r="AK956">
        <v>-117.1220629</v>
      </c>
      <c r="AL956" t="s">
        <v>10368</v>
      </c>
      <c r="AM956" t="s">
        <v>10369</v>
      </c>
      <c r="AN956" t="s">
        <v>10363</v>
      </c>
      <c r="AO956" t="s">
        <v>172</v>
      </c>
      <c r="AQ956" t="s">
        <v>10370</v>
      </c>
      <c r="AR956" t="s">
        <v>174</v>
      </c>
      <c r="AS956">
        <v>-480</v>
      </c>
      <c r="AT956" t="s">
        <v>10371</v>
      </c>
      <c r="AU956" t="s">
        <v>10364</v>
      </c>
      <c r="AV956">
        <v>4.5</v>
      </c>
      <c r="AW956">
        <v>5</v>
      </c>
    </row>
    <row r="957" spans="1:49" x14ac:dyDescent="0.25">
      <c r="A957" t="s">
        <v>10372</v>
      </c>
      <c r="E957" t="s">
        <v>10373</v>
      </c>
      <c r="F957" t="s">
        <v>7977</v>
      </c>
      <c r="G957" t="s">
        <v>4575</v>
      </c>
      <c r="H957" t="s">
        <v>146</v>
      </c>
      <c r="I957" s="7" t="s">
        <v>10374</v>
      </c>
      <c r="J957" s="7" t="s">
        <v>58</v>
      </c>
      <c r="K957" s="9" t="s">
        <v>10375</v>
      </c>
      <c r="M957" s="7" t="s">
        <v>4579</v>
      </c>
      <c r="Y957" t="s">
        <v>10376</v>
      </c>
      <c r="AB957" t="s">
        <v>10372</v>
      </c>
      <c r="AD957" t="s">
        <v>10377</v>
      </c>
      <c r="AE957" t="s">
        <v>10378</v>
      </c>
      <c r="AJ957">
        <v>34.161636799999997</v>
      </c>
      <c r="AK957">
        <v>-117.6552185</v>
      </c>
      <c r="AL957" t="s">
        <v>10379</v>
      </c>
      <c r="AM957" t="s">
        <v>10380</v>
      </c>
      <c r="AN957" t="s">
        <v>10375</v>
      </c>
      <c r="AO957" t="s">
        <v>70</v>
      </c>
      <c r="AQ957" t="s">
        <v>10381</v>
      </c>
      <c r="AR957" t="s">
        <v>71</v>
      </c>
      <c r="AS957">
        <v>-480</v>
      </c>
      <c r="AT957" t="s">
        <v>10382</v>
      </c>
      <c r="AV957">
        <v>4.5</v>
      </c>
      <c r="AW957">
        <v>2</v>
      </c>
    </row>
    <row r="958" spans="1:49" x14ac:dyDescent="0.25">
      <c r="A958" t="s">
        <v>10383</v>
      </c>
      <c r="E958" t="s">
        <v>10384</v>
      </c>
      <c r="G958" t="s">
        <v>1408</v>
      </c>
      <c r="H958" t="s">
        <v>320</v>
      </c>
      <c r="I958" s="8" t="s">
        <v>2643</v>
      </c>
      <c r="J958" s="8" t="s">
        <v>58</v>
      </c>
      <c r="K958" s="9" t="s">
        <v>10385</v>
      </c>
      <c r="L958" s="10" t="s">
        <v>10386</v>
      </c>
      <c r="M958" s="7" t="s">
        <v>1412</v>
      </c>
      <c r="N958" t="s">
        <v>110</v>
      </c>
      <c r="AD958" t="s">
        <v>10387</v>
      </c>
    </row>
    <row r="959" spans="1:49" x14ac:dyDescent="0.25">
      <c r="A959" t="s">
        <v>10388</v>
      </c>
      <c r="E959" t="s">
        <v>4865</v>
      </c>
      <c r="G959" t="s">
        <v>3263</v>
      </c>
      <c r="H959" t="s">
        <v>146</v>
      </c>
      <c r="I959" s="8" t="s">
        <v>10389</v>
      </c>
      <c r="J959" s="8" t="s">
        <v>58</v>
      </c>
      <c r="K959" s="9" t="s">
        <v>8625</v>
      </c>
      <c r="L959" t="s">
        <v>10390</v>
      </c>
      <c r="M959" s="7" t="s">
        <v>3267</v>
      </c>
      <c r="N959" t="s">
        <v>110</v>
      </c>
      <c r="Y959" t="s">
        <v>10391</v>
      </c>
      <c r="AB959" t="s">
        <v>10388</v>
      </c>
      <c r="AC959" t="s">
        <v>65</v>
      </c>
      <c r="AD959" t="s">
        <v>10392</v>
      </c>
      <c r="AE959" t="s">
        <v>4871</v>
      </c>
      <c r="AJ959">
        <v>34.051181199999988</v>
      </c>
      <c r="AK959">
        <v>-117.6119905</v>
      </c>
      <c r="AL959" t="s">
        <v>10393</v>
      </c>
      <c r="AM959" t="s">
        <v>10394</v>
      </c>
      <c r="AN959" t="s">
        <v>8625</v>
      </c>
      <c r="AO959" t="s">
        <v>172</v>
      </c>
      <c r="AQ959" t="s">
        <v>8630</v>
      </c>
      <c r="AR959" t="s">
        <v>174</v>
      </c>
      <c r="AS959">
        <v>-480</v>
      </c>
      <c r="AT959" t="s">
        <v>4875</v>
      </c>
      <c r="AW959" t="s">
        <v>106</v>
      </c>
    </row>
    <row r="960" spans="1:49" x14ac:dyDescent="0.25">
      <c r="A960" t="s">
        <v>10395</v>
      </c>
      <c r="E960" t="s">
        <v>10396</v>
      </c>
      <c r="G960" t="s">
        <v>92</v>
      </c>
      <c r="H960" t="s">
        <v>93</v>
      </c>
      <c r="I960" s="8" t="s">
        <v>1423</v>
      </c>
      <c r="J960" s="8" t="s">
        <v>58</v>
      </c>
      <c r="K960" s="9" t="s">
        <v>10397</v>
      </c>
      <c r="L960" s="10" t="s">
        <v>10398</v>
      </c>
      <c r="M960" s="7" t="s">
        <v>97</v>
      </c>
      <c r="N960" t="s">
        <v>2975</v>
      </c>
      <c r="Y960" t="s">
        <v>10399</v>
      </c>
      <c r="AB960" t="s">
        <v>10395</v>
      </c>
      <c r="AC960" t="s">
        <v>65</v>
      </c>
      <c r="AD960" t="s">
        <v>10400</v>
      </c>
      <c r="AE960" t="s">
        <v>10401</v>
      </c>
      <c r="AJ960">
        <v>40.728681199999997</v>
      </c>
      <c r="AK960">
        <v>-73.434986600000002</v>
      </c>
      <c r="AL960" t="s">
        <v>10402</v>
      </c>
      <c r="AM960" t="s">
        <v>10403</v>
      </c>
      <c r="AN960" t="s">
        <v>10397</v>
      </c>
      <c r="AO960" t="s">
        <v>70</v>
      </c>
      <c r="AQ960" t="s">
        <v>10404</v>
      </c>
      <c r="AR960" t="s">
        <v>71</v>
      </c>
      <c r="AS960">
        <v>-300</v>
      </c>
      <c r="AT960" t="s">
        <v>10405</v>
      </c>
      <c r="AU960" t="s">
        <v>10398</v>
      </c>
      <c r="AV960">
        <v>3.7</v>
      </c>
      <c r="AW960">
        <v>3</v>
      </c>
    </row>
    <row r="961" spans="1:49" x14ac:dyDescent="0.25">
      <c r="A961" t="s">
        <v>10406</v>
      </c>
      <c r="E961" t="s">
        <v>106</v>
      </c>
      <c r="G961" t="s">
        <v>145</v>
      </c>
      <c r="H961" t="s">
        <v>146</v>
      </c>
      <c r="I961" s="7" t="s">
        <v>147</v>
      </c>
      <c r="J961" s="7" t="s">
        <v>58</v>
      </c>
      <c r="L961" t="s">
        <v>10407</v>
      </c>
      <c r="M961" s="7" t="s">
        <v>150</v>
      </c>
      <c r="N961" t="s">
        <v>5955</v>
      </c>
      <c r="Y961" t="s">
        <v>10408</v>
      </c>
      <c r="AB961" t="s">
        <v>10406</v>
      </c>
      <c r="AD961" t="s">
        <v>10409</v>
      </c>
      <c r="AE961" t="s">
        <v>10410</v>
      </c>
      <c r="AJ961">
        <v>34.43104189999999</v>
      </c>
      <c r="AK961">
        <v>-119.8451548</v>
      </c>
      <c r="AL961" t="s">
        <v>10411</v>
      </c>
      <c r="AM961" t="s">
        <v>10412</v>
      </c>
      <c r="AO961" t="s">
        <v>70</v>
      </c>
      <c r="AR961" t="s">
        <v>71</v>
      </c>
      <c r="AS961">
        <v>-480</v>
      </c>
      <c r="AT961" t="s">
        <v>145</v>
      </c>
      <c r="AU961" t="s">
        <v>10407</v>
      </c>
      <c r="AW961" t="s">
        <v>106</v>
      </c>
    </row>
    <row r="962" spans="1:49" x14ac:dyDescent="0.25">
      <c r="A962" t="s">
        <v>10413</v>
      </c>
      <c r="E962" t="s">
        <v>106</v>
      </c>
      <c r="G962" t="s">
        <v>477</v>
      </c>
      <c r="H962" t="s">
        <v>146</v>
      </c>
      <c r="I962" s="7" t="s">
        <v>478</v>
      </c>
      <c r="J962" s="7" t="s">
        <v>58</v>
      </c>
      <c r="M962" s="7" t="s">
        <v>481</v>
      </c>
      <c r="N962" t="s">
        <v>5955</v>
      </c>
      <c r="Y962" t="s">
        <v>10414</v>
      </c>
      <c r="AB962" t="s">
        <v>10413</v>
      </c>
      <c r="AC962" t="s">
        <v>65</v>
      </c>
      <c r="AD962" t="s">
        <v>10415</v>
      </c>
      <c r="AE962" t="s">
        <v>10416</v>
      </c>
      <c r="AJ962">
        <v>35.238124300000003</v>
      </c>
      <c r="AK962">
        <v>-120.6393942</v>
      </c>
      <c r="AL962" t="s">
        <v>10417</v>
      </c>
      <c r="AM962" t="s">
        <v>10418</v>
      </c>
      <c r="AO962" t="s">
        <v>489</v>
      </c>
      <c r="AR962" t="s">
        <v>491</v>
      </c>
      <c r="AS962">
        <v>-480</v>
      </c>
      <c r="AT962" t="s">
        <v>477</v>
      </c>
      <c r="AV962">
        <v>5</v>
      </c>
      <c r="AW962">
        <v>1</v>
      </c>
    </row>
    <row r="963" spans="1:49" x14ac:dyDescent="0.25">
      <c r="A963" t="s">
        <v>10419</v>
      </c>
      <c r="E963" t="s">
        <v>106</v>
      </c>
      <c r="G963" t="s">
        <v>764</v>
      </c>
      <c r="H963" t="s">
        <v>204</v>
      </c>
      <c r="I963" s="8" t="s">
        <v>7345</v>
      </c>
      <c r="J963" s="8" t="s">
        <v>58</v>
      </c>
      <c r="M963" s="7" t="s">
        <v>768</v>
      </c>
      <c r="N963" t="s">
        <v>2863</v>
      </c>
      <c r="Y963" t="s">
        <v>10420</v>
      </c>
      <c r="AB963" t="s">
        <v>10419</v>
      </c>
      <c r="AD963" t="s">
        <v>10421</v>
      </c>
      <c r="AE963" t="s">
        <v>10422</v>
      </c>
      <c r="AJ963">
        <v>33.448650499999999</v>
      </c>
      <c r="AK963">
        <v>-112.08105190000001</v>
      </c>
      <c r="AL963" t="s">
        <v>10423</v>
      </c>
      <c r="AM963" t="s">
        <v>10424</v>
      </c>
      <c r="AO963" t="s">
        <v>489</v>
      </c>
      <c r="AR963" t="s">
        <v>491</v>
      </c>
      <c r="AS963">
        <v>-420</v>
      </c>
      <c r="AT963" t="s">
        <v>764</v>
      </c>
      <c r="AW963" t="s">
        <v>106</v>
      </c>
    </row>
    <row r="964" spans="1:49" x14ac:dyDescent="0.25">
      <c r="A964" t="s">
        <v>10425</v>
      </c>
      <c r="E964" t="s">
        <v>10426</v>
      </c>
      <c r="F964" t="s">
        <v>10427</v>
      </c>
      <c r="G964" t="s">
        <v>857</v>
      </c>
      <c r="H964" t="s">
        <v>858</v>
      </c>
      <c r="I964" s="8" t="s">
        <v>899</v>
      </c>
      <c r="J964" s="8" t="s">
        <v>58</v>
      </c>
      <c r="K964" s="9" t="s">
        <v>10428</v>
      </c>
      <c r="M964" s="7" t="s">
        <v>862</v>
      </c>
      <c r="N964" t="s">
        <v>61</v>
      </c>
      <c r="Y964" t="s">
        <v>10429</v>
      </c>
      <c r="AB964" t="s">
        <v>10425</v>
      </c>
      <c r="AC964" t="s">
        <v>65</v>
      </c>
      <c r="AD964" t="s">
        <v>10430</v>
      </c>
      <c r="AE964" t="s">
        <v>10431</v>
      </c>
      <c r="AJ964">
        <v>39.912945800000003</v>
      </c>
      <c r="AK964">
        <v>-105.11362560000001</v>
      </c>
      <c r="AL964" t="s">
        <v>10432</v>
      </c>
      <c r="AM964" t="s">
        <v>10433</v>
      </c>
      <c r="AN964" t="s">
        <v>10428</v>
      </c>
      <c r="AO964" t="s">
        <v>70</v>
      </c>
      <c r="AQ964" t="s">
        <v>10434</v>
      </c>
      <c r="AR964" t="s">
        <v>71</v>
      </c>
      <c r="AS964">
        <v>-420</v>
      </c>
      <c r="AT964" t="s">
        <v>10435</v>
      </c>
      <c r="AW964" t="s">
        <v>106</v>
      </c>
    </row>
    <row r="965" spans="1:49" x14ac:dyDescent="0.25">
      <c r="A965" t="s">
        <v>10436</v>
      </c>
      <c r="E965" t="s">
        <v>10437</v>
      </c>
      <c r="G965" t="s">
        <v>1905</v>
      </c>
      <c r="H965" t="s">
        <v>646</v>
      </c>
      <c r="I965" s="7" t="s">
        <v>1906</v>
      </c>
      <c r="J965" s="7" t="s">
        <v>58</v>
      </c>
      <c r="K965" s="9" t="s">
        <v>10438</v>
      </c>
      <c r="M965" s="7" t="s">
        <v>1909</v>
      </c>
      <c r="Y965" t="s">
        <v>10439</v>
      </c>
      <c r="AB965" t="s">
        <v>10436</v>
      </c>
      <c r="AC965" t="s">
        <v>65</v>
      </c>
      <c r="AD965" t="s">
        <v>10440</v>
      </c>
      <c r="AE965" t="s">
        <v>10441</v>
      </c>
      <c r="AJ965">
        <v>40.797101699999992</v>
      </c>
      <c r="AK965">
        <v>-74.420057</v>
      </c>
      <c r="AL965" t="s">
        <v>10442</v>
      </c>
      <c r="AM965" t="s">
        <v>10443</v>
      </c>
      <c r="AN965" t="s">
        <v>10438</v>
      </c>
      <c r="AO965" t="s">
        <v>70</v>
      </c>
      <c r="AQ965" t="s">
        <v>10444</v>
      </c>
      <c r="AR965" t="s">
        <v>71</v>
      </c>
      <c r="AS965">
        <v>-300</v>
      </c>
      <c r="AT965" t="s">
        <v>10445</v>
      </c>
      <c r="AW965" t="s">
        <v>106</v>
      </c>
    </row>
    <row r="966" spans="1:49" x14ac:dyDescent="0.25">
      <c r="A966" t="s">
        <v>10446</v>
      </c>
      <c r="E966" t="s">
        <v>10447</v>
      </c>
      <c r="F966" t="s">
        <v>3567</v>
      </c>
      <c r="G966" t="s">
        <v>10448</v>
      </c>
      <c r="H966" t="s">
        <v>146</v>
      </c>
      <c r="I966" s="7" t="s">
        <v>10449</v>
      </c>
      <c r="J966" s="7" t="s">
        <v>58</v>
      </c>
      <c r="K966" s="9" t="s">
        <v>10450</v>
      </c>
      <c r="M966" s="7" t="s">
        <v>481</v>
      </c>
      <c r="Y966" t="s">
        <v>10451</v>
      </c>
      <c r="AB966" t="s">
        <v>10446</v>
      </c>
      <c r="AC966" t="s">
        <v>65</v>
      </c>
      <c r="AD966" t="s">
        <v>10452</v>
      </c>
      <c r="AE966" t="s">
        <v>10453</v>
      </c>
      <c r="AJ966">
        <v>35.1893399</v>
      </c>
      <c r="AK966">
        <v>-120.7202434</v>
      </c>
      <c r="AL966" t="s">
        <v>10454</v>
      </c>
      <c r="AM966" t="s">
        <v>10455</v>
      </c>
      <c r="AN966" t="s">
        <v>10450</v>
      </c>
      <c r="AO966" t="s">
        <v>70</v>
      </c>
      <c r="AQ966" t="s">
        <v>10456</v>
      </c>
      <c r="AR966" t="s">
        <v>71</v>
      </c>
      <c r="AS966">
        <v>-480</v>
      </c>
      <c r="AT966" t="s">
        <v>10457</v>
      </c>
      <c r="AW966" t="s">
        <v>106</v>
      </c>
    </row>
    <row r="967" spans="1:49" x14ac:dyDescent="0.25">
      <c r="A967" t="s">
        <v>10458</v>
      </c>
      <c r="E967" t="s">
        <v>10459</v>
      </c>
      <c r="F967" t="s">
        <v>1659</v>
      </c>
      <c r="G967" t="s">
        <v>231</v>
      </c>
      <c r="H967" t="s">
        <v>232</v>
      </c>
      <c r="I967" s="8" t="s">
        <v>10460</v>
      </c>
      <c r="J967" s="8" t="s">
        <v>58</v>
      </c>
      <c r="K967" s="9" t="s">
        <v>10461</v>
      </c>
      <c r="L967" s="10" t="s">
        <v>10462</v>
      </c>
      <c r="M967" s="7" t="s">
        <v>437</v>
      </c>
      <c r="N967" t="s">
        <v>820</v>
      </c>
      <c r="Y967" t="s">
        <v>10463</v>
      </c>
      <c r="AB967" t="s">
        <v>10458</v>
      </c>
      <c r="AD967" t="s">
        <v>10464</v>
      </c>
      <c r="AE967" t="s">
        <v>10465</v>
      </c>
      <c r="AJ967">
        <v>32.909956800000003</v>
      </c>
      <c r="AK967">
        <v>-97.2629831</v>
      </c>
      <c r="AL967" t="s">
        <v>10466</v>
      </c>
      <c r="AM967" t="s">
        <v>10467</v>
      </c>
      <c r="AN967" t="s">
        <v>10461</v>
      </c>
      <c r="AO967" t="s">
        <v>172</v>
      </c>
      <c r="AQ967" t="s">
        <v>10468</v>
      </c>
      <c r="AR967" t="s">
        <v>174</v>
      </c>
      <c r="AS967">
        <v>-360</v>
      </c>
      <c r="AT967" t="s">
        <v>10469</v>
      </c>
      <c r="AU967" t="s">
        <v>10462</v>
      </c>
      <c r="AW967" t="s">
        <v>106</v>
      </c>
    </row>
    <row r="968" spans="1:49" x14ac:dyDescent="0.25">
      <c r="A968" t="s">
        <v>10470</v>
      </c>
      <c r="E968" t="s">
        <v>10471</v>
      </c>
      <c r="G968" t="s">
        <v>605</v>
      </c>
      <c r="H968" t="s">
        <v>320</v>
      </c>
      <c r="I968" s="8" t="s">
        <v>2037</v>
      </c>
      <c r="J968" s="8" t="s">
        <v>58</v>
      </c>
      <c r="K968" s="9" t="s">
        <v>10472</v>
      </c>
      <c r="L968" s="10" t="s">
        <v>10473</v>
      </c>
      <c r="M968" s="7" t="s">
        <v>609</v>
      </c>
      <c r="N968" t="s">
        <v>98</v>
      </c>
      <c r="Y968" t="s">
        <v>10474</v>
      </c>
      <c r="AB968" t="s">
        <v>10475</v>
      </c>
      <c r="AC968" t="s">
        <v>65</v>
      </c>
      <c r="AD968" t="s">
        <v>10476</v>
      </c>
      <c r="AE968" t="s">
        <v>10477</v>
      </c>
      <c r="AJ968">
        <v>28.778920100000001</v>
      </c>
      <c r="AK968">
        <v>-81.25042049999999</v>
      </c>
      <c r="AL968" t="s">
        <v>10478</v>
      </c>
      <c r="AM968" t="s">
        <v>10479</v>
      </c>
      <c r="AN968" t="s">
        <v>10472</v>
      </c>
      <c r="AO968" t="s">
        <v>172</v>
      </c>
      <c r="AQ968" t="s">
        <v>10480</v>
      </c>
      <c r="AR968" t="s">
        <v>174</v>
      </c>
      <c r="AS968">
        <v>-300</v>
      </c>
      <c r="AT968" t="s">
        <v>10481</v>
      </c>
      <c r="AU968" t="s">
        <v>10473</v>
      </c>
      <c r="AV968">
        <v>3.4</v>
      </c>
      <c r="AW968">
        <v>5</v>
      </c>
    </row>
    <row r="969" spans="1:49" x14ac:dyDescent="0.25">
      <c r="A969" t="s">
        <v>10482</v>
      </c>
      <c r="E969" t="s">
        <v>10483</v>
      </c>
      <c r="F969" t="s">
        <v>10484</v>
      </c>
      <c r="G969" t="s">
        <v>231</v>
      </c>
      <c r="H969" t="s">
        <v>232</v>
      </c>
      <c r="I969" s="8" t="s">
        <v>10485</v>
      </c>
      <c r="J969" s="8" t="s">
        <v>58</v>
      </c>
      <c r="K969" s="9" t="s">
        <v>10486</v>
      </c>
      <c r="L969" s="10" t="s">
        <v>10487</v>
      </c>
      <c r="M969" s="7" t="s">
        <v>437</v>
      </c>
      <c r="N969" t="s">
        <v>466</v>
      </c>
      <c r="Y969" t="s">
        <v>10488</v>
      </c>
      <c r="AB969" t="s">
        <v>10482</v>
      </c>
      <c r="AC969" t="s">
        <v>65</v>
      </c>
      <c r="AD969" t="s">
        <v>10489</v>
      </c>
      <c r="AE969" t="s">
        <v>10490</v>
      </c>
      <c r="AJ969">
        <v>32.8231222</v>
      </c>
      <c r="AK969">
        <v>-97.419462199999998</v>
      </c>
      <c r="AL969" t="s">
        <v>10491</v>
      </c>
      <c r="AM969" t="s">
        <v>10492</v>
      </c>
      <c r="AN969" t="s">
        <v>10486</v>
      </c>
      <c r="AO969" t="s">
        <v>70</v>
      </c>
      <c r="AQ969" t="s">
        <v>10493</v>
      </c>
      <c r="AR969" t="s">
        <v>71</v>
      </c>
      <c r="AS969">
        <v>-360</v>
      </c>
      <c r="AT969" t="s">
        <v>10494</v>
      </c>
      <c r="AU969" t="s">
        <v>10487</v>
      </c>
      <c r="AW969" t="s">
        <v>106</v>
      </c>
    </row>
    <row r="970" spans="1:49" x14ac:dyDescent="0.25">
      <c r="A970" t="s">
        <v>10495</v>
      </c>
      <c r="E970" t="s">
        <v>10496</v>
      </c>
      <c r="G970" t="s">
        <v>10497</v>
      </c>
      <c r="H970" t="s">
        <v>146</v>
      </c>
      <c r="I970" s="8" t="s">
        <v>10498</v>
      </c>
      <c r="J970" s="8" t="s">
        <v>58</v>
      </c>
      <c r="K970" s="9" t="s">
        <v>10499</v>
      </c>
      <c r="M970" s="7" t="s">
        <v>10500</v>
      </c>
      <c r="N970" t="s">
        <v>294</v>
      </c>
      <c r="O970" t="s">
        <v>2863</v>
      </c>
      <c r="Y970" t="s">
        <v>10501</v>
      </c>
      <c r="AB970" t="s">
        <v>10495</v>
      </c>
      <c r="AC970" t="s">
        <v>65</v>
      </c>
      <c r="AD970" t="s">
        <v>10502</v>
      </c>
      <c r="AE970" t="s">
        <v>10503</v>
      </c>
      <c r="AJ970">
        <v>33.921681399999997</v>
      </c>
      <c r="AK970">
        <v>-116.4529702</v>
      </c>
      <c r="AL970" t="s">
        <v>10504</v>
      </c>
      <c r="AM970" t="s">
        <v>10505</v>
      </c>
      <c r="AN970" t="s">
        <v>10499</v>
      </c>
      <c r="AO970" t="s">
        <v>70</v>
      </c>
      <c r="AQ970" t="s">
        <v>10506</v>
      </c>
      <c r="AR970" t="s">
        <v>71</v>
      </c>
      <c r="AS970">
        <v>-480</v>
      </c>
      <c r="AT970" t="s">
        <v>10507</v>
      </c>
      <c r="AV970">
        <v>4</v>
      </c>
      <c r="AW970">
        <v>2</v>
      </c>
    </row>
    <row r="971" spans="1:49" x14ac:dyDescent="0.25">
      <c r="A971" t="s">
        <v>10508</v>
      </c>
      <c r="E971" t="s">
        <v>10509</v>
      </c>
      <c r="F971" t="s">
        <v>10510</v>
      </c>
      <c r="G971" t="s">
        <v>675</v>
      </c>
      <c r="H971" t="s">
        <v>146</v>
      </c>
      <c r="I971" s="8" t="s">
        <v>10511</v>
      </c>
      <c r="J971" s="8" t="s">
        <v>58</v>
      </c>
      <c r="K971" t="s">
        <v>10512</v>
      </c>
      <c r="L971" s="10" t="s">
        <v>10513</v>
      </c>
      <c r="M971" s="7" t="s">
        <v>1648</v>
      </c>
      <c r="N971" t="s">
        <v>81</v>
      </c>
      <c r="Y971" t="s">
        <v>10514</v>
      </c>
      <c r="AB971" t="s">
        <v>10508</v>
      </c>
      <c r="AD971" t="s">
        <v>10515</v>
      </c>
      <c r="AE971" t="s">
        <v>10516</v>
      </c>
      <c r="AJ971">
        <v>33.945940399999998</v>
      </c>
      <c r="AK971">
        <v>-118.3896785</v>
      </c>
      <c r="AL971" t="s">
        <v>10517</v>
      </c>
      <c r="AM971" t="s">
        <v>10518</v>
      </c>
      <c r="AN971" t="s">
        <v>10512</v>
      </c>
      <c r="AO971" t="s">
        <v>70</v>
      </c>
      <c r="AQ971" t="s">
        <v>10519</v>
      </c>
      <c r="AR971" t="s">
        <v>71</v>
      </c>
      <c r="AS971">
        <v>-480</v>
      </c>
      <c r="AT971" t="s">
        <v>10520</v>
      </c>
      <c r="AU971" t="s">
        <v>10513</v>
      </c>
      <c r="AW971" t="s">
        <v>106</v>
      </c>
    </row>
    <row r="972" spans="1:49" x14ac:dyDescent="0.25">
      <c r="A972" t="s">
        <v>10521</v>
      </c>
      <c r="E972" t="s">
        <v>10522</v>
      </c>
      <c r="G972" t="s">
        <v>10523</v>
      </c>
      <c r="H972" t="s">
        <v>232</v>
      </c>
      <c r="I972" s="8" t="s">
        <v>10524</v>
      </c>
      <c r="J972" s="8" t="s">
        <v>58</v>
      </c>
      <c r="K972" s="9" t="s">
        <v>10525</v>
      </c>
      <c r="L972" s="10" t="s">
        <v>10526</v>
      </c>
      <c r="M972" s="7" t="s">
        <v>807</v>
      </c>
      <c r="N972" t="s">
        <v>63</v>
      </c>
      <c r="O972" t="s">
        <v>466</v>
      </c>
      <c r="Y972" t="s">
        <v>10527</v>
      </c>
      <c r="AB972" t="s">
        <v>10521</v>
      </c>
      <c r="AD972" t="s">
        <v>10528</v>
      </c>
      <c r="AE972" t="s">
        <v>10529</v>
      </c>
      <c r="AJ972">
        <v>29.5276286</v>
      </c>
      <c r="AK972">
        <v>-95.782094399999991</v>
      </c>
      <c r="AL972" t="s">
        <v>10530</v>
      </c>
      <c r="AM972" t="s">
        <v>10531</v>
      </c>
      <c r="AN972" t="s">
        <v>10525</v>
      </c>
      <c r="AO972" t="s">
        <v>572</v>
      </c>
      <c r="AQ972" t="s">
        <v>10532</v>
      </c>
      <c r="AR972" t="s">
        <v>473</v>
      </c>
      <c r="AS972">
        <v>-360</v>
      </c>
      <c r="AT972" t="s">
        <v>10533</v>
      </c>
      <c r="AU972" t="s">
        <v>10526</v>
      </c>
      <c r="AV972">
        <v>5</v>
      </c>
      <c r="AW972">
        <v>3</v>
      </c>
    </row>
    <row r="973" spans="1:49" x14ac:dyDescent="0.25">
      <c r="A973" t="s">
        <v>10534</v>
      </c>
      <c r="E973" t="s">
        <v>10535</v>
      </c>
      <c r="G973" t="s">
        <v>179</v>
      </c>
      <c r="H973" t="s">
        <v>146</v>
      </c>
      <c r="I973" s="7" t="s">
        <v>10536</v>
      </c>
      <c r="J973" s="7" t="s">
        <v>58</v>
      </c>
      <c r="K973" s="9" t="s">
        <v>10537</v>
      </c>
      <c r="L973" s="10" t="s">
        <v>10538</v>
      </c>
      <c r="M973" s="7" t="s">
        <v>182</v>
      </c>
      <c r="Y973" t="s">
        <v>10539</v>
      </c>
      <c r="AB973" t="s">
        <v>10534</v>
      </c>
      <c r="AC973" t="s">
        <v>65</v>
      </c>
      <c r="AD973" t="s">
        <v>10540</v>
      </c>
      <c r="AE973" t="s">
        <v>10541</v>
      </c>
      <c r="AJ973">
        <v>33.839104399999997</v>
      </c>
      <c r="AK973">
        <v>-116.5103398</v>
      </c>
      <c r="AL973" t="s">
        <v>10542</v>
      </c>
      <c r="AM973" t="s">
        <v>10543</v>
      </c>
      <c r="AN973" t="s">
        <v>10537</v>
      </c>
      <c r="AO973" t="s">
        <v>70</v>
      </c>
      <c r="AQ973" t="s">
        <v>10544</v>
      </c>
      <c r="AR973" t="s">
        <v>71</v>
      </c>
      <c r="AS973">
        <v>-480</v>
      </c>
      <c r="AT973" t="s">
        <v>10545</v>
      </c>
      <c r="AU973" t="s">
        <v>10538</v>
      </c>
      <c r="AV973">
        <v>5</v>
      </c>
      <c r="AW973">
        <v>1</v>
      </c>
    </row>
    <row r="974" spans="1:49" x14ac:dyDescent="0.25">
      <c r="A974" t="s">
        <v>10546</v>
      </c>
      <c r="E974" t="s">
        <v>10547</v>
      </c>
      <c r="G974" t="s">
        <v>550</v>
      </c>
      <c r="H974" t="s">
        <v>320</v>
      </c>
      <c r="I974" s="8" t="s">
        <v>564</v>
      </c>
      <c r="J974" s="8" t="s">
        <v>58</v>
      </c>
      <c r="L974" t="s">
        <v>10548</v>
      </c>
      <c r="M974" s="7" t="s">
        <v>554</v>
      </c>
      <c r="N974" t="s">
        <v>61</v>
      </c>
      <c r="Y974" t="s">
        <v>10549</v>
      </c>
      <c r="AB974" t="s">
        <v>10546</v>
      </c>
      <c r="AC974" t="s">
        <v>65</v>
      </c>
      <c r="AD974" t="s">
        <v>10550</v>
      </c>
      <c r="AE974" t="s">
        <v>10551</v>
      </c>
      <c r="AJ974">
        <v>25.644942700000001</v>
      </c>
      <c r="AK974">
        <v>-80.412171999999998</v>
      </c>
      <c r="AL974" t="s">
        <v>10552</v>
      </c>
      <c r="AM974" t="s">
        <v>10553</v>
      </c>
      <c r="AO974" t="s">
        <v>70</v>
      </c>
      <c r="AR974" t="s">
        <v>71</v>
      </c>
      <c r="AS974">
        <v>-300</v>
      </c>
      <c r="AT974" t="s">
        <v>10554</v>
      </c>
      <c r="AU974" t="s">
        <v>10548</v>
      </c>
      <c r="AV974">
        <v>5</v>
      </c>
      <c r="AW974">
        <v>1</v>
      </c>
    </row>
    <row r="975" spans="1:49" x14ac:dyDescent="0.25">
      <c r="A975" t="s">
        <v>10555</v>
      </c>
      <c r="E975" t="s">
        <v>10556</v>
      </c>
      <c r="F975" t="s">
        <v>10557</v>
      </c>
      <c r="G975" t="s">
        <v>1218</v>
      </c>
      <c r="H975" t="s">
        <v>204</v>
      </c>
      <c r="I975" s="8" t="s">
        <v>1219</v>
      </c>
      <c r="J975" s="8" t="s">
        <v>58</v>
      </c>
      <c r="K975" s="9" t="s">
        <v>10558</v>
      </c>
      <c r="L975" s="10" t="s">
        <v>10559</v>
      </c>
      <c r="M975" s="7" t="s">
        <v>1222</v>
      </c>
      <c r="N975" t="s">
        <v>61</v>
      </c>
      <c r="Y975" t="s">
        <v>10560</v>
      </c>
      <c r="AB975" t="s">
        <v>10555</v>
      </c>
      <c r="AC975" t="s">
        <v>65</v>
      </c>
      <c r="AD975" t="s">
        <v>10561</v>
      </c>
      <c r="AE975" t="s">
        <v>10562</v>
      </c>
      <c r="AJ975">
        <v>33.463613899999999</v>
      </c>
      <c r="AK975">
        <v>-111.7329439</v>
      </c>
      <c r="AL975" t="s">
        <v>10563</v>
      </c>
      <c r="AM975" t="s">
        <v>10564</v>
      </c>
      <c r="AN975" t="s">
        <v>10558</v>
      </c>
      <c r="AO975" t="s">
        <v>70</v>
      </c>
      <c r="AQ975" t="s">
        <v>10565</v>
      </c>
      <c r="AR975" t="s">
        <v>71</v>
      </c>
      <c r="AS975">
        <v>-420</v>
      </c>
      <c r="AT975" t="s">
        <v>10566</v>
      </c>
      <c r="AU975" t="s">
        <v>10559</v>
      </c>
      <c r="AV975">
        <v>3.7</v>
      </c>
      <c r="AW975">
        <v>3</v>
      </c>
    </row>
    <row r="976" spans="1:49" x14ac:dyDescent="0.25">
      <c r="A976" t="s">
        <v>10567</v>
      </c>
      <c r="E976" t="s">
        <v>747</v>
      </c>
      <c r="G976" t="s">
        <v>748</v>
      </c>
      <c r="H976" t="s">
        <v>749</v>
      </c>
      <c r="I976" s="8" t="s">
        <v>750</v>
      </c>
      <c r="J976" s="8" t="s">
        <v>58</v>
      </c>
      <c r="K976" s="9" t="s">
        <v>10568</v>
      </c>
      <c r="L976" s="10" t="s">
        <v>10569</v>
      </c>
      <c r="M976" s="7" t="s">
        <v>753</v>
      </c>
      <c r="N976" t="s">
        <v>2302</v>
      </c>
      <c r="Y976" t="s">
        <v>10570</v>
      </c>
      <c r="AB976" t="s">
        <v>10567</v>
      </c>
      <c r="AC976" t="s">
        <v>65</v>
      </c>
      <c r="AD976" t="s">
        <v>10571</v>
      </c>
      <c r="AE976" t="s">
        <v>9471</v>
      </c>
      <c r="AJ976">
        <v>42.462963100000003</v>
      </c>
      <c r="AK976">
        <v>-71.287178000000011</v>
      </c>
      <c r="AL976" t="s">
        <v>10572</v>
      </c>
      <c r="AM976" t="s">
        <v>9705</v>
      </c>
      <c r="AN976" t="s">
        <v>10568</v>
      </c>
      <c r="AO976" t="s">
        <v>489</v>
      </c>
      <c r="AQ976" t="s">
        <v>10573</v>
      </c>
      <c r="AR976" t="s">
        <v>491</v>
      </c>
      <c r="AS976">
        <v>-300</v>
      </c>
      <c r="AT976" t="s">
        <v>761</v>
      </c>
      <c r="AV976">
        <v>4.5999999999999996</v>
      </c>
      <c r="AW976">
        <v>5</v>
      </c>
    </row>
    <row r="977" spans="1:49" x14ac:dyDescent="0.25">
      <c r="A977" t="s">
        <v>10574</v>
      </c>
      <c r="E977" t="s">
        <v>10575</v>
      </c>
      <c r="G977" t="s">
        <v>1818</v>
      </c>
      <c r="H977" t="s">
        <v>232</v>
      </c>
      <c r="I977" s="7" t="s">
        <v>10576</v>
      </c>
      <c r="J977" s="7" t="s">
        <v>58</v>
      </c>
      <c r="K977" s="9" t="s">
        <v>10577</v>
      </c>
      <c r="L977" s="10" t="s">
        <v>10578</v>
      </c>
      <c r="M977" s="7" t="s">
        <v>807</v>
      </c>
      <c r="N977" t="s">
        <v>10579</v>
      </c>
      <c r="Y977" t="s">
        <v>10580</v>
      </c>
      <c r="AB977" t="s">
        <v>10574</v>
      </c>
      <c r="AC977" t="s">
        <v>65</v>
      </c>
      <c r="AD977" t="s">
        <v>10581</v>
      </c>
      <c r="AE977" t="s">
        <v>10582</v>
      </c>
      <c r="AJ977">
        <v>29.6354699</v>
      </c>
      <c r="AK977">
        <v>-95.614082599999989</v>
      </c>
      <c r="AL977" t="s">
        <v>10583</v>
      </c>
      <c r="AM977" t="s">
        <v>10584</v>
      </c>
      <c r="AN977" t="s">
        <v>10577</v>
      </c>
      <c r="AO977" t="s">
        <v>70</v>
      </c>
      <c r="AQ977" t="s">
        <v>10585</v>
      </c>
      <c r="AR977" t="s">
        <v>71</v>
      </c>
      <c r="AS977">
        <v>-360</v>
      </c>
      <c r="AT977" t="s">
        <v>10586</v>
      </c>
      <c r="AU977" t="s">
        <v>10578</v>
      </c>
      <c r="AV977">
        <v>4.5</v>
      </c>
      <c r="AW977">
        <v>5</v>
      </c>
    </row>
    <row r="978" spans="1:49" x14ac:dyDescent="0.25">
      <c r="A978" t="s">
        <v>10587</v>
      </c>
      <c r="E978" t="s">
        <v>10588</v>
      </c>
      <c r="G978" t="s">
        <v>503</v>
      </c>
      <c r="H978" t="s">
        <v>232</v>
      </c>
      <c r="I978" s="7" t="s">
        <v>10589</v>
      </c>
      <c r="J978" s="7" t="s">
        <v>58</v>
      </c>
      <c r="K978" s="9" t="s">
        <v>10590</v>
      </c>
      <c r="L978" s="10" t="s">
        <v>10591</v>
      </c>
      <c r="M978" s="7" t="s">
        <v>507</v>
      </c>
      <c r="Y978" t="s">
        <v>10592</v>
      </c>
      <c r="AB978" t="s">
        <v>10587</v>
      </c>
      <c r="AD978" t="s">
        <v>10593</v>
      </c>
      <c r="AE978" t="s">
        <v>10594</v>
      </c>
      <c r="AJ978">
        <v>29.493577299999998</v>
      </c>
      <c r="AK978">
        <v>-98.501649199999989</v>
      </c>
      <c r="AL978" t="s">
        <v>10595</v>
      </c>
      <c r="AM978" t="s">
        <v>10596</v>
      </c>
      <c r="AN978" t="s">
        <v>10590</v>
      </c>
      <c r="AO978" t="s">
        <v>70</v>
      </c>
      <c r="AQ978" t="s">
        <v>10597</v>
      </c>
      <c r="AR978" t="s">
        <v>71</v>
      </c>
      <c r="AS978">
        <v>-360</v>
      </c>
      <c r="AT978" t="s">
        <v>10598</v>
      </c>
      <c r="AV978">
        <v>4</v>
      </c>
      <c r="AW978">
        <v>1</v>
      </c>
    </row>
    <row r="979" spans="1:49" x14ac:dyDescent="0.25">
      <c r="A979" t="s">
        <v>10599</v>
      </c>
      <c r="E979" t="s">
        <v>10600</v>
      </c>
      <c r="G979" t="s">
        <v>1130</v>
      </c>
      <c r="H979" t="s">
        <v>232</v>
      </c>
      <c r="I979" s="8" t="s">
        <v>10601</v>
      </c>
      <c r="J979" s="8" t="s">
        <v>58</v>
      </c>
      <c r="K979" s="9" t="s">
        <v>10602</v>
      </c>
      <c r="M979" s="7" t="s">
        <v>235</v>
      </c>
      <c r="N979" t="s">
        <v>651</v>
      </c>
      <c r="Y979" t="s">
        <v>10603</v>
      </c>
      <c r="AB979" t="s">
        <v>10599</v>
      </c>
      <c r="AC979" t="s">
        <v>65</v>
      </c>
      <c r="AD979" t="s">
        <v>10604</v>
      </c>
      <c r="AE979" t="s">
        <v>10605</v>
      </c>
      <c r="AJ979">
        <v>32.940112399999997</v>
      </c>
      <c r="AK979">
        <v>-97.095227600000001</v>
      </c>
      <c r="AL979" t="s">
        <v>10606</v>
      </c>
      <c r="AM979" t="s">
        <v>10607</v>
      </c>
      <c r="AN979" t="s">
        <v>10602</v>
      </c>
      <c r="AO979" t="s">
        <v>70</v>
      </c>
      <c r="AQ979" t="s">
        <v>10608</v>
      </c>
      <c r="AR979" t="s">
        <v>71</v>
      </c>
      <c r="AS979">
        <v>-360</v>
      </c>
      <c r="AT979" t="s">
        <v>10609</v>
      </c>
      <c r="AW979" t="s">
        <v>106</v>
      </c>
    </row>
    <row r="980" spans="1:49" x14ac:dyDescent="0.25">
      <c r="A980" t="s">
        <v>10599</v>
      </c>
      <c r="E980" t="s">
        <v>106</v>
      </c>
      <c r="G980" t="s">
        <v>2732</v>
      </c>
      <c r="H980" t="s">
        <v>646</v>
      </c>
      <c r="I980" s="8" t="s">
        <v>10610</v>
      </c>
      <c r="J980" s="8" t="s">
        <v>58</v>
      </c>
      <c r="K980" s="9" t="s">
        <v>10611</v>
      </c>
      <c r="L980" s="10" t="s">
        <v>10612</v>
      </c>
      <c r="M980" s="7" t="s">
        <v>1909</v>
      </c>
      <c r="N980" t="s">
        <v>651</v>
      </c>
      <c r="O980" t="s">
        <v>508</v>
      </c>
      <c r="Y980" t="s">
        <v>10613</v>
      </c>
      <c r="AB980" t="s">
        <v>10599</v>
      </c>
      <c r="AD980" t="s">
        <v>10614</v>
      </c>
      <c r="AE980" t="s">
        <v>10615</v>
      </c>
      <c r="AJ980">
        <v>40.874586800000003</v>
      </c>
      <c r="AK980">
        <v>-74.426090500000001</v>
      </c>
      <c r="AL980" t="s">
        <v>10616</v>
      </c>
      <c r="AM980" t="s">
        <v>10617</v>
      </c>
      <c r="AN980" t="s">
        <v>10611</v>
      </c>
      <c r="AO980" t="s">
        <v>70</v>
      </c>
      <c r="AQ980" t="s">
        <v>10618</v>
      </c>
      <c r="AR980" t="s">
        <v>71</v>
      </c>
      <c r="AS980">
        <v>-300</v>
      </c>
      <c r="AT980" t="s">
        <v>10619</v>
      </c>
      <c r="AU980" t="s">
        <v>10612</v>
      </c>
      <c r="AV980">
        <v>3</v>
      </c>
      <c r="AW980">
        <v>2</v>
      </c>
    </row>
    <row r="981" spans="1:49" x14ac:dyDescent="0.25">
      <c r="A981" t="s">
        <v>10620</v>
      </c>
      <c r="E981" t="s">
        <v>10621</v>
      </c>
      <c r="F981" t="s">
        <v>10622</v>
      </c>
      <c r="G981" t="s">
        <v>10623</v>
      </c>
      <c r="H981" t="s">
        <v>320</v>
      </c>
      <c r="I981" s="8" t="s">
        <v>10624</v>
      </c>
      <c r="J981" s="8" t="s">
        <v>58</v>
      </c>
      <c r="K981" s="9" t="s">
        <v>10625</v>
      </c>
      <c r="L981" s="10" t="s">
        <v>10626</v>
      </c>
      <c r="M981" s="7" t="s">
        <v>10627</v>
      </c>
      <c r="N981" t="s">
        <v>3915</v>
      </c>
      <c r="O981" t="s">
        <v>2975</v>
      </c>
      <c r="Y981" t="s">
        <v>10628</v>
      </c>
      <c r="AB981" t="s">
        <v>10620</v>
      </c>
      <c r="AD981" t="s">
        <v>10629</v>
      </c>
      <c r="AE981" t="s">
        <v>10630</v>
      </c>
      <c r="AJ981">
        <v>26.2883265</v>
      </c>
      <c r="AK981">
        <v>-80.096857599999993</v>
      </c>
      <c r="AL981" t="s">
        <v>10631</v>
      </c>
      <c r="AM981" t="s">
        <v>10632</v>
      </c>
      <c r="AN981" t="s">
        <v>10625</v>
      </c>
      <c r="AO981" t="s">
        <v>572</v>
      </c>
      <c r="AQ981" t="s">
        <v>10633</v>
      </c>
      <c r="AR981" t="s">
        <v>473</v>
      </c>
      <c r="AS981">
        <v>-300</v>
      </c>
      <c r="AT981" t="s">
        <v>10634</v>
      </c>
      <c r="AU981" t="s">
        <v>10626</v>
      </c>
      <c r="AW981" t="s">
        <v>106</v>
      </c>
    </row>
    <row r="982" spans="1:49" x14ac:dyDescent="0.25">
      <c r="A982" t="s">
        <v>10635</v>
      </c>
      <c r="E982" t="s">
        <v>10636</v>
      </c>
      <c r="G982" t="s">
        <v>675</v>
      </c>
      <c r="H982" t="s">
        <v>146</v>
      </c>
      <c r="I982" s="8" t="s">
        <v>5494</v>
      </c>
      <c r="J982" s="8" t="s">
        <v>58</v>
      </c>
      <c r="K982" s="9" t="s">
        <v>10637</v>
      </c>
      <c r="L982" s="10" t="s">
        <v>10638</v>
      </c>
      <c r="M982" s="7" t="s">
        <v>679</v>
      </c>
      <c r="N982" t="s">
        <v>1328</v>
      </c>
      <c r="Y982" t="s">
        <v>10639</v>
      </c>
      <c r="AB982" t="s">
        <v>10635</v>
      </c>
      <c r="AC982" t="s">
        <v>65</v>
      </c>
      <c r="AD982" t="s">
        <v>10640</v>
      </c>
      <c r="AE982" t="s">
        <v>10641</v>
      </c>
      <c r="AJ982">
        <v>34.032972399999998</v>
      </c>
      <c r="AK982">
        <v>-118.4513504</v>
      </c>
      <c r="AL982" t="s">
        <v>10642</v>
      </c>
      <c r="AM982" t="s">
        <v>10643</v>
      </c>
      <c r="AN982" t="s">
        <v>10637</v>
      </c>
      <c r="AO982" t="s">
        <v>70</v>
      </c>
      <c r="AQ982" t="s">
        <v>10644</v>
      </c>
      <c r="AR982" t="s">
        <v>71</v>
      </c>
      <c r="AS982">
        <v>-480</v>
      </c>
      <c r="AT982" t="s">
        <v>10645</v>
      </c>
      <c r="AU982" t="s">
        <v>10638</v>
      </c>
      <c r="AW982" t="s">
        <v>106</v>
      </c>
    </row>
    <row r="983" spans="1:49" x14ac:dyDescent="0.25">
      <c r="A983" t="s">
        <v>10646</v>
      </c>
      <c r="E983" t="s">
        <v>10647</v>
      </c>
      <c r="F983" t="s">
        <v>10648</v>
      </c>
      <c r="G983" t="s">
        <v>1218</v>
      </c>
      <c r="H983" t="s">
        <v>204</v>
      </c>
      <c r="I983" s="8" t="s">
        <v>1219</v>
      </c>
      <c r="J983" s="8" t="s">
        <v>58</v>
      </c>
      <c r="K983" s="9" t="s">
        <v>10649</v>
      </c>
      <c r="L983" s="10" t="s">
        <v>10650</v>
      </c>
      <c r="M983" s="7" t="s">
        <v>1222</v>
      </c>
      <c r="N983" t="s">
        <v>496</v>
      </c>
      <c r="O983" t="s">
        <v>61</v>
      </c>
      <c r="Y983" t="s">
        <v>10651</v>
      </c>
      <c r="AB983" t="s">
        <v>10646</v>
      </c>
      <c r="AC983" t="s">
        <v>65</v>
      </c>
      <c r="AD983" t="s">
        <v>10652</v>
      </c>
      <c r="AE983" t="s">
        <v>10653</v>
      </c>
      <c r="AJ983">
        <v>33.458479199999999</v>
      </c>
      <c r="AK983">
        <v>-111.7239702</v>
      </c>
      <c r="AL983" t="s">
        <v>10654</v>
      </c>
      <c r="AM983" t="s">
        <v>10655</v>
      </c>
      <c r="AN983" t="s">
        <v>10649</v>
      </c>
      <c r="AO983" t="s">
        <v>70</v>
      </c>
      <c r="AQ983" t="s">
        <v>10656</v>
      </c>
      <c r="AR983" t="s">
        <v>71</v>
      </c>
      <c r="AS983">
        <v>-420</v>
      </c>
      <c r="AT983" t="s">
        <v>10657</v>
      </c>
      <c r="AU983" t="s">
        <v>10650</v>
      </c>
      <c r="AV983">
        <v>4.9000000000000004</v>
      </c>
      <c r="AW983">
        <v>5</v>
      </c>
    </row>
    <row r="984" spans="1:49" x14ac:dyDescent="0.25">
      <c r="A984" t="s">
        <v>10658</v>
      </c>
      <c r="E984" t="s">
        <v>1931</v>
      </c>
      <c r="G984" t="s">
        <v>1573</v>
      </c>
      <c r="H984" t="s">
        <v>365</v>
      </c>
      <c r="I984" s="7" t="s">
        <v>10659</v>
      </c>
      <c r="J984" s="7" t="s">
        <v>58</v>
      </c>
      <c r="K984" s="9" t="s">
        <v>10660</v>
      </c>
      <c r="M984" s="7" t="s">
        <v>369</v>
      </c>
      <c r="Y984" t="s">
        <v>10661</v>
      </c>
      <c r="AB984" t="s">
        <v>10658</v>
      </c>
      <c r="AC984" t="s">
        <v>65</v>
      </c>
      <c r="AD984" t="s">
        <v>10662</v>
      </c>
      <c r="AE984" t="s">
        <v>10663</v>
      </c>
      <c r="AJ984">
        <v>32.110892999999997</v>
      </c>
      <c r="AK984">
        <v>-81.226472000000001</v>
      </c>
      <c r="AL984" t="s">
        <v>10664</v>
      </c>
      <c r="AM984" t="s">
        <v>10665</v>
      </c>
      <c r="AN984" t="s">
        <v>10660</v>
      </c>
      <c r="AO984" t="s">
        <v>70</v>
      </c>
      <c r="AQ984" t="s">
        <v>10666</v>
      </c>
      <c r="AR984" t="s">
        <v>71</v>
      </c>
      <c r="AS984">
        <v>-300</v>
      </c>
      <c r="AT984" t="s">
        <v>10667</v>
      </c>
      <c r="AW984" t="s">
        <v>106</v>
      </c>
    </row>
    <row r="985" spans="1:49" x14ac:dyDescent="0.25">
      <c r="A985" t="s">
        <v>10668</v>
      </c>
      <c r="E985" t="s">
        <v>10669</v>
      </c>
      <c r="F985" t="s">
        <v>10670</v>
      </c>
      <c r="G985" t="s">
        <v>1218</v>
      </c>
      <c r="H985" t="s">
        <v>204</v>
      </c>
      <c r="I985" s="8" t="s">
        <v>1219</v>
      </c>
      <c r="J985" s="8" t="s">
        <v>58</v>
      </c>
      <c r="K985" s="9" t="s">
        <v>10671</v>
      </c>
      <c r="L985" s="10" t="s">
        <v>10672</v>
      </c>
      <c r="M985" s="7" t="s">
        <v>1222</v>
      </c>
      <c r="N985" t="s">
        <v>98</v>
      </c>
      <c r="Y985" t="s">
        <v>10673</v>
      </c>
      <c r="AB985" t="s">
        <v>10668</v>
      </c>
      <c r="AC985" t="s">
        <v>65</v>
      </c>
      <c r="AD985" t="s">
        <v>10674</v>
      </c>
      <c r="AE985" t="s">
        <v>10675</v>
      </c>
      <c r="AJ985">
        <v>33.4578548</v>
      </c>
      <c r="AK985">
        <v>-111.72491789999999</v>
      </c>
      <c r="AL985" t="s">
        <v>10676</v>
      </c>
      <c r="AM985" t="s">
        <v>10677</v>
      </c>
      <c r="AO985" t="s">
        <v>172</v>
      </c>
      <c r="AR985" t="s">
        <v>174</v>
      </c>
      <c r="AS985">
        <v>-420</v>
      </c>
      <c r="AT985" t="s">
        <v>10678</v>
      </c>
      <c r="AU985" t="s">
        <v>10672</v>
      </c>
      <c r="AV985">
        <v>5</v>
      </c>
      <c r="AW985">
        <v>1</v>
      </c>
    </row>
    <row r="986" spans="1:49" x14ac:dyDescent="0.25">
      <c r="A986" t="s">
        <v>10679</v>
      </c>
      <c r="E986" t="s">
        <v>4387</v>
      </c>
      <c r="G986" t="s">
        <v>334</v>
      </c>
      <c r="H986" t="s">
        <v>146</v>
      </c>
      <c r="I986" s="8" t="s">
        <v>4388</v>
      </c>
      <c r="J986" s="8" t="s">
        <v>58</v>
      </c>
      <c r="K986" s="9" t="s">
        <v>10680</v>
      </c>
      <c r="L986" s="10" t="s">
        <v>10681</v>
      </c>
      <c r="M986" s="7" t="s">
        <v>338</v>
      </c>
      <c r="N986" t="s">
        <v>483</v>
      </c>
      <c r="Y986" t="s">
        <v>10682</v>
      </c>
      <c r="AB986" t="s">
        <v>10679</v>
      </c>
      <c r="AD986" t="s">
        <v>10683</v>
      </c>
      <c r="AE986" t="s">
        <v>10684</v>
      </c>
      <c r="AJ986">
        <v>37.658534000000003</v>
      </c>
      <c r="AK986">
        <v>-122.1158738</v>
      </c>
      <c r="AL986" t="s">
        <v>10685</v>
      </c>
      <c r="AM986" t="s">
        <v>10686</v>
      </c>
      <c r="AN986" t="s">
        <v>10680</v>
      </c>
      <c r="AO986" t="s">
        <v>70</v>
      </c>
      <c r="AQ986" t="s">
        <v>10687</v>
      </c>
      <c r="AR986" t="s">
        <v>174</v>
      </c>
      <c r="AS986">
        <v>-480</v>
      </c>
      <c r="AT986" t="s">
        <v>10688</v>
      </c>
      <c r="AU986" t="s">
        <v>10681</v>
      </c>
      <c r="AW986" t="s">
        <v>106</v>
      </c>
    </row>
    <row r="987" spans="1:49" x14ac:dyDescent="0.25">
      <c r="A987" t="s">
        <v>10689</v>
      </c>
      <c r="E987" t="s">
        <v>10690</v>
      </c>
      <c r="F987" t="s">
        <v>10691</v>
      </c>
      <c r="G987" t="s">
        <v>304</v>
      </c>
      <c r="H987" t="s">
        <v>232</v>
      </c>
      <c r="I987" s="8" t="s">
        <v>10692</v>
      </c>
      <c r="J987" s="8" t="s">
        <v>58</v>
      </c>
      <c r="K987" s="9" t="s">
        <v>10693</v>
      </c>
      <c r="L987" s="10" t="s">
        <v>10694</v>
      </c>
      <c r="M987" s="7" t="s">
        <v>308</v>
      </c>
      <c r="N987" t="s">
        <v>110</v>
      </c>
      <c r="O987" t="s">
        <v>651</v>
      </c>
      <c r="P987" t="s">
        <v>483</v>
      </c>
      <c r="Y987" t="s">
        <v>10695</v>
      </c>
      <c r="AB987" t="s">
        <v>10689</v>
      </c>
      <c r="AC987" t="s">
        <v>65</v>
      </c>
      <c r="AD987" t="s">
        <v>10696</v>
      </c>
      <c r="AE987" t="s">
        <v>10697</v>
      </c>
      <c r="AJ987">
        <v>32.782268000000002</v>
      </c>
      <c r="AK987">
        <v>-96.796757599999992</v>
      </c>
      <c r="AL987" t="s">
        <v>10698</v>
      </c>
      <c r="AM987" t="s">
        <v>10699</v>
      </c>
      <c r="AN987" t="s">
        <v>10693</v>
      </c>
      <c r="AO987" t="s">
        <v>70</v>
      </c>
      <c r="AQ987" t="s">
        <v>10700</v>
      </c>
      <c r="AR987" t="s">
        <v>473</v>
      </c>
      <c r="AS987">
        <v>-360</v>
      </c>
      <c r="AT987" t="s">
        <v>10701</v>
      </c>
      <c r="AU987" t="s">
        <v>10694</v>
      </c>
      <c r="AV987">
        <v>4.8</v>
      </c>
      <c r="AW987">
        <v>5</v>
      </c>
    </row>
    <row r="988" spans="1:49" x14ac:dyDescent="0.25">
      <c r="A988" t="s">
        <v>10702</v>
      </c>
      <c r="E988" t="s">
        <v>10703</v>
      </c>
      <c r="G988" t="s">
        <v>911</v>
      </c>
      <c r="H988" t="s">
        <v>320</v>
      </c>
      <c r="I988" s="7" t="s">
        <v>4424</v>
      </c>
      <c r="J988" s="7" t="s">
        <v>58</v>
      </c>
      <c r="K988" s="9" t="s">
        <v>1922</v>
      </c>
      <c r="M988" s="7" t="s">
        <v>914</v>
      </c>
      <c r="Y988" t="s">
        <v>10704</v>
      </c>
      <c r="AB988" t="s">
        <v>10702</v>
      </c>
      <c r="AC988" t="s">
        <v>65</v>
      </c>
      <c r="AD988" t="s">
        <v>10705</v>
      </c>
      <c r="AE988" t="s">
        <v>10706</v>
      </c>
      <c r="AJ988">
        <v>26.157241200000001</v>
      </c>
      <c r="AK988">
        <v>-81.776048899999992</v>
      </c>
      <c r="AL988" t="s">
        <v>10707</v>
      </c>
      <c r="AM988" t="s">
        <v>10708</v>
      </c>
      <c r="AN988" t="s">
        <v>1922</v>
      </c>
      <c r="AO988" t="s">
        <v>70</v>
      </c>
      <c r="AQ988" t="s">
        <v>1928</v>
      </c>
      <c r="AR988" t="s">
        <v>71</v>
      </c>
      <c r="AS988">
        <v>-300</v>
      </c>
      <c r="AT988" t="s">
        <v>10709</v>
      </c>
      <c r="AV988">
        <v>5</v>
      </c>
      <c r="AW988">
        <v>4</v>
      </c>
    </row>
    <row r="989" spans="1:49" x14ac:dyDescent="0.25">
      <c r="A989" t="s">
        <v>10710</v>
      </c>
      <c r="E989" t="s">
        <v>10711</v>
      </c>
      <c r="G989" t="s">
        <v>550</v>
      </c>
      <c r="H989" t="s">
        <v>320</v>
      </c>
      <c r="I989" s="7" t="s">
        <v>564</v>
      </c>
      <c r="J989" s="7" t="s">
        <v>58</v>
      </c>
      <c r="K989" t="s">
        <v>10712</v>
      </c>
      <c r="M989" s="7" t="s">
        <v>554</v>
      </c>
      <c r="Y989" t="s">
        <v>10713</v>
      </c>
      <c r="AB989" t="s">
        <v>10710</v>
      </c>
      <c r="AD989" t="s">
        <v>10714</v>
      </c>
      <c r="AE989" t="s">
        <v>10715</v>
      </c>
      <c r="AJ989">
        <v>25.650003699999999</v>
      </c>
      <c r="AK989">
        <v>-80.422694499999992</v>
      </c>
      <c r="AL989" t="s">
        <v>10716</v>
      </c>
      <c r="AM989" t="s">
        <v>10717</v>
      </c>
      <c r="AN989" t="s">
        <v>10712</v>
      </c>
      <c r="AO989" t="s">
        <v>70</v>
      </c>
      <c r="AQ989" t="s">
        <v>10718</v>
      </c>
      <c r="AR989" t="s">
        <v>71</v>
      </c>
      <c r="AS989">
        <v>-300</v>
      </c>
      <c r="AT989" t="s">
        <v>10719</v>
      </c>
      <c r="AW989" t="s">
        <v>106</v>
      </c>
    </row>
    <row r="990" spans="1:49" x14ac:dyDescent="0.25">
      <c r="A990" t="s">
        <v>10720</v>
      </c>
      <c r="E990" t="s">
        <v>10721</v>
      </c>
      <c r="G990" t="s">
        <v>118</v>
      </c>
      <c r="H990" t="s">
        <v>119</v>
      </c>
      <c r="I990" s="7" t="s">
        <v>10722</v>
      </c>
      <c r="J990" s="7" t="s">
        <v>58</v>
      </c>
      <c r="K990" s="9" t="s">
        <v>10723</v>
      </c>
      <c r="M990" s="7" t="s">
        <v>122</v>
      </c>
      <c r="Y990" t="s">
        <v>10724</v>
      </c>
      <c r="AB990" t="s">
        <v>10720</v>
      </c>
      <c r="AC990" t="s">
        <v>65</v>
      </c>
      <c r="AD990" t="s">
        <v>10725</v>
      </c>
      <c r="AE990" t="s">
        <v>10726</v>
      </c>
      <c r="AJ990">
        <v>36.015708699999998</v>
      </c>
      <c r="AK990">
        <v>-95.8949645</v>
      </c>
      <c r="AL990" t="s">
        <v>10727</v>
      </c>
      <c r="AM990" t="s">
        <v>10728</v>
      </c>
      <c r="AN990" t="s">
        <v>10723</v>
      </c>
      <c r="AO990" t="s">
        <v>70</v>
      </c>
      <c r="AQ990" t="s">
        <v>10729</v>
      </c>
      <c r="AR990" t="s">
        <v>71</v>
      </c>
      <c r="AS990">
        <v>-360</v>
      </c>
      <c r="AT990" t="s">
        <v>10730</v>
      </c>
      <c r="AW990" t="s">
        <v>106</v>
      </c>
    </row>
    <row r="991" spans="1:49" x14ac:dyDescent="0.25">
      <c r="A991" t="s">
        <v>10731</v>
      </c>
      <c r="E991" t="s">
        <v>747</v>
      </c>
      <c r="F991" t="s">
        <v>7864</v>
      </c>
      <c r="G991" t="s">
        <v>748</v>
      </c>
      <c r="H991" t="s">
        <v>749</v>
      </c>
      <c r="I991" s="8" t="s">
        <v>750</v>
      </c>
      <c r="J991" s="8" t="s">
        <v>58</v>
      </c>
      <c r="K991" s="9" t="s">
        <v>10732</v>
      </c>
      <c r="L991" s="10" t="s">
        <v>10733</v>
      </c>
      <c r="M991" s="7" t="s">
        <v>753</v>
      </c>
      <c r="N991" t="s">
        <v>110</v>
      </c>
      <c r="Y991" t="s">
        <v>10734</v>
      </c>
      <c r="AB991" t="s">
        <v>10731</v>
      </c>
      <c r="AC991" t="s">
        <v>65</v>
      </c>
      <c r="AD991" t="s">
        <v>10735</v>
      </c>
      <c r="AE991" t="s">
        <v>10736</v>
      </c>
      <c r="AJ991">
        <v>42.463167600000013</v>
      </c>
      <c r="AK991">
        <v>-71.291192999999993</v>
      </c>
      <c r="AL991" t="s">
        <v>10737</v>
      </c>
      <c r="AM991" t="s">
        <v>10738</v>
      </c>
      <c r="AN991" t="s">
        <v>10732</v>
      </c>
      <c r="AO991" t="s">
        <v>70</v>
      </c>
      <c r="AQ991" t="s">
        <v>10739</v>
      </c>
      <c r="AR991" t="s">
        <v>71</v>
      </c>
      <c r="AS991">
        <v>-300</v>
      </c>
      <c r="AT991" t="s">
        <v>10740</v>
      </c>
      <c r="AU991" t="s">
        <v>10733</v>
      </c>
      <c r="AV991">
        <v>4.8</v>
      </c>
      <c r="AW991">
        <v>5</v>
      </c>
    </row>
    <row r="992" spans="1:49" x14ac:dyDescent="0.25">
      <c r="A992" t="s">
        <v>10741</v>
      </c>
      <c r="E992" t="s">
        <v>10742</v>
      </c>
      <c r="F992" t="s">
        <v>10743</v>
      </c>
      <c r="G992" t="s">
        <v>911</v>
      </c>
      <c r="H992" t="s">
        <v>320</v>
      </c>
      <c r="I992" s="7" t="s">
        <v>10744</v>
      </c>
      <c r="J992" s="7" t="s">
        <v>58</v>
      </c>
      <c r="K992" s="9" t="s">
        <v>10745</v>
      </c>
      <c r="L992" s="10" t="s">
        <v>10746</v>
      </c>
      <c r="M992" s="7" t="s">
        <v>914</v>
      </c>
      <c r="N992" t="s">
        <v>3838</v>
      </c>
      <c r="Y992" t="s">
        <v>10747</v>
      </c>
      <c r="AB992" t="s">
        <v>10741</v>
      </c>
      <c r="AD992" t="s">
        <v>10748</v>
      </c>
      <c r="AE992" t="s">
        <v>10749</v>
      </c>
      <c r="AJ992">
        <v>26.155324199999999</v>
      </c>
      <c r="AK992">
        <v>-81.683560499999999</v>
      </c>
      <c r="AL992" t="s">
        <v>10750</v>
      </c>
      <c r="AM992" t="s">
        <v>10751</v>
      </c>
      <c r="AN992" t="s">
        <v>10745</v>
      </c>
      <c r="AO992" t="s">
        <v>70</v>
      </c>
      <c r="AQ992" t="s">
        <v>10752</v>
      </c>
      <c r="AR992" t="s">
        <v>71</v>
      </c>
      <c r="AS992">
        <v>-300</v>
      </c>
      <c r="AT992" t="s">
        <v>10753</v>
      </c>
      <c r="AU992" t="s">
        <v>10746</v>
      </c>
      <c r="AV992">
        <v>2.5</v>
      </c>
      <c r="AW992">
        <v>2</v>
      </c>
    </row>
    <row r="993" spans="1:49" x14ac:dyDescent="0.25">
      <c r="A993" t="s">
        <v>10754</v>
      </c>
      <c r="E993" t="s">
        <v>10755</v>
      </c>
      <c r="G993" t="s">
        <v>550</v>
      </c>
      <c r="H993" t="s">
        <v>320</v>
      </c>
      <c r="I993" s="7" t="s">
        <v>564</v>
      </c>
      <c r="J993" s="7" t="s">
        <v>58</v>
      </c>
      <c r="K993" t="s">
        <v>10756</v>
      </c>
      <c r="M993" s="7" t="s">
        <v>554</v>
      </c>
      <c r="Y993" t="s">
        <v>10757</v>
      </c>
      <c r="AB993" t="s">
        <v>10754</v>
      </c>
      <c r="AC993" t="s">
        <v>65</v>
      </c>
      <c r="AD993" t="s">
        <v>10758</v>
      </c>
      <c r="AE993" t="s">
        <v>10759</v>
      </c>
      <c r="AJ993">
        <v>25.647555400000002</v>
      </c>
      <c r="AK993">
        <v>-80.413438900000003</v>
      </c>
      <c r="AL993" t="s">
        <v>10760</v>
      </c>
      <c r="AM993" t="s">
        <v>10761</v>
      </c>
      <c r="AN993" t="s">
        <v>10756</v>
      </c>
      <c r="AO993" t="s">
        <v>572</v>
      </c>
      <c r="AQ993" t="s">
        <v>10762</v>
      </c>
      <c r="AR993" t="s">
        <v>473</v>
      </c>
      <c r="AS993">
        <v>-300</v>
      </c>
      <c r="AT993" t="s">
        <v>10763</v>
      </c>
      <c r="AW993" t="s">
        <v>106</v>
      </c>
    </row>
    <row r="994" spans="1:49" x14ac:dyDescent="0.25">
      <c r="A994" t="s">
        <v>10764</v>
      </c>
      <c r="E994" t="s">
        <v>1931</v>
      </c>
      <c r="F994" t="s">
        <v>10765</v>
      </c>
      <c r="G994" t="s">
        <v>364</v>
      </c>
      <c r="H994" t="s">
        <v>365</v>
      </c>
      <c r="I994" s="8" t="s">
        <v>366</v>
      </c>
      <c r="J994" s="8" t="s">
        <v>58</v>
      </c>
      <c r="K994" s="9" t="s">
        <v>10766</v>
      </c>
      <c r="L994" s="10" t="s">
        <v>10767</v>
      </c>
      <c r="M994" s="7" t="s">
        <v>369</v>
      </c>
      <c r="N994" t="s">
        <v>466</v>
      </c>
      <c r="Y994" t="s">
        <v>10768</v>
      </c>
      <c r="AB994" t="s">
        <v>10764</v>
      </c>
      <c r="AC994" t="s">
        <v>65</v>
      </c>
      <c r="AD994" t="s">
        <v>10769</v>
      </c>
      <c r="AE994" t="s">
        <v>10770</v>
      </c>
      <c r="AJ994">
        <v>32.110294000000003</v>
      </c>
      <c r="AK994">
        <v>-81.225979600000002</v>
      </c>
      <c r="AL994" t="s">
        <v>10771</v>
      </c>
      <c r="AM994" t="s">
        <v>10772</v>
      </c>
      <c r="AN994" t="s">
        <v>10766</v>
      </c>
      <c r="AO994" t="s">
        <v>70</v>
      </c>
      <c r="AQ994" t="s">
        <v>10773</v>
      </c>
      <c r="AR994" t="s">
        <v>71</v>
      </c>
      <c r="AS994">
        <v>-300</v>
      </c>
      <c r="AT994" t="s">
        <v>10774</v>
      </c>
      <c r="AU994" t="s">
        <v>10767</v>
      </c>
      <c r="AV994">
        <v>4</v>
      </c>
      <c r="AW994">
        <v>4</v>
      </c>
    </row>
    <row r="995" spans="1:49" x14ac:dyDescent="0.25">
      <c r="A995" t="s">
        <v>10775</v>
      </c>
      <c r="E995" t="s">
        <v>10776</v>
      </c>
      <c r="F995" t="s">
        <v>10777</v>
      </c>
      <c r="G995" t="s">
        <v>577</v>
      </c>
      <c r="H995" t="s">
        <v>146</v>
      </c>
      <c r="I995" s="7" t="s">
        <v>10778</v>
      </c>
      <c r="J995" s="7" t="s">
        <v>58</v>
      </c>
      <c r="K995" s="9" t="s">
        <v>10779</v>
      </c>
      <c r="L995" s="10" t="s">
        <v>10780</v>
      </c>
      <c r="M995" s="7" t="s">
        <v>1284</v>
      </c>
      <c r="N995" t="s">
        <v>10781</v>
      </c>
      <c r="O995" t="s">
        <v>466</v>
      </c>
      <c r="P995" t="s">
        <v>61</v>
      </c>
      <c r="Y995" t="s">
        <v>10782</v>
      </c>
      <c r="AB995" t="s">
        <v>10775</v>
      </c>
      <c r="AD995" t="s">
        <v>10783</v>
      </c>
      <c r="AE995" t="s">
        <v>10784</v>
      </c>
      <c r="AJ995">
        <v>32.715111</v>
      </c>
      <c r="AK995">
        <v>-117.16777</v>
      </c>
      <c r="AL995" t="s">
        <v>10785</v>
      </c>
      <c r="AM995" t="s">
        <v>10786</v>
      </c>
      <c r="AN995" t="s">
        <v>10779</v>
      </c>
      <c r="AO995" t="s">
        <v>70</v>
      </c>
      <c r="AQ995" t="s">
        <v>10787</v>
      </c>
      <c r="AR995" t="s">
        <v>71</v>
      </c>
      <c r="AS995">
        <v>-480</v>
      </c>
      <c r="AT995" t="s">
        <v>10788</v>
      </c>
      <c r="AU995" t="s">
        <v>10780</v>
      </c>
      <c r="AW995" t="s">
        <v>106</v>
      </c>
    </row>
    <row r="996" spans="1:49" x14ac:dyDescent="0.25">
      <c r="A996" t="s">
        <v>10789</v>
      </c>
      <c r="E996" t="s">
        <v>3167</v>
      </c>
      <c r="G996" t="s">
        <v>911</v>
      </c>
      <c r="H996" t="s">
        <v>320</v>
      </c>
      <c r="I996" s="8" t="s">
        <v>4424</v>
      </c>
      <c r="J996" s="8" t="s">
        <v>58</v>
      </c>
      <c r="K996" s="9" t="s">
        <v>10790</v>
      </c>
      <c r="L996" s="10" t="s">
        <v>10791</v>
      </c>
      <c r="M996" s="7" t="s">
        <v>914</v>
      </c>
      <c r="N996" t="s">
        <v>110</v>
      </c>
      <c r="O996" t="s">
        <v>1959</v>
      </c>
      <c r="Y996" t="s">
        <v>10792</v>
      </c>
      <c r="AB996" t="s">
        <v>10789</v>
      </c>
      <c r="AC996" t="s">
        <v>65</v>
      </c>
      <c r="AD996" t="s">
        <v>10793</v>
      </c>
      <c r="AE996" t="s">
        <v>3172</v>
      </c>
      <c r="AJ996">
        <v>26.152961000000001</v>
      </c>
      <c r="AK996">
        <v>-81.766902000000002</v>
      </c>
      <c r="AL996" t="s">
        <v>10794</v>
      </c>
      <c r="AM996" t="s">
        <v>10795</v>
      </c>
      <c r="AN996" t="s">
        <v>10790</v>
      </c>
      <c r="AO996" t="s">
        <v>70</v>
      </c>
      <c r="AQ996" t="s">
        <v>10796</v>
      </c>
      <c r="AR996" t="s">
        <v>116</v>
      </c>
      <c r="AS996">
        <v>-300</v>
      </c>
      <c r="AT996" t="s">
        <v>3176</v>
      </c>
      <c r="AU996" t="s">
        <v>10791</v>
      </c>
      <c r="AV996">
        <v>5</v>
      </c>
      <c r="AW996">
        <v>2</v>
      </c>
    </row>
    <row r="997" spans="1:49" x14ac:dyDescent="0.25">
      <c r="A997" t="s">
        <v>10797</v>
      </c>
      <c r="E997" t="s">
        <v>10798</v>
      </c>
      <c r="G997" t="s">
        <v>92</v>
      </c>
      <c r="H997" t="s">
        <v>93</v>
      </c>
      <c r="I997" s="8" t="s">
        <v>1423</v>
      </c>
      <c r="J997" s="8" t="s">
        <v>58</v>
      </c>
      <c r="K997" s="9" t="s">
        <v>10799</v>
      </c>
      <c r="L997" s="10" t="s">
        <v>10800</v>
      </c>
      <c r="M997" s="7" t="s">
        <v>97</v>
      </c>
      <c r="N997" t="s">
        <v>98</v>
      </c>
      <c r="O997" t="s">
        <v>279</v>
      </c>
      <c r="Y997" t="s">
        <v>10801</v>
      </c>
      <c r="AB997" t="s">
        <v>10797</v>
      </c>
      <c r="AC997" t="s">
        <v>65</v>
      </c>
      <c r="AD997" t="s">
        <v>10802</v>
      </c>
      <c r="AE997" t="s">
        <v>10803</v>
      </c>
      <c r="AJ997">
        <v>40.7230268</v>
      </c>
      <c r="AK997">
        <v>-73.419843900000004</v>
      </c>
      <c r="AL997" t="s">
        <v>10804</v>
      </c>
      <c r="AM997" t="s">
        <v>10805</v>
      </c>
      <c r="AN997" t="s">
        <v>10799</v>
      </c>
      <c r="AO997" t="s">
        <v>172</v>
      </c>
      <c r="AQ997" t="s">
        <v>10806</v>
      </c>
      <c r="AR997" t="s">
        <v>174</v>
      </c>
      <c r="AS997">
        <v>-300</v>
      </c>
      <c r="AT997" t="s">
        <v>10807</v>
      </c>
      <c r="AU997" t="s">
        <v>10800</v>
      </c>
      <c r="AV997">
        <v>4.9000000000000004</v>
      </c>
      <c r="AW997">
        <v>5</v>
      </c>
    </row>
    <row r="998" spans="1:49" x14ac:dyDescent="0.25">
      <c r="A998" t="s">
        <v>10808</v>
      </c>
      <c r="E998" t="s">
        <v>10809</v>
      </c>
      <c r="G998" t="s">
        <v>10810</v>
      </c>
      <c r="H998" t="s">
        <v>93</v>
      </c>
      <c r="I998" s="8" t="s">
        <v>10811</v>
      </c>
      <c r="J998" s="8" t="s">
        <v>58</v>
      </c>
      <c r="K998" s="9" t="s">
        <v>10812</v>
      </c>
      <c r="L998" s="10" t="s">
        <v>10813</v>
      </c>
      <c r="M998" s="7" t="s">
        <v>135</v>
      </c>
      <c r="N998" t="s">
        <v>4899</v>
      </c>
      <c r="Y998" t="s">
        <v>10814</v>
      </c>
      <c r="AB998" t="s">
        <v>10808</v>
      </c>
      <c r="AC998" t="s">
        <v>65</v>
      </c>
      <c r="AD998" t="s">
        <v>10815</v>
      </c>
      <c r="AE998" t="s">
        <v>10816</v>
      </c>
      <c r="AJ998">
        <v>40.849128800000003</v>
      </c>
      <c r="AK998">
        <v>-73.071106200000003</v>
      </c>
      <c r="AL998" t="s">
        <v>10817</v>
      </c>
      <c r="AM998" t="s">
        <v>10818</v>
      </c>
      <c r="AN998" t="s">
        <v>10812</v>
      </c>
      <c r="AO998" t="s">
        <v>70</v>
      </c>
      <c r="AQ998" t="s">
        <v>10819</v>
      </c>
      <c r="AR998" t="s">
        <v>71</v>
      </c>
      <c r="AS998">
        <v>-300</v>
      </c>
      <c r="AT998" t="s">
        <v>10820</v>
      </c>
      <c r="AU998" t="s">
        <v>10813</v>
      </c>
      <c r="AV998">
        <v>4.3</v>
      </c>
      <c r="AW998">
        <v>3</v>
      </c>
    </row>
    <row r="999" spans="1:49" x14ac:dyDescent="0.25">
      <c r="A999" t="s">
        <v>10821</v>
      </c>
      <c r="E999" t="s">
        <v>379</v>
      </c>
      <c r="G999" t="s">
        <v>92</v>
      </c>
      <c r="H999" t="s">
        <v>93</v>
      </c>
      <c r="I999" s="7" t="s">
        <v>381</v>
      </c>
      <c r="J999" s="7" t="s">
        <v>58</v>
      </c>
      <c r="K999" s="9" t="s">
        <v>10822</v>
      </c>
      <c r="M999" s="7" t="s">
        <v>97</v>
      </c>
      <c r="Y999" t="s">
        <v>10823</v>
      </c>
      <c r="AB999" t="s">
        <v>10821</v>
      </c>
      <c r="AC999" t="s">
        <v>65</v>
      </c>
      <c r="AD999" t="s">
        <v>10824</v>
      </c>
      <c r="AE999" t="s">
        <v>10825</v>
      </c>
      <c r="AJ999">
        <v>40.726179399999992</v>
      </c>
      <c r="AK999">
        <v>-73.416788199999999</v>
      </c>
      <c r="AL999" t="s">
        <v>10826</v>
      </c>
      <c r="AM999" t="s">
        <v>10827</v>
      </c>
      <c r="AN999" t="s">
        <v>10822</v>
      </c>
      <c r="AO999" t="s">
        <v>70</v>
      </c>
      <c r="AQ999" t="s">
        <v>10828</v>
      </c>
      <c r="AR999" t="s">
        <v>71</v>
      </c>
      <c r="AS999">
        <v>-300</v>
      </c>
      <c r="AT999" t="s">
        <v>10829</v>
      </c>
      <c r="AW999" t="s">
        <v>106</v>
      </c>
    </row>
    <row r="1000" spans="1:49" x14ac:dyDescent="0.25">
      <c r="A1000" t="s">
        <v>10830</v>
      </c>
      <c r="E1000" t="s">
        <v>1155</v>
      </c>
      <c r="F1000" t="s">
        <v>10831</v>
      </c>
      <c r="G1000" t="s">
        <v>203</v>
      </c>
      <c r="H1000" t="s">
        <v>204</v>
      </c>
      <c r="I1000" s="8" t="s">
        <v>10832</v>
      </c>
      <c r="J1000" s="8" t="s">
        <v>58</v>
      </c>
      <c r="K1000" s="9" t="s">
        <v>10833</v>
      </c>
      <c r="L1000" s="10" t="s">
        <v>10834</v>
      </c>
      <c r="M1000" s="7" t="s">
        <v>208</v>
      </c>
      <c r="N1000" t="s">
        <v>279</v>
      </c>
      <c r="Y1000" t="s">
        <v>10835</v>
      </c>
      <c r="AB1000" t="s">
        <v>10830</v>
      </c>
      <c r="AD1000" t="s">
        <v>10836</v>
      </c>
      <c r="AE1000" t="s">
        <v>10837</v>
      </c>
      <c r="AJ1000">
        <v>33.430794400000003</v>
      </c>
      <c r="AK1000">
        <v>-112.3644972</v>
      </c>
      <c r="AL1000" t="s">
        <v>10838</v>
      </c>
      <c r="AM1000" t="s">
        <v>10839</v>
      </c>
      <c r="AN1000" t="s">
        <v>10833</v>
      </c>
      <c r="AO1000" t="s">
        <v>172</v>
      </c>
      <c r="AQ1000" t="s">
        <v>10840</v>
      </c>
      <c r="AR1000" t="s">
        <v>174</v>
      </c>
      <c r="AS1000">
        <v>-420</v>
      </c>
      <c r="AT1000" t="s">
        <v>10841</v>
      </c>
      <c r="AU1000" t="s">
        <v>10834</v>
      </c>
      <c r="AV1000">
        <v>4.5999999999999996</v>
      </c>
      <c r="AW1000">
        <v>5</v>
      </c>
    </row>
    <row r="1001" spans="1:49" x14ac:dyDescent="0.25">
      <c r="A1001" t="s">
        <v>10842</v>
      </c>
      <c r="E1001" t="s">
        <v>106</v>
      </c>
      <c r="G1001" t="s">
        <v>349</v>
      </c>
      <c r="H1001" t="s">
        <v>146</v>
      </c>
      <c r="I1001" s="7" t="s">
        <v>394</v>
      </c>
      <c r="J1001" s="7" t="s">
        <v>58</v>
      </c>
      <c r="K1001" s="9" t="s">
        <v>10843</v>
      </c>
      <c r="L1001" s="10" t="s">
        <v>10844</v>
      </c>
      <c r="M1001" s="7" t="s">
        <v>353</v>
      </c>
      <c r="N1001" t="s">
        <v>466</v>
      </c>
      <c r="O1001" t="s">
        <v>651</v>
      </c>
      <c r="P1001" t="s">
        <v>61</v>
      </c>
      <c r="Q1001" t="s">
        <v>496</v>
      </c>
      <c r="Y1001" t="s">
        <v>10845</v>
      </c>
      <c r="AB1001" t="s">
        <v>10842</v>
      </c>
      <c r="AC1001" t="s">
        <v>65</v>
      </c>
      <c r="AD1001" t="s">
        <v>10846</v>
      </c>
      <c r="AE1001" t="s">
        <v>3498</v>
      </c>
      <c r="AJ1001">
        <v>33.978775900000002</v>
      </c>
      <c r="AK1001">
        <v>-117.64186479999999</v>
      </c>
      <c r="AL1001" t="s">
        <v>10847</v>
      </c>
      <c r="AM1001" t="s">
        <v>3500</v>
      </c>
      <c r="AN1001" t="s">
        <v>10843</v>
      </c>
      <c r="AO1001" t="s">
        <v>70</v>
      </c>
      <c r="AQ1001" t="s">
        <v>10848</v>
      </c>
      <c r="AR1001" t="s">
        <v>71</v>
      </c>
      <c r="AS1001">
        <v>-480</v>
      </c>
      <c r="AT1001" t="s">
        <v>349</v>
      </c>
      <c r="AU1001" t="s">
        <v>10844</v>
      </c>
      <c r="AW1001" t="s">
        <v>106</v>
      </c>
    </row>
    <row r="1002" spans="1:49" x14ac:dyDescent="0.25">
      <c r="A1002" t="s">
        <v>10849</v>
      </c>
      <c r="E1002" t="s">
        <v>10850</v>
      </c>
      <c r="G1002" t="s">
        <v>1362</v>
      </c>
      <c r="H1002" t="s">
        <v>858</v>
      </c>
      <c r="I1002" s="8" t="s">
        <v>1363</v>
      </c>
      <c r="J1002" s="8" t="s">
        <v>58</v>
      </c>
      <c r="K1002" s="9" t="s">
        <v>10851</v>
      </c>
      <c r="M1002" s="7" t="s">
        <v>1366</v>
      </c>
      <c r="N1002" t="s">
        <v>98</v>
      </c>
      <c r="Y1002" t="s">
        <v>10852</v>
      </c>
      <c r="AB1002" t="s">
        <v>10849</v>
      </c>
      <c r="AD1002" t="s">
        <v>10853</v>
      </c>
      <c r="AE1002" t="s">
        <v>10854</v>
      </c>
      <c r="AJ1002">
        <v>40.007510699999997</v>
      </c>
      <c r="AK1002">
        <v>-105.0509545</v>
      </c>
      <c r="AL1002" t="s">
        <v>10855</v>
      </c>
      <c r="AM1002" t="s">
        <v>10856</v>
      </c>
      <c r="AN1002" t="s">
        <v>10851</v>
      </c>
      <c r="AO1002" t="s">
        <v>172</v>
      </c>
      <c r="AQ1002" t="s">
        <v>10857</v>
      </c>
      <c r="AR1002" t="s">
        <v>174</v>
      </c>
      <c r="AS1002">
        <v>-420</v>
      </c>
      <c r="AT1002" t="s">
        <v>10858</v>
      </c>
      <c r="AW1002" t="s">
        <v>106</v>
      </c>
    </row>
    <row r="1003" spans="1:49" x14ac:dyDescent="0.25">
      <c r="A1003" t="s">
        <v>10859</v>
      </c>
      <c r="E1003" t="s">
        <v>1155</v>
      </c>
      <c r="F1003" t="s">
        <v>10860</v>
      </c>
      <c r="G1003" t="s">
        <v>203</v>
      </c>
      <c r="H1003" t="s">
        <v>204</v>
      </c>
      <c r="I1003" s="8" t="s">
        <v>205</v>
      </c>
      <c r="J1003" s="8" t="s">
        <v>58</v>
      </c>
      <c r="K1003" s="9" t="s">
        <v>10861</v>
      </c>
      <c r="L1003" s="10" t="s">
        <v>10862</v>
      </c>
      <c r="M1003" s="7" t="s">
        <v>208</v>
      </c>
      <c r="N1003" t="s">
        <v>482</v>
      </c>
      <c r="Y1003" t="s">
        <v>10863</v>
      </c>
      <c r="AB1003" t="s">
        <v>10859</v>
      </c>
      <c r="AD1003" t="s">
        <v>10864</v>
      </c>
      <c r="AE1003" t="s">
        <v>10865</v>
      </c>
      <c r="AJ1003">
        <v>33.4305521</v>
      </c>
      <c r="AK1003">
        <v>-112.36479129999999</v>
      </c>
      <c r="AL1003" t="s">
        <v>10866</v>
      </c>
      <c r="AM1003" t="s">
        <v>10867</v>
      </c>
      <c r="AN1003" t="s">
        <v>10861</v>
      </c>
      <c r="AO1003" t="s">
        <v>572</v>
      </c>
      <c r="AQ1003" t="s">
        <v>10868</v>
      </c>
      <c r="AR1003" t="s">
        <v>473</v>
      </c>
      <c r="AS1003">
        <v>-420</v>
      </c>
      <c r="AT1003" t="s">
        <v>10869</v>
      </c>
      <c r="AU1003" t="s">
        <v>10862</v>
      </c>
      <c r="AV1003">
        <v>4.9000000000000004</v>
      </c>
      <c r="AW1003">
        <v>5</v>
      </c>
    </row>
    <row r="1004" spans="1:49" x14ac:dyDescent="0.25">
      <c r="A1004" t="s">
        <v>10870</v>
      </c>
      <c r="E1004" t="s">
        <v>2615</v>
      </c>
      <c r="F1004" t="s">
        <v>10871</v>
      </c>
      <c r="G1004" t="s">
        <v>131</v>
      </c>
      <c r="H1004" t="s">
        <v>93</v>
      </c>
      <c r="I1004" s="8" t="s">
        <v>1435</v>
      </c>
      <c r="J1004" s="8" t="s">
        <v>58</v>
      </c>
      <c r="K1004" s="9" t="s">
        <v>10872</v>
      </c>
      <c r="L1004" s="10" t="s">
        <v>10873</v>
      </c>
      <c r="M1004" s="7" t="s">
        <v>135</v>
      </c>
      <c r="N1004" t="s">
        <v>110</v>
      </c>
      <c r="Y1004" t="s">
        <v>10874</v>
      </c>
      <c r="AB1004" t="s">
        <v>10870</v>
      </c>
      <c r="AC1004" t="s">
        <v>65</v>
      </c>
      <c r="AD1004" t="s">
        <v>10875</v>
      </c>
      <c r="AE1004" t="s">
        <v>10876</v>
      </c>
      <c r="AJ1004">
        <v>40.789818799999999</v>
      </c>
      <c r="AK1004">
        <v>-73.100868599999998</v>
      </c>
      <c r="AL1004" t="s">
        <v>10877</v>
      </c>
      <c r="AM1004" t="s">
        <v>10878</v>
      </c>
      <c r="AN1004" t="s">
        <v>10872</v>
      </c>
      <c r="AO1004" t="s">
        <v>70</v>
      </c>
      <c r="AQ1004" t="s">
        <v>10879</v>
      </c>
      <c r="AR1004" t="s">
        <v>116</v>
      </c>
      <c r="AS1004">
        <v>-300</v>
      </c>
      <c r="AT1004" t="s">
        <v>10880</v>
      </c>
      <c r="AU1004" t="s">
        <v>10873</v>
      </c>
      <c r="AV1004">
        <v>4.9000000000000004</v>
      </c>
      <c r="AW1004">
        <v>5</v>
      </c>
    </row>
    <row r="1005" spans="1:49" x14ac:dyDescent="0.25">
      <c r="A1005" t="s">
        <v>10881</v>
      </c>
      <c r="E1005" t="s">
        <v>10882</v>
      </c>
      <c r="G1005" t="s">
        <v>319</v>
      </c>
      <c r="H1005" t="s">
        <v>320</v>
      </c>
      <c r="I1005" s="8" t="s">
        <v>2261</v>
      </c>
      <c r="J1005" s="8" t="s">
        <v>58</v>
      </c>
      <c r="K1005" s="9" t="s">
        <v>10883</v>
      </c>
      <c r="L1005" s="10" t="s">
        <v>10884</v>
      </c>
      <c r="M1005" s="7" t="s">
        <v>324</v>
      </c>
      <c r="N1005" t="s">
        <v>279</v>
      </c>
      <c r="O1005" t="s">
        <v>209</v>
      </c>
      <c r="Y1005" t="s">
        <v>10885</v>
      </c>
      <c r="AB1005" t="s">
        <v>10881</v>
      </c>
      <c r="AC1005" t="s">
        <v>65</v>
      </c>
      <c r="AD1005" t="s">
        <v>10886</v>
      </c>
      <c r="AE1005" t="s">
        <v>10887</v>
      </c>
      <c r="AJ1005">
        <v>26.384594100000001</v>
      </c>
      <c r="AK1005">
        <v>-80.104295499999992</v>
      </c>
      <c r="AL1005" t="s">
        <v>10888</v>
      </c>
      <c r="AM1005" t="s">
        <v>10889</v>
      </c>
      <c r="AN1005" t="s">
        <v>10883</v>
      </c>
      <c r="AO1005" t="s">
        <v>172</v>
      </c>
      <c r="AQ1005" t="s">
        <v>10890</v>
      </c>
      <c r="AR1005" t="s">
        <v>174</v>
      </c>
      <c r="AS1005">
        <v>-300</v>
      </c>
      <c r="AT1005" t="s">
        <v>10891</v>
      </c>
      <c r="AU1005" t="s">
        <v>10884</v>
      </c>
      <c r="AV1005">
        <v>4.3</v>
      </c>
      <c r="AW1005">
        <v>5</v>
      </c>
    </row>
    <row r="1006" spans="1:49" x14ac:dyDescent="0.25">
      <c r="A1006" t="s">
        <v>10892</v>
      </c>
      <c r="E1006" t="s">
        <v>4877</v>
      </c>
      <c r="F1006" t="s">
        <v>10893</v>
      </c>
      <c r="G1006" t="s">
        <v>1905</v>
      </c>
      <c r="H1006" t="s">
        <v>646</v>
      </c>
      <c r="I1006" s="8" t="s">
        <v>1906</v>
      </c>
      <c r="J1006" s="8" t="s">
        <v>58</v>
      </c>
      <c r="K1006" s="9" t="s">
        <v>10894</v>
      </c>
      <c r="L1006" s="10" t="s">
        <v>10895</v>
      </c>
      <c r="M1006" s="7" t="s">
        <v>1909</v>
      </c>
      <c r="N1006" t="s">
        <v>482</v>
      </c>
      <c r="Y1006" t="s">
        <v>10896</v>
      </c>
      <c r="AB1006" t="s">
        <v>10897</v>
      </c>
      <c r="AC1006" t="s">
        <v>65</v>
      </c>
      <c r="AD1006" t="s">
        <v>10898</v>
      </c>
      <c r="AE1006" t="s">
        <v>10899</v>
      </c>
      <c r="AJ1006">
        <v>40.7978223</v>
      </c>
      <c r="AK1006">
        <v>-74.425707299999999</v>
      </c>
      <c r="AL1006" t="s">
        <v>10900</v>
      </c>
      <c r="AM1006" t="s">
        <v>10901</v>
      </c>
      <c r="AN1006" t="s">
        <v>10894</v>
      </c>
      <c r="AO1006" t="s">
        <v>70</v>
      </c>
      <c r="AQ1006" t="s">
        <v>10902</v>
      </c>
      <c r="AR1006" t="s">
        <v>71</v>
      </c>
      <c r="AS1006">
        <v>-300</v>
      </c>
      <c r="AT1006" t="s">
        <v>10903</v>
      </c>
      <c r="AU1006" t="s">
        <v>10895</v>
      </c>
      <c r="AV1006">
        <v>4.9000000000000004</v>
      </c>
      <c r="AW1006">
        <v>5</v>
      </c>
    </row>
    <row r="1007" spans="1:49" x14ac:dyDescent="0.25">
      <c r="A1007" t="s">
        <v>10904</v>
      </c>
      <c r="E1007" t="s">
        <v>2972</v>
      </c>
      <c r="G1007" t="s">
        <v>231</v>
      </c>
      <c r="H1007" t="s">
        <v>232</v>
      </c>
      <c r="I1007" s="8" t="s">
        <v>4037</v>
      </c>
      <c r="J1007" s="8" t="s">
        <v>58</v>
      </c>
      <c r="K1007" s="9" t="s">
        <v>10905</v>
      </c>
      <c r="L1007" s="10" t="s">
        <v>10906</v>
      </c>
      <c r="M1007" s="7" t="s">
        <v>437</v>
      </c>
      <c r="N1007" t="s">
        <v>2975</v>
      </c>
      <c r="Y1007" t="s">
        <v>10907</v>
      </c>
      <c r="AB1007" t="s">
        <v>10904</v>
      </c>
      <c r="AC1007" t="s">
        <v>65</v>
      </c>
      <c r="AD1007" t="s">
        <v>10908</v>
      </c>
      <c r="AE1007" t="s">
        <v>2978</v>
      </c>
      <c r="AJ1007">
        <v>32.824932400000002</v>
      </c>
      <c r="AK1007">
        <v>-97.357792899999993</v>
      </c>
      <c r="AL1007" t="s">
        <v>10909</v>
      </c>
      <c r="AM1007" t="s">
        <v>9896</v>
      </c>
      <c r="AN1007" t="s">
        <v>10905</v>
      </c>
      <c r="AO1007" t="s">
        <v>70</v>
      </c>
      <c r="AQ1007" t="s">
        <v>10910</v>
      </c>
      <c r="AR1007" t="s">
        <v>2282</v>
      </c>
      <c r="AS1007">
        <v>-360</v>
      </c>
      <c r="AT1007" t="s">
        <v>2982</v>
      </c>
      <c r="AU1007" t="s">
        <v>10906</v>
      </c>
      <c r="AW1007" t="s">
        <v>106</v>
      </c>
    </row>
    <row r="1008" spans="1:49" x14ac:dyDescent="0.25">
      <c r="A1008" t="s">
        <v>10911</v>
      </c>
      <c r="E1008" t="s">
        <v>10912</v>
      </c>
      <c r="G1008" t="s">
        <v>1905</v>
      </c>
      <c r="H1008" t="s">
        <v>646</v>
      </c>
      <c r="I1008" s="7" t="s">
        <v>10913</v>
      </c>
      <c r="J1008" s="7" t="s">
        <v>58</v>
      </c>
      <c r="K1008" s="9" t="s">
        <v>10914</v>
      </c>
      <c r="M1008" s="7" t="s">
        <v>1909</v>
      </c>
      <c r="Y1008" t="s">
        <v>10915</v>
      </c>
      <c r="AB1008" t="s">
        <v>10911</v>
      </c>
      <c r="AC1008" t="s">
        <v>65</v>
      </c>
      <c r="AD1008" t="s">
        <v>10916</v>
      </c>
      <c r="AE1008" t="s">
        <v>10917</v>
      </c>
      <c r="AJ1008">
        <v>40.795828999999998</v>
      </c>
      <c r="AK1008">
        <v>-74.423660999999996</v>
      </c>
      <c r="AL1008" t="s">
        <v>10918</v>
      </c>
      <c r="AM1008" t="s">
        <v>10919</v>
      </c>
      <c r="AN1008" t="s">
        <v>10914</v>
      </c>
      <c r="AO1008" t="s">
        <v>70</v>
      </c>
      <c r="AQ1008" t="s">
        <v>10920</v>
      </c>
      <c r="AR1008" t="s">
        <v>71</v>
      </c>
      <c r="AS1008">
        <v>-300</v>
      </c>
      <c r="AT1008" t="s">
        <v>10921</v>
      </c>
      <c r="AW1008" t="s">
        <v>106</v>
      </c>
    </row>
    <row r="1009" spans="1:49" x14ac:dyDescent="0.25">
      <c r="A1009" t="s">
        <v>10922</v>
      </c>
      <c r="E1009" t="s">
        <v>10923</v>
      </c>
      <c r="G1009" t="s">
        <v>55</v>
      </c>
      <c r="H1009" t="s">
        <v>56</v>
      </c>
      <c r="I1009" s="8" t="s">
        <v>57</v>
      </c>
      <c r="J1009" s="8" t="s">
        <v>58</v>
      </c>
      <c r="K1009" t="s">
        <v>8780</v>
      </c>
      <c r="L1009" s="10" t="s">
        <v>8781</v>
      </c>
      <c r="M1009" s="7" t="s">
        <v>60</v>
      </c>
      <c r="N1009" t="s">
        <v>2302</v>
      </c>
      <c r="Y1009" t="s">
        <v>10924</v>
      </c>
      <c r="AB1009" t="s">
        <v>10922</v>
      </c>
      <c r="AC1009" t="s">
        <v>65</v>
      </c>
      <c r="AD1009" t="s">
        <v>10925</v>
      </c>
      <c r="AE1009" t="s">
        <v>10926</v>
      </c>
      <c r="AJ1009">
        <v>38.778705000000002</v>
      </c>
      <c r="AK1009">
        <v>-97.639532000000003</v>
      </c>
      <c r="AL1009" t="s">
        <v>10927</v>
      </c>
      <c r="AM1009" t="s">
        <v>10928</v>
      </c>
      <c r="AN1009" t="s">
        <v>8780</v>
      </c>
      <c r="AO1009" t="s">
        <v>489</v>
      </c>
      <c r="AQ1009" t="s">
        <v>8787</v>
      </c>
      <c r="AR1009" t="s">
        <v>491</v>
      </c>
      <c r="AS1009">
        <v>-360</v>
      </c>
      <c r="AT1009" t="s">
        <v>10929</v>
      </c>
      <c r="AU1009" t="s">
        <v>8781</v>
      </c>
      <c r="AW1009" t="s">
        <v>106</v>
      </c>
    </row>
    <row r="1010" spans="1:49" x14ac:dyDescent="0.25">
      <c r="A1010" t="s">
        <v>10930</v>
      </c>
      <c r="E1010" t="s">
        <v>10931</v>
      </c>
      <c r="F1010" t="s">
        <v>1217</v>
      </c>
      <c r="G1010" t="s">
        <v>1218</v>
      </c>
      <c r="H1010" t="s">
        <v>204</v>
      </c>
      <c r="I1010" s="8" t="s">
        <v>10932</v>
      </c>
      <c r="J1010" s="8" t="s">
        <v>58</v>
      </c>
      <c r="K1010" s="9" t="s">
        <v>10933</v>
      </c>
      <c r="L1010" s="10" t="s">
        <v>10934</v>
      </c>
      <c r="M1010" s="7" t="s">
        <v>1222</v>
      </c>
      <c r="N1010" t="s">
        <v>1045</v>
      </c>
      <c r="Y1010" t="s">
        <v>10935</v>
      </c>
      <c r="AB1010" t="s">
        <v>10930</v>
      </c>
      <c r="AC1010" t="s">
        <v>65</v>
      </c>
      <c r="AD1010" t="s">
        <v>10936</v>
      </c>
      <c r="AE1010" t="s">
        <v>10937</v>
      </c>
      <c r="AJ1010">
        <v>33.466817399999996</v>
      </c>
      <c r="AK1010">
        <v>-111.7112915</v>
      </c>
      <c r="AL1010" t="s">
        <v>10938</v>
      </c>
      <c r="AM1010" t="s">
        <v>10939</v>
      </c>
      <c r="AN1010" t="s">
        <v>10933</v>
      </c>
      <c r="AO1010" t="s">
        <v>70</v>
      </c>
      <c r="AQ1010" t="s">
        <v>10940</v>
      </c>
      <c r="AR1010" t="s">
        <v>71</v>
      </c>
      <c r="AS1010">
        <v>-420</v>
      </c>
      <c r="AT1010" t="s">
        <v>10941</v>
      </c>
      <c r="AU1010" t="s">
        <v>10934</v>
      </c>
      <c r="AV1010">
        <v>5</v>
      </c>
      <c r="AW1010">
        <v>4</v>
      </c>
    </row>
    <row r="1011" spans="1:49" x14ac:dyDescent="0.25">
      <c r="A1011" t="s">
        <v>10942</v>
      </c>
      <c r="E1011" t="s">
        <v>1192</v>
      </c>
      <c r="G1011" t="s">
        <v>349</v>
      </c>
      <c r="H1011" t="s">
        <v>146</v>
      </c>
      <c r="I1011" s="7" t="s">
        <v>10943</v>
      </c>
      <c r="J1011" s="7" t="s">
        <v>58</v>
      </c>
      <c r="K1011" s="9" t="s">
        <v>10944</v>
      </c>
      <c r="L1011" t="s">
        <v>10945</v>
      </c>
      <c r="M1011" s="7" t="s">
        <v>353</v>
      </c>
      <c r="N1011" t="s">
        <v>110</v>
      </c>
      <c r="Y1011" t="s">
        <v>10946</v>
      </c>
      <c r="AB1011" t="s">
        <v>10942</v>
      </c>
      <c r="AC1011" t="s">
        <v>65</v>
      </c>
      <c r="AD1011" t="s">
        <v>10947</v>
      </c>
      <c r="AE1011" t="s">
        <v>1250</v>
      </c>
      <c r="AJ1011">
        <v>33.980121400000002</v>
      </c>
      <c r="AK1011">
        <v>-117.639399</v>
      </c>
      <c r="AL1011" t="s">
        <v>10948</v>
      </c>
      <c r="AM1011" t="s">
        <v>10949</v>
      </c>
      <c r="AN1011" t="s">
        <v>10944</v>
      </c>
      <c r="AO1011" t="s">
        <v>70</v>
      </c>
      <c r="AQ1011" t="s">
        <v>10950</v>
      </c>
      <c r="AR1011" t="s">
        <v>71</v>
      </c>
      <c r="AS1011">
        <v>-480</v>
      </c>
      <c r="AT1011" t="s">
        <v>1254</v>
      </c>
      <c r="AU1011" t="s">
        <v>10945</v>
      </c>
      <c r="AV1011">
        <v>5</v>
      </c>
      <c r="AW1011">
        <v>4</v>
      </c>
    </row>
    <row r="1012" spans="1:49" x14ac:dyDescent="0.25">
      <c r="A1012" t="s">
        <v>10951</v>
      </c>
      <c r="E1012" t="s">
        <v>10952</v>
      </c>
      <c r="G1012" t="s">
        <v>1573</v>
      </c>
      <c r="H1012" t="s">
        <v>365</v>
      </c>
      <c r="I1012" s="8" t="s">
        <v>10953</v>
      </c>
      <c r="J1012" s="8" t="s">
        <v>58</v>
      </c>
      <c r="K1012" s="9" t="s">
        <v>10954</v>
      </c>
      <c r="L1012" s="10" t="s">
        <v>10955</v>
      </c>
      <c r="M1012" s="7" t="s">
        <v>369</v>
      </c>
      <c r="N1012" t="s">
        <v>61</v>
      </c>
      <c r="O1012" t="s">
        <v>496</v>
      </c>
      <c r="AD1012" t="s">
        <v>10956</v>
      </c>
    </row>
    <row r="1013" spans="1:49" x14ac:dyDescent="0.25">
      <c r="A1013" t="s">
        <v>10957</v>
      </c>
      <c r="E1013" t="s">
        <v>10958</v>
      </c>
      <c r="G1013" t="s">
        <v>3686</v>
      </c>
      <c r="H1013" t="s">
        <v>232</v>
      </c>
      <c r="I1013" s="8" t="s">
        <v>10959</v>
      </c>
      <c r="J1013" s="8" t="s">
        <v>58</v>
      </c>
      <c r="K1013" s="9" t="s">
        <v>10960</v>
      </c>
      <c r="N1013" t="s">
        <v>98</v>
      </c>
      <c r="Y1013" t="s">
        <v>10961</v>
      </c>
      <c r="AB1013" t="s">
        <v>10957</v>
      </c>
      <c r="AC1013" t="s">
        <v>65</v>
      </c>
      <c r="AD1013" t="s">
        <v>10962</v>
      </c>
      <c r="AE1013" t="s">
        <v>10963</v>
      </c>
      <c r="AJ1013">
        <v>33.025409400000008</v>
      </c>
      <c r="AK1013">
        <v>-96.835904999999997</v>
      </c>
      <c r="AL1013" t="s">
        <v>10964</v>
      </c>
      <c r="AM1013" t="s">
        <v>10965</v>
      </c>
      <c r="AN1013" t="s">
        <v>10960</v>
      </c>
      <c r="AO1013" t="s">
        <v>172</v>
      </c>
      <c r="AQ1013" t="s">
        <v>10966</v>
      </c>
      <c r="AR1013" t="s">
        <v>174</v>
      </c>
      <c r="AS1013">
        <v>-360</v>
      </c>
      <c r="AT1013" t="s">
        <v>10967</v>
      </c>
      <c r="AW1013" t="s">
        <v>106</v>
      </c>
    </row>
    <row r="1014" spans="1:49" x14ac:dyDescent="0.25">
      <c r="A1014" t="s">
        <v>10968</v>
      </c>
      <c r="E1014" t="s">
        <v>10969</v>
      </c>
      <c r="G1014" t="s">
        <v>145</v>
      </c>
      <c r="H1014" t="s">
        <v>146</v>
      </c>
      <c r="I1014" s="8" t="s">
        <v>147</v>
      </c>
      <c r="J1014" s="8" t="s">
        <v>58</v>
      </c>
      <c r="L1014" s="10" t="s">
        <v>10970</v>
      </c>
      <c r="M1014" s="7" t="s">
        <v>150</v>
      </c>
      <c r="N1014" t="s">
        <v>10971</v>
      </c>
      <c r="O1014" t="s">
        <v>5091</v>
      </c>
      <c r="Y1014" t="s">
        <v>10972</v>
      </c>
      <c r="AB1014" t="s">
        <v>10968</v>
      </c>
      <c r="AC1014" t="s">
        <v>65</v>
      </c>
      <c r="AD1014" t="s">
        <v>10973</v>
      </c>
      <c r="AE1014" t="s">
        <v>10974</v>
      </c>
      <c r="AJ1014">
        <v>34.429266900000002</v>
      </c>
      <c r="AK1014">
        <v>-119.8463806</v>
      </c>
      <c r="AL1014" t="s">
        <v>10975</v>
      </c>
      <c r="AM1014" t="s">
        <v>10976</v>
      </c>
      <c r="AO1014" t="s">
        <v>10977</v>
      </c>
      <c r="AR1014" t="s">
        <v>10978</v>
      </c>
      <c r="AS1014">
        <v>-480</v>
      </c>
      <c r="AT1014" t="s">
        <v>10979</v>
      </c>
      <c r="AU1014" t="s">
        <v>10970</v>
      </c>
      <c r="AV1014">
        <v>5</v>
      </c>
      <c r="AW1014">
        <v>1</v>
      </c>
    </row>
    <row r="1015" spans="1:49" x14ac:dyDescent="0.25">
      <c r="A1015" t="s">
        <v>10980</v>
      </c>
      <c r="E1015" t="s">
        <v>10981</v>
      </c>
      <c r="G1015" t="s">
        <v>1408</v>
      </c>
      <c r="H1015" t="s">
        <v>320</v>
      </c>
      <c r="I1015" s="7" t="s">
        <v>10982</v>
      </c>
      <c r="J1015" s="7" t="s">
        <v>58</v>
      </c>
      <c r="K1015" s="9" t="s">
        <v>10983</v>
      </c>
      <c r="M1015" s="7" t="s">
        <v>594</v>
      </c>
      <c r="Y1015" t="s">
        <v>10984</v>
      </c>
      <c r="AB1015" t="s">
        <v>10980</v>
      </c>
      <c r="AC1015" t="s">
        <v>65</v>
      </c>
      <c r="AD1015" t="s">
        <v>10985</v>
      </c>
      <c r="AE1015" t="s">
        <v>10986</v>
      </c>
      <c r="AJ1015">
        <v>28.420341499999999</v>
      </c>
      <c r="AK1015">
        <v>-81.331996799999999</v>
      </c>
      <c r="AL1015" t="s">
        <v>10987</v>
      </c>
      <c r="AM1015" t="s">
        <v>10988</v>
      </c>
      <c r="AN1015" t="s">
        <v>10983</v>
      </c>
      <c r="AO1015" t="s">
        <v>70</v>
      </c>
      <c r="AQ1015" t="s">
        <v>10989</v>
      </c>
      <c r="AR1015" t="s">
        <v>71</v>
      </c>
      <c r="AS1015">
        <v>-300</v>
      </c>
      <c r="AT1015" t="s">
        <v>10990</v>
      </c>
      <c r="AV1015">
        <v>3</v>
      </c>
      <c r="AW1015">
        <v>1</v>
      </c>
    </row>
    <row r="1016" spans="1:49" x14ac:dyDescent="0.25">
      <c r="A1016" t="s">
        <v>10991</v>
      </c>
      <c r="E1016" t="s">
        <v>10992</v>
      </c>
      <c r="G1016" t="s">
        <v>3031</v>
      </c>
      <c r="H1016" t="s">
        <v>146</v>
      </c>
      <c r="I1016" s="7" t="s">
        <v>10993</v>
      </c>
      <c r="J1016" s="7" t="s">
        <v>58</v>
      </c>
      <c r="K1016" s="9" t="s">
        <v>10994</v>
      </c>
      <c r="M1016" s="7" t="s">
        <v>679</v>
      </c>
      <c r="Y1016" t="s">
        <v>10995</v>
      </c>
      <c r="AB1016" t="s">
        <v>10991</v>
      </c>
      <c r="AC1016" t="s">
        <v>65</v>
      </c>
      <c r="AD1016" t="s">
        <v>10996</v>
      </c>
      <c r="AE1016" t="s">
        <v>10997</v>
      </c>
      <c r="AJ1016">
        <v>33.958877000000008</v>
      </c>
      <c r="AK1016">
        <v>-118.3765599</v>
      </c>
      <c r="AL1016" t="s">
        <v>10998</v>
      </c>
      <c r="AM1016" t="s">
        <v>10999</v>
      </c>
      <c r="AN1016" t="s">
        <v>10994</v>
      </c>
      <c r="AO1016" t="s">
        <v>70</v>
      </c>
      <c r="AQ1016" t="s">
        <v>11000</v>
      </c>
      <c r="AR1016" t="s">
        <v>71</v>
      </c>
      <c r="AS1016">
        <v>-480</v>
      </c>
      <c r="AT1016" t="s">
        <v>11001</v>
      </c>
      <c r="AV1016">
        <v>5</v>
      </c>
      <c r="AW1016">
        <v>2</v>
      </c>
    </row>
    <row r="1017" spans="1:49" x14ac:dyDescent="0.25">
      <c r="A1017" t="s">
        <v>10991</v>
      </c>
      <c r="E1017" t="s">
        <v>10992</v>
      </c>
      <c r="G1017" t="s">
        <v>3031</v>
      </c>
      <c r="H1017" t="s">
        <v>146</v>
      </c>
      <c r="I1017" s="8" t="s">
        <v>10993</v>
      </c>
      <c r="J1017" s="8" t="s">
        <v>58</v>
      </c>
      <c r="K1017" t="s">
        <v>10994</v>
      </c>
      <c r="M1017" s="7" t="s">
        <v>1648</v>
      </c>
      <c r="N1017" t="s">
        <v>81</v>
      </c>
      <c r="Y1017" t="s">
        <v>10995</v>
      </c>
      <c r="AB1017" t="s">
        <v>10991</v>
      </c>
      <c r="AC1017" t="s">
        <v>65</v>
      </c>
      <c r="AD1017" t="s">
        <v>10996</v>
      </c>
      <c r="AE1017" t="s">
        <v>10997</v>
      </c>
      <c r="AJ1017">
        <v>33.958877000000008</v>
      </c>
      <c r="AK1017">
        <v>-118.3765599</v>
      </c>
      <c r="AL1017" t="s">
        <v>10998</v>
      </c>
      <c r="AM1017" t="s">
        <v>10999</v>
      </c>
      <c r="AN1017" t="s">
        <v>10994</v>
      </c>
      <c r="AO1017" t="s">
        <v>70</v>
      </c>
      <c r="AQ1017" t="s">
        <v>11000</v>
      </c>
      <c r="AR1017" t="s">
        <v>71</v>
      </c>
      <c r="AS1017">
        <v>-480</v>
      </c>
      <c r="AT1017" t="s">
        <v>11001</v>
      </c>
      <c r="AV1017">
        <v>5</v>
      </c>
      <c r="AW1017">
        <v>2</v>
      </c>
    </row>
    <row r="1018" spans="1:49" x14ac:dyDescent="0.25">
      <c r="A1018" t="s">
        <v>11002</v>
      </c>
      <c r="E1018" t="s">
        <v>11003</v>
      </c>
      <c r="G1018" t="s">
        <v>477</v>
      </c>
      <c r="H1018" t="s">
        <v>146</v>
      </c>
      <c r="I1018" s="8" t="s">
        <v>11004</v>
      </c>
      <c r="J1018" s="8" t="s">
        <v>58</v>
      </c>
      <c r="K1018" s="9" t="s">
        <v>11005</v>
      </c>
      <c r="L1018" s="10" t="s">
        <v>11006</v>
      </c>
      <c r="M1018" s="7" t="s">
        <v>481</v>
      </c>
      <c r="N1018" t="s">
        <v>110</v>
      </c>
      <c r="Y1018" t="s">
        <v>11007</v>
      </c>
      <c r="AB1018" t="s">
        <v>11002</v>
      </c>
      <c r="AC1018" t="s">
        <v>65</v>
      </c>
      <c r="AD1018" t="s">
        <v>11008</v>
      </c>
      <c r="AE1018" t="s">
        <v>11009</v>
      </c>
      <c r="AJ1018">
        <v>35.280592000000013</v>
      </c>
      <c r="AK1018">
        <v>-120.657433</v>
      </c>
      <c r="AL1018" t="s">
        <v>11010</v>
      </c>
      <c r="AM1018" t="s">
        <v>11011</v>
      </c>
      <c r="AN1018" t="s">
        <v>11005</v>
      </c>
      <c r="AO1018" t="s">
        <v>70</v>
      </c>
      <c r="AQ1018" t="s">
        <v>11012</v>
      </c>
      <c r="AR1018" t="s">
        <v>71</v>
      </c>
      <c r="AS1018">
        <v>-480</v>
      </c>
      <c r="AT1018" t="s">
        <v>11013</v>
      </c>
      <c r="AV1018">
        <v>1</v>
      </c>
      <c r="AW1018">
        <v>1</v>
      </c>
    </row>
    <row r="1019" spans="1:49" x14ac:dyDescent="0.25">
      <c r="A1019" t="s">
        <v>11014</v>
      </c>
      <c r="E1019" t="s">
        <v>8590</v>
      </c>
      <c r="G1019" t="s">
        <v>911</v>
      </c>
      <c r="H1019" t="s">
        <v>320</v>
      </c>
      <c r="I1019" s="8" t="s">
        <v>8591</v>
      </c>
      <c r="J1019" s="8" t="s">
        <v>58</v>
      </c>
      <c r="K1019" s="9" t="s">
        <v>11015</v>
      </c>
      <c r="L1019" s="10" t="s">
        <v>11016</v>
      </c>
      <c r="M1019" s="7" t="s">
        <v>914</v>
      </c>
      <c r="N1019" t="s">
        <v>8594</v>
      </c>
      <c r="O1019" t="s">
        <v>466</v>
      </c>
      <c r="Y1019" t="s">
        <v>11017</v>
      </c>
      <c r="AB1019" t="s">
        <v>11014</v>
      </c>
      <c r="AC1019" t="s">
        <v>65</v>
      </c>
      <c r="AD1019" t="s">
        <v>11018</v>
      </c>
      <c r="AE1019" t="s">
        <v>8597</v>
      </c>
      <c r="AJ1019">
        <v>26.160868799999999</v>
      </c>
      <c r="AK1019">
        <v>-81.762142900000001</v>
      </c>
      <c r="AL1019" t="s">
        <v>11019</v>
      </c>
      <c r="AM1019" t="s">
        <v>8599</v>
      </c>
      <c r="AN1019" t="s">
        <v>11015</v>
      </c>
      <c r="AO1019" t="s">
        <v>572</v>
      </c>
      <c r="AQ1019" t="s">
        <v>11020</v>
      </c>
      <c r="AR1019" t="s">
        <v>473</v>
      </c>
      <c r="AS1019">
        <v>-300</v>
      </c>
      <c r="AT1019" t="s">
        <v>8601</v>
      </c>
      <c r="AU1019" t="s">
        <v>11016</v>
      </c>
      <c r="AV1019">
        <v>5</v>
      </c>
      <c r="AW1019">
        <v>5</v>
      </c>
    </row>
    <row r="1020" spans="1:49" x14ac:dyDescent="0.25">
      <c r="A1020" t="s">
        <v>11021</v>
      </c>
      <c r="E1020" t="s">
        <v>11022</v>
      </c>
      <c r="G1020" t="s">
        <v>8103</v>
      </c>
      <c r="H1020" t="s">
        <v>146</v>
      </c>
      <c r="I1020" s="8" t="s">
        <v>11023</v>
      </c>
      <c r="J1020" s="8" t="s">
        <v>58</v>
      </c>
      <c r="K1020" s="9" t="s">
        <v>11024</v>
      </c>
      <c r="L1020" s="10" t="s">
        <v>11025</v>
      </c>
      <c r="N1020" t="s">
        <v>2302</v>
      </c>
      <c r="Y1020" t="s">
        <v>11026</v>
      </c>
      <c r="AB1020" t="s">
        <v>11021</v>
      </c>
      <c r="AD1020" t="s">
        <v>11027</v>
      </c>
      <c r="AE1020" t="s">
        <v>11028</v>
      </c>
      <c r="AJ1020">
        <v>36.680741299999987</v>
      </c>
      <c r="AK1020">
        <v>-121.7633199</v>
      </c>
      <c r="AL1020" t="s">
        <v>11029</v>
      </c>
      <c r="AM1020" t="s">
        <v>11030</v>
      </c>
      <c r="AN1020" t="s">
        <v>11024</v>
      </c>
      <c r="AO1020" t="s">
        <v>489</v>
      </c>
      <c r="AQ1020" t="s">
        <v>11031</v>
      </c>
      <c r="AR1020" t="s">
        <v>491</v>
      </c>
      <c r="AS1020">
        <v>-480</v>
      </c>
      <c r="AT1020" t="s">
        <v>11032</v>
      </c>
      <c r="AU1020" t="s">
        <v>11025</v>
      </c>
      <c r="AV1020">
        <v>4.5999999999999996</v>
      </c>
      <c r="AW1020">
        <v>5</v>
      </c>
    </row>
    <row r="1021" spans="1:49" x14ac:dyDescent="0.25">
      <c r="A1021" t="s">
        <v>11033</v>
      </c>
      <c r="E1021" t="s">
        <v>11034</v>
      </c>
      <c r="G1021" t="s">
        <v>1218</v>
      </c>
      <c r="H1021" t="s">
        <v>204</v>
      </c>
      <c r="I1021" s="8" t="s">
        <v>11035</v>
      </c>
      <c r="J1021" s="8" t="s">
        <v>58</v>
      </c>
      <c r="K1021" s="9" t="s">
        <v>11036</v>
      </c>
      <c r="L1021" s="10" t="s">
        <v>11037</v>
      </c>
      <c r="M1021" s="7" t="s">
        <v>1222</v>
      </c>
      <c r="N1021" t="s">
        <v>1045</v>
      </c>
      <c r="O1021" t="s">
        <v>61</v>
      </c>
      <c r="P1021" t="s">
        <v>496</v>
      </c>
      <c r="Y1021" t="s">
        <v>11038</v>
      </c>
      <c r="AB1021" t="s">
        <v>11039</v>
      </c>
      <c r="AC1021" t="s">
        <v>65</v>
      </c>
      <c r="AD1021" t="s">
        <v>11040</v>
      </c>
      <c r="AE1021" t="s">
        <v>11041</v>
      </c>
      <c r="AJ1021">
        <v>33.460921399999997</v>
      </c>
      <c r="AK1021">
        <v>-111.72107629999999</v>
      </c>
      <c r="AL1021" t="s">
        <v>11042</v>
      </c>
      <c r="AM1021" t="s">
        <v>11043</v>
      </c>
      <c r="AN1021" t="s">
        <v>11036</v>
      </c>
      <c r="AO1021" t="s">
        <v>70</v>
      </c>
      <c r="AQ1021" t="s">
        <v>11044</v>
      </c>
      <c r="AR1021" t="s">
        <v>473</v>
      </c>
      <c r="AS1021">
        <v>-420</v>
      </c>
      <c r="AT1021" t="s">
        <v>11045</v>
      </c>
      <c r="AU1021" t="s">
        <v>11037</v>
      </c>
      <c r="AW1021" t="s">
        <v>106</v>
      </c>
    </row>
    <row r="1022" spans="1:49" x14ac:dyDescent="0.25">
      <c r="A1022" t="s">
        <v>11046</v>
      </c>
      <c r="E1022" t="s">
        <v>8963</v>
      </c>
      <c r="G1022" t="s">
        <v>7204</v>
      </c>
      <c r="H1022" t="s">
        <v>247</v>
      </c>
      <c r="I1022" s="8" t="s">
        <v>8964</v>
      </c>
      <c r="J1022" s="8" t="s">
        <v>58</v>
      </c>
      <c r="M1022" s="7" t="s">
        <v>250</v>
      </c>
      <c r="N1022" t="s">
        <v>11047</v>
      </c>
      <c r="Y1022" t="s">
        <v>11048</v>
      </c>
      <c r="AB1022" t="s">
        <v>11046</v>
      </c>
      <c r="AD1022" t="s">
        <v>11049</v>
      </c>
      <c r="AE1022" t="s">
        <v>8969</v>
      </c>
      <c r="AJ1022">
        <v>47.452754599999999</v>
      </c>
      <c r="AK1022">
        <v>-122.3027403</v>
      </c>
      <c r="AL1022" t="s">
        <v>11050</v>
      </c>
      <c r="AM1022" t="s">
        <v>8971</v>
      </c>
      <c r="AO1022" t="s">
        <v>70</v>
      </c>
      <c r="AR1022" t="s">
        <v>71</v>
      </c>
      <c r="AS1022">
        <v>-480</v>
      </c>
      <c r="AT1022" t="s">
        <v>8973</v>
      </c>
      <c r="AW1022" t="s">
        <v>106</v>
      </c>
    </row>
    <row r="1023" spans="1:49" x14ac:dyDescent="0.25">
      <c r="A1023" t="s">
        <v>11051</v>
      </c>
      <c r="E1023" t="s">
        <v>11052</v>
      </c>
      <c r="F1023" t="s">
        <v>11053</v>
      </c>
      <c r="G1023" t="s">
        <v>577</v>
      </c>
      <c r="H1023" t="s">
        <v>146</v>
      </c>
      <c r="I1023" s="8" t="s">
        <v>3849</v>
      </c>
      <c r="J1023" s="8" t="s">
        <v>58</v>
      </c>
      <c r="K1023" s="9" t="s">
        <v>11054</v>
      </c>
      <c r="L1023" s="10" t="s">
        <v>11055</v>
      </c>
      <c r="M1023" s="7" t="s">
        <v>581</v>
      </c>
      <c r="N1023" t="s">
        <v>540</v>
      </c>
      <c r="Y1023" t="s">
        <v>11056</v>
      </c>
      <c r="AB1023" t="s">
        <v>11051</v>
      </c>
      <c r="AC1023" t="s">
        <v>65</v>
      </c>
      <c r="AD1023" t="s">
        <v>11057</v>
      </c>
      <c r="AE1023" t="s">
        <v>11058</v>
      </c>
      <c r="AJ1023">
        <v>32.810014500000001</v>
      </c>
      <c r="AK1023">
        <v>-117.1409118</v>
      </c>
      <c r="AL1023" t="s">
        <v>11059</v>
      </c>
      <c r="AM1023" t="s">
        <v>11060</v>
      </c>
      <c r="AN1023" t="s">
        <v>11054</v>
      </c>
      <c r="AO1023" t="s">
        <v>572</v>
      </c>
      <c r="AQ1023" t="s">
        <v>11061</v>
      </c>
      <c r="AR1023" t="s">
        <v>473</v>
      </c>
      <c r="AS1023">
        <v>-480</v>
      </c>
      <c r="AT1023" t="s">
        <v>11062</v>
      </c>
      <c r="AU1023" t="s">
        <v>11055</v>
      </c>
      <c r="AV1023">
        <v>4.5</v>
      </c>
      <c r="AW1023">
        <v>5</v>
      </c>
    </row>
    <row r="1024" spans="1:49" x14ac:dyDescent="0.25">
      <c r="A1024" t="s">
        <v>11063</v>
      </c>
      <c r="E1024" t="s">
        <v>11064</v>
      </c>
      <c r="G1024" t="s">
        <v>830</v>
      </c>
      <c r="H1024" t="s">
        <v>320</v>
      </c>
      <c r="I1024" s="7" t="s">
        <v>11065</v>
      </c>
      <c r="J1024" s="7" t="s">
        <v>58</v>
      </c>
      <c r="K1024" s="9" t="s">
        <v>11066</v>
      </c>
      <c r="M1024" s="7" t="s">
        <v>834</v>
      </c>
      <c r="Y1024" t="s">
        <v>11067</v>
      </c>
      <c r="AB1024" t="s">
        <v>11063</v>
      </c>
      <c r="AC1024" t="s">
        <v>65</v>
      </c>
      <c r="AD1024" t="s">
        <v>11068</v>
      </c>
      <c r="AE1024" t="s">
        <v>11069</v>
      </c>
      <c r="AJ1024">
        <v>29.170307000000001</v>
      </c>
      <c r="AK1024">
        <v>-81.036141000000001</v>
      </c>
      <c r="AL1024" t="s">
        <v>11070</v>
      </c>
      <c r="AM1024" t="s">
        <v>11071</v>
      </c>
      <c r="AN1024" t="s">
        <v>11066</v>
      </c>
      <c r="AO1024" t="s">
        <v>70</v>
      </c>
      <c r="AQ1024" t="s">
        <v>11072</v>
      </c>
      <c r="AR1024" t="s">
        <v>71</v>
      </c>
      <c r="AS1024">
        <v>-300</v>
      </c>
      <c r="AT1024" t="s">
        <v>11073</v>
      </c>
      <c r="AW1024" t="s">
        <v>106</v>
      </c>
    </row>
    <row r="1025" spans="1:49" x14ac:dyDescent="0.25">
      <c r="A1025" t="s">
        <v>11074</v>
      </c>
      <c r="E1025" t="s">
        <v>11075</v>
      </c>
      <c r="G1025" t="s">
        <v>675</v>
      </c>
      <c r="H1025" t="s">
        <v>146</v>
      </c>
      <c r="I1025" s="7" t="s">
        <v>11076</v>
      </c>
      <c r="J1025" s="7" t="s">
        <v>58</v>
      </c>
      <c r="K1025" s="9" t="s">
        <v>11077</v>
      </c>
      <c r="L1025" s="10" t="s">
        <v>11078</v>
      </c>
      <c r="M1025" s="7" t="s">
        <v>679</v>
      </c>
      <c r="Y1025" t="s">
        <v>11079</v>
      </c>
      <c r="AB1025" t="s">
        <v>11074</v>
      </c>
      <c r="AC1025" t="s">
        <v>65</v>
      </c>
      <c r="AD1025" t="s">
        <v>11080</v>
      </c>
      <c r="AE1025" t="s">
        <v>11081</v>
      </c>
      <c r="AJ1025">
        <v>33.945281399999999</v>
      </c>
      <c r="AK1025">
        <v>-118.40411949999999</v>
      </c>
      <c r="AL1025" t="s">
        <v>11082</v>
      </c>
      <c r="AM1025" t="s">
        <v>11083</v>
      </c>
      <c r="AN1025" t="s">
        <v>11077</v>
      </c>
      <c r="AO1025" t="s">
        <v>70</v>
      </c>
      <c r="AQ1025" t="s">
        <v>11084</v>
      </c>
      <c r="AR1025" t="s">
        <v>71</v>
      </c>
      <c r="AS1025">
        <v>-480</v>
      </c>
      <c r="AT1025" t="s">
        <v>11085</v>
      </c>
      <c r="AU1025" t="s">
        <v>11078</v>
      </c>
      <c r="AV1025">
        <v>2.6</v>
      </c>
      <c r="AW1025">
        <v>5</v>
      </c>
    </row>
    <row r="1026" spans="1:49" x14ac:dyDescent="0.25">
      <c r="A1026" t="s">
        <v>11074</v>
      </c>
      <c r="E1026" t="s">
        <v>11075</v>
      </c>
      <c r="G1026" t="s">
        <v>675</v>
      </c>
      <c r="H1026" t="s">
        <v>146</v>
      </c>
      <c r="I1026" s="7" t="s">
        <v>11076</v>
      </c>
      <c r="J1026" s="7" t="s">
        <v>58</v>
      </c>
      <c r="K1026" t="s">
        <v>11077</v>
      </c>
      <c r="L1026" s="10" t="s">
        <v>11078</v>
      </c>
      <c r="M1026" s="7" t="s">
        <v>1648</v>
      </c>
      <c r="Y1026" t="s">
        <v>11079</v>
      </c>
      <c r="AB1026" t="s">
        <v>11074</v>
      </c>
      <c r="AC1026" t="s">
        <v>65</v>
      </c>
      <c r="AD1026" t="s">
        <v>11080</v>
      </c>
      <c r="AE1026" t="s">
        <v>11081</v>
      </c>
      <c r="AJ1026">
        <v>33.945281399999999</v>
      </c>
      <c r="AK1026">
        <v>-118.40411949999999</v>
      </c>
      <c r="AL1026" t="s">
        <v>11082</v>
      </c>
      <c r="AM1026" t="s">
        <v>11083</v>
      </c>
      <c r="AN1026" t="s">
        <v>11077</v>
      </c>
      <c r="AO1026" t="s">
        <v>70</v>
      </c>
      <c r="AQ1026" t="s">
        <v>11084</v>
      </c>
      <c r="AR1026" t="s">
        <v>71</v>
      </c>
      <c r="AS1026">
        <v>-480</v>
      </c>
      <c r="AT1026" t="s">
        <v>11085</v>
      </c>
      <c r="AU1026" t="s">
        <v>11078</v>
      </c>
      <c r="AV1026">
        <v>2.6</v>
      </c>
      <c r="AW1026">
        <v>5</v>
      </c>
    </row>
    <row r="1027" spans="1:49" x14ac:dyDescent="0.25">
      <c r="A1027" t="s">
        <v>11086</v>
      </c>
      <c r="E1027" t="s">
        <v>106</v>
      </c>
      <c r="G1027" t="s">
        <v>11087</v>
      </c>
      <c r="H1027" t="s">
        <v>365</v>
      </c>
      <c r="I1027" s="7" t="s">
        <v>11088</v>
      </c>
      <c r="J1027" s="7" t="s">
        <v>58</v>
      </c>
      <c r="M1027" s="7" t="s">
        <v>369</v>
      </c>
      <c r="Y1027" t="s">
        <v>11089</v>
      </c>
      <c r="AB1027" t="s">
        <v>11086</v>
      </c>
      <c r="AD1027" t="s">
        <v>11090</v>
      </c>
      <c r="AE1027" t="s">
        <v>11091</v>
      </c>
      <c r="AJ1027">
        <v>32.129857600000001</v>
      </c>
      <c r="AK1027">
        <v>-81.331498600000003</v>
      </c>
      <c r="AL1027" t="s">
        <v>11092</v>
      </c>
      <c r="AM1027" t="s">
        <v>11093</v>
      </c>
      <c r="AO1027" t="s">
        <v>489</v>
      </c>
      <c r="AR1027" t="s">
        <v>491</v>
      </c>
      <c r="AS1027">
        <v>-300</v>
      </c>
      <c r="AT1027" t="s">
        <v>11087</v>
      </c>
      <c r="AW1027" t="s">
        <v>106</v>
      </c>
    </row>
    <row r="1028" spans="1:49" x14ac:dyDescent="0.25">
      <c r="A1028" t="s">
        <v>11094</v>
      </c>
      <c r="E1028" t="s">
        <v>11095</v>
      </c>
      <c r="G1028" t="s">
        <v>231</v>
      </c>
      <c r="H1028" t="s">
        <v>232</v>
      </c>
      <c r="I1028" s="7" t="s">
        <v>11096</v>
      </c>
      <c r="J1028" s="7" t="s">
        <v>58</v>
      </c>
      <c r="K1028" s="9" t="s">
        <v>11097</v>
      </c>
      <c r="M1028" s="7" t="s">
        <v>437</v>
      </c>
      <c r="Y1028" t="s">
        <v>11098</v>
      </c>
      <c r="AB1028" t="s">
        <v>11094</v>
      </c>
      <c r="AC1028" t="s">
        <v>65</v>
      </c>
      <c r="AD1028" t="s">
        <v>11099</v>
      </c>
      <c r="AE1028" t="s">
        <v>11100</v>
      </c>
      <c r="AJ1028">
        <v>32.760254000000003</v>
      </c>
      <c r="AK1028">
        <v>-97.394841</v>
      </c>
      <c r="AL1028" t="s">
        <v>11101</v>
      </c>
      <c r="AM1028" t="s">
        <v>11102</v>
      </c>
      <c r="AN1028" t="s">
        <v>11097</v>
      </c>
      <c r="AO1028" t="s">
        <v>70</v>
      </c>
      <c r="AQ1028" t="s">
        <v>11103</v>
      </c>
      <c r="AR1028" t="s">
        <v>71</v>
      </c>
      <c r="AS1028">
        <v>-360</v>
      </c>
      <c r="AT1028" t="s">
        <v>11104</v>
      </c>
      <c r="AW1028" t="s">
        <v>106</v>
      </c>
    </row>
    <row r="1029" spans="1:49" x14ac:dyDescent="0.25">
      <c r="A1029" t="s">
        <v>11105</v>
      </c>
      <c r="E1029" t="s">
        <v>11106</v>
      </c>
      <c r="G1029" t="s">
        <v>1795</v>
      </c>
      <c r="H1029" t="s">
        <v>146</v>
      </c>
      <c r="I1029" s="7" t="s">
        <v>11107</v>
      </c>
      <c r="J1029" s="7" t="s">
        <v>58</v>
      </c>
      <c r="M1029" s="7" t="s">
        <v>1797</v>
      </c>
      <c r="AD1029" t="s">
        <v>11108</v>
      </c>
    </row>
    <row r="1030" spans="1:49" x14ac:dyDescent="0.25">
      <c r="A1030" t="s">
        <v>11109</v>
      </c>
      <c r="E1030" t="s">
        <v>11110</v>
      </c>
      <c r="G1030" t="s">
        <v>857</v>
      </c>
      <c r="H1030" t="s">
        <v>858</v>
      </c>
      <c r="I1030" s="8" t="s">
        <v>899</v>
      </c>
      <c r="J1030" s="8" t="s">
        <v>58</v>
      </c>
      <c r="K1030" s="9" t="s">
        <v>11111</v>
      </c>
      <c r="L1030" s="10" t="s">
        <v>11112</v>
      </c>
      <c r="M1030" s="7" t="s">
        <v>862</v>
      </c>
      <c r="N1030" t="s">
        <v>279</v>
      </c>
      <c r="Y1030" t="s">
        <v>11113</v>
      </c>
      <c r="AB1030" t="s">
        <v>11109</v>
      </c>
      <c r="AC1030" t="s">
        <v>65</v>
      </c>
      <c r="AD1030" t="s">
        <v>11114</v>
      </c>
      <c r="AE1030" t="s">
        <v>11115</v>
      </c>
      <c r="AJ1030">
        <v>39.913450500000003</v>
      </c>
      <c r="AK1030">
        <v>-105.10843180000001</v>
      </c>
      <c r="AL1030" t="s">
        <v>11116</v>
      </c>
      <c r="AM1030" t="s">
        <v>11117</v>
      </c>
      <c r="AN1030" t="s">
        <v>11111</v>
      </c>
      <c r="AO1030" t="s">
        <v>172</v>
      </c>
      <c r="AQ1030" t="s">
        <v>11118</v>
      </c>
      <c r="AR1030" t="s">
        <v>174</v>
      </c>
      <c r="AS1030">
        <v>-420</v>
      </c>
      <c r="AT1030" t="s">
        <v>11119</v>
      </c>
      <c r="AU1030" t="s">
        <v>11112</v>
      </c>
      <c r="AV1030">
        <v>4.8</v>
      </c>
      <c r="AW1030">
        <v>5</v>
      </c>
    </row>
    <row r="1031" spans="1:49" x14ac:dyDescent="0.25">
      <c r="A1031" t="s">
        <v>11120</v>
      </c>
      <c r="E1031" t="s">
        <v>11121</v>
      </c>
      <c r="G1031" t="s">
        <v>857</v>
      </c>
      <c r="H1031" t="s">
        <v>858</v>
      </c>
      <c r="I1031" s="7" t="s">
        <v>899</v>
      </c>
      <c r="J1031" s="7" t="s">
        <v>58</v>
      </c>
      <c r="K1031" s="9" t="s">
        <v>11111</v>
      </c>
      <c r="L1031" s="10" t="s">
        <v>11122</v>
      </c>
      <c r="M1031" s="7" t="s">
        <v>862</v>
      </c>
      <c r="N1031" t="s">
        <v>61</v>
      </c>
      <c r="O1031" t="s">
        <v>496</v>
      </c>
      <c r="Y1031" t="s">
        <v>11123</v>
      </c>
      <c r="AB1031" t="s">
        <v>11120</v>
      </c>
      <c r="AC1031" t="s">
        <v>65</v>
      </c>
      <c r="AD1031" t="s">
        <v>11124</v>
      </c>
      <c r="AE1031" t="s">
        <v>11125</v>
      </c>
      <c r="AJ1031">
        <v>39.9139062</v>
      </c>
      <c r="AK1031">
        <v>-105.1143201</v>
      </c>
      <c r="AL1031" t="s">
        <v>11126</v>
      </c>
      <c r="AM1031" t="s">
        <v>11127</v>
      </c>
      <c r="AN1031" t="s">
        <v>11111</v>
      </c>
      <c r="AO1031" t="s">
        <v>172</v>
      </c>
      <c r="AQ1031" t="s">
        <v>11118</v>
      </c>
      <c r="AR1031" t="s">
        <v>174</v>
      </c>
      <c r="AS1031">
        <v>-420</v>
      </c>
      <c r="AT1031" t="s">
        <v>11128</v>
      </c>
      <c r="AU1031" t="s">
        <v>11122</v>
      </c>
      <c r="AW1031" t="s">
        <v>106</v>
      </c>
    </row>
    <row r="1032" spans="1:49" x14ac:dyDescent="0.25">
      <c r="A1032" t="s">
        <v>11129</v>
      </c>
      <c r="E1032" t="s">
        <v>11130</v>
      </c>
      <c r="G1032" t="s">
        <v>364</v>
      </c>
      <c r="H1032" t="s">
        <v>365</v>
      </c>
      <c r="I1032" s="8" t="s">
        <v>11131</v>
      </c>
      <c r="J1032" s="8" t="s">
        <v>58</v>
      </c>
      <c r="K1032" s="9" t="s">
        <v>11132</v>
      </c>
      <c r="M1032" s="7" t="s">
        <v>369</v>
      </c>
      <c r="N1032" t="s">
        <v>81</v>
      </c>
      <c r="Y1032" t="s">
        <v>11133</v>
      </c>
      <c r="AB1032" t="s">
        <v>11129</v>
      </c>
      <c r="AC1032" t="s">
        <v>65</v>
      </c>
      <c r="AD1032" t="s">
        <v>11134</v>
      </c>
      <c r="AE1032" t="s">
        <v>11135</v>
      </c>
      <c r="AJ1032">
        <v>32.143395599999998</v>
      </c>
      <c r="AK1032">
        <v>-81.273154599999998</v>
      </c>
      <c r="AL1032" t="s">
        <v>11136</v>
      </c>
      <c r="AM1032" t="s">
        <v>11137</v>
      </c>
      <c r="AN1032" t="s">
        <v>11132</v>
      </c>
      <c r="AO1032" t="s">
        <v>70</v>
      </c>
      <c r="AQ1032" t="s">
        <v>11138</v>
      </c>
      <c r="AR1032" t="s">
        <v>71</v>
      </c>
      <c r="AS1032">
        <v>-300</v>
      </c>
      <c r="AT1032" t="s">
        <v>11139</v>
      </c>
      <c r="AV1032">
        <v>5</v>
      </c>
      <c r="AW1032">
        <v>1</v>
      </c>
    </row>
    <row r="1033" spans="1:49" x14ac:dyDescent="0.25">
      <c r="A1033" t="s">
        <v>11140</v>
      </c>
      <c r="E1033" t="s">
        <v>1619</v>
      </c>
      <c r="G1033" t="s">
        <v>246</v>
      </c>
      <c r="H1033" t="s">
        <v>247</v>
      </c>
      <c r="I1033" s="8" t="s">
        <v>3475</v>
      </c>
      <c r="J1033" s="8" t="s">
        <v>58</v>
      </c>
      <c r="K1033" s="9" t="s">
        <v>11141</v>
      </c>
      <c r="M1033" s="7" t="s">
        <v>465</v>
      </c>
      <c r="N1033" t="s">
        <v>279</v>
      </c>
      <c r="Y1033" t="s">
        <v>11142</v>
      </c>
      <c r="AB1033" t="s">
        <v>11140</v>
      </c>
      <c r="AC1033" t="s">
        <v>65</v>
      </c>
      <c r="AD1033" t="s">
        <v>11143</v>
      </c>
      <c r="AE1033" t="s">
        <v>1625</v>
      </c>
      <c r="AJ1033">
        <v>47.536811999999998</v>
      </c>
      <c r="AK1033">
        <v>-122.3039228</v>
      </c>
      <c r="AL1033" t="s">
        <v>11144</v>
      </c>
      <c r="AM1033" t="s">
        <v>10279</v>
      </c>
      <c r="AN1033" t="s">
        <v>11141</v>
      </c>
      <c r="AO1033" t="s">
        <v>70</v>
      </c>
      <c r="AQ1033" t="s">
        <v>11145</v>
      </c>
      <c r="AR1033" t="s">
        <v>71</v>
      </c>
      <c r="AS1033">
        <v>-480</v>
      </c>
      <c r="AT1033" t="s">
        <v>1629</v>
      </c>
      <c r="AW1033" t="s">
        <v>106</v>
      </c>
    </row>
    <row r="1034" spans="1:49" x14ac:dyDescent="0.25">
      <c r="A1034" t="s">
        <v>11146</v>
      </c>
      <c r="E1034" t="s">
        <v>11147</v>
      </c>
      <c r="G1034" t="s">
        <v>1294</v>
      </c>
      <c r="H1034" t="s">
        <v>646</v>
      </c>
      <c r="I1034" s="7" t="s">
        <v>11148</v>
      </c>
      <c r="J1034" s="7" t="s">
        <v>58</v>
      </c>
      <c r="K1034" s="9" t="s">
        <v>11149</v>
      </c>
      <c r="L1034" s="10" t="s">
        <v>11150</v>
      </c>
      <c r="M1034" s="7" t="s">
        <v>1298</v>
      </c>
      <c r="N1034" t="s">
        <v>279</v>
      </c>
      <c r="O1034" t="s">
        <v>294</v>
      </c>
      <c r="Y1034" t="s">
        <v>11151</v>
      </c>
      <c r="AB1034" t="s">
        <v>11146</v>
      </c>
      <c r="AD1034" t="s">
        <v>11152</v>
      </c>
      <c r="AE1034" t="s">
        <v>11153</v>
      </c>
      <c r="AJ1034">
        <v>40.884250700000003</v>
      </c>
      <c r="AK1034">
        <v>-74.274968300000012</v>
      </c>
      <c r="AL1034" t="s">
        <v>11154</v>
      </c>
      <c r="AM1034" t="s">
        <v>11155</v>
      </c>
      <c r="AN1034" t="s">
        <v>11149</v>
      </c>
      <c r="AO1034" t="s">
        <v>172</v>
      </c>
      <c r="AQ1034" t="s">
        <v>11156</v>
      </c>
      <c r="AR1034" t="s">
        <v>174</v>
      </c>
      <c r="AS1034">
        <v>-300</v>
      </c>
      <c r="AT1034" t="s">
        <v>11157</v>
      </c>
      <c r="AU1034" t="s">
        <v>11150</v>
      </c>
      <c r="AW1034" t="s">
        <v>106</v>
      </c>
    </row>
    <row r="1035" spans="1:49" x14ac:dyDescent="0.25">
      <c r="A1035" t="s">
        <v>11158</v>
      </c>
      <c r="E1035" t="s">
        <v>11159</v>
      </c>
      <c r="G1035" t="s">
        <v>231</v>
      </c>
      <c r="H1035" t="s">
        <v>232</v>
      </c>
      <c r="I1035" s="7" t="s">
        <v>233</v>
      </c>
      <c r="J1035" s="7" t="s">
        <v>58</v>
      </c>
      <c r="K1035" s="9" t="s">
        <v>11160</v>
      </c>
      <c r="L1035" s="10" t="s">
        <v>11161</v>
      </c>
      <c r="M1035" s="7" t="s">
        <v>235</v>
      </c>
      <c r="N1035" t="s">
        <v>1525</v>
      </c>
      <c r="Y1035" t="s">
        <v>11162</v>
      </c>
      <c r="AB1035" t="s">
        <v>11158</v>
      </c>
      <c r="AC1035" t="s">
        <v>65</v>
      </c>
      <c r="AD1035" t="s">
        <v>11163</v>
      </c>
      <c r="AE1035" t="s">
        <v>11164</v>
      </c>
      <c r="AJ1035">
        <v>32.834632800000001</v>
      </c>
      <c r="AK1035">
        <v>-97.036464199999998</v>
      </c>
      <c r="AL1035" t="s">
        <v>11165</v>
      </c>
      <c r="AM1035" t="s">
        <v>11166</v>
      </c>
      <c r="AN1035" t="s">
        <v>11160</v>
      </c>
      <c r="AO1035" t="s">
        <v>70</v>
      </c>
      <c r="AQ1035" t="s">
        <v>11167</v>
      </c>
      <c r="AR1035" t="s">
        <v>71</v>
      </c>
      <c r="AS1035">
        <v>-360</v>
      </c>
      <c r="AT1035" t="s">
        <v>11168</v>
      </c>
      <c r="AU1035" t="s">
        <v>11161</v>
      </c>
      <c r="AV1035">
        <v>3.9</v>
      </c>
      <c r="AW1035">
        <v>5</v>
      </c>
    </row>
    <row r="1036" spans="1:49" x14ac:dyDescent="0.25">
      <c r="A1036" t="s">
        <v>11158</v>
      </c>
      <c r="E1036" t="s">
        <v>11169</v>
      </c>
      <c r="G1036" t="s">
        <v>675</v>
      </c>
      <c r="H1036" t="s">
        <v>146</v>
      </c>
      <c r="I1036" s="7" t="s">
        <v>11170</v>
      </c>
      <c r="J1036" s="7" t="s">
        <v>58</v>
      </c>
      <c r="K1036" s="9" t="s">
        <v>11171</v>
      </c>
      <c r="L1036" s="10" t="s">
        <v>11172</v>
      </c>
      <c r="M1036" s="7" t="s">
        <v>679</v>
      </c>
      <c r="N1036" t="s">
        <v>1525</v>
      </c>
      <c r="Y1036" t="s">
        <v>11173</v>
      </c>
      <c r="AB1036" t="s">
        <v>11158</v>
      </c>
      <c r="AC1036" t="s">
        <v>65</v>
      </c>
      <c r="AD1036" t="s">
        <v>11174</v>
      </c>
      <c r="AE1036" t="s">
        <v>11175</v>
      </c>
      <c r="AJ1036">
        <v>33.942606300000001</v>
      </c>
      <c r="AK1036">
        <v>-118.3818186</v>
      </c>
      <c r="AL1036" t="s">
        <v>11176</v>
      </c>
      <c r="AM1036" t="s">
        <v>11177</v>
      </c>
      <c r="AN1036" t="s">
        <v>11171</v>
      </c>
      <c r="AO1036" t="s">
        <v>70</v>
      </c>
      <c r="AQ1036" t="s">
        <v>11178</v>
      </c>
      <c r="AR1036" t="s">
        <v>71</v>
      </c>
      <c r="AS1036">
        <v>-480</v>
      </c>
      <c r="AT1036" t="s">
        <v>11179</v>
      </c>
      <c r="AU1036" t="s">
        <v>11172</v>
      </c>
      <c r="AV1036">
        <v>4.0999999999999996</v>
      </c>
      <c r="AW1036">
        <v>5</v>
      </c>
    </row>
    <row r="1037" spans="1:49" x14ac:dyDescent="0.25">
      <c r="A1037" t="s">
        <v>11158</v>
      </c>
      <c r="E1037" t="s">
        <v>11180</v>
      </c>
      <c r="G1037" t="s">
        <v>3263</v>
      </c>
      <c r="H1037" t="s">
        <v>146</v>
      </c>
      <c r="I1037" s="7" t="s">
        <v>11181</v>
      </c>
      <c r="J1037" s="7" t="s">
        <v>58</v>
      </c>
      <c r="K1037" s="9" t="s">
        <v>11182</v>
      </c>
      <c r="L1037" t="s">
        <v>11172</v>
      </c>
      <c r="M1037" s="7" t="s">
        <v>3267</v>
      </c>
      <c r="N1037" t="s">
        <v>1525</v>
      </c>
      <c r="Y1037" t="s">
        <v>11183</v>
      </c>
      <c r="AB1037" t="s">
        <v>11158</v>
      </c>
      <c r="AC1037" t="s">
        <v>65</v>
      </c>
      <c r="AD1037" t="s">
        <v>11184</v>
      </c>
      <c r="AE1037" t="s">
        <v>11185</v>
      </c>
      <c r="AJ1037">
        <v>34.052748299999998</v>
      </c>
      <c r="AK1037">
        <v>-117.61000249999999</v>
      </c>
      <c r="AL1037" t="s">
        <v>11186</v>
      </c>
      <c r="AM1037" t="s">
        <v>11187</v>
      </c>
      <c r="AN1037" t="s">
        <v>11182</v>
      </c>
      <c r="AO1037" t="s">
        <v>70</v>
      </c>
      <c r="AQ1037" t="s">
        <v>11188</v>
      </c>
      <c r="AR1037" t="s">
        <v>71</v>
      </c>
      <c r="AS1037">
        <v>-480</v>
      </c>
      <c r="AT1037" t="s">
        <v>11189</v>
      </c>
      <c r="AU1037" t="s">
        <v>11172</v>
      </c>
      <c r="AV1037">
        <v>4.9000000000000004</v>
      </c>
      <c r="AW1037">
        <v>5</v>
      </c>
    </row>
    <row r="1038" spans="1:49" x14ac:dyDescent="0.25">
      <c r="A1038" t="s">
        <v>11190</v>
      </c>
      <c r="E1038" t="s">
        <v>11191</v>
      </c>
      <c r="F1038" t="s">
        <v>7977</v>
      </c>
      <c r="G1038" t="s">
        <v>289</v>
      </c>
      <c r="H1038" t="s">
        <v>232</v>
      </c>
      <c r="I1038" s="7" t="s">
        <v>965</v>
      </c>
      <c r="J1038" s="7" t="s">
        <v>58</v>
      </c>
      <c r="K1038" s="9" t="s">
        <v>11192</v>
      </c>
      <c r="L1038" s="10" t="s">
        <v>11161</v>
      </c>
      <c r="M1038" s="7" t="s">
        <v>293</v>
      </c>
      <c r="N1038" t="s">
        <v>1525</v>
      </c>
      <c r="Y1038" t="s">
        <v>11193</v>
      </c>
      <c r="AB1038" t="s">
        <v>11190</v>
      </c>
      <c r="AC1038" t="s">
        <v>65</v>
      </c>
      <c r="AD1038" t="s">
        <v>11194</v>
      </c>
      <c r="AE1038" t="s">
        <v>11195</v>
      </c>
      <c r="AJ1038">
        <v>30.217346299999999</v>
      </c>
      <c r="AK1038">
        <v>-97.670393900000008</v>
      </c>
      <c r="AL1038" t="s">
        <v>11196</v>
      </c>
      <c r="AM1038" t="s">
        <v>11197</v>
      </c>
      <c r="AN1038" t="s">
        <v>11192</v>
      </c>
      <c r="AO1038" t="s">
        <v>70</v>
      </c>
      <c r="AQ1038" t="s">
        <v>11198</v>
      </c>
      <c r="AR1038" t="s">
        <v>71</v>
      </c>
      <c r="AS1038">
        <v>-360</v>
      </c>
      <c r="AT1038" t="s">
        <v>11199</v>
      </c>
      <c r="AU1038" t="s">
        <v>11161</v>
      </c>
      <c r="AV1038">
        <v>5</v>
      </c>
      <c r="AW1038">
        <v>1</v>
      </c>
    </row>
    <row r="1039" spans="1:49" x14ac:dyDescent="0.25">
      <c r="A1039" t="s">
        <v>11200</v>
      </c>
      <c r="E1039" t="s">
        <v>11201</v>
      </c>
      <c r="G1039" t="s">
        <v>289</v>
      </c>
      <c r="H1039" t="s">
        <v>232</v>
      </c>
      <c r="I1039" s="7" t="s">
        <v>11202</v>
      </c>
      <c r="J1039" s="7" t="s">
        <v>58</v>
      </c>
      <c r="K1039" s="9" t="s">
        <v>11203</v>
      </c>
      <c r="L1039" s="10" t="s">
        <v>11161</v>
      </c>
      <c r="M1039" s="7" t="s">
        <v>293</v>
      </c>
      <c r="N1039" t="s">
        <v>1525</v>
      </c>
      <c r="Y1039" t="s">
        <v>11204</v>
      </c>
      <c r="AB1039" t="s">
        <v>11200</v>
      </c>
      <c r="AC1039" t="s">
        <v>65</v>
      </c>
      <c r="AD1039" t="s">
        <v>11205</v>
      </c>
      <c r="AE1039" t="s">
        <v>11206</v>
      </c>
      <c r="AJ1039">
        <v>30.204723900000001</v>
      </c>
      <c r="AK1039">
        <v>-97.672318399999995</v>
      </c>
      <c r="AL1039" t="s">
        <v>11207</v>
      </c>
      <c r="AM1039" t="s">
        <v>11208</v>
      </c>
      <c r="AN1039" t="s">
        <v>11203</v>
      </c>
      <c r="AO1039" t="s">
        <v>572</v>
      </c>
      <c r="AQ1039" t="s">
        <v>11209</v>
      </c>
      <c r="AR1039" t="s">
        <v>473</v>
      </c>
      <c r="AS1039">
        <v>-360</v>
      </c>
      <c r="AT1039" t="s">
        <v>11210</v>
      </c>
      <c r="AU1039" t="s">
        <v>11161</v>
      </c>
      <c r="AV1039">
        <v>4.3</v>
      </c>
      <c r="AW1039">
        <v>5</v>
      </c>
    </row>
    <row r="1040" spans="1:49" x14ac:dyDescent="0.25">
      <c r="A1040" s="12" t="s">
        <v>11211</v>
      </c>
      <c r="E1040" s="12" t="s">
        <v>11212</v>
      </c>
      <c r="G1040" s="12" t="s">
        <v>11213</v>
      </c>
      <c r="H1040" s="12" t="s">
        <v>146</v>
      </c>
      <c r="I1040" s="12" t="s">
        <v>11214</v>
      </c>
      <c r="J1040" s="12" t="s">
        <v>58</v>
      </c>
      <c r="K1040" s="12" t="s">
        <v>11215</v>
      </c>
      <c r="L1040" s="10" t="s">
        <v>11216</v>
      </c>
      <c r="M1040" s="13" t="s">
        <v>3237</v>
      </c>
      <c r="N1040" s="13" t="s">
        <v>1525</v>
      </c>
      <c r="Y1040" t="s">
        <v>11217</v>
      </c>
      <c r="AB1040" t="s">
        <v>11211</v>
      </c>
      <c r="AD1040" s="12" t="s">
        <v>11218</v>
      </c>
      <c r="AE1040" t="s">
        <v>11219</v>
      </c>
      <c r="AJ1040">
        <v>34.209300599999999</v>
      </c>
      <c r="AK1040">
        <v>-118.3566709</v>
      </c>
      <c r="AL1040" t="s">
        <v>11220</v>
      </c>
      <c r="AM1040" t="s">
        <v>11221</v>
      </c>
      <c r="AN1040" t="s">
        <v>11215</v>
      </c>
      <c r="AO1040" t="s">
        <v>572</v>
      </c>
      <c r="AQ1040" t="s">
        <v>11222</v>
      </c>
      <c r="AR1040" t="s">
        <v>473</v>
      </c>
      <c r="AS1040">
        <v>-480</v>
      </c>
      <c r="AT1040" t="s">
        <v>11223</v>
      </c>
      <c r="AU1040" t="s">
        <v>11216</v>
      </c>
      <c r="AW1040" t="s">
        <v>106</v>
      </c>
    </row>
    <row r="1041" spans="1:49" x14ac:dyDescent="0.25">
      <c r="A1041" t="s">
        <v>11224</v>
      </c>
      <c r="E1041" t="s">
        <v>11225</v>
      </c>
      <c r="G1041" t="s">
        <v>2212</v>
      </c>
      <c r="H1041" t="s">
        <v>232</v>
      </c>
      <c r="I1041" s="7" t="s">
        <v>2466</v>
      </c>
      <c r="J1041" s="7" t="s">
        <v>58</v>
      </c>
      <c r="K1041" s="9" t="s">
        <v>11226</v>
      </c>
      <c r="L1041" t="s">
        <v>11172</v>
      </c>
      <c r="M1041" s="7" t="s">
        <v>2215</v>
      </c>
      <c r="N1041" t="s">
        <v>1525</v>
      </c>
      <c r="Y1041" t="s">
        <v>11227</v>
      </c>
      <c r="AB1041" t="s">
        <v>11224</v>
      </c>
      <c r="AC1041" t="s">
        <v>65</v>
      </c>
      <c r="AD1041" t="s">
        <v>11228</v>
      </c>
      <c r="AE1041" t="s">
        <v>11229</v>
      </c>
      <c r="AJ1041">
        <v>31.792956799999999</v>
      </c>
      <c r="AK1041">
        <v>-106.38637559999999</v>
      </c>
      <c r="AL1041" t="s">
        <v>11230</v>
      </c>
      <c r="AM1041" t="s">
        <v>11231</v>
      </c>
      <c r="AN1041" t="s">
        <v>11226</v>
      </c>
      <c r="AO1041" t="s">
        <v>70</v>
      </c>
      <c r="AQ1041" t="s">
        <v>11232</v>
      </c>
      <c r="AR1041" t="s">
        <v>71</v>
      </c>
      <c r="AS1041">
        <v>-420</v>
      </c>
      <c r="AT1041" t="s">
        <v>11233</v>
      </c>
      <c r="AU1041" t="s">
        <v>11172</v>
      </c>
      <c r="AW1041" t="s">
        <v>106</v>
      </c>
    </row>
    <row r="1042" spans="1:49" x14ac:dyDescent="0.25">
      <c r="A1042" t="s">
        <v>11234</v>
      </c>
      <c r="E1042" t="s">
        <v>11235</v>
      </c>
      <c r="G1042" t="s">
        <v>1408</v>
      </c>
      <c r="H1042" t="s">
        <v>320</v>
      </c>
      <c r="I1042" s="7" t="s">
        <v>1523</v>
      </c>
      <c r="J1042" s="7" t="s">
        <v>58</v>
      </c>
      <c r="K1042" s="9" t="s">
        <v>11236</v>
      </c>
      <c r="L1042" t="s">
        <v>11161</v>
      </c>
      <c r="M1042" s="7" t="s">
        <v>594</v>
      </c>
      <c r="N1042" t="s">
        <v>1525</v>
      </c>
      <c r="Y1042" t="s">
        <v>11237</v>
      </c>
      <c r="AB1042" t="s">
        <v>11234</v>
      </c>
      <c r="AC1042" t="s">
        <v>65</v>
      </c>
      <c r="AD1042" t="s">
        <v>11238</v>
      </c>
      <c r="AE1042" t="s">
        <v>11239</v>
      </c>
      <c r="AJ1042">
        <v>28.4457278</v>
      </c>
      <c r="AK1042">
        <v>-81.316619399999993</v>
      </c>
      <c r="AL1042" t="s">
        <v>11240</v>
      </c>
      <c r="AM1042" t="s">
        <v>11241</v>
      </c>
      <c r="AN1042" t="s">
        <v>11236</v>
      </c>
      <c r="AO1042" t="s">
        <v>70</v>
      </c>
      <c r="AQ1042" t="s">
        <v>11242</v>
      </c>
      <c r="AR1042" t="s">
        <v>71</v>
      </c>
      <c r="AS1042">
        <v>-300</v>
      </c>
      <c r="AT1042" t="s">
        <v>11243</v>
      </c>
      <c r="AU1042" t="s">
        <v>11161</v>
      </c>
      <c r="AV1042">
        <v>3</v>
      </c>
      <c r="AW1042">
        <v>3</v>
      </c>
    </row>
    <row r="1043" spans="1:49" x14ac:dyDescent="0.25">
      <c r="A1043" t="s">
        <v>11234</v>
      </c>
      <c r="E1043" t="s">
        <v>11235</v>
      </c>
      <c r="G1043" t="s">
        <v>1408</v>
      </c>
      <c r="H1043" t="s">
        <v>320</v>
      </c>
      <c r="I1043" s="7" t="s">
        <v>1523</v>
      </c>
      <c r="J1043" s="7" t="s">
        <v>58</v>
      </c>
      <c r="K1043" s="9" t="s">
        <v>11236</v>
      </c>
      <c r="L1043" s="10" t="s">
        <v>11161</v>
      </c>
      <c r="M1043" s="7" t="s">
        <v>1412</v>
      </c>
      <c r="N1043" t="s">
        <v>1525</v>
      </c>
      <c r="Y1043" t="s">
        <v>11237</v>
      </c>
      <c r="AB1043" t="s">
        <v>11234</v>
      </c>
      <c r="AC1043" t="s">
        <v>65</v>
      </c>
      <c r="AD1043" t="s">
        <v>11238</v>
      </c>
      <c r="AE1043" t="s">
        <v>11239</v>
      </c>
      <c r="AJ1043">
        <v>28.4457278</v>
      </c>
      <c r="AK1043">
        <v>-81.316619399999993</v>
      </c>
      <c r="AL1043" t="s">
        <v>11240</v>
      </c>
      <c r="AM1043" t="s">
        <v>11241</v>
      </c>
      <c r="AN1043" t="s">
        <v>11236</v>
      </c>
      <c r="AO1043" t="s">
        <v>70</v>
      </c>
      <c r="AQ1043" t="s">
        <v>11242</v>
      </c>
      <c r="AR1043" t="s">
        <v>71</v>
      </c>
      <c r="AS1043">
        <v>-300</v>
      </c>
      <c r="AT1043" t="s">
        <v>11243</v>
      </c>
      <c r="AU1043" t="s">
        <v>11161</v>
      </c>
      <c r="AV1043">
        <v>3</v>
      </c>
      <c r="AW1043">
        <v>3</v>
      </c>
    </row>
    <row r="1044" spans="1:49" x14ac:dyDescent="0.25">
      <c r="A1044" t="s">
        <v>11244</v>
      </c>
      <c r="E1044" t="s">
        <v>11245</v>
      </c>
      <c r="G1044" t="s">
        <v>75</v>
      </c>
      <c r="H1044" t="s">
        <v>76</v>
      </c>
      <c r="I1044" s="7" t="s">
        <v>1720</v>
      </c>
      <c r="J1044" s="7" t="s">
        <v>58</v>
      </c>
      <c r="K1044" s="9" t="s">
        <v>11246</v>
      </c>
      <c r="L1044" s="10" t="s">
        <v>11172</v>
      </c>
      <c r="M1044" s="7" t="s">
        <v>80</v>
      </c>
      <c r="N1044" t="s">
        <v>1525</v>
      </c>
      <c r="Y1044" t="s">
        <v>11247</v>
      </c>
      <c r="AB1044" t="s">
        <v>11244</v>
      </c>
      <c r="AC1044" t="s">
        <v>65</v>
      </c>
      <c r="AD1044" t="s">
        <v>11248</v>
      </c>
      <c r="AE1044" t="s">
        <v>11249</v>
      </c>
      <c r="AJ1044">
        <v>45.583104200000001</v>
      </c>
      <c r="AK1044">
        <v>-122.60658599999999</v>
      </c>
      <c r="AL1044" t="s">
        <v>11250</v>
      </c>
      <c r="AM1044" t="s">
        <v>11251</v>
      </c>
      <c r="AN1044" t="s">
        <v>11246</v>
      </c>
      <c r="AO1044" t="s">
        <v>70</v>
      </c>
      <c r="AQ1044" t="s">
        <v>11252</v>
      </c>
      <c r="AR1044" t="s">
        <v>71</v>
      </c>
      <c r="AS1044">
        <v>-480</v>
      </c>
      <c r="AT1044" t="s">
        <v>11253</v>
      </c>
      <c r="AU1044" t="s">
        <v>11172</v>
      </c>
      <c r="AV1044">
        <v>3</v>
      </c>
      <c r="AW1044">
        <v>4</v>
      </c>
    </row>
    <row r="1045" spans="1:49" x14ac:dyDescent="0.25">
      <c r="A1045" t="s">
        <v>11254</v>
      </c>
      <c r="E1045" t="s">
        <v>11255</v>
      </c>
      <c r="G1045" t="s">
        <v>764</v>
      </c>
      <c r="H1045" t="s">
        <v>204</v>
      </c>
      <c r="I1045" s="7" t="s">
        <v>817</v>
      </c>
      <c r="J1045" s="7" t="s">
        <v>58</v>
      </c>
      <c r="K1045" s="9" t="s">
        <v>11256</v>
      </c>
      <c r="L1045" s="10" t="s">
        <v>11172</v>
      </c>
      <c r="M1045" s="7" t="s">
        <v>768</v>
      </c>
      <c r="N1045" t="s">
        <v>1525</v>
      </c>
      <c r="Y1045" t="s">
        <v>11257</v>
      </c>
      <c r="AB1045" t="s">
        <v>11254</v>
      </c>
      <c r="AC1045" t="s">
        <v>65</v>
      </c>
      <c r="AD1045" t="s">
        <v>11258</v>
      </c>
      <c r="AE1045" t="s">
        <v>11259</v>
      </c>
      <c r="AJ1045">
        <v>33.436019999999999</v>
      </c>
      <c r="AK1045">
        <v>-111.997863</v>
      </c>
      <c r="AL1045" t="s">
        <v>11260</v>
      </c>
      <c r="AM1045" t="s">
        <v>11261</v>
      </c>
      <c r="AN1045" t="s">
        <v>11256</v>
      </c>
      <c r="AO1045" t="s">
        <v>70</v>
      </c>
      <c r="AQ1045" t="s">
        <v>11262</v>
      </c>
      <c r="AR1045" t="s">
        <v>71</v>
      </c>
      <c r="AS1045">
        <v>-420</v>
      </c>
      <c r="AT1045" t="s">
        <v>11263</v>
      </c>
      <c r="AU1045" t="s">
        <v>11172</v>
      </c>
      <c r="AV1045">
        <v>1</v>
      </c>
      <c r="AW1045">
        <v>1</v>
      </c>
    </row>
    <row r="1046" spans="1:49" x14ac:dyDescent="0.25">
      <c r="A1046" t="s">
        <v>11264</v>
      </c>
      <c r="E1046" t="s">
        <v>11265</v>
      </c>
      <c r="G1046" t="s">
        <v>577</v>
      </c>
      <c r="H1046" t="s">
        <v>146</v>
      </c>
      <c r="I1046" s="7" t="s">
        <v>2963</v>
      </c>
      <c r="J1046" s="7" t="s">
        <v>58</v>
      </c>
      <c r="K1046" s="9" t="s">
        <v>11266</v>
      </c>
      <c r="L1046" s="10" t="s">
        <v>11172</v>
      </c>
      <c r="M1046" s="7" t="s">
        <v>1284</v>
      </c>
      <c r="N1046" t="s">
        <v>1525</v>
      </c>
      <c r="Y1046" t="s">
        <v>11267</v>
      </c>
      <c r="AB1046" t="s">
        <v>11264</v>
      </c>
      <c r="AC1046" t="s">
        <v>65</v>
      </c>
      <c r="AD1046" t="s">
        <v>11268</v>
      </c>
      <c r="AE1046" t="s">
        <v>11269</v>
      </c>
      <c r="AJ1046">
        <v>32.7304113</v>
      </c>
      <c r="AK1046">
        <v>-117.1928583</v>
      </c>
      <c r="AL1046" t="s">
        <v>11270</v>
      </c>
      <c r="AM1046" t="s">
        <v>11271</v>
      </c>
      <c r="AN1046" t="s">
        <v>11266</v>
      </c>
      <c r="AO1046" t="s">
        <v>70</v>
      </c>
      <c r="AQ1046" t="s">
        <v>11272</v>
      </c>
      <c r="AR1046" t="s">
        <v>71</v>
      </c>
      <c r="AS1046">
        <v>-480</v>
      </c>
      <c r="AT1046" t="s">
        <v>11273</v>
      </c>
      <c r="AU1046" t="s">
        <v>11172</v>
      </c>
      <c r="AV1046">
        <v>4.3</v>
      </c>
      <c r="AW1046">
        <v>5</v>
      </c>
    </row>
    <row r="1047" spans="1:49" x14ac:dyDescent="0.25">
      <c r="A1047" t="s">
        <v>11264</v>
      </c>
      <c r="E1047" t="s">
        <v>11265</v>
      </c>
      <c r="G1047" t="s">
        <v>577</v>
      </c>
      <c r="H1047" t="s">
        <v>146</v>
      </c>
      <c r="I1047" s="8" t="s">
        <v>2963</v>
      </c>
      <c r="J1047" s="8" t="s">
        <v>58</v>
      </c>
      <c r="K1047" s="9" t="s">
        <v>11266</v>
      </c>
      <c r="L1047" s="10" t="s">
        <v>11172</v>
      </c>
      <c r="N1047" t="s">
        <v>1525</v>
      </c>
      <c r="Y1047" t="s">
        <v>11267</v>
      </c>
      <c r="AB1047" t="s">
        <v>11264</v>
      </c>
      <c r="AC1047" t="s">
        <v>65</v>
      </c>
      <c r="AD1047" t="s">
        <v>11268</v>
      </c>
      <c r="AE1047" t="s">
        <v>11269</v>
      </c>
      <c r="AJ1047">
        <v>32.7304113</v>
      </c>
      <c r="AK1047">
        <v>-117.1928583</v>
      </c>
      <c r="AL1047" t="s">
        <v>11270</v>
      </c>
      <c r="AM1047" t="s">
        <v>11271</v>
      </c>
      <c r="AN1047" t="s">
        <v>11266</v>
      </c>
      <c r="AO1047" t="s">
        <v>70</v>
      </c>
      <c r="AQ1047" t="s">
        <v>11272</v>
      </c>
      <c r="AR1047" t="s">
        <v>71</v>
      </c>
      <c r="AS1047">
        <v>-480</v>
      </c>
      <c r="AT1047" t="s">
        <v>11273</v>
      </c>
      <c r="AU1047" t="s">
        <v>11172</v>
      </c>
      <c r="AV1047">
        <v>4.3</v>
      </c>
      <c r="AW1047">
        <v>5</v>
      </c>
    </row>
    <row r="1048" spans="1:49" x14ac:dyDescent="0.25">
      <c r="A1048" t="s">
        <v>11274</v>
      </c>
      <c r="E1048" t="s">
        <v>11275</v>
      </c>
      <c r="F1048" t="s">
        <v>11276</v>
      </c>
      <c r="G1048" t="s">
        <v>246</v>
      </c>
      <c r="H1048" t="s">
        <v>247</v>
      </c>
      <c r="I1048" s="8" t="s">
        <v>3966</v>
      </c>
      <c r="J1048" s="8" t="s">
        <v>58</v>
      </c>
      <c r="K1048" s="9" t="s">
        <v>11160</v>
      </c>
      <c r="L1048" s="10" t="s">
        <v>11172</v>
      </c>
      <c r="M1048" s="7" t="s">
        <v>250</v>
      </c>
      <c r="N1048" t="s">
        <v>1525</v>
      </c>
      <c r="Y1048" t="s">
        <v>11277</v>
      </c>
      <c r="AB1048" t="s">
        <v>11274</v>
      </c>
      <c r="AC1048" t="s">
        <v>65</v>
      </c>
      <c r="AD1048" t="s">
        <v>11278</v>
      </c>
      <c r="AE1048" t="s">
        <v>11279</v>
      </c>
      <c r="AJ1048">
        <v>47.458492100000001</v>
      </c>
      <c r="AK1048">
        <v>-122.3022531</v>
      </c>
      <c r="AL1048" t="s">
        <v>11280</v>
      </c>
      <c r="AM1048" t="s">
        <v>11281</v>
      </c>
      <c r="AN1048" t="s">
        <v>11160</v>
      </c>
      <c r="AO1048" t="s">
        <v>70</v>
      </c>
      <c r="AQ1048" t="s">
        <v>11167</v>
      </c>
      <c r="AR1048" t="s">
        <v>71</v>
      </c>
      <c r="AS1048">
        <v>-480</v>
      </c>
      <c r="AT1048" t="s">
        <v>11282</v>
      </c>
      <c r="AU1048" t="s">
        <v>11172</v>
      </c>
      <c r="AV1048">
        <v>3.2</v>
      </c>
      <c r="AW1048">
        <v>5</v>
      </c>
    </row>
    <row r="1049" spans="1:49" x14ac:dyDescent="0.25">
      <c r="A1049" t="s">
        <v>11283</v>
      </c>
      <c r="E1049" t="s">
        <v>11284</v>
      </c>
      <c r="G1049" t="s">
        <v>605</v>
      </c>
      <c r="H1049" t="s">
        <v>320</v>
      </c>
      <c r="I1049" s="8" t="s">
        <v>2037</v>
      </c>
      <c r="J1049" s="8" t="s">
        <v>58</v>
      </c>
      <c r="K1049" s="9" t="s">
        <v>11160</v>
      </c>
      <c r="L1049" s="10" t="s">
        <v>11172</v>
      </c>
      <c r="M1049" s="7" t="s">
        <v>609</v>
      </c>
      <c r="N1049" t="s">
        <v>1525</v>
      </c>
      <c r="Y1049" t="s">
        <v>11285</v>
      </c>
      <c r="AB1049" t="s">
        <v>11283</v>
      </c>
      <c r="AC1049" t="s">
        <v>65</v>
      </c>
      <c r="AD1049" t="s">
        <v>11286</v>
      </c>
      <c r="AE1049" t="s">
        <v>11287</v>
      </c>
      <c r="AJ1049">
        <v>28.77537839999999</v>
      </c>
      <c r="AK1049">
        <v>-81.252594799999997</v>
      </c>
      <c r="AL1049" t="s">
        <v>11288</v>
      </c>
      <c r="AM1049" t="s">
        <v>11289</v>
      </c>
      <c r="AN1049" t="s">
        <v>11160</v>
      </c>
      <c r="AO1049" t="s">
        <v>70</v>
      </c>
      <c r="AQ1049" t="s">
        <v>11167</v>
      </c>
      <c r="AR1049" t="s">
        <v>71</v>
      </c>
      <c r="AS1049">
        <v>-300</v>
      </c>
      <c r="AT1049" t="s">
        <v>11290</v>
      </c>
      <c r="AU1049" t="s">
        <v>11172</v>
      </c>
      <c r="AW1049" t="s">
        <v>106</v>
      </c>
    </row>
    <row r="1050" spans="1:49" x14ac:dyDescent="0.25">
      <c r="A1050" t="s">
        <v>11291</v>
      </c>
      <c r="E1050" t="s">
        <v>11292</v>
      </c>
      <c r="F1050" t="s">
        <v>11293</v>
      </c>
      <c r="G1050" t="s">
        <v>11294</v>
      </c>
      <c r="H1050" t="s">
        <v>646</v>
      </c>
      <c r="I1050" s="8" t="s">
        <v>11295</v>
      </c>
      <c r="J1050" s="8" t="s">
        <v>58</v>
      </c>
      <c r="L1050" s="10" t="s">
        <v>11296</v>
      </c>
      <c r="N1050" t="s">
        <v>81</v>
      </c>
      <c r="Y1050" t="s">
        <v>11297</v>
      </c>
      <c r="AB1050" t="s">
        <v>11291</v>
      </c>
      <c r="AD1050" t="s">
        <v>11298</v>
      </c>
      <c r="AE1050" t="s">
        <v>11299</v>
      </c>
      <c r="AJ1050">
        <v>40.717859699999998</v>
      </c>
      <c r="AK1050">
        <v>-74.358046999999999</v>
      </c>
      <c r="AL1050" t="s">
        <v>11300</v>
      </c>
      <c r="AM1050" t="s">
        <v>11301</v>
      </c>
      <c r="AO1050" t="s">
        <v>70</v>
      </c>
      <c r="AR1050" t="s">
        <v>71</v>
      </c>
      <c r="AS1050">
        <v>-300</v>
      </c>
      <c r="AT1050" t="s">
        <v>11302</v>
      </c>
      <c r="AU1050" t="s">
        <v>11296</v>
      </c>
      <c r="AW1050" t="s">
        <v>106</v>
      </c>
    </row>
    <row r="1051" spans="1:49" x14ac:dyDescent="0.25">
      <c r="A1051" t="s">
        <v>11303</v>
      </c>
      <c r="E1051" t="s">
        <v>11304</v>
      </c>
      <c r="G1051" t="s">
        <v>11305</v>
      </c>
      <c r="H1051" t="s">
        <v>320</v>
      </c>
      <c r="I1051" s="8" t="s">
        <v>11306</v>
      </c>
      <c r="J1051" s="8" t="s">
        <v>58</v>
      </c>
      <c r="K1051" s="9" t="s">
        <v>11307</v>
      </c>
      <c r="L1051" s="10" t="s">
        <v>11308</v>
      </c>
      <c r="N1051" t="s">
        <v>81</v>
      </c>
      <c r="Y1051" t="s">
        <v>11309</v>
      </c>
      <c r="AB1051" t="s">
        <v>11303</v>
      </c>
      <c r="AC1051" t="s">
        <v>65</v>
      </c>
      <c r="AD1051" t="s">
        <v>11310</v>
      </c>
      <c r="AE1051" t="s">
        <v>11311</v>
      </c>
      <c r="AJ1051">
        <v>26.314946899999999</v>
      </c>
      <c r="AK1051">
        <v>-80.182622299999991</v>
      </c>
      <c r="AL1051" t="s">
        <v>11312</v>
      </c>
      <c r="AM1051" t="s">
        <v>11313</v>
      </c>
      <c r="AN1051" t="s">
        <v>11307</v>
      </c>
      <c r="AO1051" t="s">
        <v>70</v>
      </c>
      <c r="AQ1051" t="s">
        <v>11314</v>
      </c>
      <c r="AR1051" t="s">
        <v>71</v>
      </c>
      <c r="AS1051">
        <v>-300</v>
      </c>
      <c r="AT1051" t="s">
        <v>11315</v>
      </c>
      <c r="AU1051" t="s">
        <v>11308</v>
      </c>
      <c r="AW1051" t="s">
        <v>106</v>
      </c>
    </row>
    <row r="1052" spans="1:49" x14ac:dyDescent="0.25">
      <c r="A1052" t="s">
        <v>11316</v>
      </c>
      <c r="E1052" t="s">
        <v>1741</v>
      </c>
      <c r="F1052" t="s">
        <v>11317</v>
      </c>
      <c r="G1052" t="s">
        <v>503</v>
      </c>
      <c r="H1052" t="s">
        <v>232</v>
      </c>
      <c r="I1052" s="8" t="s">
        <v>1742</v>
      </c>
      <c r="J1052" s="8" t="s">
        <v>58</v>
      </c>
      <c r="K1052" s="9" t="s">
        <v>11318</v>
      </c>
      <c r="L1052" s="10" t="s">
        <v>11319</v>
      </c>
      <c r="M1052" s="7" t="s">
        <v>507</v>
      </c>
      <c r="N1052" t="s">
        <v>110</v>
      </c>
      <c r="Y1052" t="s">
        <v>11320</v>
      </c>
      <c r="AB1052" t="s">
        <v>11316</v>
      </c>
      <c r="AC1052" t="s">
        <v>65</v>
      </c>
      <c r="AD1052" t="s">
        <v>11321</v>
      </c>
      <c r="AE1052" t="s">
        <v>11322</v>
      </c>
      <c r="AJ1052">
        <v>29.5211997</v>
      </c>
      <c r="AK1052">
        <v>-98.467345099999989</v>
      </c>
      <c r="AL1052" t="s">
        <v>11323</v>
      </c>
      <c r="AM1052" t="s">
        <v>11324</v>
      </c>
      <c r="AN1052" t="s">
        <v>11318</v>
      </c>
      <c r="AO1052" t="s">
        <v>70</v>
      </c>
      <c r="AQ1052" t="s">
        <v>11325</v>
      </c>
      <c r="AR1052" t="s">
        <v>71</v>
      </c>
      <c r="AS1052">
        <v>-360</v>
      </c>
      <c r="AT1052" t="s">
        <v>11326</v>
      </c>
      <c r="AU1052" t="s">
        <v>11319</v>
      </c>
      <c r="AV1052">
        <v>4.7</v>
      </c>
      <c r="AW1052">
        <v>5</v>
      </c>
    </row>
    <row r="1053" spans="1:49" x14ac:dyDescent="0.25">
      <c r="A1053" t="s">
        <v>11327</v>
      </c>
      <c r="E1053" t="s">
        <v>11328</v>
      </c>
      <c r="G1053" t="s">
        <v>645</v>
      </c>
      <c r="H1053" t="s">
        <v>646</v>
      </c>
      <c r="I1053" s="8" t="s">
        <v>5583</v>
      </c>
      <c r="J1053" s="8" t="s">
        <v>58</v>
      </c>
      <c r="K1053" s="9" t="s">
        <v>11329</v>
      </c>
      <c r="L1053" s="10" t="s">
        <v>11330</v>
      </c>
      <c r="M1053" s="7" t="s">
        <v>650</v>
      </c>
      <c r="N1053" t="s">
        <v>61</v>
      </c>
      <c r="O1053" t="s">
        <v>496</v>
      </c>
      <c r="Y1053" t="s">
        <v>11331</v>
      </c>
      <c r="AB1053" t="s">
        <v>11327</v>
      </c>
      <c r="AC1053" t="s">
        <v>65</v>
      </c>
      <c r="AD1053" t="s">
        <v>11332</v>
      </c>
      <c r="AE1053" t="s">
        <v>11333</v>
      </c>
      <c r="AJ1053">
        <v>40.185909000000002</v>
      </c>
      <c r="AK1053">
        <v>-74.119457200000014</v>
      </c>
      <c r="AL1053" t="s">
        <v>11334</v>
      </c>
      <c r="AM1053" t="s">
        <v>11335</v>
      </c>
      <c r="AN1053" t="s">
        <v>11329</v>
      </c>
      <c r="AO1053" t="s">
        <v>70</v>
      </c>
      <c r="AQ1053" t="s">
        <v>11336</v>
      </c>
      <c r="AR1053" t="s">
        <v>71</v>
      </c>
      <c r="AS1053">
        <v>-300</v>
      </c>
      <c r="AT1053" t="s">
        <v>11337</v>
      </c>
      <c r="AU1053" t="s">
        <v>11330</v>
      </c>
      <c r="AW1053" t="s">
        <v>106</v>
      </c>
    </row>
    <row r="1054" spans="1:49" x14ac:dyDescent="0.25">
      <c r="A1054" t="s">
        <v>11338</v>
      </c>
      <c r="E1054" t="s">
        <v>11339</v>
      </c>
      <c r="G1054" t="s">
        <v>710</v>
      </c>
      <c r="H1054" t="s">
        <v>365</v>
      </c>
      <c r="I1054" s="7" t="s">
        <v>11340</v>
      </c>
      <c r="J1054" s="7" t="s">
        <v>58</v>
      </c>
      <c r="K1054" s="9" t="s">
        <v>11341</v>
      </c>
      <c r="M1054" s="7" t="s">
        <v>697</v>
      </c>
      <c r="Y1054" t="s">
        <v>11342</v>
      </c>
      <c r="AB1054" t="s">
        <v>11338</v>
      </c>
      <c r="AD1054" t="s">
        <v>11343</v>
      </c>
      <c r="AE1054" t="s">
        <v>11344</v>
      </c>
      <c r="AJ1054">
        <v>33.875864399999998</v>
      </c>
      <c r="AK1054">
        <v>-84.304233299999993</v>
      </c>
      <c r="AL1054" t="s">
        <v>11345</v>
      </c>
      <c r="AM1054" t="s">
        <v>11346</v>
      </c>
      <c r="AN1054" t="s">
        <v>11341</v>
      </c>
      <c r="AO1054" t="s">
        <v>70</v>
      </c>
      <c r="AQ1054" t="s">
        <v>11347</v>
      </c>
      <c r="AR1054" t="s">
        <v>71</v>
      </c>
      <c r="AS1054">
        <v>-300</v>
      </c>
      <c r="AT1054" t="s">
        <v>11348</v>
      </c>
      <c r="AW1054" t="s">
        <v>106</v>
      </c>
    </row>
    <row r="1055" spans="1:49" x14ac:dyDescent="0.25">
      <c r="A1055" t="s">
        <v>11349</v>
      </c>
      <c r="E1055" t="s">
        <v>106</v>
      </c>
      <c r="G1055" t="s">
        <v>349</v>
      </c>
      <c r="H1055" t="s">
        <v>146</v>
      </c>
      <c r="I1055" s="7" t="s">
        <v>394</v>
      </c>
      <c r="J1055" s="7" t="s">
        <v>58</v>
      </c>
      <c r="K1055" s="9" t="s">
        <v>11350</v>
      </c>
      <c r="L1055" s="10" t="s">
        <v>11351</v>
      </c>
      <c r="M1055" s="7" t="s">
        <v>353</v>
      </c>
      <c r="N1055" t="s">
        <v>98</v>
      </c>
      <c r="Y1055" t="s">
        <v>11352</v>
      </c>
      <c r="AB1055" t="s">
        <v>11349</v>
      </c>
      <c r="AC1055" t="s">
        <v>65</v>
      </c>
      <c r="AD1055" t="s">
        <v>11353</v>
      </c>
      <c r="AE1055" t="s">
        <v>11354</v>
      </c>
      <c r="AJ1055">
        <v>33.981451499999999</v>
      </c>
      <c r="AK1055">
        <v>-117.64587849999999</v>
      </c>
      <c r="AL1055" t="s">
        <v>11355</v>
      </c>
      <c r="AM1055" t="s">
        <v>11356</v>
      </c>
      <c r="AN1055" t="s">
        <v>11350</v>
      </c>
      <c r="AO1055" t="s">
        <v>172</v>
      </c>
      <c r="AQ1055" t="s">
        <v>11357</v>
      </c>
      <c r="AR1055" t="s">
        <v>174</v>
      </c>
      <c r="AS1055">
        <v>-480</v>
      </c>
      <c r="AT1055" t="s">
        <v>11358</v>
      </c>
      <c r="AU1055" t="s">
        <v>11351</v>
      </c>
      <c r="AV1055">
        <v>3.9</v>
      </c>
      <c r="AW1055">
        <v>5</v>
      </c>
    </row>
    <row r="1056" spans="1:49" x14ac:dyDescent="0.25">
      <c r="A1056" t="s">
        <v>11359</v>
      </c>
      <c r="E1056" t="s">
        <v>3859</v>
      </c>
      <c r="G1056" t="s">
        <v>550</v>
      </c>
      <c r="H1056" t="s">
        <v>320</v>
      </c>
      <c r="I1056" s="8" t="s">
        <v>564</v>
      </c>
      <c r="J1056" s="8" t="s">
        <v>58</v>
      </c>
      <c r="K1056" t="s">
        <v>11360</v>
      </c>
      <c r="L1056" s="10" t="s">
        <v>11361</v>
      </c>
      <c r="M1056" s="7" t="s">
        <v>554</v>
      </c>
      <c r="N1056" t="s">
        <v>279</v>
      </c>
      <c r="O1056" t="s">
        <v>2016</v>
      </c>
      <c r="Y1056" t="s">
        <v>11362</v>
      </c>
      <c r="AB1056" t="s">
        <v>11359</v>
      </c>
      <c r="AC1056" t="s">
        <v>65</v>
      </c>
      <c r="AD1056" t="s">
        <v>11363</v>
      </c>
      <c r="AE1056" t="s">
        <v>3865</v>
      </c>
      <c r="AJ1056">
        <v>25.646545499999998</v>
      </c>
      <c r="AK1056">
        <v>-80.423828499999999</v>
      </c>
      <c r="AL1056" t="s">
        <v>11364</v>
      </c>
      <c r="AM1056" t="s">
        <v>11365</v>
      </c>
      <c r="AN1056" t="s">
        <v>11360</v>
      </c>
      <c r="AO1056" t="s">
        <v>172</v>
      </c>
      <c r="AQ1056" t="s">
        <v>11366</v>
      </c>
      <c r="AR1056" t="s">
        <v>174</v>
      </c>
      <c r="AS1056">
        <v>-300</v>
      </c>
      <c r="AT1056" t="s">
        <v>3869</v>
      </c>
      <c r="AV1056">
        <v>4.8</v>
      </c>
      <c r="AW1056">
        <v>5</v>
      </c>
    </row>
    <row r="1057" spans="1:49" x14ac:dyDescent="0.25">
      <c r="A1057" t="s">
        <v>11367</v>
      </c>
      <c r="E1057" t="s">
        <v>3859</v>
      </c>
      <c r="F1057" t="s">
        <v>11368</v>
      </c>
      <c r="G1057" t="s">
        <v>550</v>
      </c>
      <c r="H1057" t="s">
        <v>320</v>
      </c>
      <c r="I1057" s="8" t="s">
        <v>564</v>
      </c>
      <c r="J1057" s="8" t="s">
        <v>58</v>
      </c>
      <c r="K1057" t="s">
        <v>11369</v>
      </c>
      <c r="L1057" s="10" t="s">
        <v>11370</v>
      </c>
      <c r="M1057" s="7" t="s">
        <v>554</v>
      </c>
      <c r="N1057" t="s">
        <v>81</v>
      </c>
      <c r="O1057" t="s">
        <v>651</v>
      </c>
      <c r="Y1057" t="s">
        <v>11371</v>
      </c>
      <c r="AB1057" t="s">
        <v>11367</v>
      </c>
      <c r="AC1057" t="s">
        <v>65</v>
      </c>
      <c r="AD1057" t="s">
        <v>11372</v>
      </c>
      <c r="AE1057" t="s">
        <v>11373</v>
      </c>
      <c r="AJ1057">
        <v>25.646545499999998</v>
      </c>
      <c r="AK1057">
        <v>-80.423828499999999</v>
      </c>
      <c r="AL1057" t="s">
        <v>11374</v>
      </c>
      <c r="AM1057" t="s">
        <v>11375</v>
      </c>
      <c r="AN1057" t="s">
        <v>11369</v>
      </c>
      <c r="AO1057" t="s">
        <v>70</v>
      </c>
      <c r="AQ1057" t="s">
        <v>11376</v>
      </c>
      <c r="AR1057" t="s">
        <v>71</v>
      </c>
      <c r="AS1057">
        <v>-300</v>
      </c>
      <c r="AT1057" t="s">
        <v>11377</v>
      </c>
      <c r="AU1057" t="s">
        <v>11370</v>
      </c>
      <c r="AV1057">
        <v>5</v>
      </c>
      <c r="AW1057">
        <v>1</v>
      </c>
    </row>
    <row r="1058" spans="1:49" x14ac:dyDescent="0.25">
      <c r="A1058" t="s">
        <v>11378</v>
      </c>
      <c r="E1058" t="s">
        <v>6724</v>
      </c>
      <c r="G1058" t="s">
        <v>131</v>
      </c>
      <c r="H1058" t="s">
        <v>93</v>
      </c>
      <c r="I1058" s="8" t="s">
        <v>6725</v>
      </c>
      <c r="J1058" s="8" t="s">
        <v>58</v>
      </c>
      <c r="K1058" s="9" t="s">
        <v>11379</v>
      </c>
      <c r="L1058" s="10" t="s">
        <v>11380</v>
      </c>
      <c r="M1058" s="7" t="s">
        <v>135</v>
      </c>
      <c r="N1058" t="s">
        <v>98</v>
      </c>
      <c r="O1058" t="s">
        <v>294</v>
      </c>
      <c r="P1058" t="s">
        <v>651</v>
      </c>
      <c r="Y1058" t="s">
        <v>11381</v>
      </c>
      <c r="AB1058" t="s">
        <v>11378</v>
      </c>
      <c r="AD1058" t="s">
        <v>11382</v>
      </c>
      <c r="AE1058" t="s">
        <v>6729</v>
      </c>
      <c r="AJ1058">
        <v>40.788542999999997</v>
      </c>
      <c r="AK1058">
        <v>-73.107068599999991</v>
      </c>
      <c r="AL1058" t="s">
        <v>11383</v>
      </c>
      <c r="AM1058" t="s">
        <v>6731</v>
      </c>
      <c r="AN1058" t="s">
        <v>11379</v>
      </c>
      <c r="AO1058" t="s">
        <v>172</v>
      </c>
      <c r="AQ1058" t="s">
        <v>11384</v>
      </c>
      <c r="AR1058" t="s">
        <v>174</v>
      </c>
      <c r="AS1058">
        <v>-300</v>
      </c>
      <c r="AT1058" t="s">
        <v>6733</v>
      </c>
      <c r="AU1058" t="s">
        <v>11380</v>
      </c>
      <c r="AV1058">
        <v>4.5</v>
      </c>
      <c r="AW1058">
        <v>5</v>
      </c>
    </row>
    <row r="1059" spans="1:49" x14ac:dyDescent="0.25">
      <c r="A1059" t="s">
        <v>11385</v>
      </c>
      <c r="E1059" t="s">
        <v>10556</v>
      </c>
      <c r="F1059" t="s">
        <v>11386</v>
      </c>
      <c r="G1059" t="s">
        <v>1218</v>
      </c>
      <c r="H1059" t="s">
        <v>204</v>
      </c>
      <c r="I1059" s="7" t="s">
        <v>1219</v>
      </c>
      <c r="J1059" s="7" t="s">
        <v>58</v>
      </c>
      <c r="K1059" s="9" t="s">
        <v>11387</v>
      </c>
      <c r="M1059" s="7" t="s">
        <v>1222</v>
      </c>
      <c r="Y1059" t="s">
        <v>11388</v>
      </c>
      <c r="AB1059" t="s">
        <v>11385</v>
      </c>
      <c r="AC1059" t="s">
        <v>65</v>
      </c>
      <c r="AD1059" t="s">
        <v>11389</v>
      </c>
      <c r="AE1059" t="s">
        <v>11390</v>
      </c>
      <c r="AJ1059">
        <v>33.463962899999999</v>
      </c>
      <c r="AK1059">
        <v>-111.73323190000001</v>
      </c>
      <c r="AL1059" t="s">
        <v>11391</v>
      </c>
      <c r="AM1059" t="s">
        <v>11392</v>
      </c>
      <c r="AN1059" t="s">
        <v>11387</v>
      </c>
      <c r="AO1059" t="s">
        <v>70</v>
      </c>
      <c r="AQ1059" t="s">
        <v>11393</v>
      </c>
      <c r="AR1059" t="s">
        <v>71</v>
      </c>
      <c r="AS1059">
        <v>-420</v>
      </c>
      <c r="AT1059" t="s">
        <v>11394</v>
      </c>
      <c r="AW1059" t="s">
        <v>106</v>
      </c>
    </row>
    <row r="1060" spans="1:49" x14ac:dyDescent="0.25">
      <c r="A1060" t="s">
        <v>11395</v>
      </c>
      <c r="E1060" t="s">
        <v>747</v>
      </c>
      <c r="F1060" t="s">
        <v>11396</v>
      </c>
      <c r="G1060" t="s">
        <v>748</v>
      </c>
      <c r="H1060" t="s">
        <v>749</v>
      </c>
      <c r="I1060" s="8" t="s">
        <v>750</v>
      </c>
      <c r="J1060" s="8" t="s">
        <v>58</v>
      </c>
      <c r="K1060" s="9" t="s">
        <v>11397</v>
      </c>
      <c r="L1060" s="10" t="s">
        <v>11398</v>
      </c>
      <c r="M1060" s="7" t="s">
        <v>753</v>
      </c>
      <c r="N1060" t="s">
        <v>98</v>
      </c>
      <c r="Y1060" t="s">
        <v>11399</v>
      </c>
      <c r="AB1060" t="s">
        <v>11395</v>
      </c>
      <c r="AC1060" t="s">
        <v>65</v>
      </c>
      <c r="AD1060" t="s">
        <v>11400</v>
      </c>
      <c r="AE1060" t="s">
        <v>11401</v>
      </c>
      <c r="AJ1060">
        <v>42.463147300000003</v>
      </c>
      <c r="AK1060">
        <v>-71.291272199999995</v>
      </c>
      <c r="AL1060" t="s">
        <v>11402</v>
      </c>
      <c r="AM1060" t="s">
        <v>11403</v>
      </c>
      <c r="AN1060" t="s">
        <v>11397</v>
      </c>
      <c r="AO1060" t="s">
        <v>172</v>
      </c>
      <c r="AQ1060" t="s">
        <v>11404</v>
      </c>
      <c r="AR1060" t="s">
        <v>174</v>
      </c>
      <c r="AS1060">
        <v>-300</v>
      </c>
      <c r="AT1060" t="s">
        <v>11405</v>
      </c>
      <c r="AU1060" t="s">
        <v>11398</v>
      </c>
      <c r="AV1060">
        <v>3.5</v>
      </c>
      <c r="AW1060">
        <v>2</v>
      </c>
    </row>
    <row r="1061" spans="1:49" x14ac:dyDescent="0.25">
      <c r="A1061" t="s">
        <v>11406</v>
      </c>
      <c r="E1061" t="s">
        <v>106</v>
      </c>
      <c r="G1061" t="s">
        <v>11407</v>
      </c>
      <c r="H1061" t="s">
        <v>146</v>
      </c>
      <c r="I1061" s="8" t="s">
        <v>11408</v>
      </c>
      <c r="J1061" s="8" t="s">
        <v>58</v>
      </c>
      <c r="M1061" s="7" t="s">
        <v>1327</v>
      </c>
      <c r="N1061" t="s">
        <v>2863</v>
      </c>
      <c r="Y1061" t="s">
        <v>11409</v>
      </c>
      <c r="AB1061" t="s">
        <v>11406</v>
      </c>
      <c r="AC1061" t="s">
        <v>65</v>
      </c>
      <c r="AD1061" t="s">
        <v>11410</v>
      </c>
      <c r="AE1061" t="s">
        <v>11411</v>
      </c>
      <c r="AJ1061">
        <v>38.045147399999998</v>
      </c>
      <c r="AK1061">
        <v>-122.00731570000001</v>
      </c>
      <c r="AL1061" t="s">
        <v>11412</v>
      </c>
      <c r="AM1061" t="s">
        <v>11413</v>
      </c>
      <c r="AO1061" t="s">
        <v>489</v>
      </c>
      <c r="AR1061" t="s">
        <v>491</v>
      </c>
      <c r="AS1061">
        <v>-480</v>
      </c>
      <c r="AT1061" t="s">
        <v>11414</v>
      </c>
      <c r="AW1061" t="s">
        <v>106</v>
      </c>
    </row>
    <row r="1062" spans="1:49" x14ac:dyDescent="0.25">
      <c r="A1062" t="s">
        <v>11415</v>
      </c>
      <c r="E1062" t="s">
        <v>1030</v>
      </c>
      <c r="G1062" t="s">
        <v>289</v>
      </c>
      <c r="H1062" t="s">
        <v>232</v>
      </c>
      <c r="I1062" s="8" t="s">
        <v>290</v>
      </c>
      <c r="J1062" s="8" t="s">
        <v>58</v>
      </c>
      <c r="K1062" s="9" t="s">
        <v>11416</v>
      </c>
      <c r="L1062" s="10" t="s">
        <v>11417</v>
      </c>
      <c r="M1062" s="7" t="s">
        <v>293</v>
      </c>
      <c r="N1062" t="s">
        <v>482</v>
      </c>
      <c r="Y1062" t="s">
        <v>11418</v>
      </c>
      <c r="AB1062" t="s">
        <v>11415</v>
      </c>
      <c r="AC1062" t="s">
        <v>65</v>
      </c>
      <c r="AD1062" t="s">
        <v>11419</v>
      </c>
      <c r="AE1062" t="s">
        <v>1035</v>
      </c>
      <c r="AJ1062">
        <v>30.1801618</v>
      </c>
      <c r="AK1062">
        <v>-97.663340399999996</v>
      </c>
      <c r="AL1062" t="s">
        <v>11420</v>
      </c>
      <c r="AM1062" t="s">
        <v>1037</v>
      </c>
      <c r="AN1062" t="s">
        <v>11416</v>
      </c>
      <c r="AO1062" t="s">
        <v>70</v>
      </c>
      <c r="AQ1062" t="s">
        <v>11421</v>
      </c>
      <c r="AR1062" t="s">
        <v>71</v>
      </c>
      <c r="AS1062">
        <v>-360</v>
      </c>
      <c r="AT1062" t="s">
        <v>1039</v>
      </c>
      <c r="AU1062" t="s">
        <v>11417</v>
      </c>
      <c r="AV1062">
        <v>4.8</v>
      </c>
      <c r="AW1062">
        <v>5</v>
      </c>
    </row>
    <row r="1063" spans="1:49" x14ac:dyDescent="0.25">
      <c r="A1063" t="s">
        <v>11422</v>
      </c>
      <c r="E1063" t="s">
        <v>11423</v>
      </c>
      <c r="G1063" t="s">
        <v>529</v>
      </c>
      <c r="H1063" t="s">
        <v>232</v>
      </c>
      <c r="I1063" s="8" t="s">
        <v>2249</v>
      </c>
      <c r="J1063" s="8" t="s">
        <v>58</v>
      </c>
      <c r="K1063" s="9" t="s">
        <v>11424</v>
      </c>
      <c r="L1063" s="10" t="s">
        <v>11425</v>
      </c>
      <c r="M1063" s="7" t="s">
        <v>533</v>
      </c>
      <c r="N1063" s="11" t="s">
        <v>482</v>
      </c>
      <c r="Y1063" t="s">
        <v>11426</v>
      </c>
      <c r="AB1063" t="s">
        <v>11422</v>
      </c>
      <c r="AC1063" t="s">
        <v>65</v>
      </c>
      <c r="AD1063" t="s">
        <v>11427</v>
      </c>
      <c r="AE1063" t="s">
        <v>11428</v>
      </c>
      <c r="AJ1063">
        <v>32.975610400000008</v>
      </c>
      <c r="AK1063">
        <v>-96.8373603</v>
      </c>
      <c r="AL1063" t="s">
        <v>11429</v>
      </c>
      <c r="AM1063" t="s">
        <v>11430</v>
      </c>
      <c r="AN1063" t="s">
        <v>11424</v>
      </c>
      <c r="AO1063" t="s">
        <v>70</v>
      </c>
      <c r="AQ1063" t="s">
        <v>11431</v>
      </c>
      <c r="AR1063" t="s">
        <v>71</v>
      </c>
      <c r="AS1063">
        <v>-360</v>
      </c>
      <c r="AT1063" t="s">
        <v>11432</v>
      </c>
      <c r="AU1063" t="s">
        <v>11425</v>
      </c>
      <c r="AV1063">
        <v>4.8</v>
      </c>
      <c r="AW1063">
        <v>5</v>
      </c>
    </row>
    <row r="1064" spans="1:49" x14ac:dyDescent="0.25">
      <c r="A1064" t="s">
        <v>11433</v>
      </c>
      <c r="E1064" t="s">
        <v>7607</v>
      </c>
      <c r="G1064" t="s">
        <v>605</v>
      </c>
      <c r="H1064" t="s">
        <v>320</v>
      </c>
      <c r="I1064" s="8" t="s">
        <v>10305</v>
      </c>
      <c r="J1064" s="8" t="s">
        <v>58</v>
      </c>
      <c r="K1064" s="9" t="s">
        <v>11434</v>
      </c>
      <c r="L1064" s="10" t="s">
        <v>11417</v>
      </c>
      <c r="M1064" s="7" t="s">
        <v>609</v>
      </c>
      <c r="N1064" t="s">
        <v>482</v>
      </c>
      <c r="Y1064" t="s">
        <v>11435</v>
      </c>
      <c r="AB1064" t="s">
        <v>11433</v>
      </c>
      <c r="AC1064" t="s">
        <v>65</v>
      </c>
      <c r="AD1064" t="s">
        <v>11436</v>
      </c>
      <c r="AE1064" t="s">
        <v>7612</v>
      </c>
      <c r="AJ1064">
        <v>28.776365599999998</v>
      </c>
      <c r="AK1064">
        <v>-81.250655699999996</v>
      </c>
      <c r="AL1064" t="s">
        <v>11437</v>
      </c>
      <c r="AM1064" t="s">
        <v>10311</v>
      </c>
      <c r="AN1064" t="s">
        <v>11434</v>
      </c>
      <c r="AO1064" t="s">
        <v>489</v>
      </c>
      <c r="AQ1064" t="s">
        <v>11438</v>
      </c>
      <c r="AR1064" t="s">
        <v>11439</v>
      </c>
      <c r="AS1064">
        <v>-300</v>
      </c>
      <c r="AT1064" t="s">
        <v>7616</v>
      </c>
      <c r="AU1064" t="s">
        <v>11417</v>
      </c>
      <c r="AV1064">
        <v>4.8</v>
      </c>
      <c r="AW1064">
        <v>5</v>
      </c>
    </row>
    <row r="1065" spans="1:49" x14ac:dyDescent="0.25">
      <c r="A1065" t="s">
        <v>11440</v>
      </c>
      <c r="E1065" t="s">
        <v>1741</v>
      </c>
      <c r="G1065" t="s">
        <v>503</v>
      </c>
      <c r="H1065" t="s">
        <v>232</v>
      </c>
      <c r="I1065" s="8" t="s">
        <v>8758</v>
      </c>
      <c r="J1065" s="8" t="s">
        <v>58</v>
      </c>
      <c r="K1065" s="9" t="s">
        <v>11441</v>
      </c>
      <c r="L1065" s="10" t="s">
        <v>11442</v>
      </c>
      <c r="M1065" s="7" t="s">
        <v>507</v>
      </c>
      <c r="N1065" t="s">
        <v>482</v>
      </c>
      <c r="Y1065" t="s">
        <v>11443</v>
      </c>
      <c r="AB1065" t="s">
        <v>11440</v>
      </c>
      <c r="AC1065" t="s">
        <v>65</v>
      </c>
      <c r="AD1065" t="s">
        <v>11444</v>
      </c>
      <c r="AE1065" t="s">
        <v>1748</v>
      </c>
      <c r="AJ1065">
        <v>29.521225699999999</v>
      </c>
      <c r="AK1065">
        <v>-98.467313599999997</v>
      </c>
      <c r="AL1065" t="s">
        <v>11445</v>
      </c>
      <c r="AM1065" t="s">
        <v>8764</v>
      </c>
      <c r="AN1065" t="s">
        <v>11441</v>
      </c>
      <c r="AO1065" t="s">
        <v>489</v>
      </c>
      <c r="AQ1065" t="s">
        <v>11446</v>
      </c>
      <c r="AR1065" t="s">
        <v>491</v>
      </c>
      <c r="AS1065">
        <v>-360</v>
      </c>
      <c r="AT1065" t="s">
        <v>1752</v>
      </c>
      <c r="AU1065" t="s">
        <v>11442</v>
      </c>
      <c r="AV1065">
        <v>4.0999999999999996</v>
      </c>
      <c r="AW1065">
        <v>5</v>
      </c>
    </row>
    <row r="1066" spans="1:49" x14ac:dyDescent="0.25">
      <c r="A1066" s="12" t="s">
        <v>11447</v>
      </c>
      <c r="E1066" s="12" t="s">
        <v>11448</v>
      </c>
      <c r="F1066" s="12" t="s">
        <v>11449</v>
      </c>
      <c r="G1066" s="12" t="s">
        <v>11213</v>
      </c>
      <c r="H1066" s="12" t="s">
        <v>146</v>
      </c>
      <c r="I1066" s="12" t="s">
        <v>11450</v>
      </c>
      <c r="J1066" s="12" t="s">
        <v>58</v>
      </c>
      <c r="K1066" s="12" t="s">
        <v>11451</v>
      </c>
      <c r="L1066" s="10" t="s">
        <v>11452</v>
      </c>
      <c r="M1066" s="13" t="s">
        <v>3237</v>
      </c>
      <c r="N1066" s="13" t="s">
        <v>1910</v>
      </c>
      <c r="Y1066" t="s">
        <v>11453</v>
      </c>
      <c r="AB1066" t="s">
        <v>11447</v>
      </c>
      <c r="AC1066" t="s">
        <v>65</v>
      </c>
      <c r="AD1066" s="12" t="s">
        <v>11454</v>
      </c>
      <c r="AE1066" t="s">
        <v>11455</v>
      </c>
      <c r="AJ1066">
        <v>34.159771899999988</v>
      </c>
      <c r="AK1066">
        <v>-118.3303966</v>
      </c>
      <c r="AL1066" t="s">
        <v>11456</v>
      </c>
      <c r="AM1066" t="s">
        <v>11457</v>
      </c>
      <c r="AN1066" t="s">
        <v>11451</v>
      </c>
      <c r="AO1066" t="s">
        <v>70</v>
      </c>
      <c r="AQ1066" t="s">
        <v>11458</v>
      </c>
      <c r="AR1066" t="s">
        <v>71</v>
      </c>
      <c r="AS1066">
        <v>-480</v>
      </c>
      <c r="AT1066" t="s">
        <v>11459</v>
      </c>
      <c r="AW1066" t="s">
        <v>106</v>
      </c>
    </row>
    <row r="1067" spans="1:49" x14ac:dyDescent="0.25">
      <c r="A1067" t="s">
        <v>11460</v>
      </c>
      <c r="E1067" t="s">
        <v>106</v>
      </c>
      <c r="G1067" t="s">
        <v>6576</v>
      </c>
      <c r="H1067" t="s">
        <v>146</v>
      </c>
      <c r="I1067" s="7" t="s">
        <v>1796</v>
      </c>
      <c r="J1067" s="7" t="s">
        <v>58</v>
      </c>
      <c r="M1067" s="7" t="s">
        <v>1797</v>
      </c>
      <c r="Y1067" t="s">
        <v>11461</v>
      </c>
      <c r="AB1067" t="s">
        <v>11460</v>
      </c>
      <c r="AC1067" t="s">
        <v>65</v>
      </c>
      <c r="AD1067" t="s">
        <v>11462</v>
      </c>
      <c r="AE1067" t="s">
        <v>11463</v>
      </c>
      <c r="AJ1067">
        <v>32.822742900000001</v>
      </c>
      <c r="AK1067">
        <v>-116.9748709</v>
      </c>
      <c r="AL1067" t="s">
        <v>11464</v>
      </c>
      <c r="AM1067" t="s">
        <v>11465</v>
      </c>
      <c r="AO1067" t="s">
        <v>70</v>
      </c>
      <c r="AR1067" t="s">
        <v>71</v>
      </c>
      <c r="AS1067">
        <v>-480</v>
      </c>
      <c r="AT1067" t="s">
        <v>6576</v>
      </c>
      <c r="AW1067" t="s">
        <v>106</v>
      </c>
    </row>
    <row r="1068" spans="1:49" x14ac:dyDescent="0.25">
      <c r="A1068" t="s">
        <v>11466</v>
      </c>
      <c r="E1068" t="s">
        <v>11467</v>
      </c>
      <c r="F1068" t="s">
        <v>11468</v>
      </c>
      <c r="G1068" t="s">
        <v>577</v>
      </c>
      <c r="H1068" t="s">
        <v>146</v>
      </c>
      <c r="I1068" s="8" t="s">
        <v>11469</v>
      </c>
      <c r="J1068" s="8" t="s">
        <v>58</v>
      </c>
      <c r="K1068" s="9" t="s">
        <v>11470</v>
      </c>
      <c r="L1068" s="10" t="s">
        <v>11471</v>
      </c>
      <c r="M1068" s="7" t="s">
        <v>1284</v>
      </c>
      <c r="N1068" t="s">
        <v>651</v>
      </c>
      <c r="Y1068" t="s">
        <v>11472</v>
      </c>
      <c r="AB1068" t="s">
        <v>11466</v>
      </c>
      <c r="AC1068" t="s">
        <v>65</v>
      </c>
      <c r="AD1068" t="s">
        <v>11473</v>
      </c>
      <c r="AE1068" t="s">
        <v>11474</v>
      </c>
      <c r="AJ1068">
        <v>32.784835200000003</v>
      </c>
      <c r="AK1068">
        <v>-117.1295684</v>
      </c>
      <c r="AL1068" t="s">
        <v>11475</v>
      </c>
      <c r="AM1068" t="s">
        <v>11476</v>
      </c>
      <c r="AN1068" t="s">
        <v>11470</v>
      </c>
      <c r="AO1068" t="s">
        <v>70</v>
      </c>
      <c r="AQ1068" t="s">
        <v>11477</v>
      </c>
      <c r="AR1068" t="s">
        <v>71</v>
      </c>
      <c r="AS1068">
        <v>-480</v>
      </c>
      <c r="AT1068" t="s">
        <v>11478</v>
      </c>
      <c r="AU1068" t="s">
        <v>11471</v>
      </c>
      <c r="AW1068" t="s">
        <v>106</v>
      </c>
    </row>
    <row r="1069" spans="1:49" x14ac:dyDescent="0.25">
      <c r="A1069" t="s">
        <v>11479</v>
      </c>
      <c r="E1069" t="s">
        <v>11480</v>
      </c>
      <c r="G1069" t="s">
        <v>6040</v>
      </c>
      <c r="H1069" t="s">
        <v>858</v>
      </c>
      <c r="I1069" s="7" t="s">
        <v>11481</v>
      </c>
      <c r="J1069" s="7" t="s">
        <v>58</v>
      </c>
      <c r="K1069" s="9" t="s">
        <v>11482</v>
      </c>
      <c r="M1069" s="7" t="s">
        <v>6044</v>
      </c>
      <c r="N1069" t="s">
        <v>466</v>
      </c>
      <c r="Y1069" t="s">
        <v>11483</v>
      </c>
      <c r="AB1069" t="s">
        <v>11479</v>
      </c>
      <c r="AD1069" t="s">
        <v>11484</v>
      </c>
      <c r="AE1069" t="s">
        <v>11485</v>
      </c>
      <c r="AJ1069">
        <v>38.277913400000003</v>
      </c>
      <c r="AK1069">
        <v>-104.6082562</v>
      </c>
      <c r="AL1069" t="s">
        <v>11486</v>
      </c>
      <c r="AM1069" t="s">
        <v>11487</v>
      </c>
      <c r="AN1069" t="s">
        <v>11482</v>
      </c>
      <c r="AO1069" t="s">
        <v>572</v>
      </c>
      <c r="AQ1069" t="s">
        <v>11488</v>
      </c>
      <c r="AR1069" t="s">
        <v>473</v>
      </c>
      <c r="AS1069">
        <v>-420</v>
      </c>
      <c r="AT1069" t="s">
        <v>11489</v>
      </c>
      <c r="AV1069">
        <v>3</v>
      </c>
      <c r="AW1069">
        <v>3</v>
      </c>
    </row>
    <row r="1070" spans="1:49" x14ac:dyDescent="0.25">
      <c r="A1070" t="s">
        <v>11490</v>
      </c>
      <c r="E1070" t="s">
        <v>9958</v>
      </c>
      <c r="G1070" t="s">
        <v>246</v>
      </c>
      <c r="H1070" t="s">
        <v>247</v>
      </c>
      <c r="I1070" s="8" t="s">
        <v>3475</v>
      </c>
      <c r="J1070" s="8" t="s">
        <v>58</v>
      </c>
      <c r="K1070" s="9" t="s">
        <v>11491</v>
      </c>
      <c r="L1070" s="10" t="s">
        <v>11492</v>
      </c>
      <c r="M1070" s="7" t="s">
        <v>465</v>
      </c>
      <c r="N1070" t="s">
        <v>482</v>
      </c>
      <c r="Y1070" t="s">
        <v>11493</v>
      </c>
      <c r="AB1070" t="s">
        <v>11490</v>
      </c>
      <c r="AC1070" t="s">
        <v>65</v>
      </c>
      <c r="AD1070" t="s">
        <v>11494</v>
      </c>
      <c r="AE1070" t="s">
        <v>9963</v>
      </c>
      <c r="AJ1070">
        <v>47.527811200000002</v>
      </c>
      <c r="AK1070">
        <v>-122.2962699</v>
      </c>
      <c r="AL1070" t="s">
        <v>11495</v>
      </c>
      <c r="AM1070" t="s">
        <v>9965</v>
      </c>
      <c r="AN1070" t="s">
        <v>11491</v>
      </c>
      <c r="AO1070" t="s">
        <v>489</v>
      </c>
      <c r="AQ1070" t="s">
        <v>11496</v>
      </c>
      <c r="AR1070" t="s">
        <v>491</v>
      </c>
      <c r="AS1070">
        <v>-480</v>
      </c>
      <c r="AT1070" t="s">
        <v>9967</v>
      </c>
      <c r="AU1070" t="s">
        <v>11492</v>
      </c>
      <c r="AV1070">
        <v>4.4000000000000004</v>
      </c>
      <c r="AW1070">
        <v>5</v>
      </c>
    </row>
    <row r="1071" spans="1:49" x14ac:dyDescent="0.25">
      <c r="A1071" t="s">
        <v>11497</v>
      </c>
      <c r="E1071" t="s">
        <v>11498</v>
      </c>
      <c r="G1071" t="s">
        <v>529</v>
      </c>
      <c r="H1071" t="s">
        <v>232</v>
      </c>
      <c r="I1071" s="8" t="s">
        <v>530</v>
      </c>
      <c r="J1071" s="8" t="s">
        <v>58</v>
      </c>
      <c r="K1071" s="9" t="s">
        <v>11499</v>
      </c>
      <c r="L1071" s="10" t="s">
        <v>11500</v>
      </c>
      <c r="M1071" s="7" t="s">
        <v>533</v>
      </c>
      <c r="N1071" s="11" t="s">
        <v>98</v>
      </c>
      <c r="O1071" s="11" t="s">
        <v>279</v>
      </c>
      <c r="P1071" t="s">
        <v>294</v>
      </c>
      <c r="Q1071" t="s">
        <v>496</v>
      </c>
      <c r="Y1071" t="s">
        <v>11501</v>
      </c>
      <c r="AB1071" t="s">
        <v>11497</v>
      </c>
      <c r="AC1071" t="s">
        <v>65</v>
      </c>
      <c r="AD1071" t="s">
        <v>11502</v>
      </c>
      <c r="AE1071" t="s">
        <v>11503</v>
      </c>
      <c r="AJ1071">
        <v>32.9736203</v>
      </c>
      <c r="AK1071">
        <v>-96.833560699999992</v>
      </c>
      <c r="AL1071" t="s">
        <v>11504</v>
      </c>
      <c r="AM1071" t="s">
        <v>11505</v>
      </c>
      <c r="AN1071" t="s">
        <v>11499</v>
      </c>
      <c r="AO1071" t="s">
        <v>70</v>
      </c>
      <c r="AQ1071" t="s">
        <v>11506</v>
      </c>
      <c r="AR1071" t="s">
        <v>174</v>
      </c>
      <c r="AS1071">
        <v>-360</v>
      </c>
      <c r="AT1071" t="s">
        <v>11507</v>
      </c>
      <c r="AU1071" t="s">
        <v>11500</v>
      </c>
      <c r="AV1071">
        <v>4.4000000000000004</v>
      </c>
      <c r="AW1071">
        <v>5</v>
      </c>
    </row>
    <row r="1072" spans="1:49" x14ac:dyDescent="0.25">
      <c r="A1072" t="s">
        <v>11508</v>
      </c>
      <c r="E1072" t="s">
        <v>11509</v>
      </c>
      <c r="G1072" t="s">
        <v>645</v>
      </c>
      <c r="H1072" t="s">
        <v>646</v>
      </c>
      <c r="I1072" s="8" t="s">
        <v>647</v>
      </c>
      <c r="J1072" s="8" t="s">
        <v>58</v>
      </c>
      <c r="K1072" s="9" t="s">
        <v>11510</v>
      </c>
      <c r="L1072" s="10" t="s">
        <v>11511</v>
      </c>
      <c r="M1072" s="7" t="s">
        <v>650</v>
      </c>
      <c r="N1072" t="s">
        <v>482</v>
      </c>
      <c r="O1072" t="s">
        <v>98</v>
      </c>
      <c r="Y1072" t="s">
        <v>11512</v>
      </c>
      <c r="AB1072" t="s">
        <v>11508</v>
      </c>
      <c r="AC1072" t="s">
        <v>65</v>
      </c>
      <c r="AD1072" t="s">
        <v>11513</v>
      </c>
      <c r="AE1072" t="s">
        <v>11514</v>
      </c>
      <c r="AJ1072">
        <v>40.180725899999992</v>
      </c>
      <c r="AK1072">
        <v>-74.121665999999991</v>
      </c>
      <c r="AL1072" t="s">
        <v>11515</v>
      </c>
      <c r="AM1072" t="s">
        <v>11516</v>
      </c>
      <c r="AN1072" t="s">
        <v>11510</v>
      </c>
      <c r="AO1072" t="s">
        <v>489</v>
      </c>
      <c r="AQ1072" t="s">
        <v>11517</v>
      </c>
      <c r="AR1072" t="s">
        <v>491</v>
      </c>
      <c r="AS1072">
        <v>-300</v>
      </c>
      <c r="AT1072" t="s">
        <v>11518</v>
      </c>
      <c r="AU1072" t="s">
        <v>11511</v>
      </c>
      <c r="AV1072">
        <v>4.3</v>
      </c>
      <c r="AW1072">
        <v>5</v>
      </c>
    </row>
    <row r="1073" spans="1:49" x14ac:dyDescent="0.25">
      <c r="A1073" t="s">
        <v>11519</v>
      </c>
      <c r="E1073" t="s">
        <v>11520</v>
      </c>
      <c r="G1073" t="s">
        <v>661</v>
      </c>
      <c r="H1073" t="s">
        <v>146</v>
      </c>
      <c r="I1073" s="8" t="s">
        <v>662</v>
      </c>
      <c r="J1073" s="8" t="s">
        <v>58</v>
      </c>
      <c r="K1073" s="9" t="s">
        <v>11521</v>
      </c>
      <c r="M1073" s="7" t="s">
        <v>635</v>
      </c>
      <c r="N1073" t="s">
        <v>754</v>
      </c>
      <c r="Y1073" t="s">
        <v>11522</v>
      </c>
      <c r="AB1073" t="s">
        <v>11519</v>
      </c>
      <c r="AC1073" t="s">
        <v>65</v>
      </c>
      <c r="AD1073" t="s">
        <v>11523</v>
      </c>
      <c r="AE1073" t="s">
        <v>11524</v>
      </c>
      <c r="AJ1073">
        <v>36.587330399999999</v>
      </c>
      <c r="AK1073">
        <v>-121.8503011</v>
      </c>
      <c r="AL1073" t="s">
        <v>11525</v>
      </c>
      <c r="AM1073" t="s">
        <v>11526</v>
      </c>
      <c r="AO1073" t="s">
        <v>172</v>
      </c>
      <c r="AR1073" t="s">
        <v>174</v>
      </c>
      <c r="AS1073">
        <v>-480</v>
      </c>
      <c r="AT1073" t="s">
        <v>11527</v>
      </c>
      <c r="AW1073" t="s">
        <v>106</v>
      </c>
    </row>
    <row r="1074" spans="1:49" x14ac:dyDescent="0.25">
      <c r="A1074" t="s">
        <v>11528</v>
      </c>
      <c r="E1074" t="s">
        <v>11529</v>
      </c>
      <c r="G1074" t="s">
        <v>661</v>
      </c>
      <c r="H1074" t="s">
        <v>146</v>
      </c>
      <c r="I1074" s="8" t="s">
        <v>662</v>
      </c>
      <c r="J1074" s="8" t="s">
        <v>58</v>
      </c>
      <c r="K1074" s="9" t="s">
        <v>11530</v>
      </c>
      <c r="L1074" s="10" t="s">
        <v>11531</v>
      </c>
      <c r="M1074" s="7" t="s">
        <v>635</v>
      </c>
      <c r="N1074" t="s">
        <v>482</v>
      </c>
      <c r="Y1074" t="s">
        <v>11532</v>
      </c>
      <c r="AB1074" t="s">
        <v>11528</v>
      </c>
      <c r="AC1074" t="s">
        <v>65</v>
      </c>
      <c r="AD1074" t="s">
        <v>11533</v>
      </c>
      <c r="AE1074" t="s">
        <v>11534</v>
      </c>
      <c r="AJ1074">
        <v>36.588005999999993</v>
      </c>
      <c r="AK1074">
        <v>-121.8600158</v>
      </c>
      <c r="AL1074" t="s">
        <v>11535</v>
      </c>
      <c r="AM1074" t="s">
        <v>11536</v>
      </c>
      <c r="AN1074" t="s">
        <v>11530</v>
      </c>
      <c r="AO1074" t="s">
        <v>70</v>
      </c>
      <c r="AQ1074" t="s">
        <v>11537</v>
      </c>
      <c r="AR1074" t="s">
        <v>71</v>
      </c>
      <c r="AS1074">
        <v>-480</v>
      </c>
      <c r="AT1074" t="s">
        <v>11538</v>
      </c>
      <c r="AU1074" t="s">
        <v>11531</v>
      </c>
      <c r="AV1074">
        <v>4.8</v>
      </c>
      <c r="AW1074">
        <v>5</v>
      </c>
    </row>
    <row r="1075" spans="1:49" x14ac:dyDescent="0.25">
      <c r="A1075" t="s">
        <v>11539</v>
      </c>
      <c r="E1075" t="s">
        <v>11540</v>
      </c>
      <c r="G1075" t="s">
        <v>1795</v>
      </c>
      <c r="H1075" t="s">
        <v>146</v>
      </c>
      <c r="I1075" s="7" t="s">
        <v>11541</v>
      </c>
      <c r="J1075" s="7" t="s">
        <v>58</v>
      </c>
      <c r="K1075" s="9" t="s">
        <v>11542</v>
      </c>
      <c r="M1075" s="7" t="s">
        <v>1797</v>
      </c>
      <c r="Y1075" t="s">
        <v>11543</v>
      </c>
      <c r="AB1075" t="s">
        <v>11539</v>
      </c>
      <c r="AC1075" t="s">
        <v>65</v>
      </c>
      <c r="AD1075" t="s">
        <v>11544</v>
      </c>
      <c r="AE1075" t="s">
        <v>11545</v>
      </c>
      <c r="AJ1075">
        <v>32.768477900000001</v>
      </c>
      <c r="AK1075">
        <v>-116.9359353</v>
      </c>
      <c r="AL1075" t="s">
        <v>11546</v>
      </c>
      <c r="AM1075" t="s">
        <v>11547</v>
      </c>
      <c r="AN1075" t="s">
        <v>11542</v>
      </c>
      <c r="AO1075" t="s">
        <v>70</v>
      </c>
      <c r="AQ1075" t="s">
        <v>11548</v>
      </c>
      <c r="AR1075" t="s">
        <v>71</v>
      </c>
      <c r="AS1075">
        <v>-480</v>
      </c>
      <c r="AT1075" t="s">
        <v>11549</v>
      </c>
      <c r="AV1075">
        <v>5</v>
      </c>
      <c r="AW1075">
        <v>2</v>
      </c>
    </row>
    <row r="1076" spans="1:49" x14ac:dyDescent="0.25">
      <c r="A1076" t="s">
        <v>11550</v>
      </c>
      <c r="E1076" t="s">
        <v>106</v>
      </c>
      <c r="G1076" t="s">
        <v>1056</v>
      </c>
      <c r="H1076" t="s">
        <v>204</v>
      </c>
      <c r="I1076" s="7" t="s">
        <v>1057</v>
      </c>
      <c r="J1076" s="7" t="s">
        <v>58</v>
      </c>
      <c r="M1076" s="7" t="s">
        <v>208</v>
      </c>
      <c r="Y1076" t="s">
        <v>11551</v>
      </c>
      <c r="AB1076" t="s">
        <v>11550</v>
      </c>
      <c r="AC1076" t="s">
        <v>65</v>
      </c>
      <c r="AD1076" t="s">
        <v>11552</v>
      </c>
      <c r="AE1076" t="s">
        <v>11553</v>
      </c>
      <c r="AJ1076">
        <v>33.523807599999998</v>
      </c>
      <c r="AK1076">
        <v>-112.29982459999999</v>
      </c>
      <c r="AL1076" t="s">
        <v>11554</v>
      </c>
      <c r="AM1076" t="s">
        <v>11555</v>
      </c>
      <c r="AO1076" t="s">
        <v>70</v>
      </c>
      <c r="AR1076" t="s">
        <v>71</v>
      </c>
      <c r="AS1076">
        <v>-420</v>
      </c>
      <c r="AT1076" t="s">
        <v>1056</v>
      </c>
      <c r="AW1076" t="s">
        <v>106</v>
      </c>
    </row>
    <row r="1077" spans="1:49" x14ac:dyDescent="0.25">
      <c r="A1077" t="s">
        <v>11556</v>
      </c>
      <c r="E1077" t="s">
        <v>11557</v>
      </c>
      <c r="F1077" t="s">
        <v>11558</v>
      </c>
      <c r="G1077" t="s">
        <v>857</v>
      </c>
      <c r="H1077" t="s">
        <v>858</v>
      </c>
      <c r="I1077" s="8" t="s">
        <v>11559</v>
      </c>
      <c r="J1077" s="8" t="s">
        <v>58</v>
      </c>
      <c r="K1077" s="9" t="s">
        <v>11560</v>
      </c>
      <c r="L1077" s="10" t="s">
        <v>11561</v>
      </c>
      <c r="M1077" s="7" t="s">
        <v>862</v>
      </c>
      <c r="N1077" t="s">
        <v>466</v>
      </c>
      <c r="Y1077" t="s">
        <v>11562</v>
      </c>
      <c r="AB1077" t="s">
        <v>11556</v>
      </c>
      <c r="AC1077" t="s">
        <v>65</v>
      </c>
      <c r="AD1077" t="s">
        <v>11563</v>
      </c>
      <c r="AE1077" t="s">
        <v>11564</v>
      </c>
      <c r="AJ1077">
        <v>39.907231500000009</v>
      </c>
      <c r="AK1077">
        <v>-105.0738729</v>
      </c>
      <c r="AL1077" t="s">
        <v>11565</v>
      </c>
      <c r="AM1077" t="s">
        <v>11566</v>
      </c>
      <c r="AN1077" t="s">
        <v>11560</v>
      </c>
      <c r="AO1077" t="s">
        <v>70</v>
      </c>
      <c r="AQ1077" t="s">
        <v>11567</v>
      </c>
      <c r="AR1077" t="s">
        <v>71</v>
      </c>
      <c r="AS1077">
        <v>-420</v>
      </c>
      <c r="AT1077" t="s">
        <v>11568</v>
      </c>
      <c r="AU1077" t="s">
        <v>11561</v>
      </c>
      <c r="AV1077">
        <v>2.2999999999999998</v>
      </c>
      <c r="AW1077">
        <v>5</v>
      </c>
    </row>
    <row r="1078" spans="1:49" x14ac:dyDescent="0.25">
      <c r="A1078" t="s">
        <v>11569</v>
      </c>
      <c r="E1078" t="s">
        <v>11570</v>
      </c>
      <c r="G1078" t="s">
        <v>857</v>
      </c>
      <c r="H1078" t="s">
        <v>858</v>
      </c>
      <c r="I1078" s="7" t="s">
        <v>899</v>
      </c>
      <c r="J1078" s="7" t="s">
        <v>58</v>
      </c>
      <c r="K1078" s="9" t="s">
        <v>11571</v>
      </c>
      <c r="M1078" s="7" t="s">
        <v>862</v>
      </c>
      <c r="Y1078" t="s">
        <v>11572</v>
      </c>
      <c r="AB1078" t="s">
        <v>11569</v>
      </c>
      <c r="AC1078" t="s">
        <v>65</v>
      </c>
      <c r="AD1078" t="s">
        <v>11573</v>
      </c>
      <c r="AE1078" t="s">
        <v>11574</v>
      </c>
      <c r="AJ1078">
        <v>39.911199600000003</v>
      </c>
      <c r="AK1078">
        <v>-105.10938950000001</v>
      </c>
      <c r="AL1078" t="s">
        <v>11575</v>
      </c>
      <c r="AM1078" t="s">
        <v>11576</v>
      </c>
      <c r="AN1078" t="s">
        <v>11571</v>
      </c>
      <c r="AO1078" t="s">
        <v>70</v>
      </c>
      <c r="AQ1078" t="s">
        <v>11577</v>
      </c>
      <c r="AR1078" t="s">
        <v>71</v>
      </c>
      <c r="AS1078">
        <v>-420</v>
      </c>
      <c r="AT1078" t="s">
        <v>11578</v>
      </c>
      <c r="AV1078">
        <v>5</v>
      </c>
      <c r="AW1078">
        <v>3</v>
      </c>
    </row>
    <row r="1079" spans="1:49" x14ac:dyDescent="0.25">
      <c r="A1079" t="s">
        <v>11579</v>
      </c>
      <c r="E1079" t="s">
        <v>2372</v>
      </c>
      <c r="G1079" t="s">
        <v>1233</v>
      </c>
      <c r="H1079" t="s">
        <v>858</v>
      </c>
      <c r="I1079" s="8" t="s">
        <v>1234</v>
      </c>
      <c r="J1079" s="8" t="s">
        <v>58</v>
      </c>
      <c r="K1079" s="9" t="s">
        <v>11580</v>
      </c>
      <c r="L1079" s="10" t="s">
        <v>11581</v>
      </c>
      <c r="M1079" s="7" t="s">
        <v>1237</v>
      </c>
      <c r="N1079" t="s">
        <v>110</v>
      </c>
      <c r="O1079" t="s">
        <v>61</v>
      </c>
      <c r="P1079" t="s">
        <v>496</v>
      </c>
      <c r="Q1079" t="s">
        <v>483</v>
      </c>
      <c r="Y1079" t="s">
        <v>11582</v>
      </c>
      <c r="AB1079" t="s">
        <v>11579</v>
      </c>
      <c r="AC1079" t="s">
        <v>65</v>
      </c>
      <c r="AD1079" t="s">
        <v>11583</v>
      </c>
      <c r="AE1079" t="s">
        <v>2376</v>
      </c>
      <c r="AJ1079">
        <v>39.219572800000002</v>
      </c>
      <c r="AK1079">
        <v>-106.8643941</v>
      </c>
      <c r="AL1079" t="s">
        <v>11584</v>
      </c>
      <c r="AM1079" t="s">
        <v>2378</v>
      </c>
      <c r="AN1079" t="s">
        <v>11580</v>
      </c>
      <c r="AO1079" t="s">
        <v>70</v>
      </c>
      <c r="AQ1079" t="s">
        <v>11585</v>
      </c>
      <c r="AR1079" t="s">
        <v>71</v>
      </c>
      <c r="AS1079">
        <v>-420</v>
      </c>
      <c r="AT1079" t="s">
        <v>2380</v>
      </c>
      <c r="AU1079" t="s">
        <v>11581</v>
      </c>
      <c r="AW1079" t="s">
        <v>106</v>
      </c>
    </row>
    <row r="1080" spans="1:49" x14ac:dyDescent="0.25">
      <c r="A1080" t="s">
        <v>11579</v>
      </c>
      <c r="E1080" t="s">
        <v>11586</v>
      </c>
      <c r="G1080" t="s">
        <v>857</v>
      </c>
      <c r="H1080" t="s">
        <v>858</v>
      </c>
      <c r="I1080" s="8" t="s">
        <v>899</v>
      </c>
      <c r="J1080" s="8" t="s">
        <v>58</v>
      </c>
      <c r="K1080" s="9" t="s">
        <v>11587</v>
      </c>
      <c r="L1080" s="10" t="s">
        <v>11581</v>
      </c>
      <c r="M1080" s="7" t="s">
        <v>862</v>
      </c>
      <c r="N1080" t="s">
        <v>61</v>
      </c>
      <c r="O1080" t="s">
        <v>110</v>
      </c>
      <c r="P1080" t="s">
        <v>496</v>
      </c>
      <c r="Y1080" t="s">
        <v>11588</v>
      </c>
      <c r="AB1080" t="s">
        <v>11579</v>
      </c>
      <c r="AC1080" t="s">
        <v>65</v>
      </c>
      <c r="AD1080" t="s">
        <v>11589</v>
      </c>
      <c r="AE1080" t="s">
        <v>11590</v>
      </c>
      <c r="AJ1080">
        <v>39.911523799999998</v>
      </c>
      <c r="AK1080">
        <v>-105.1070752</v>
      </c>
      <c r="AL1080" t="s">
        <v>11591</v>
      </c>
      <c r="AM1080" t="s">
        <v>11592</v>
      </c>
      <c r="AN1080" t="s">
        <v>11587</v>
      </c>
      <c r="AO1080" t="s">
        <v>70</v>
      </c>
      <c r="AQ1080" t="s">
        <v>11593</v>
      </c>
      <c r="AR1080" t="s">
        <v>71</v>
      </c>
      <c r="AS1080">
        <v>-420</v>
      </c>
      <c r="AT1080" t="s">
        <v>11594</v>
      </c>
      <c r="AU1080" t="s">
        <v>11581</v>
      </c>
      <c r="AV1080">
        <v>5</v>
      </c>
      <c r="AW1080">
        <v>5</v>
      </c>
    </row>
    <row r="1081" spans="1:49" x14ac:dyDescent="0.25">
      <c r="A1081" t="s">
        <v>11595</v>
      </c>
      <c r="E1081" t="s">
        <v>106</v>
      </c>
      <c r="G1081" t="s">
        <v>5261</v>
      </c>
      <c r="H1081" t="s">
        <v>858</v>
      </c>
      <c r="I1081" s="8" t="s">
        <v>11596</v>
      </c>
      <c r="J1081" s="8" t="s">
        <v>58</v>
      </c>
      <c r="M1081" s="7" t="s">
        <v>5264</v>
      </c>
      <c r="N1081" t="s">
        <v>2863</v>
      </c>
      <c r="Y1081" t="s">
        <v>11597</v>
      </c>
      <c r="AB1081" t="s">
        <v>11595</v>
      </c>
      <c r="AC1081" t="s">
        <v>65</v>
      </c>
      <c r="AD1081" t="s">
        <v>11598</v>
      </c>
      <c r="AE1081" t="s">
        <v>11599</v>
      </c>
      <c r="AJ1081">
        <v>39.097481100000003</v>
      </c>
      <c r="AK1081">
        <v>-108.58398270000001</v>
      </c>
      <c r="AL1081" t="s">
        <v>11600</v>
      </c>
      <c r="AM1081" t="s">
        <v>11601</v>
      </c>
      <c r="AO1081" t="s">
        <v>489</v>
      </c>
      <c r="AR1081" t="s">
        <v>491</v>
      </c>
      <c r="AS1081">
        <v>-420</v>
      </c>
      <c r="AT1081" t="s">
        <v>5261</v>
      </c>
      <c r="AW1081" t="s">
        <v>106</v>
      </c>
    </row>
    <row r="1082" spans="1:49" x14ac:dyDescent="0.25">
      <c r="A1082" t="s">
        <v>11602</v>
      </c>
      <c r="E1082" t="s">
        <v>11603</v>
      </c>
      <c r="G1082" t="s">
        <v>304</v>
      </c>
      <c r="H1082" t="s">
        <v>232</v>
      </c>
      <c r="I1082" s="8" t="s">
        <v>11604</v>
      </c>
      <c r="J1082" s="8" t="s">
        <v>58</v>
      </c>
      <c r="K1082" s="9" t="s">
        <v>11605</v>
      </c>
      <c r="L1082" s="10" t="s">
        <v>11606</v>
      </c>
      <c r="M1082" s="7" t="s">
        <v>308</v>
      </c>
      <c r="N1082" t="s">
        <v>3054</v>
      </c>
      <c r="Y1082" t="s">
        <v>11607</v>
      </c>
      <c r="AB1082" t="s">
        <v>11602</v>
      </c>
      <c r="AC1082" t="s">
        <v>65</v>
      </c>
      <c r="AD1082" t="s">
        <v>11608</v>
      </c>
      <c r="AE1082" t="s">
        <v>11609</v>
      </c>
      <c r="AJ1082">
        <v>32.726646700000003</v>
      </c>
      <c r="AK1082">
        <v>-96.90478379999999</v>
      </c>
      <c r="AL1082" t="s">
        <v>11610</v>
      </c>
      <c r="AM1082" t="s">
        <v>11611</v>
      </c>
      <c r="AN1082" t="s">
        <v>11605</v>
      </c>
      <c r="AO1082" t="s">
        <v>172</v>
      </c>
      <c r="AQ1082" t="s">
        <v>11612</v>
      </c>
      <c r="AR1082" t="s">
        <v>174</v>
      </c>
      <c r="AS1082">
        <v>-360</v>
      </c>
      <c r="AT1082" t="s">
        <v>11613</v>
      </c>
      <c r="AU1082" t="s">
        <v>11606</v>
      </c>
      <c r="AV1082">
        <v>4.7</v>
      </c>
      <c r="AW1082">
        <v>5</v>
      </c>
    </row>
    <row r="1083" spans="1:49" x14ac:dyDescent="0.25">
      <c r="A1083" t="s">
        <v>11614</v>
      </c>
      <c r="E1083" t="s">
        <v>11615</v>
      </c>
      <c r="G1083" t="s">
        <v>661</v>
      </c>
      <c r="H1083" t="s">
        <v>146</v>
      </c>
      <c r="I1083" s="8" t="s">
        <v>662</v>
      </c>
      <c r="J1083" s="8" t="s">
        <v>58</v>
      </c>
      <c r="K1083" s="9" t="s">
        <v>11616</v>
      </c>
      <c r="L1083" s="10" t="s">
        <v>11617</v>
      </c>
      <c r="M1083" s="7" t="s">
        <v>635</v>
      </c>
      <c r="N1083" t="s">
        <v>110</v>
      </c>
      <c r="O1083" t="s">
        <v>483</v>
      </c>
      <c r="Y1083" t="s">
        <v>11618</v>
      </c>
      <c r="AB1083" t="s">
        <v>11614</v>
      </c>
      <c r="AC1083" t="s">
        <v>65</v>
      </c>
      <c r="AD1083" t="s">
        <v>11619</v>
      </c>
      <c r="AE1083" t="s">
        <v>11620</v>
      </c>
      <c r="AJ1083">
        <v>36.589622499999997</v>
      </c>
      <c r="AK1083">
        <v>-121.8589896</v>
      </c>
      <c r="AL1083" t="s">
        <v>11621</v>
      </c>
      <c r="AM1083" t="s">
        <v>11622</v>
      </c>
      <c r="AN1083" t="s">
        <v>11616</v>
      </c>
      <c r="AO1083" t="s">
        <v>70</v>
      </c>
      <c r="AQ1083" t="s">
        <v>11623</v>
      </c>
      <c r="AR1083" t="s">
        <v>71</v>
      </c>
      <c r="AS1083">
        <v>-480</v>
      </c>
      <c r="AT1083" t="s">
        <v>11624</v>
      </c>
      <c r="AU1083" t="s">
        <v>11617</v>
      </c>
      <c r="AV1083">
        <v>5</v>
      </c>
      <c r="AW1083">
        <v>3</v>
      </c>
    </row>
    <row r="1084" spans="1:49" x14ac:dyDescent="0.25">
      <c r="A1084" t="s">
        <v>11625</v>
      </c>
      <c r="E1084" t="s">
        <v>11626</v>
      </c>
      <c r="G1084" t="s">
        <v>319</v>
      </c>
      <c r="H1084" t="s">
        <v>320</v>
      </c>
      <c r="I1084" s="7" t="s">
        <v>11627</v>
      </c>
      <c r="J1084" s="7" t="s">
        <v>58</v>
      </c>
      <c r="K1084" s="9" t="s">
        <v>11628</v>
      </c>
      <c r="M1084" s="7" t="s">
        <v>324</v>
      </c>
      <c r="Y1084" t="s">
        <v>11629</v>
      </c>
      <c r="AB1084" t="s">
        <v>11625</v>
      </c>
      <c r="AC1084" t="s">
        <v>65</v>
      </c>
      <c r="AD1084" t="s">
        <v>11630</v>
      </c>
      <c r="AE1084" t="s">
        <v>11631</v>
      </c>
      <c r="AJ1084">
        <v>26.39191589999999</v>
      </c>
      <c r="AK1084">
        <v>-80.136488999999997</v>
      </c>
      <c r="AL1084" t="s">
        <v>11632</v>
      </c>
      <c r="AM1084" t="s">
        <v>11633</v>
      </c>
      <c r="AN1084" t="s">
        <v>11628</v>
      </c>
      <c r="AO1084" t="s">
        <v>70</v>
      </c>
      <c r="AQ1084" t="s">
        <v>11634</v>
      </c>
      <c r="AR1084" t="s">
        <v>71</v>
      </c>
      <c r="AS1084">
        <v>-300</v>
      </c>
      <c r="AT1084" t="s">
        <v>11635</v>
      </c>
      <c r="AV1084">
        <v>4</v>
      </c>
      <c r="AW1084">
        <v>2</v>
      </c>
    </row>
    <row r="1085" spans="1:49" x14ac:dyDescent="0.25">
      <c r="A1085" t="s">
        <v>11636</v>
      </c>
      <c r="E1085" t="s">
        <v>11637</v>
      </c>
      <c r="F1085" t="s">
        <v>11638</v>
      </c>
      <c r="G1085" t="s">
        <v>550</v>
      </c>
      <c r="H1085" t="s">
        <v>320</v>
      </c>
      <c r="I1085" s="7" t="s">
        <v>11639</v>
      </c>
      <c r="J1085" s="7" t="s">
        <v>58</v>
      </c>
      <c r="K1085" t="s">
        <v>11640</v>
      </c>
      <c r="M1085" s="7" t="s">
        <v>554</v>
      </c>
      <c r="Y1085" t="s">
        <v>11641</v>
      </c>
      <c r="AB1085" t="s">
        <v>11636</v>
      </c>
      <c r="AC1085" t="s">
        <v>65</v>
      </c>
      <c r="AD1085" t="s">
        <v>11642</v>
      </c>
      <c r="AE1085" t="s">
        <v>11643</v>
      </c>
      <c r="AJ1085">
        <v>25.657349100000001</v>
      </c>
      <c r="AK1085">
        <v>-80.427303299999991</v>
      </c>
      <c r="AL1085" t="s">
        <v>11644</v>
      </c>
      <c r="AM1085" t="s">
        <v>11645</v>
      </c>
      <c r="AN1085" t="s">
        <v>11640</v>
      </c>
      <c r="AO1085" t="s">
        <v>572</v>
      </c>
      <c r="AQ1085" t="s">
        <v>11646</v>
      </c>
      <c r="AR1085" t="s">
        <v>473</v>
      </c>
      <c r="AS1085">
        <v>-300</v>
      </c>
      <c r="AT1085" t="s">
        <v>11647</v>
      </c>
      <c r="AW1085" t="s">
        <v>106</v>
      </c>
    </row>
    <row r="1086" spans="1:49" x14ac:dyDescent="0.25">
      <c r="A1086" t="s">
        <v>11648</v>
      </c>
      <c r="E1086" t="s">
        <v>4781</v>
      </c>
      <c r="G1086" t="s">
        <v>1573</v>
      </c>
      <c r="H1086" t="s">
        <v>365</v>
      </c>
      <c r="I1086" s="8" t="s">
        <v>11649</v>
      </c>
      <c r="J1086" s="8" t="s">
        <v>58</v>
      </c>
      <c r="K1086" s="9" t="s">
        <v>11650</v>
      </c>
      <c r="L1086" s="10" t="s">
        <v>11651</v>
      </c>
      <c r="M1086" s="7" t="s">
        <v>369</v>
      </c>
      <c r="N1086" t="s">
        <v>1045</v>
      </c>
      <c r="Y1086" t="s">
        <v>11652</v>
      </c>
      <c r="AB1086" t="s">
        <v>11648</v>
      </c>
      <c r="AC1086" t="s">
        <v>65</v>
      </c>
      <c r="AD1086" t="s">
        <v>11653</v>
      </c>
      <c r="AE1086" t="s">
        <v>4786</v>
      </c>
      <c r="AJ1086">
        <v>32.072254100000002</v>
      </c>
      <c r="AK1086">
        <v>-81.146980200000002</v>
      </c>
      <c r="AL1086" t="s">
        <v>11654</v>
      </c>
      <c r="AM1086" t="s">
        <v>11655</v>
      </c>
      <c r="AN1086" t="s">
        <v>11650</v>
      </c>
      <c r="AO1086" t="s">
        <v>70</v>
      </c>
      <c r="AQ1086" t="s">
        <v>11656</v>
      </c>
      <c r="AR1086" t="s">
        <v>71</v>
      </c>
      <c r="AS1086">
        <v>-300</v>
      </c>
      <c r="AT1086" t="s">
        <v>4790</v>
      </c>
      <c r="AU1086" t="s">
        <v>11651</v>
      </c>
      <c r="AV1086">
        <v>4</v>
      </c>
      <c r="AW1086">
        <v>1</v>
      </c>
    </row>
    <row r="1087" spans="1:49" x14ac:dyDescent="0.25">
      <c r="A1087" t="s">
        <v>11657</v>
      </c>
      <c r="E1087" t="s">
        <v>7641</v>
      </c>
      <c r="G1087" t="s">
        <v>1056</v>
      </c>
      <c r="H1087" t="s">
        <v>204</v>
      </c>
      <c r="I1087" s="8" t="s">
        <v>1057</v>
      </c>
      <c r="J1087" s="8" t="s">
        <v>58</v>
      </c>
      <c r="K1087" s="9" t="s">
        <v>11658</v>
      </c>
      <c r="L1087" s="10" t="s">
        <v>11659</v>
      </c>
      <c r="M1087" s="7" t="s">
        <v>208</v>
      </c>
      <c r="N1087" t="s">
        <v>98</v>
      </c>
      <c r="Y1087" t="s">
        <v>11660</v>
      </c>
      <c r="AB1087" t="s">
        <v>11657</v>
      </c>
      <c r="AC1087" t="s">
        <v>65</v>
      </c>
      <c r="AD1087" t="s">
        <v>11661</v>
      </c>
      <c r="AE1087" t="s">
        <v>7646</v>
      </c>
      <c r="AJ1087">
        <v>33.525771200000001</v>
      </c>
      <c r="AK1087">
        <v>-112.2995135</v>
      </c>
      <c r="AL1087" t="s">
        <v>11662</v>
      </c>
      <c r="AM1087" t="s">
        <v>7648</v>
      </c>
      <c r="AN1087" t="s">
        <v>11658</v>
      </c>
      <c r="AO1087" t="s">
        <v>70</v>
      </c>
      <c r="AQ1087" t="s">
        <v>11663</v>
      </c>
      <c r="AR1087" t="s">
        <v>71</v>
      </c>
      <c r="AS1087">
        <v>-420</v>
      </c>
      <c r="AT1087" t="s">
        <v>7650</v>
      </c>
      <c r="AU1087" t="s">
        <v>11659</v>
      </c>
      <c r="AV1087">
        <v>5</v>
      </c>
      <c r="AW1087">
        <v>1</v>
      </c>
    </row>
    <row r="1088" spans="1:49" x14ac:dyDescent="0.25">
      <c r="A1088" t="s">
        <v>11664</v>
      </c>
      <c r="E1088" t="s">
        <v>944</v>
      </c>
      <c r="F1088" t="s">
        <v>11665</v>
      </c>
      <c r="G1088" t="s">
        <v>477</v>
      </c>
      <c r="H1088" t="s">
        <v>146</v>
      </c>
      <c r="I1088" s="8" t="s">
        <v>478</v>
      </c>
      <c r="J1088" s="8" t="s">
        <v>58</v>
      </c>
      <c r="K1088" s="9" t="s">
        <v>11666</v>
      </c>
      <c r="L1088" s="10" t="s">
        <v>11667</v>
      </c>
      <c r="M1088" s="7" t="s">
        <v>481</v>
      </c>
      <c r="N1088" t="s">
        <v>754</v>
      </c>
      <c r="Y1088" t="s">
        <v>11668</v>
      </c>
      <c r="AB1088" t="s">
        <v>11664</v>
      </c>
      <c r="AC1088" t="s">
        <v>65</v>
      </c>
      <c r="AD1088" t="s">
        <v>11669</v>
      </c>
      <c r="AE1088" t="s">
        <v>11670</v>
      </c>
      <c r="AJ1088">
        <v>35.238785100000001</v>
      </c>
      <c r="AK1088">
        <v>-120.6486609</v>
      </c>
      <c r="AL1088" t="s">
        <v>11671</v>
      </c>
      <c r="AM1088" t="s">
        <v>11672</v>
      </c>
      <c r="AN1088" t="s">
        <v>11666</v>
      </c>
      <c r="AO1088" t="s">
        <v>172</v>
      </c>
      <c r="AQ1088" t="s">
        <v>11673</v>
      </c>
      <c r="AR1088" t="s">
        <v>174</v>
      </c>
      <c r="AS1088">
        <v>-480</v>
      </c>
      <c r="AT1088" t="s">
        <v>11674</v>
      </c>
      <c r="AU1088" t="s">
        <v>11667</v>
      </c>
      <c r="AV1088">
        <v>5</v>
      </c>
      <c r="AW1088">
        <v>5</v>
      </c>
    </row>
    <row r="1089" spans="1:49" x14ac:dyDescent="0.25">
      <c r="A1089" t="s">
        <v>11675</v>
      </c>
      <c r="E1089" t="s">
        <v>11676</v>
      </c>
      <c r="F1089" t="s">
        <v>4513</v>
      </c>
      <c r="G1089" t="s">
        <v>7619</v>
      </c>
      <c r="H1089" t="s">
        <v>320</v>
      </c>
      <c r="I1089" s="8" t="s">
        <v>11677</v>
      </c>
      <c r="J1089" s="8" t="s">
        <v>58</v>
      </c>
      <c r="K1089" s="9" t="s">
        <v>11678</v>
      </c>
      <c r="L1089" s="10" t="s">
        <v>11679</v>
      </c>
      <c r="N1089" t="s">
        <v>651</v>
      </c>
      <c r="Y1089" t="s">
        <v>11680</v>
      </c>
      <c r="AB1089" t="s">
        <v>11675</v>
      </c>
      <c r="AC1089" t="s">
        <v>65</v>
      </c>
      <c r="AD1089" t="s">
        <v>11681</v>
      </c>
      <c r="AE1089" t="s">
        <v>11682</v>
      </c>
      <c r="AJ1089">
        <v>29.134122099999999</v>
      </c>
      <c r="AK1089">
        <v>-81.03058</v>
      </c>
      <c r="AL1089" t="s">
        <v>11683</v>
      </c>
      <c r="AM1089" t="s">
        <v>11684</v>
      </c>
      <c r="AN1089" t="s">
        <v>11678</v>
      </c>
      <c r="AO1089" t="s">
        <v>70</v>
      </c>
      <c r="AQ1089" t="s">
        <v>11685</v>
      </c>
      <c r="AR1089" t="s">
        <v>71</v>
      </c>
      <c r="AS1089">
        <v>-300</v>
      </c>
      <c r="AT1089" t="s">
        <v>11686</v>
      </c>
      <c r="AU1089" t="s">
        <v>11679</v>
      </c>
      <c r="AV1089">
        <v>1</v>
      </c>
      <c r="AW1089">
        <v>1</v>
      </c>
    </row>
    <row r="1090" spans="1:49" x14ac:dyDescent="0.25">
      <c r="A1090" t="s">
        <v>11687</v>
      </c>
      <c r="E1090" t="s">
        <v>2521</v>
      </c>
      <c r="G1090" t="s">
        <v>1408</v>
      </c>
      <c r="H1090" t="s">
        <v>320</v>
      </c>
      <c r="I1090" s="8" t="s">
        <v>2522</v>
      </c>
      <c r="J1090" s="8" t="s">
        <v>58</v>
      </c>
      <c r="K1090" s="9" t="s">
        <v>11688</v>
      </c>
      <c r="L1090" s="10" t="s">
        <v>11689</v>
      </c>
      <c r="M1090" s="7" t="s">
        <v>1412</v>
      </c>
      <c r="N1090" t="s">
        <v>98</v>
      </c>
      <c r="Y1090" t="s">
        <v>11690</v>
      </c>
      <c r="AB1090" t="s">
        <v>11687</v>
      </c>
      <c r="AD1090" t="s">
        <v>11691</v>
      </c>
      <c r="AE1090" t="s">
        <v>2527</v>
      </c>
      <c r="AJ1090">
        <v>28.548509500000002</v>
      </c>
      <c r="AK1090">
        <v>-81.337577899999999</v>
      </c>
      <c r="AL1090" t="s">
        <v>11692</v>
      </c>
      <c r="AM1090" t="s">
        <v>2529</v>
      </c>
      <c r="AN1090" t="s">
        <v>11688</v>
      </c>
      <c r="AO1090" t="s">
        <v>172</v>
      </c>
      <c r="AQ1090" t="s">
        <v>11693</v>
      </c>
      <c r="AR1090" t="s">
        <v>174</v>
      </c>
      <c r="AS1090">
        <v>-300</v>
      </c>
      <c r="AT1090" t="s">
        <v>2531</v>
      </c>
      <c r="AU1090" t="s">
        <v>11689</v>
      </c>
      <c r="AV1090">
        <v>5</v>
      </c>
      <c r="AW1090">
        <v>5</v>
      </c>
    </row>
    <row r="1091" spans="1:49" x14ac:dyDescent="0.25">
      <c r="A1091" t="s">
        <v>11694</v>
      </c>
      <c r="E1091" t="s">
        <v>11695</v>
      </c>
      <c r="G1091" t="s">
        <v>857</v>
      </c>
      <c r="H1091" t="s">
        <v>858</v>
      </c>
      <c r="I1091" s="7" t="s">
        <v>11696</v>
      </c>
      <c r="J1091" s="7" t="s">
        <v>58</v>
      </c>
      <c r="K1091" s="9" t="s">
        <v>11697</v>
      </c>
      <c r="L1091" s="10" t="s">
        <v>11698</v>
      </c>
      <c r="M1091" s="7" t="s">
        <v>862</v>
      </c>
      <c r="Y1091" t="s">
        <v>11699</v>
      </c>
      <c r="AB1091" t="s">
        <v>11694</v>
      </c>
      <c r="AC1091" t="s">
        <v>65</v>
      </c>
      <c r="AD1091" t="s">
        <v>11700</v>
      </c>
      <c r="AE1091" t="s">
        <v>11701</v>
      </c>
      <c r="AJ1091">
        <v>39.914004900000002</v>
      </c>
      <c r="AK1091">
        <v>-105.11273319999999</v>
      </c>
      <c r="AL1091" t="s">
        <v>11702</v>
      </c>
      <c r="AM1091" t="s">
        <v>11703</v>
      </c>
      <c r="AN1091" t="s">
        <v>11697</v>
      </c>
      <c r="AO1091" t="s">
        <v>70</v>
      </c>
      <c r="AQ1091" t="s">
        <v>11704</v>
      </c>
      <c r="AR1091" t="s">
        <v>71</v>
      </c>
      <c r="AS1091">
        <v>-420</v>
      </c>
      <c r="AT1091" t="s">
        <v>11705</v>
      </c>
      <c r="AU1091" t="s">
        <v>11698</v>
      </c>
      <c r="AW1091" t="s">
        <v>106</v>
      </c>
    </row>
    <row r="1092" spans="1:49" x14ac:dyDescent="0.25">
      <c r="A1092" t="s">
        <v>11706</v>
      </c>
      <c r="E1092" t="s">
        <v>11707</v>
      </c>
      <c r="G1092" t="s">
        <v>748</v>
      </c>
      <c r="H1092" t="s">
        <v>749</v>
      </c>
      <c r="I1092" s="7" t="s">
        <v>11708</v>
      </c>
      <c r="J1092" s="7" t="s">
        <v>58</v>
      </c>
      <c r="K1092" s="9" t="s">
        <v>11709</v>
      </c>
      <c r="M1092" s="7" t="s">
        <v>753</v>
      </c>
      <c r="Y1092" t="s">
        <v>11710</v>
      </c>
      <c r="AB1092" t="s">
        <v>11706</v>
      </c>
      <c r="AD1092" t="s">
        <v>11711</v>
      </c>
      <c r="AE1092" t="s">
        <v>11712</v>
      </c>
      <c r="AJ1092">
        <v>42.457418099999991</v>
      </c>
      <c r="AK1092">
        <v>-71.289326700000004</v>
      </c>
      <c r="AL1092" t="s">
        <v>11713</v>
      </c>
      <c r="AM1092" t="s">
        <v>11714</v>
      </c>
      <c r="AN1092" t="s">
        <v>11709</v>
      </c>
      <c r="AO1092" t="s">
        <v>172</v>
      </c>
      <c r="AQ1092" t="s">
        <v>11715</v>
      </c>
      <c r="AR1092" t="s">
        <v>174</v>
      </c>
      <c r="AS1092">
        <v>-300</v>
      </c>
      <c r="AT1092" t="s">
        <v>11716</v>
      </c>
      <c r="AW1092" t="s">
        <v>106</v>
      </c>
    </row>
    <row r="1093" spans="1:49" x14ac:dyDescent="0.25">
      <c r="A1093" t="s">
        <v>11717</v>
      </c>
      <c r="E1093" t="s">
        <v>11718</v>
      </c>
      <c r="F1093" t="s">
        <v>11719</v>
      </c>
      <c r="G1093" t="s">
        <v>3504</v>
      </c>
      <c r="H1093" t="s">
        <v>146</v>
      </c>
      <c r="I1093" s="8" t="s">
        <v>11720</v>
      </c>
      <c r="J1093" s="8" t="s">
        <v>58</v>
      </c>
      <c r="K1093" s="9" t="s">
        <v>10671</v>
      </c>
      <c r="L1093" s="10" t="s">
        <v>11721</v>
      </c>
      <c r="Y1093" t="s">
        <v>11722</v>
      </c>
      <c r="AB1093" t="s">
        <v>11717</v>
      </c>
      <c r="AD1093" t="s">
        <v>11723</v>
      </c>
      <c r="AE1093" t="s">
        <v>11724</v>
      </c>
      <c r="AJ1093">
        <v>33.845399299999997</v>
      </c>
      <c r="AK1093">
        <v>-118.3185004</v>
      </c>
      <c r="AL1093" t="s">
        <v>11725</v>
      </c>
      <c r="AM1093" t="s">
        <v>11726</v>
      </c>
      <c r="AN1093" t="s">
        <v>10671</v>
      </c>
      <c r="AO1093" t="s">
        <v>70</v>
      </c>
      <c r="AQ1093" t="s">
        <v>11727</v>
      </c>
      <c r="AR1093" t="s">
        <v>71</v>
      </c>
      <c r="AS1093">
        <v>-480</v>
      </c>
      <c r="AT1093" t="s">
        <v>11728</v>
      </c>
      <c r="AU1093" t="s">
        <v>11721</v>
      </c>
      <c r="AW1093" t="s">
        <v>106</v>
      </c>
    </row>
    <row r="1094" spans="1:49" x14ac:dyDescent="0.25">
      <c r="A1094" t="s">
        <v>11729</v>
      </c>
      <c r="E1094" t="s">
        <v>11730</v>
      </c>
      <c r="F1094" t="s">
        <v>11731</v>
      </c>
      <c r="G1094" t="s">
        <v>911</v>
      </c>
      <c r="H1094" t="s">
        <v>320</v>
      </c>
      <c r="I1094" s="8" t="s">
        <v>11732</v>
      </c>
      <c r="J1094" s="8" t="s">
        <v>58</v>
      </c>
      <c r="K1094" s="9" t="s">
        <v>11733</v>
      </c>
      <c r="L1094" s="10" t="s">
        <v>11734</v>
      </c>
      <c r="M1094" s="7" t="s">
        <v>914</v>
      </c>
      <c r="N1094" t="s">
        <v>482</v>
      </c>
      <c r="Y1094" t="s">
        <v>11735</v>
      </c>
      <c r="AB1094" t="s">
        <v>11729</v>
      </c>
      <c r="AC1094" t="s">
        <v>65</v>
      </c>
      <c r="AD1094" t="s">
        <v>11736</v>
      </c>
      <c r="AE1094" t="s">
        <v>11737</v>
      </c>
      <c r="AJ1094">
        <v>26.154503800000001</v>
      </c>
      <c r="AK1094">
        <v>-81.769762</v>
      </c>
      <c r="AL1094" t="s">
        <v>11738</v>
      </c>
      <c r="AM1094" t="s">
        <v>11739</v>
      </c>
      <c r="AN1094" t="s">
        <v>11733</v>
      </c>
      <c r="AO1094" t="s">
        <v>172</v>
      </c>
      <c r="AQ1094" t="s">
        <v>11740</v>
      </c>
      <c r="AR1094" t="s">
        <v>174</v>
      </c>
      <c r="AS1094">
        <v>-300</v>
      </c>
      <c r="AT1094" t="s">
        <v>11741</v>
      </c>
      <c r="AU1094" t="s">
        <v>11734</v>
      </c>
      <c r="AV1094">
        <v>4.8</v>
      </c>
      <c r="AW1094">
        <v>5</v>
      </c>
    </row>
    <row r="1095" spans="1:49" x14ac:dyDescent="0.25">
      <c r="A1095" t="s">
        <v>11742</v>
      </c>
      <c r="E1095" t="s">
        <v>9212</v>
      </c>
      <c r="G1095" t="s">
        <v>911</v>
      </c>
      <c r="H1095" t="s">
        <v>320</v>
      </c>
      <c r="I1095" s="8" t="s">
        <v>11743</v>
      </c>
      <c r="J1095" s="8" t="s">
        <v>58</v>
      </c>
      <c r="K1095" s="9" t="s">
        <v>11744</v>
      </c>
      <c r="L1095" s="10" t="s">
        <v>11745</v>
      </c>
      <c r="M1095" s="7" t="s">
        <v>914</v>
      </c>
      <c r="N1095" t="s">
        <v>2302</v>
      </c>
      <c r="Y1095" t="s">
        <v>11746</v>
      </c>
      <c r="AB1095" t="s">
        <v>11742</v>
      </c>
      <c r="AC1095" t="s">
        <v>65</v>
      </c>
      <c r="AD1095" t="s">
        <v>11747</v>
      </c>
      <c r="AE1095" t="s">
        <v>9216</v>
      </c>
      <c r="AJ1095">
        <v>26.152107399999991</v>
      </c>
      <c r="AK1095">
        <v>-81.77494759999999</v>
      </c>
      <c r="AL1095" t="s">
        <v>11748</v>
      </c>
      <c r="AM1095" t="s">
        <v>11749</v>
      </c>
      <c r="AN1095" t="s">
        <v>11744</v>
      </c>
      <c r="AO1095" t="s">
        <v>489</v>
      </c>
      <c r="AQ1095" t="s">
        <v>11750</v>
      </c>
      <c r="AR1095" t="s">
        <v>491</v>
      </c>
      <c r="AS1095">
        <v>-300</v>
      </c>
      <c r="AT1095" t="s">
        <v>9220</v>
      </c>
      <c r="AU1095" t="s">
        <v>11745</v>
      </c>
      <c r="AV1095">
        <v>4.4000000000000004</v>
      </c>
      <c r="AW1095">
        <v>5</v>
      </c>
    </row>
    <row r="1096" spans="1:49" x14ac:dyDescent="0.25">
      <c r="A1096" t="s">
        <v>11751</v>
      </c>
      <c r="E1096" t="s">
        <v>9212</v>
      </c>
      <c r="G1096" t="s">
        <v>911</v>
      </c>
      <c r="H1096" t="s">
        <v>320</v>
      </c>
      <c r="I1096" s="8" t="s">
        <v>4424</v>
      </c>
      <c r="J1096" s="8" t="s">
        <v>58</v>
      </c>
      <c r="K1096" s="9" t="s">
        <v>11744</v>
      </c>
      <c r="L1096" s="10" t="s">
        <v>11745</v>
      </c>
      <c r="M1096" s="7" t="s">
        <v>914</v>
      </c>
      <c r="N1096" t="s">
        <v>2302</v>
      </c>
      <c r="Y1096" t="s">
        <v>11752</v>
      </c>
      <c r="AB1096" t="s">
        <v>11751</v>
      </c>
      <c r="AC1096" t="s">
        <v>65</v>
      </c>
      <c r="AD1096" t="s">
        <v>11753</v>
      </c>
      <c r="AE1096" t="s">
        <v>9216</v>
      </c>
      <c r="AJ1096">
        <v>26.1536671</v>
      </c>
      <c r="AK1096">
        <v>-81.770162799999994</v>
      </c>
      <c r="AL1096" t="s">
        <v>11754</v>
      </c>
      <c r="AM1096" t="s">
        <v>9218</v>
      </c>
      <c r="AN1096" t="s">
        <v>11744</v>
      </c>
      <c r="AO1096" t="s">
        <v>489</v>
      </c>
      <c r="AQ1096" t="s">
        <v>11750</v>
      </c>
      <c r="AR1096" t="s">
        <v>491</v>
      </c>
      <c r="AS1096">
        <v>-300</v>
      </c>
      <c r="AT1096" t="s">
        <v>9220</v>
      </c>
      <c r="AU1096" t="s">
        <v>11745</v>
      </c>
      <c r="AV1096">
        <v>4.8</v>
      </c>
      <c r="AW1096">
        <v>5</v>
      </c>
    </row>
    <row r="1097" spans="1:49" x14ac:dyDescent="0.25">
      <c r="A1097" t="s">
        <v>11755</v>
      </c>
      <c r="E1097" t="s">
        <v>1459</v>
      </c>
      <c r="G1097" t="s">
        <v>911</v>
      </c>
      <c r="H1097" t="s">
        <v>320</v>
      </c>
      <c r="I1097" s="8" t="s">
        <v>4424</v>
      </c>
      <c r="J1097" s="8" t="s">
        <v>58</v>
      </c>
      <c r="L1097" t="s">
        <v>11756</v>
      </c>
      <c r="M1097" s="7" t="s">
        <v>914</v>
      </c>
      <c r="N1097" t="s">
        <v>2302</v>
      </c>
      <c r="Y1097" t="s">
        <v>11757</v>
      </c>
      <c r="AB1097" t="s">
        <v>11755</v>
      </c>
      <c r="AC1097" t="s">
        <v>65</v>
      </c>
      <c r="AD1097" t="s">
        <v>11758</v>
      </c>
      <c r="AE1097" t="s">
        <v>11759</v>
      </c>
      <c r="AJ1097">
        <v>26.154039999999998</v>
      </c>
      <c r="AK1097">
        <v>-81.7701852</v>
      </c>
      <c r="AL1097" t="s">
        <v>11760</v>
      </c>
      <c r="AM1097" t="s">
        <v>11761</v>
      </c>
      <c r="AO1097" t="s">
        <v>489</v>
      </c>
      <c r="AR1097" t="s">
        <v>491</v>
      </c>
      <c r="AS1097">
        <v>-300</v>
      </c>
      <c r="AT1097" t="s">
        <v>11762</v>
      </c>
      <c r="AU1097" t="s">
        <v>11756</v>
      </c>
      <c r="AV1097">
        <v>5</v>
      </c>
      <c r="AW1097">
        <v>1</v>
      </c>
    </row>
    <row r="1098" spans="1:49" x14ac:dyDescent="0.25">
      <c r="A1098" t="s">
        <v>11763</v>
      </c>
      <c r="E1098" t="s">
        <v>9212</v>
      </c>
      <c r="G1098" t="s">
        <v>911</v>
      </c>
      <c r="H1098" t="s">
        <v>320</v>
      </c>
      <c r="I1098" s="8" t="s">
        <v>4424</v>
      </c>
      <c r="J1098" s="8" t="s">
        <v>58</v>
      </c>
      <c r="K1098" s="9" t="s">
        <v>11764</v>
      </c>
      <c r="L1098" s="10" t="s">
        <v>11765</v>
      </c>
      <c r="M1098" s="7" t="s">
        <v>914</v>
      </c>
      <c r="N1098" t="s">
        <v>754</v>
      </c>
      <c r="Y1098" t="s">
        <v>11766</v>
      </c>
      <c r="AB1098" t="s">
        <v>11763</v>
      </c>
      <c r="AC1098" t="s">
        <v>65</v>
      </c>
      <c r="AD1098" t="s">
        <v>11767</v>
      </c>
      <c r="AE1098" t="s">
        <v>9216</v>
      </c>
      <c r="AJ1098">
        <v>26.1523222</v>
      </c>
      <c r="AK1098">
        <v>-81.76957689999999</v>
      </c>
      <c r="AL1098" t="s">
        <v>11768</v>
      </c>
      <c r="AM1098" t="s">
        <v>9218</v>
      </c>
      <c r="AN1098" t="s">
        <v>11764</v>
      </c>
      <c r="AO1098" t="s">
        <v>70</v>
      </c>
      <c r="AQ1098" t="s">
        <v>11769</v>
      </c>
      <c r="AR1098" t="s">
        <v>71</v>
      </c>
      <c r="AS1098">
        <v>-300</v>
      </c>
      <c r="AT1098" t="s">
        <v>9220</v>
      </c>
      <c r="AU1098" t="s">
        <v>11765</v>
      </c>
      <c r="AV1098">
        <v>5</v>
      </c>
      <c r="AW1098">
        <v>3</v>
      </c>
    </row>
    <row r="1099" spans="1:49" x14ac:dyDescent="0.25">
      <c r="A1099" t="s">
        <v>11770</v>
      </c>
      <c r="E1099" t="s">
        <v>9212</v>
      </c>
      <c r="G1099" t="s">
        <v>911</v>
      </c>
      <c r="H1099" t="s">
        <v>320</v>
      </c>
      <c r="I1099" s="8" t="s">
        <v>1461</v>
      </c>
      <c r="J1099" s="8" t="s">
        <v>58</v>
      </c>
      <c r="K1099" s="9" t="s">
        <v>11771</v>
      </c>
      <c r="L1099" s="10" t="s">
        <v>11772</v>
      </c>
      <c r="M1099" s="7" t="s">
        <v>914</v>
      </c>
      <c r="N1099" t="s">
        <v>482</v>
      </c>
      <c r="Y1099" t="s">
        <v>11773</v>
      </c>
      <c r="AB1099" t="s">
        <v>11774</v>
      </c>
      <c r="AC1099" t="s">
        <v>65</v>
      </c>
      <c r="AD1099" t="s">
        <v>11775</v>
      </c>
      <c r="AE1099" t="s">
        <v>9216</v>
      </c>
      <c r="AJ1099">
        <v>26.148515700000001</v>
      </c>
      <c r="AK1099">
        <v>-81.774932800000002</v>
      </c>
      <c r="AL1099" t="s">
        <v>11776</v>
      </c>
      <c r="AM1099" t="s">
        <v>11777</v>
      </c>
      <c r="AN1099" t="s">
        <v>11771</v>
      </c>
      <c r="AO1099" t="s">
        <v>70</v>
      </c>
      <c r="AQ1099" t="s">
        <v>11778</v>
      </c>
      <c r="AR1099" t="s">
        <v>71</v>
      </c>
      <c r="AS1099">
        <v>-300</v>
      </c>
      <c r="AT1099" t="s">
        <v>9220</v>
      </c>
      <c r="AU1099" t="s">
        <v>11772</v>
      </c>
      <c r="AV1099">
        <v>4.9000000000000004</v>
      </c>
      <c r="AW1099">
        <v>5</v>
      </c>
    </row>
    <row r="1100" spans="1:49" x14ac:dyDescent="0.25">
      <c r="A1100" t="s">
        <v>11779</v>
      </c>
      <c r="E1100" t="s">
        <v>11780</v>
      </c>
      <c r="G1100" t="s">
        <v>911</v>
      </c>
      <c r="H1100" t="s">
        <v>320</v>
      </c>
      <c r="I1100" s="8" t="s">
        <v>4448</v>
      </c>
      <c r="J1100" s="8" t="s">
        <v>58</v>
      </c>
      <c r="K1100" s="9" t="s">
        <v>11781</v>
      </c>
      <c r="L1100" s="10" t="s">
        <v>11782</v>
      </c>
      <c r="M1100" s="7" t="s">
        <v>914</v>
      </c>
      <c r="N1100" t="s">
        <v>482</v>
      </c>
      <c r="Y1100" t="s">
        <v>11783</v>
      </c>
      <c r="AB1100" t="s">
        <v>11779</v>
      </c>
      <c r="AC1100" t="s">
        <v>65</v>
      </c>
      <c r="AD1100" t="s">
        <v>11784</v>
      </c>
      <c r="AE1100" t="s">
        <v>11785</v>
      </c>
      <c r="AJ1100">
        <v>26.156959499999999</v>
      </c>
      <c r="AK1100">
        <v>-81.774373099999991</v>
      </c>
      <c r="AL1100" t="s">
        <v>11786</v>
      </c>
      <c r="AM1100" t="s">
        <v>11787</v>
      </c>
      <c r="AN1100" t="s">
        <v>11781</v>
      </c>
      <c r="AO1100" t="s">
        <v>70</v>
      </c>
      <c r="AQ1100" t="s">
        <v>11788</v>
      </c>
      <c r="AR1100" t="s">
        <v>71</v>
      </c>
      <c r="AS1100">
        <v>-300</v>
      </c>
      <c r="AT1100" t="s">
        <v>11789</v>
      </c>
      <c r="AU1100" t="s">
        <v>11782</v>
      </c>
      <c r="AV1100">
        <v>4.7</v>
      </c>
      <c r="AW1100">
        <v>5</v>
      </c>
    </row>
    <row r="1101" spans="1:49" x14ac:dyDescent="0.25">
      <c r="A1101" t="s">
        <v>11790</v>
      </c>
      <c r="E1101" t="s">
        <v>11791</v>
      </c>
      <c r="G1101" t="s">
        <v>748</v>
      </c>
      <c r="H1101" t="s">
        <v>749</v>
      </c>
      <c r="I1101" s="8" t="s">
        <v>11792</v>
      </c>
      <c r="J1101" s="8" t="s">
        <v>58</v>
      </c>
      <c r="L1101" s="10" t="s">
        <v>11793</v>
      </c>
      <c r="M1101" s="7" t="s">
        <v>753</v>
      </c>
      <c r="N1101" t="s">
        <v>209</v>
      </c>
      <c r="Y1101" t="s">
        <v>11794</v>
      </c>
      <c r="AB1101" t="s">
        <v>11790</v>
      </c>
      <c r="AC1101" t="s">
        <v>65</v>
      </c>
      <c r="AD1101" t="s">
        <v>11795</v>
      </c>
      <c r="AE1101" t="s">
        <v>11796</v>
      </c>
      <c r="AJ1101">
        <v>42.461369500000004</v>
      </c>
      <c r="AK1101">
        <v>-71.290177599999993</v>
      </c>
      <c r="AL1101" t="s">
        <v>11797</v>
      </c>
      <c r="AM1101" t="s">
        <v>11798</v>
      </c>
      <c r="AO1101" t="s">
        <v>172</v>
      </c>
      <c r="AR1101" t="s">
        <v>174</v>
      </c>
      <c r="AS1101">
        <v>-300</v>
      </c>
      <c r="AT1101" t="s">
        <v>11799</v>
      </c>
      <c r="AU1101" t="s">
        <v>11793</v>
      </c>
      <c r="AW1101" t="s">
        <v>106</v>
      </c>
    </row>
    <row r="1102" spans="1:49" x14ac:dyDescent="0.25">
      <c r="A1102" t="s">
        <v>11790</v>
      </c>
      <c r="E1102" t="s">
        <v>11800</v>
      </c>
      <c r="G1102" t="s">
        <v>2163</v>
      </c>
      <c r="H1102" t="s">
        <v>749</v>
      </c>
      <c r="I1102" s="8" t="s">
        <v>11801</v>
      </c>
      <c r="J1102" s="8" t="s">
        <v>58</v>
      </c>
      <c r="K1102" s="9" t="s">
        <v>11802</v>
      </c>
      <c r="L1102" s="10" t="s">
        <v>11793</v>
      </c>
      <c r="M1102" s="7" t="s">
        <v>753</v>
      </c>
      <c r="N1102" t="s">
        <v>209</v>
      </c>
      <c r="Y1102" t="s">
        <v>11803</v>
      </c>
      <c r="AB1102" t="s">
        <v>11790</v>
      </c>
      <c r="AC1102" t="s">
        <v>65</v>
      </c>
      <c r="AD1102" t="s">
        <v>11804</v>
      </c>
      <c r="AE1102" t="s">
        <v>11805</v>
      </c>
      <c r="AJ1102">
        <v>42.461862699999998</v>
      </c>
      <c r="AK1102">
        <v>-71.387339499999996</v>
      </c>
      <c r="AL1102" t="s">
        <v>11806</v>
      </c>
      <c r="AM1102" t="s">
        <v>11807</v>
      </c>
      <c r="AN1102" t="s">
        <v>11802</v>
      </c>
      <c r="AO1102" t="s">
        <v>172</v>
      </c>
      <c r="AQ1102" t="s">
        <v>11808</v>
      </c>
      <c r="AR1102" t="s">
        <v>71</v>
      </c>
      <c r="AS1102">
        <v>-300</v>
      </c>
      <c r="AT1102" t="s">
        <v>11809</v>
      </c>
      <c r="AU1102" t="s">
        <v>11793</v>
      </c>
      <c r="AV1102">
        <v>3.3</v>
      </c>
      <c r="AW1102">
        <v>5</v>
      </c>
    </row>
    <row r="1103" spans="1:49" x14ac:dyDescent="0.25">
      <c r="A1103" t="s">
        <v>11810</v>
      </c>
      <c r="E1103" t="s">
        <v>11811</v>
      </c>
      <c r="G1103" t="s">
        <v>246</v>
      </c>
      <c r="H1103" t="s">
        <v>247</v>
      </c>
      <c r="I1103" s="8" t="s">
        <v>3475</v>
      </c>
      <c r="J1103" s="8" t="s">
        <v>58</v>
      </c>
      <c r="K1103" s="9" t="s">
        <v>11812</v>
      </c>
      <c r="L1103" s="10" t="s">
        <v>11813</v>
      </c>
      <c r="M1103" s="7" t="s">
        <v>465</v>
      </c>
      <c r="N1103" t="s">
        <v>466</v>
      </c>
      <c r="Y1103" t="s">
        <v>11814</v>
      </c>
      <c r="AB1103" t="s">
        <v>11810</v>
      </c>
      <c r="AC1103" t="s">
        <v>65</v>
      </c>
      <c r="AD1103" t="s">
        <v>11815</v>
      </c>
      <c r="AE1103" t="s">
        <v>11816</v>
      </c>
      <c r="AJ1103">
        <v>47.538438199999987</v>
      </c>
      <c r="AK1103">
        <v>-122.3039162</v>
      </c>
      <c r="AL1103" t="s">
        <v>11817</v>
      </c>
      <c r="AM1103" t="s">
        <v>11818</v>
      </c>
      <c r="AN1103" t="s">
        <v>11812</v>
      </c>
      <c r="AO1103" t="s">
        <v>572</v>
      </c>
      <c r="AQ1103" t="s">
        <v>11819</v>
      </c>
      <c r="AR1103" t="s">
        <v>473</v>
      </c>
      <c r="AS1103">
        <v>-480</v>
      </c>
      <c r="AT1103" t="s">
        <v>11820</v>
      </c>
      <c r="AU1103" t="s">
        <v>11813</v>
      </c>
      <c r="AV1103">
        <v>4.5</v>
      </c>
      <c r="AW1103">
        <v>5</v>
      </c>
    </row>
    <row r="1104" spans="1:49" x14ac:dyDescent="0.25">
      <c r="A1104" t="s">
        <v>11821</v>
      </c>
      <c r="E1104" t="s">
        <v>11822</v>
      </c>
      <c r="G1104" t="s">
        <v>349</v>
      </c>
      <c r="H1104" t="s">
        <v>146</v>
      </c>
      <c r="I1104" s="7" t="s">
        <v>11823</v>
      </c>
      <c r="J1104" s="7" t="s">
        <v>58</v>
      </c>
      <c r="K1104" s="9" t="s">
        <v>11824</v>
      </c>
      <c r="L1104" s="10" t="s">
        <v>11825</v>
      </c>
      <c r="M1104" s="7" t="s">
        <v>353</v>
      </c>
      <c r="N1104" t="s">
        <v>1525</v>
      </c>
      <c r="Y1104" t="s">
        <v>11826</v>
      </c>
      <c r="AB1104" t="s">
        <v>11821</v>
      </c>
      <c r="AC1104" t="s">
        <v>65</v>
      </c>
      <c r="AD1104" t="s">
        <v>11827</v>
      </c>
      <c r="AE1104" t="s">
        <v>11828</v>
      </c>
      <c r="AJ1104">
        <v>34.015731999999993</v>
      </c>
      <c r="AK1104">
        <v>-117.668576</v>
      </c>
      <c r="AL1104" t="s">
        <v>11829</v>
      </c>
      <c r="AM1104" t="s">
        <v>11830</v>
      </c>
      <c r="AN1104" t="s">
        <v>11824</v>
      </c>
      <c r="AO1104" t="s">
        <v>172</v>
      </c>
      <c r="AQ1104" t="s">
        <v>11831</v>
      </c>
      <c r="AR1104" t="s">
        <v>174</v>
      </c>
      <c r="AS1104">
        <v>-480</v>
      </c>
      <c r="AT1104" t="s">
        <v>11832</v>
      </c>
      <c r="AV1104">
        <v>5</v>
      </c>
      <c r="AW1104">
        <v>2</v>
      </c>
    </row>
    <row r="1105" spans="1:49" x14ac:dyDescent="0.25">
      <c r="A1105" t="s">
        <v>11833</v>
      </c>
      <c r="E1105" t="s">
        <v>747</v>
      </c>
      <c r="G1105" t="s">
        <v>748</v>
      </c>
      <c r="H1105" t="s">
        <v>749</v>
      </c>
      <c r="I1105" s="8" t="s">
        <v>9466</v>
      </c>
      <c r="J1105" s="8" t="s">
        <v>58</v>
      </c>
      <c r="K1105" s="9" t="s">
        <v>11834</v>
      </c>
      <c r="M1105" s="7" t="s">
        <v>753</v>
      </c>
      <c r="N1105" t="s">
        <v>98</v>
      </c>
      <c r="AD1105" t="s">
        <v>11835</v>
      </c>
    </row>
    <row r="1106" spans="1:49" x14ac:dyDescent="0.25">
      <c r="A1106" t="s">
        <v>11836</v>
      </c>
      <c r="E1106" t="s">
        <v>11837</v>
      </c>
      <c r="G1106" t="s">
        <v>92</v>
      </c>
      <c r="H1106" t="s">
        <v>646</v>
      </c>
      <c r="I1106" s="8" t="s">
        <v>5583</v>
      </c>
      <c r="J1106" s="8" t="s">
        <v>58</v>
      </c>
      <c r="K1106" s="9" t="s">
        <v>11838</v>
      </c>
      <c r="L1106" s="10" t="s">
        <v>11839</v>
      </c>
      <c r="M1106" s="7" t="s">
        <v>650</v>
      </c>
      <c r="N1106" t="s">
        <v>110</v>
      </c>
      <c r="O1106" t="s">
        <v>61</v>
      </c>
      <c r="P1106" t="s">
        <v>496</v>
      </c>
      <c r="Q1106" t="s">
        <v>483</v>
      </c>
      <c r="AD1106" t="s">
        <v>11840</v>
      </c>
    </row>
    <row r="1107" spans="1:49" x14ac:dyDescent="0.25">
      <c r="A1107" t="s">
        <v>11841</v>
      </c>
      <c r="E1107" t="s">
        <v>11842</v>
      </c>
      <c r="G1107" t="s">
        <v>857</v>
      </c>
      <c r="H1107" t="s">
        <v>858</v>
      </c>
      <c r="I1107" s="7" t="s">
        <v>11843</v>
      </c>
      <c r="J1107" s="7" t="s">
        <v>58</v>
      </c>
      <c r="K1107" s="9" t="s">
        <v>11844</v>
      </c>
      <c r="L1107" s="10" t="s">
        <v>11845</v>
      </c>
      <c r="M1107" s="7" t="s">
        <v>862</v>
      </c>
      <c r="Y1107" t="s">
        <v>11846</v>
      </c>
      <c r="AB1107" t="s">
        <v>11841</v>
      </c>
      <c r="AC1107" t="s">
        <v>65</v>
      </c>
      <c r="AD1107" t="s">
        <v>11847</v>
      </c>
      <c r="AE1107" t="s">
        <v>11848</v>
      </c>
      <c r="AJ1107">
        <v>39.913592700000002</v>
      </c>
      <c r="AK1107">
        <v>-105.11832200000001</v>
      </c>
      <c r="AL1107" t="s">
        <v>11849</v>
      </c>
      <c r="AM1107" t="s">
        <v>11850</v>
      </c>
      <c r="AN1107" t="s">
        <v>11844</v>
      </c>
      <c r="AO1107" t="s">
        <v>172</v>
      </c>
      <c r="AQ1107" t="s">
        <v>11851</v>
      </c>
      <c r="AR1107" t="s">
        <v>71</v>
      </c>
      <c r="AS1107">
        <v>-420</v>
      </c>
      <c r="AT1107" t="s">
        <v>11852</v>
      </c>
      <c r="AU1107" t="s">
        <v>11845</v>
      </c>
      <c r="AV1107">
        <v>5</v>
      </c>
      <c r="AW1107">
        <v>4</v>
      </c>
    </row>
    <row r="1108" spans="1:49" x14ac:dyDescent="0.25">
      <c r="A1108" t="s">
        <v>11853</v>
      </c>
      <c r="E1108" t="s">
        <v>106</v>
      </c>
      <c r="G1108" t="s">
        <v>1795</v>
      </c>
      <c r="H1108" t="s">
        <v>146</v>
      </c>
      <c r="I1108" s="8" t="s">
        <v>1796</v>
      </c>
      <c r="J1108" s="8" t="s">
        <v>58</v>
      </c>
      <c r="K1108" s="9" t="s">
        <v>11854</v>
      </c>
      <c r="L1108" s="10" t="s">
        <v>11855</v>
      </c>
      <c r="M1108" s="7" t="s">
        <v>1797</v>
      </c>
      <c r="N1108" t="s">
        <v>61</v>
      </c>
      <c r="Y1108" t="s">
        <v>11856</v>
      </c>
      <c r="AB1108" t="s">
        <v>11853</v>
      </c>
      <c r="AC1108" t="s">
        <v>65</v>
      </c>
      <c r="AD1108" t="s">
        <v>11857</v>
      </c>
      <c r="AE1108" t="s">
        <v>11858</v>
      </c>
      <c r="AJ1108">
        <v>32.825949100000003</v>
      </c>
      <c r="AK1108">
        <v>-116.97857740000001</v>
      </c>
      <c r="AL1108" t="s">
        <v>11859</v>
      </c>
      <c r="AM1108" t="s">
        <v>11860</v>
      </c>
      <c r="AN1108" t="s">
        <v>11854</v>
      </c>
      <c r="AO1108" t="s">
        <v>70</v>
      </c>
      <c r="AQ1108" t="s">
        <v>11861</v>
      </c>
      <c r="AR1108" t="s">
        <v>71</v>
      </c>
      <c r="AS1108">
        <v>-480</v>
      </c>
      <c r="AT1108" t="s">
        <v>11862</v>
      </c>
      <c r="AU1108" t="s">
        <v>11855</v>
      </c>
      <c r="AV1108">
        <v>3.7</v>
      </c>
      <c r="AW1108">
        <v>3</v>
      </c>
    </row>
    <row r="1109" spans="1:49" x14ac:dyDescent="0.25">
      <c r="A1109" t="s">
        <v>11863</v>
      </c>
      <c r="E1109" t="s">
        <v>106</v>
      </c>
      <c r="G1109" t="s">
        <v>710</v>
      </c>
      <c r="H1109" t="s">
        <v>365</v>
      </c>
      <c r="I1109" s="8" t="s">
        <v>694</v>
      </c>
      <c r="J1109" s="8" t="s">
        <v>58</v>
      </c>
      <c r="K1109" s="9" t="s">
        <v>11864</v>
      </c>
      <c r="L1109" s="10" t="s">
        <v>11865</v>
      </c>
      <c r="M1109" s="7" t="s">
        <v>697</v>
      </c>
      <c r="N1109" t="s">
        <v>1745</v>
      </c>
      <c r="Y1109" t="s">
        <v>11866</v>
      </c>
      <c r="AB1109" t="s">
        <v>11867</v>
      </c>
      <c r="AC1109" t="s">
        <v>65</v>
      </c>
      <c r="AD1109" t="s">
        <v>11868</v>
      </c>
      <c r="AE1109" t="s">
        <v>11869</v>
      </c>
      <c r="AJ1109">
        <v>33.8757625</v>
      </c>
      <c r="AK1109">
        <v>-84.305230499999993</v>
      </c>
      <c r="AL1109" t="s">
        <v>11870</v>
      </c>
      <c r="AM1109" t="s">
        <v>11871</v>
      </c>
      <c r="AO1109" t="s">
        <v>489</v>
      </c>
      <c r="AR1109" t="s">
        <v>491</v>
      </c>
      <c r="AS1109">
        <v>-300</v>
      </c>
      <c r="AT1109" t="s">
        <v>11872</v>
      </c>
      <c r="AU1109" t="s">
        <v>11865</v>
      </c>
      <c r="AW1109" t="s">
        <v>106</v>
      </c>
    </row>
    <row r="1110" spans="1:49" x14ac:dyDescent="0.25">
      <c r="A1110" t="s">
        <v>11873</v>
      </c>
      <c r="E1110" t="s">
        <v>288</v>
      </c>
      <c r="G1110" t="s">
        <v>289</v>
      </c>
      <c r="H1110" t="s">
        <v>232</v>
      </c>
      <c r="I1110" s="8" t="s">
        <v>290</v>
      </c>
      <c r="J1110" s="8" t="s">
        <v>58</v>
      </c>
      <c r="K1110" s="9" t="s">
        <v>11874</v>
      </c>
      <c r="L1110" s="10" t="s">
        <v>11875</v>
      </c>
      <c r="M1110" s="7" t="s">
        <v>293</v>
      </c>
      <c r="N1110" t="s">
        <v>61</v>
      </c>
      <c r="Y1110" t="s">
        <v>11876</v>
      </c>
      <c r="AB1110" t="s">
        <v>11873</v>
      </c>
      <c r="AC1110" t="s">
        <v>65</v>
      </c>
      <c r="AD1110" t="s">
        <v>11877</v>
      </c>
      <c r="AE1110" t="s">
        <v>297</v>
      </c>
      <c r="AJ1110">
        <v>30.186498</v>
      </c>
      <c r="AK1110">
        <v>-97.662717000000001</v>
      </c>
      <c r="AL1110" t="s">
        <v>11878</v>
      </c>
      <c r="AM1110" t="s">
        <v>299</v>
      </c>
      <c r="AN1110" t="s">
        <v>11874</v>
      </c>
      <c r="AO1110" t="s">
        <v>70</v>
      </c>
      <c r="AQ1110" t="s">
        <v>11879</v>
      </c>
      <c r="AR1110" t="s">
        <v>491</v>
      </c>
      <c r="AS1110">
        <v>-360</v>
      </c>
      <c r="AT1110" t="s">
        <v>301</v>
      </c>
      <c r="AU1110" t="s">
        <v>11875</v>
      </c>
      <c r="AV1110">
        <v>5</v>
      </c>
      <c r="AW1110">
        <v>1</v>
      </c>
    </row>
    <row r="1111" spans="1:49" x14ac:dyDescent="0.25">
      <c r="A1111" t="s">
        <v>11880</v>
      </c>
      <c r="E1111" t="s">
        <v>5303</v>
      </c>
      <c r="G1111" t="s">
        <v>857</v>
      </c>
      <c r="H1111" t="s">
        <v>858</v>
      </c>
      <c r="I1111" s="7" t="s">
        <v>5304</v>
      </c>
      <c r="J1111" s="7" t="s">
        <v>58</v>
      </c>
      <c r="K1111" s="9" t="s">
        <v>11881</v>
      </c>
      <c r="M1111" s="7" t="s">
        <v>862</v>
      </c>
      <c r="N1111" t="s">
        <v>11882</v>
      </c>
      <c r="Y1111" t="s">
        <v>11883</v>
      </c>
      <c r="AB1111" t="s">
        <v>11880</v>
      </c>
      <c r="AC1111" t="s">
        <v>65</v>
      </c>
      <c r="AD1111" t="s">
        <v>11884</v>
      </c>
      <c r="AE1111" t="s">
        <v>8912</v>
      </c>
      <c r="AJ1111">
        <v>39.9127668</v>
      </c>
      <c r="AK1111">
        <v>-105.1090102</v>
      </c>
      <c r="AL1111" t="s">
        <v>11885</v>
      </c>
      <c r="AM1111" t="s">
        <v>8914</v>
      </c>
      <c r="AN1111" t="s">
        <v>11881</v>
      </c>
      <c r="AO1111" t="s">
        <v>172</v>
      </c>
      <c r="AQ1111" t="s">
        <v>11886</v>
      </c>
      <c r="AR1111" t="s">
        <v>174</v>
      </c>
      <c r="AS1111">
        <v>-420</v>
      </c>
      <c r="AT1111" t="s">
        <v>8916</v>
      </c>
      <c r="AW1111" t="s">
        <v>106</v>
      </c>
    </row>
    <row r="1112" spans="1:49" x14ac:dyDescent="0.25">
      <c r="A1112" t="s">
        <v>11887</v>
      </c>
      <c r="E1112" t="s">
        <v>11888</v>
      </c>
      <c r="G1112" t="s">
        <v>503</v>
      </c>
      <c r="H1112" t="s">
        <v>232</v>
      </c>
      <c r="I1112" s="7" t="s">
        <v>11889</v>
      </c>
      <c r="J1112" s="7" t="s">
        <v>58</v>
      </c>
      <c r="K1112" s="9" t="s">
        <v>11890</v>
      </c>
      <c r="M1112" s="7" t="s">
        <v>507</v>
      </c>
      <c r="Y1112" t="s">
        <v>11891</v>
      </c>
      <c r="AB1112" t="s">
        <v>11887</v>
      </c>
      <c r="AC1112" t="s">
        <v>65</v>
      </c>
      <c r="AD1112" t="s">
        <v>11892</v>
      </c>
      <c r="AE1112" t="s">
        <v>11893</v>
      </c>
      <c r="AJ1112">
        <v>29.527036599999999</v>
      </c>
      <c r="AK1112">
        <v>-98.490649300000015</v>
      </c>
      <c r="AL1112" t="s">
        <v>11894</v>
      </c>
      <c r="AM1112" t="s">
        <v>11895</v>
      </c>
      <c r="AN1112" t="s">
        <v>11890</v>
      </c>
      <c r="AO1112" t="s">
        <v>70</v>
      </c>
      <c r="AQ1112" t="s">
        <v>11896</v>
      </c>
      <c r="AR1112" t="s">
        <v>71</v>
      </c>
      <c r="AS1112">
        <v>-360</v>
      </c>
      <c r="AT1112" t="s">
        <v>11897</v>
      </c>
      <c r="AW1112" t="s">
        <v>106</v>
      </c>
    </row>
    <row r="1113" spans="1:49" x14ac:dyDescent="0.25">
      <c r="A1113" t="s">
        <v>11898</v>
      </c>
      <c r="E1113" t="s">
        <v>6724</v>
      </c>
      <c r="G1113" t="s">
        <v>131</v>
      </c>
      <c r="H1113" t="s">
        <v>93</v>
      </c>
      <c r="I1113" s="8" t="s">
        <v>6725</v>
      </c>
      <c r="J1113" s="8" t="s">
        <v>58</v>
      </c>
      <c r="K1113" s="9" t="s">
        <v>11379</v>
      </c>
      <c r="L1113" s="10" t="s">
        <v>11899</v>
      </c>
      <c r="M1113" s="7" t="s">
        <v>135</v>
      </c>
      <c r="N1113" t="s">
        <v>110</v>
      </c>
      <c r="O1113" t="s">
        <v>651</v>
      </c>
      <c r="Y1113" t="s">
        <v>11900</v>
      </c>
      <c r="AB1113" t="s">
        <v>11898</v>
      </c>
      <c r="AC1113" t="s">
        <v>65</v>
      </c>
      <c r="AD1113" t="s">
        <v>11901</v>
      </c>
      <c r="AE1113" t="s">
        <v>11902</v>
      </c>
      <c r="AJ1113">
        <v>40.788806200000003</v>
      </c>
      <c r="AK1113">
        <v>-73.107187299999993</v>
      </c>
      <c r="AL1113" t="s">
        <v>11903</v>
      </c>
      <c r="AM1113" t="s">
        <v>11904</v>
      </c>
      <c r="AN1113" t="s">
        <v>11379</v>
      </c>
      <c r="AO1113" t="s">
        <v>172</v>
      </c>
      <c r="AQ1113" t="s">
        <v>11384</v>
      </c>
      <c r="AR1113" t="s">
        <v>174</v>
      </c>
      <c r="AS1113">
        <v>-300</v>
      </c>
      <c r="AT1113" t="s">
        <v>11905</v>
      </c>
      <c r="AU1113" t="s">
        <v>11899</v>
      </c>
      <c r="AV1113">
        <v>5</v>
      </c>
      <c r="AW1113">
        <v>2</v>
      </c>
    </row>
    <row r="1114" spans="1:49" x14ac:dyDescent="0.25">
      <c r="A1114" t="s">
        <v>11906</v>
      </c>
      <c r="E1114" t="s">
        <v>106</v>
      </c>
      <c r="G1114" t="s">
        <v>11907</v>
      </c>
      <c r="H1114" t="s">
        <v>646</v>
      </c>
      <c r="I1114" s="7" t="s">
        <v>11908</v>
      </c>
      <c r="J1114" s="7" t="s">
        <v>58</v>
      </c>
      <c r="M1114" s="7" t="s">
        <v>650</v>
      </c>
      <c r="N1114" t="s">
        <v>2863</v>
      </c>
      <c r="Y1114" t="s">
        <v>11909</v>
      </c>
      <c r="AB1114" t="s">
        <v>11906</v>
      </c>
      <c r="AD1114" t="s">
        <v>11910</v>
      </c>
      <c r="AE1114" t="s">
        <v>11911</v>
      </c>
      <c r="AJ1114">
        <v>40.126225199999993</v>
      </c>
      <c r="AK1114">
        <v>-74.264589399999991</v>
      </c>
      <c r="AL1114" t="s">
        <v>11912</v>
      </c>
      <c r="AM1114" t="s">
        <v>11913</v>
      </c>
      <c r="AO1114" t="s">
        <v>489</v>
      </c>
      <c r="AR1114" t="s">
        <v>491</v>
      </c>
      <c r="AS1114">
        <v>-300</v>
      </c>
      <c r="AT1114" t="s">
        <v>11907</v>
      </c>
      <c r="AW1114" t="s">
        <v>106</v>
      </c>
    </row>
    <row r="1115" spans="1:49" x14ac:dyDescent="0.25">
      <c r="A1115" t="s">
        <v>11914</v>
      </c>
      <c r="E1115" t="s">
        <v>11915</v>
      </c>
      <c r="F1115" t="s">
        <v>11916</v>
      </c>
      <c r="G1115" t="s">
        <v>550</v>
      </c>
      <c r="H1115" t="s">
        <v>320</v>
      </c>
      <c r="I1115" s="8" t="s">
        <v>564</v>
      </c>
      <c r="J1115" s="8" t="s">
        <v>58</v>
      </c>
      <c r="K1115" t="s">
        <v>11917</v>
      </c>
      <c r="L1115" s="10" t="s">
        <v>11918</v>
      </c>
      <c r="M1115" s="7" t="s">
        <v>554</v>
      </c>
      <c r="N1115" t="s">
        <v>81</v>
      </c>
      <c r="Y1115" t="s">
        <v>11919</v>
      </c>
      <c r="AB1115" t="s">
        <v>11914</v>
      </c>
      <c r="AD1115" t="s">
        <v>11920</v>
      </c>
      <c r="AE1115" t="s">
        <v>11921</v>
      </c>
      <c r="AJ1115">
        <v>25.649244700000001</v>
      </c>
      <c r="AK1115">
        <v>-80.391395299999999</v>
      </c>
      <c r="AL1115" t="s">
        <v>11922</v>
      </c>
      <c r="AM1115" t="s">
        <v>11923</v>
      </c>
      <c r="AN1115" t="s">
        <v>11917</v>
      </c>
      <c r="AO1115" t="s">
        <v>70</v>
      </c>
      <c r="AQ1115" t="s">
        <v>11924</v>
      </c>
      <c r="AR1115" t="s">
        <v>71</v>
      </c>
      <c r="AS1115">
        <v>-300</v>
      </c>
      <c r="AT1115" t="s">
        <v>11925</v>
      </c>
      <c r="AU1115" t="s">
        <v>11918</v>
      </c>
      <c r="AW1115" t="s">
        <v>106</v>
      </c>
    </row>
    <row r="1116" spans="1:49" x14ac:dyDescent="0.25">
      <c r="A1116" t="s">
        <v>11926</v>
      </c>
      <c r="E1116" t="s">
        <v>5571</v>
      </c>
      <c r="G1116" t="s">
        <v>118</v>
      </c>
      <c r="H1116" t="s">
        <v>119</v>
      </c>
      <c r="I1116" s="8" t="s">
        <v>5572</v>
      </c>
      <c r="J1116" s="8" t="s">
        <v>58</v>
      </c>
      <c r="K1116" s="9" t="s">
        <v>11927</v>
      </c>
      <c r="L1116" s="10" t="s">
        <v>11928</v>
      </c>
      <c r="M1116" s="7" t="s">
        <v>122</v>
      </c>
      <c r="N1116" t="s">
        <v>651</v>
      </c>
      <c r="Y1116" t="s">
        <v>11929</v>
      </c>
      <c r="AB1116" t="s">
        <v>11926</v>
      </c>
      <c r="AC1116" t="s">
        <v>65</v>
      </c>
      <c r="AD1116" t="s">
        <v>11930</v>
      </c>
      <c r="AE1116" t="s">
        <v>5577</v>
      </c>
      <c r="AJ1116">
        <v>36.032023100000004</v>
      </c>
      <c r="AK1116">
        <v>-95.99087449999999</v>
      </c>
      <c r="AL1116" t="s">
        <v>11931</v>
      </c>
      <c r="AM1116" t="s">
        <v>5579</v>
      </c>
      <c r="AN1116" t="s">
        <v>11927</v>
      </c>
      <c r="AO1116" t="s">
        <v>70</v>
      </c>
      <c r="AQ1116" t="s">
        <v>11932</v>
      </c>
      <c r="AR1116" t="s">
        <v>71</v>
      </c>
      <c r="AS1116">
        <v>-360</v>
      </c>
      <c r="AT1116" t="s">
        <v>5581</v>
      </c>
      <c r="AU1116" t="s">
        <v>11928</v>
      </c>
      <c r="AW1116" t="s">
        <v>106</v>
      </c>
    </row>
    <row r="1117" spans="1:49" x14ac:dyDescent="0.25">
      <c r="A1117" t="s">
        <v>11933</v>
      </c>
      <c r="E1117" t="s">
        <v>2260</v>
      </c>
      <c r="G1117" t="s">
        <v>319</v>
      </c>
      <c r="H1117" t="s">
        <v>320</v>
      </c>
      <c r="I1117" s="7" t="s">
        <v>11934</v>
      </c>
      <c r="J1117" s="7" t="s">
        <v>58</v>
      </c>
      <c r="K1117" s="9" t="s">
        <v>11935</v>
      </c>
      <c r="L1117" s="10" t="s">
        <v>11936</v>
      </c>
      <c r="M1117" s="7" t="s">
        <v>324</v>
      </c>
      <c r="N1117" t="s">
        <v>483</v>
      </c>
      <c r="Y1117" t="s">
        <v>11937</v>
      </c>
      <c r="AB1117" t="s">
        <v>11933</v>
      </c>
      <c r="AC1117" t="s">
        <v>65</v>
      </c>
      <c r="AD1117" t="s">
        <v>11938</v>
      </c>
      <c r="AE1117" t="s">
        <v>7892</v>
      </c>
      <c r="AJ1117">
        <v>26.383268600000001</v>
      </c>
      <c r="AK1117">
        <v>-80.106041400000009</v>
      </c>
      <c r="AL1117" t="s">
        <v>11939</v>
      </c>
      <c r="AM1117" t="s">
        <v>11940</v>
      </c>
      <c r="AN1117" t="s">
        <v>11935</v>
      </c>
      <c r="AO1117" t="s">
        <v>70</v>
      </c>
      <c r="AQ1117" t="s">
        <v>11941</v>
      </c>
      <c r="AR1117" t="s">
        <v>71</v>
      </c>
      <c r="AS1117">
        <v>-300</v>
      </c>
      <c r="AT1117" t="s">
        <v>7895</v>
      </c>
      <c r="AW1117" t="s">
        <v>106</v>
      </c>
    </row>
    <row r="1118" spans="1:49" x14ac:dyDescent="0.25">
      <c r="A1118" t="s">
        <v>11942</v>
      </c>
      <c r="E1118" t="s">
        <v>11943</v>
      </c>
      <c r="F1118" t="s">
        <v>11944</v>
      </c>
      <c r="G1118" t="s">
        <v>503</v>
      </c>
      <c r="H1118" t="s">
        <v>232</v>
      </c>
      <c r="I1118" s="7" t="s">
        <v>11945</v>
      </c>
      <c r="J1118" s="7" t="s">
        <v>58</v>
      </c>
      <c r="K1118" s="9" t="s">
        <v>11946</v>
      </c>
      <c r="M1118" s="7" t="s">
        <v>507</v>
      </c>
      <c r="N1118" t="s">
        <v>4491</v>
      </c>
      <c r="Y1118" t="s">
        <v>11947</v>
      </c>
      <c r="AB1118" t="s">
        <v>11942</v>
      </c>
      <c r="AC1118" t="s">
        <v>65</v>
      </c>
      <c r="AD1118" t="s">
        <v>11948</v>
      </c>
      <c r="AE1118" t="s">
        <v>11949</v>
      </c>
      <c r="AJ1118">
        <v>29.5315631</v>
      </c>
      <c r="AK1118">
        <v>-98.479023900000001</v>
      </c>
      <c r="AL1118" t="s">
        <v>11950</v>
      </c>
      <c r="AM1118" t="s">
        <v>11951</v>
      </c>
      <c r="AN1118" t="s">
        <v>11946</v>
      </c>
      <c r="AO1118" t="s">
        <v>572</v>
      </c>
      <c r="AQ1118" t="s">
        <v>11952</v>
      </c>
      <c r="AR1118" t="s">
        <v>473</v>
      </c>
      <c r="AS1118">
        <v>-360</v>
      </c>
      <c r="AT1118" t="s">
        <v>11953</v>
      </c>
      <c r="AV1118">
        <v>3.7</v>
      </c>
      <c r="AW1118">
        <v>3</v>
      </c>
    </row>
    <row r="1119" spans="1:49" x14ac:dyDescent="0.25">
      <c r="A1119" t="s">
        <v>11954</v>
      </c>
      <c r="E1119" t="s">
        <v>11955</v>
      </c>
      <c r="G1119" t="s">
        <v>529</v>
      </c>
      <c r="H1119" t="s">
        <v>232</v>
      </c>
      <c r="I1119" s="8" t="s">
        <v>11956</v>
      </c>
      <c r="J1119" s="8" t="s">
        <v>58</v>
      </c>
      <c r="K1119" s="9" t="s">
        <v>11957</v>
      </c>
      <c r="L1119" s="10" t="s">
        <v>11958</v>
      </c>
      <c r="M1119" s="7" t="s">
        <v>533</v>
      </c>
      <c r="N1119" s="14" t="s">
        <v>294</v>
      </c>
      <c r="O1119" s="14" t="s">
        <v>651</v>
      </c>
      <c r="P1119" s="12" t="s">
        <v>110</v>
      </c>
      <c r="Y1119" t="s">
        <v>11959</v>
      </c>
      <c r="AB1119" t="s">
        <v>11954</v>
      </c>
      <c r="AC1119" t="s">
        <v>65</v>
      </c>
      <c r="AD1119" t="s">
        <v>11960</v>
      </c>
      <c r="AE1119" t="s">
        <v>11961</v>
      </c>
      <c r="AJ1119">
        <v>32.973872900000003</v>
      </c>
      <c r="AK1119">
        <v>-96.834329400000001</v>
      </c>
      <c r="AL1119" t="s">
        <v>11962</v>
      </c>
      <c r="AM1119" t="s">
        <v>11963</v>
      </c>
      <c r="AN1119" t="s">
        <v>11957</v>
      </c>
      <c r="AO1119" t="s">
        <v>70</v>
      </c>
      <c r="AQ1119" t="s">
        <v>11964</v>
      </c>
      <c r="AR1119" t="s">
        <v>71</v>
      </c>
      <c r="AS1119">
        <v>-360</v>
      </c>
      <c r="AT1119" t="s">
        <v>11965</v>
      </c>
      <c r="AU1119" t="s">
        <v>11958</v>
      </c>
      <c r="AV1119">
        <v>5</v>
      </c>
      <c r="AW1119">
        <v>4</v>
      </c>
    </row>
    <row r="1120" spans="1:49" x14ac:dyDescent="0.25">
      <c r="A1120" t="s">
        <v>11966</v>
      </c>
      <c r="E1120" t="s">
        <v>11967</v>
      </c>
      <c r="G1120" t="s">
        <v>304</v>
      </c>
      <c r="H1120" t="s">
        <v>232</v>
      </c>
      <c r="I1120" s="7" t="s">
        <v>305</v>
      </c>
      <c r="J1120" s="7" t="s">
        <v>58</v>
      </c>
      <c r="K1120" s="9" t="s">
        <v>11968</v>
      </c>
      <c r="M1120" s="7" t="s">
        <v>308</v>
      </c>
      <c r="Y1120" t="s">
        <v>11969</v>
      </c>
      <c r="AB1120" t="s">
        <v>11966</v>
      </c>
      <c r="AC1120" t="s">
        <v>65</v>
      </c>
      <c r="AD1120" t="s">
        <v>11970</v>
      </c>
      <c r="AE1120" t="s">
        <v>11971</v>
      </c>
      <c r="AJ1120">
        <v>32.678949699999997</v>
      </c>
      <c r="AK1120">
        <v>-96.85977729999999</v>
      </c>
      <c r="AL1120" t="s">
        <v>11972</v>
      </c>
      <c r="AM1120" t="s">
        <v>11973</v>
      </c>
      <c r="AN1120" t="s">
        <v>11968</v>
      </c>
      <c r="AO1120" t="s">
        <v>70</v>
      </c>
      <c r="AQ1120" t="s">
        <v>11974</v>
      </c>
      <c r="AR1120" t="s">
        <v>71</v>
      </c>
      <c r="AS1120">
        <v>-360</v>
      </c>
      <c r="AT1120" t="s">
        <v>11975</v>
      </c>
      <c r="AW1120" t="s">
        <v>106</v>
      </c>
    </row>
    <row r="1121" spans="1:49" x14ac:dyDescent="0.25">
      <c r="A1121" t="s">
        <v>11976</v>
      </c>
      <c r="E1121" t="s">
        <v>11977</v>
      </c>
      <c r="G1121" t="s">
        <v>92</v>
      </c>
      <c r="H1121" t="s">
        <v>93</v>
      </c>
      <c r="I1121" s="8" t="s">
        <v>1423</v>
      </c>
      <c r="J1121" s="8" t="s">
        <v>58</v>
      </c>
      <c r="K1121" s="9" t="s">
        <v>11978</v>
      </c>
      <c r="L1121" s="10" t="s">
        <v>11979</v>
      </c>
      <c r="M1121" s="7" t="s">
        <v>97</v>
      </c>
      <c r="N1121" t="s">
        <v>110</v>
      </c>
      <c r="O1121" t="s">
        <v>483</v>
      </c>
      <c r="Y1121" t="s">
        <v>11980</v>
      </c>
      <c r="AB1121" t="s">
        <v>11976</v>
      </c>
      <c r="AC1121" t="s">
        <v>65</v>
      </c>
      <c r="AD1121" t="s">
        <v>11981</v>
      </c>
      <c r="AE1121" t="s">
        <v>11982</v>
      </c>
      <c r="AJ1121">
        <v>40.723727599999997</v>
      </c>
      <c r="AK1121">
        <v>-73.418782800000002</v>
      </c>
      <c r="AL1121" t="s">
        <v>11983</v>
      </c>
      <c r="AM1121" t="s">
        <v>11984</v>
      </c>
      <c r="AN1121" t="s">
        <v>11978</v>
      </c>
      <c r="AO1121" t="s">
        <v>70</v>
      </c>
      <c r="AQ1121" t="s">
        <v>11985</v>
      </c>
      <c r="AR1121" t="s">
        <v>71</v>
      </c>
      <c r="AS1121">
        <v>-300</v>
      </c>
      <c r="AT1121" t="s">
        <v>11986</v>
      </c>
      <c r="AU1121" t="s">
        <v>11979</v>
      </c>
      <c r="AV1121">
        <v>4.8</v>
      </c>
      <c r="AW1121">
        <v>5</v>
      </c>
    </row>
    <row r="1122" spans="1:49" x14ac:dyDescent="0.25">
      <c r="A1122" t="s">
        <v>11987</v>
      </c>
      <c r="E1122" t="s">
        <v>11988</v>
      </c>
      <c r="G1122" t="s">
        <v>911</v>
      </c>
      <c r="H1122" t="s">
        <v>320</v>
      </c>
      <c r="I1122" s="8" t="s">
        <v>11989</v>
      </c>
      <c r="J1122" s="8" t="s">
        <v>58</v>
      </c>
      <c r="K1122" s="9" t="s">
        <v>11990</v>
      </c>
      <c r="L1122" s="10" t="s">
        <v>11991</v>
      </c>
      <c r="M1122" s="7" t="s">
        <v>914</v>
      </c>
      <c r="N1122" t="s">
        <v>110</v>
      </c>
      <c r="O1122" t="s">
        <v>483</v>
      </c>
      <c r="Y1122" t="s">
        <v>11992</v>
      </c>
      <c r="AB1122" t="s">
        <v>11987</v>
      </c>
      <c r="AC1122" t="s">
        <v>65</v>
      </c>
      <c r="AD1122" t="s">
        <v>11993</v>
      </c>
      <c r="AE1122" t="s">
        <v>11994</v>
      </c>
      <c r="AJ1122">
        <v>26.147009999999991</v>
      </c>
      <c r="AK1122">
        <v>-81.7782579</v>
      </c>
      <c r="AL1122" t="s">
        <v>11995</v>
      </c>
      <c r="AM1122" t="s">
        <v>11996</v>
      </c>
      <c r="AN1122" t="s">
        <v>11990</v>
      </c>
      <c r="AO1122" t="s">
        <v>70</v>
      </c>
      <c r="AQ1122" t="s">
        <v>11997</v>
      </c>
      <c r="AR1122" t="s">
        <v>71</v>
      </c>
      <c r="AS1122">
        <v>-300</v>
      </c>
      <c r="AT1122" t="s">
        <v>11998</v>
      </c>
      <c r="AU1122" t="s">
        <v>11991</v>
      </c>
      <c r="AV1122">
        <v>5</v>
      </c>
      <c r="AW1122">
        <v>4</v>
      </c>
    </row>
    <row r="1123" spans="1:49" x14ac:dyDescent="0.25">
      <c r="A1123" t="s">
        <v>11999</v>
      </c>
      <c r="E1123" t="s">
        <v>2624</v>
      </c>
      <c r="F1123" t="s">
        <v>12000</v>
      </c>
      <c r="G1123" t="s">
        <v>1905</v>
      </c>
      <c r="H1123" t="s">
        <v>646</v>
      </c>
      <c r="I1123" s="8" t="s">
        <v>1906</v>
      </c>
      <c r="J1123" s="8" t="s">
        <v>58</v>
      </c>
      <c r="K1123" s="9" t="s">
        <v>12001</v>
      </c>
      <c r="L1123" s="10" t="s">
        <v>12002</v>
      </c>
      <c r="M1123" s="7" t="s">
        <v>1909</v>
      </c>
      <c r="N1123" t="s">
        <v>98</v>
      </c>
      <c r="O1123" t="s">
        <v>483</v>
      </c>
      <c r="Y1123" t="s">
        <v>12003</v>
      </c>
      <c r="AB1123" t="s">
        <v>11999</v>
      </c>
      <c r="AC1123" t="s">
        <v>65</v>
      </c>
      <c r="AD1123" t="s">
        <v>12004</v>
      </c>
      <c r="AE1123" t="s">
        <v>12005</v>
      </c>
      <c r="AJ1123">
        <v>40.795622899999998</v>
      </c>
      <c r="AK1123">
        <v>-74.421601799999991</v>
      </c>
      <c r="AL1123" t="s">
        <v>12006</v>
      </c>
      <c r="AM1123" t="s">
        <v>12007</v>
      </c>
      <c r="AN1123" t="s">
        <v>12001</v>
      </c>
      <c r="AO1123" t="s">
        <v>70</v>
      </c>
      <c r="AQ1123" t="s">
        <v>12008</v>
      </c>
      <c r="AR1123" t="s">
        <v>71</v>
      </c>
      <c r="AS1123">
        <v>-300</v>
      </c>
      <c r="AT1123" t="s">
        <v>12009</v>
      </c>
      <c r="AU1123" t="s">
        <v>12002</v>
      </c>
      <c r="AV1123">
        <v>5</v>
      </c>
      <c r="AW1123">
        <v>2</v>
      </c>
    </row>
    <row r="1124" spans="1:49" x14ac:dyDescent="0.25">
      <c r="A1124" t="s">
        <v>12010</v>
      </c>
      <c r="E1124" t="s">
        <v>708</v>
      </c>
      <c r="F1124" t="s">
        <v>10262</v>
      </c>
      <c r="G1124" t="s">
        <v>710</v>
      </c>
      <c r="H1124" t="s">
        <v>365</v>
      </c>
      <c r="I1124" s="8" t="s">
        <v>694</v>
      </c>
      <c r="J1124" s="8" t="s">
        <v>58</v>
      </c>
      <c r="K1124" s="9" t="s">
        <v>12011</v>
      </c>
      <c r="L1124" s="10" t="s">
        <v>12012</v>
      </c>
      <c r="M1124" s="7" t="s">
        <v>697</v>
      </c>
      <c r="N1124" t="s">
        <v>98</v>
      </c>
      <c r="Y1124" t="s">
        <v>12013</v>
      </c>
      <c r="AB1124" t="s">
        <v>12010</v>
      </c>
      <c r="AC1124" t="s">
        <v>65</v>
      </c>
      <c r="AD1124" t="s">
        <v>12014</v>
      </c>
      <c r="AE1124" t="s">
        <v>12015</v>
      </c>
      <c r="AJ1124">
        <v>33.8771676</v>
      </c>
      <c r="AK1124">
        <v>-84.308137799999997</v>
      </c>
      <c r="AL1124" t="s">
        <v>12016</v>
      </c>
      <c r="AM1124" t="s">
        <v>12017</v>
      </c>
      <c r="AN1124" t="s">
        <v>12011</v>
      </c>
      <c r="AO1124" t="s">
        <v>172</v>
      </c>
      <c r="AQ1124" t="s">
        <v>12018</v>
      </c>
      <c r="AR1124" t="s">
        <v>174</v>
      </c>
      <c r="AS1124">
        <v>-300</v>
      </c>
      <c r="AT1124" t="s">
        <v>12019</v>
      </c>
      <c r="AU1124" t="s">
        <v>12012</v>
      </c>
      <c r="AV1124">
        <v>5</v>
      </c>
      <c r="AW1124">
        <v>5</v>
      </c>
    </row>
    <row r="1125" spans="1:49" x14ac:dyDescent="0.25">
      <c r="A1125" t="s">
        <v>12020</v>
      </c>
      <c r="E1125" t="s">
        <v>12021</v>
      </c>
      <c r="F1125" t="s">
        <v>11638</v>
      </c>
      <c r="G1125" t="s">
        <v>12022</v>
      </c>
      <c r="H1125" t="s">
        <v>749</v>
      </c>
      <c r="I1125" s="7" t="s">
        <v>12023</v>
      </c>
      <c r="J1125" s="7" t="s">
        <v>58</v>
      </c>
      <c r="K1125" s="9" t="s">
        <v>12024</v>
      </c>
      <c r="L1125" s="10" t="s">
        <v>12025</v>
      </c>
      <c r="M1125" s="7" t="s">
        <v>753</v>
      </c>
      <c r="N1125" t="s">
        <v>7348</v>
      </c>
      <c r="Y1125" t="s">
        <v>12026</v>
      </c>
      <c r="AB1125" t="s">
        <v>12020</v>
      </c>
      <c r="AD1125" t="s">
        <v>12027</v>
      </c>
      <c r="AE1125" t="s">
        <v>12028</v>
      </c>
      <c r="AJ1125">
        <v>42.363821100000003</v>
      </c>
      <c r="AK1125">
        <v>-71.201956299999992</v>
      </c>
      <c r="AL1125" t="s">
        <v>12029</v>
      </c>
      <c r="AM1125" t="s">
        <v>12030</v>
      </c>
      <c r="AN1125" t="s">
        <v>12024</v>
      </c>
      <c r="AO1125" t="s">
        <v>70</v>
      </c>
      <c r="AQ1125" t="s">
        <v>12031</v>
      </c>
      <c r="AR1125" t="s">
        <v>71</v>
      </c>
      <c r="AS1125">
        <v>-300</v>
      </c>
      <c r="AT1125" t="s">
        <v>12032</v>
      </c>
      <c r="AU1125" t="s">
        <v>12025</v>
      </c>
      <c r="AV1125">
        <v>5</v>
      </c>
      <c r="AW1125">
        <v>1</v>
      </c>
    </row>
    <row r="1126" spans="1:49" x14ac:dyDescent="0.25">
      <c r="A1126" t="s">
        <v>12033</v>
      </c>
      <c r="E1126" t="s">
        <v>12034</v>
      </c>
      <c r="F1126" t="s">
        <v>12035</v>
      </c>
      <c r="G1126" t="s">
        <v>419</v>
      </c>
      <c r="H1126" t="s">
        <v>146</v>
      </c>
      <c r="I1126" s="7" t="s">
        <v>12036</v>
      </c>
      <c r="J1126" s="7" t="s">
        <v>58</v>
      </c>
      <c r="K1126" s="9" t="s">
        <v>12037</v>
      </c>
      <c r="L1126" s="10" t="s">
        <v>12038</v>
      </c>
      <c r="M1126" s="7" t="s">
        <v>5241</v>
      </c>
      <c r="N1126" t="s">
        <v>5702</v>
      </c>
      <c r="Y1126" t="s">
        <v>12039</v>
      </c>
      <c r="AB1126" t="s">
        <v>12033</v>
      </c>
      <c r="AC1126" t="s">
        <v>65</v>
      </c>
      <c r="AD1126" t="s">
        <v>12040</v>
      </c>
      <c r="AE1126" t="s">
        <v>12041</v>
      </c>
      <c r="AJ1126">
        <v>37.741528500000001</v>
      </c>
      <c r="AK1126">
        <v>-122.2035243</v>
      </c>
      <c r="AL1126" t="s">
        <v>12042</v>
      </c>
      <c r="AM1126" t="s">
        <v>12043</v>
      </c>
      <c r="AN1126" t="s">
        <v>12037</v>
      </c>
      <c r="AO1126" t="s">
        <v>172</v>
      </c>
      <c r="AQ1126" t="s">
        <v>12044</v>
      </c>
      <c r="AR1126" t="s">
        <v>12045</v>
      </c>
      <c r="AS1126">
        <v>-480</v>
      </c>
      <c r="AT1126" t="s">
        <v>12046</v>
      </c>
      <c r="AU1126" t="s">
        <v>12038</v>
      </c>
      <c r="AW1126" t="s">
        <v>106</v>
      </c>
    </row>
    <row r="1127" spans="1:49" x14ac:dyDescent="0.25">
      <c r="A1127" t="s">
        <v>12047</v>
      </c>
      <c r="E1127" t="s">
        <v>12048</v>
      </c>
      <c r="G1127" t="s">
        <v>419</v>
      </c>
      <c r="H1127" t="s">
        <v>146</v>
      </c>
      <c r="I1127" s="7" t="s">
        <v>420</v>
      </c>
      <c r="J1127" s="7" t="s">
        <v>58</v>
      </c>
      <c r="K1127" s="9" t="s">
        <v>12049</v>
      </c>
      <c r="L1127" s="10" t="s">
        <v>12050</v>
      </c>
      <c r="M1127" s="7" t="s">
        <v>5241</v>
      </c>
      <c r="N1127" t="s">
        <v>236</v>
      </c>
      <c r="Y1127" t="s">
        <v>12051</v>
      </c>
      <c r="AB1127" t="s">
        <v>12047</v>
      </c>
      <c r="AC1127" t="s">
        <v>65</v>
      </c>
      <c r="AD1127" t="s">
        <v>12052</v>
      </c>
      <c r="AE1127" t="s">
        <v>12053</v>
      </c>
      <c r="AJ1127">
        <v>37.733171400000003</v>
      </c>
      <c r="AK1127">
        <v>-122.21262489999999</v>
      </c>
      <c r="AL1127" t="s">
        <v>12054</v>
      </c>
      <c r="AM1127" t="s">
        <v>12055</v>
      </c>
      <c r="AN1127" t="s">
        <v>12049</v>
      </c>
      <c r="AO1127" t="s">
        <v>3524</v>
      </c>
      <c r="AQ1127" t="s">
        <v>12056</v>
      </c>
      <c r="AR1127" t="s">
        <v>3526</v>
      </c>
      <c r="AS1127">
        <v>-480</v>
      </c>
      <c r="AT1127" t="s">
        <v>12057</v>
      </c>
      <c r="AU1127" t="s">
        <v>12050</v>
      </c>
      <c r="AV1127">
        <v>4.5</v>
      </c>
      <c r="AW1127">
        <v>5</v>
      </c>
    </row>
    <row r="1128" spans="1:49" x14ac:dyDescent="0.25">
      <c r="A1128" t="s">
        <v>12058</v>
      </c>
      <c r="E1128" t="s">
        <v>12059</v>
      </c>
      <c r="G1128" t="s">
        <v>419</v>
      </c>
      <c r="H1128" t="s">
        <v>146</v>
      </c>
      <c r="I1128" s="7" t="s">
        <v>12060</v>
      </c>
      <c r="J1128" s="7" t="s">
        <v>58</v>
      </c>
      <c r="K1128" s="9" t="s">
        <v>12061</v>
      </c>
      <c r="L1128" s="10" t="s">
        <v>12062</v>
      </c>
      <c r="M1128" s="7" t="s">
        <v>5241</v>
      </c>
      <c r="N1128" t="s">
        <v>98</v>
      </c>
      <c r="O1128" t="s">
        <v>279</v>
      </c>
      <c r="Y1128" t="s">
        <v>12063</v>
      </c>
      <c r="AB1128" t="s">
        <v>12058</v>
      </c>
      <c r="AC1128" t="s">
        <v>65</v>
      </c>
      <c r="AD1128" t="s">
        <v>12064</v>
      </c>
      <c r="AE1128" t="s">
        <v>12065</v>
      </c>
      <c r="AJ1128">
        <v>37.733005299999988</v>
      </c>
      <c r="AK1128">
        <v>-122.2143451</v>
      </c>
      <c r="AL1128" t="s">
        <v>12066</v>
      </c>
      <c r="AM1128" t="s">
        <v>12067</v>
      </c>
      <c r="AN1128" t="s">
        <v>12061</v>
      </c>
      <c r="AO1128" t="s">
        <v>172</v>
      </c>
      <c r="AQ1128" t="s">
        <v>12068</v>
      </c>
      <c r="AR1128" t="s">
        <v>894</v>
      </c>
      <c r="AS1128">
        <v>-480</v>
      </c>
      <c r="AT1128" t="s">
        <v>12069</v>
      </c>
      <c r="AU1128" t="s">
        <v>12062</v>
      </c>
      <c r="AV1128">
        <v>4.5999999999999996</v>
      </c>
      <c r="AW1128">
        <v>5</v>
      </c>
    </row>
    <row r="1129" spans="1:49" x14ac:dyDescent="0.25">
      <c r="A1129" t="s">
        <v>12070</v>
      </c>
      <c r="E1129" t="s">
        <v>12071</v>
      </c>
      <c r="G1129" t="s">
        <v>7619</v>
      </c>
      <c r="H1129" t="s">
        <v>320</v>
      </c>
      <c r="I1129" s="8" t="s">
        <v>12072</v>
      </c>
      <c r="J1129" s="8" t="s">
        <v>58</v>
      </c>
      <c r="K1129" s="9" t="s">
        <v>12073</v>
      </c>
      <c r="L1129" t="s">
        <v>12074</v>
      </c>
      <c r="Y1129" t="s">
        <v>12075</v>
      </c>
      <c r="AB1129" t="s">
        <v>12070</v>
      </c>
      <c r="AD1129" t="s">
        <v>12076</v>
      </c>
      <c r="AE1129" t="s">
        <v>12077</v>
      </c>
      <c r="AJ1129">
        <v>29.077995399999999</v>
      </c>
      <c r="AK1129">
        <v>-81.046225399999997</v>
      </c>
      <c r="AL1129" t="s">
        <v>12078</v>
      </c>
      <c r="AM1129" t="s">
        <v>12079</v>
      </c>
      <c r="AN1129" t="s">
        <v>12073</v>
      </c>
      <c r="AO1129" t="s">
        <v>70</v>
      </c>
      <c r="AQ1129" t="s">
        <v>12080</v>
      </c>
      <c r="AR1129" t="s">
        <v>71</v>
      </c>
      <c r="AS1129">
        <v>-300</v>
      </c>
      <c r="AT1129" t="s">
        <v>12081</v>
      </c>
      <c r="AU1129" t="s">
        <v>12074</v>
      </c>
      <c r="AV1129">
        <v>5</v>
      </c>
      <c r="AW1129">
        <v>1</v>
      </c>
    </row>
    <row r="1130" spans="1:49" x14ac:dyDescent="0.25">
      <c r="A1130" t="s">
        <v>12082</v>
      </c>
      <c r="E1130" t="s">
        <v>4224</v>
      </c>
      <c r="G1130" t="s">
        <v>118</v>
      </c>
      <c r="H1130" t="s">
        <v>119</v>
      </c>
      <c r="I1130" s="7" t="s">
        <v>406</v>
      </c>
      <c r="J1130" s="7" t="s">
        <v>58</v>
      </c>
      <c r="K1130" s="9" t="s">
        <v>12083</v>
      </c>
      <c r="M1130" s="7" t="s">
        <v>122</v>
      </c>
      <c r="Y1130" t="s">
        <v>12084</v>
      </c>
      <c r="AB1130" t="s">
        <v>12082</v>
      </c>
      <c r="AC1130" t="s">
        <v>65</v>
      </c>
      <c r="AD1130" t="s">
        <v>12085</v>
      </c>
      <c r="AE1130" t="s">
        <v>4229</v>
      </c>
      <c r="AJ1130">
        <v>36.040797099999999</v>
      </c>
      <c r="AK1130">
        <v>-95.988628199999994</v>
      </c>
      <c r="AL1130" t="s">
        <v>12086</v>
      </c>
      <c r="AM1130" t="s">
        <v>12087</v>
      </c>
      <c r="AN1130" t="s">
        <v>12083</v>
      </c>
      <c r="AO1130" t="s">
        <v>172</v>
      </c>
      <c r="AQ1130" t="s">
        <v>12088</v>
      </c>
      <c r="AR1130" t="s">
        <v>174</v>
      </c>
      <c r="AS1130">
        <v>-360</v>
      </c>
      <c r="AT1130" t="s">
        <v>4233</v>
      </c>
      <c r="AW1130" t="s">
        <v>106</v>
      </c>
    </row>
    <row r="1131" spans="1:49" x14ac:dyDescent="0.25">
      <c r="A1131" t="s">
        <v>12089</v>
      </c>
      <c r="E1131" t="s">
        <v>12090</v>
      </c>
      <c r="G1131" t="s">
        <v>118</v>
      </c>
      <c r="H1131" t="s">
        <v>119</v>
      </c>
      <c r="I1131" s="7" t="s">
        <v>12091</v>
      </c>
      <c r="J1131" s="7" t="s">
        <v>58</v>
      </c>
      <c r="M1131" s="7" t="s">
        <v>122</v>
      </c>
      <c r="Y1131" t="s">
        <v>12092</v>
      </c>
      <c r="AB1131" t="s">
        <v>12089</v>
      </c>
      <c r="AD1131" t="s">
        <v>12093</v>
      </c>
      <c r="AE1131" t="s">
        <v>12094</v>
      </c>
      <c r="AJ1131">
        <v>36.135634899999992</v>
      </c>
      <c r="AK1131">
        <v>-95.986686500000005</v>
      </c>
      <c r="AL1131" t="s">
        <v>12095</v>
      </c>
      <c r="AM1131" t="s">
        <v>12096</v>
      </c>
      <c r="AO1131" t="s">
        <v>70</v>
      </c>
      <c r="AR1131" t="s">
        <v>71</v>
      </c>
      <c r="AS1131">
        <v>-360</v>
      </c>
      <c r="AT1131" t="s">
        <v>12097</v>
      </c>
      <c r="AW1131" t="s">
        <v>106</v>
      </c>
    </row>
    <row r="1132" spans="1:49" x14ac:dyDescent="0.25">
      <c r="A1132" t="s">
        <v>12098</v>
      </c>
      <c r="E1132" t="s">
        <v>12099</v>
      </c>
      <c r="F1132" t="s">
        <v>12100</v>
      </c>
      <c r="G1132" t="s">
        <v>2212</v>
      </c>
      <c r="H1132" t="s">
        <v>232</v>
      </c>
      <c r="I1132" s="8" t="s">
        <v>12101</v>
      </c>
      <c r="J1132" s="8" t="s">
        <v>58</v>
      </c>
      <c r="K1132" s="9" t="s">
        <v>12102</v>
      </c>
      <c r="L1132" s="10" t="s">
        <v>12103</v>
      </c>
      <c r="M1132" s="7" t="s">
        <v>2215</v>
      </c>
      <c r="N1132" t="s">
        <v>466</v>
      </c>
      <c r="Y1132" t="s">
        <v>12104</v>
      </c>
      <c r="AB1132" t="s">
        <v>12098</v>
      </c>
      <c r="AC1132" t="s">
        <v>65</v>
      </c>
      <c r="AD1132" t="s">
        <v>12105</v>
      </c>
      <c r="AE1132" t="s">
        <v>12106</v>
      </c>
      <c r="AJ1132">
        <v>31.745157200000001</v>
      </c>
      <c r="AK1132">
        <v>-106.3104735</v>
      </c>
      <c r="AL1132" t="s">
        <v>12107</v>
      </c>
      <c r="AM1132" t="s">
        <v>12108</v>
      </c>
      <c r="AN1132" t="s">
        <v>12102</v>
      </c>
      <c r="AO1132" t="s">
        <v>572</v>
      </c>
      <c r="AQ1132" t="s">
        <v>12109</v>
      </c>
      <c r="AR1132" t="s">
        <v>473</v>
      </c>
      <c r="AS1132">
        <v>-420</v>
      </c>
      <c r="AT1132" t="s">
        <v>12110</v>
      </c>
      <c r="AU1132" t="s">
        <v>12103</v>
      </c>
      <c r="AV1132">
        <v>1</v>
      </c>
      <c r="AW1132">
        <v>1</v>
      </c>
    </row>
    <row r="1133" spans="1:49" x14ac:dyDescent="0.25">
      <c r="A1133" t="s">
        <v>12111</v>
      </c>
      <c r="E1133" t="s">
        <v>12112</v>
      </c>
      <c r="F1133" t="s">
        <v>4072</v>
      </c>
      <c r="G1133" t="s">
        <v>4539</v>
      </c>
      <c r="H1133" t="s">
        <v>232</v>
      </c>
      <c r="I1133" s="8" t="s">
        <v>12113</v>
      </c>
      <c r="J1133" s="8" t="s">
        <v>58</v>
      </c>
      <c r="K1133" s="9" t="s">
        <v>12114</v>
      </c>
      <c r="M1133" s="7" t="s">
        <v>235</v>
      </c>
      <c r="N1133" t="s">
        <v>466</v>
      </c>
      <c r="Y1133" t="s">
        <v>12115</v>
      </c>
      <c r="AB1133" t="s">
        <v>12111</v>
      </c>
      <c r="AD1133" t="s">
        <v>12116</v>
      </c>
      <c r="AE1133" t="s">
        <v>12117</v>
      </c>
      <c r="AJ1133">
        <v>32.935454999999997</v>
      </c>
      <c r="AK1133">
        <v>-97.104231999999996</v>
      </c>
      <c r="AL1133" t="s">
        <v>12118</v>
      </c>
      <c r="AM1133" t="s">
        <v>12119</v>
      </c>
      <c r="AN1133" t="s">
        <v>12114</v>
      </c>
      <c r="AO1133" t="s">
        <v>70</v>
      </c>
      <c r="AQ1133" t="s">
        <v>12120</v>
      </c>
      <c r="AR1133" t="s">
        <v>71</v>
      </c>
      <c r="AS1133">
        <v>-360</v>
      </c>
      <c r="AT1133" t="s">
        <v>12121</v>
      </c>
      <c r="AW1133" t="s">
        <v>106</v>
      </c>
    </row>
    <row r="1134" spans="1:49" x14ac:dyDescent="0.25">
      <c r="A1134" t="s">
        <v>12122</v>
      </c>
      <c r="E1134" t="s">
        <v>12123</v>
      </c>
      <c r="F1134" t="s">
        <v>12124</v>
      </c>
      <c r="G1134" t="s">
        <v>2872</v>
      </c>
      <c r="H1134" t="s">
        <v>858</v>
      </c>
      <c r="I1134" s="8" t="s">
        <v>8696</v>
      </c>
      <c r="J1134" s="8" t="s">
        <v>58</v>
      </c>
      <c r="K1134" s="9" t="s">
        <v>12125</v>
      </c>
      <c r="L1134" s="10" t="s">
        <v>12126</v>
      </c>
      <c r="M1134" s="7" t="s">
        <v>2876</v>
      </c>
      <c r="N1134" t="s">
        <v>98</v>
      </c>
      <c r="O1134" t="s">
        <v>1959</v>
      </c>
      <c r="Y1134" t="s">
        <v>12127</v>
      </c>
      <c r="AB1134" t="s">
        <v>12122</v>
      </c>
      <c r="AC1134" t="s">
        <v>65</v>
      </c>
      <c r="AD1134" t="s">
        <v>12128</v>
      </c>
      <c r="AE1134" t="s">
        <v>12129</v>
      </c>
      <c r="AJ1134">
        <v>38.535522800000003</v>
      </c>
      <c r="AK1134">
        <v>-106.94138770000001</v>
      </c>
      <c r="AL1134" t="s">
        <v>12130</v>
      </c>
      <c r="AM1134" t="s">
        <v>12131</v>
      </c>
      <c r="AN1134" t="s">
        <v>12125</v>
      </c>
      <c r="AO1134" t="s">
        <v>172</v>
      </c>
      <c r="AQ1134" t="s">
        <v>12132</v>
      </c>
      <c r="AR1134" t="s">
        <v>174</v>
      </c>
      <c r="AS1134">
        <v>-420</v>
      </c>
      <c r="AT1134" t="s">
        <v>12133</v>
      </c>
      <c r="AU1134" t="s">
        <v>12126</v>
      </c>
      <c r="AV1134">
        <v>5</v>
      </c>
      <c r="AW1134">
        <v>3</v>
      </c>
    </row>
    <row r="1135" spans="1:49" x14ac:dyDescent="0.25">
      <c r="A1135" t="s">
        <v>12134</v>
      </c>
      <c r="E1135" t="s">
        <v>12135</v>
      </c>
      <c r="G1135" t="s">
        <v>75</v>
      </c>
      <c r="H1135" t="s">
        <v>76</v>
      </c>
      <c r="I1135" s="7" t="s">
        <v>6712</v>
      </c>
      <c r="J1135" s="7" t="s">
        <v>58</v>
      </c>
      <c r="K1135" s="9" t="s">
        <v>12136</v>
      </c>
      <c r="L1135" s="10" t="s">
        <v>12137</v>
      </c>
      <c r="M1135" s="7" t="s">
        <v>80</v>
      </c>
      <c r="N1135" t="s">
        <v>2863</v>
      </c>
      <c r="Y1135" t="s">
        <v>12138</v>
      </c>
      <c r="AB1135" t="s">
        <v>12134</v>
      </c>
      <c r="AD1135" t="s">
        <v>12139</v>
      </c>
      <c r="AE1135" t="s">
        <v>12140</v>
      </c>
      <c r="AJ1135">
        <v>45.499734699999998</v>
      </c>
      <c r="AK1135">
        <v>-122.68537980000001</v>
      </c>
      <c r="AL1135" t="s">
        <v>12141</v>
      </c>
      <c r="AM1135" t="s">
        <v>12142</v>
      </c>
      <c r="AN1135" t="s">
        <v>12136</v>
      </c>
      <c r="AO1135" t="s">
        <v>489</v>
      </c>
      <c r="AQ1135" t="s">
        <v>12143</v>
      </c>
      <c r="AR1135" t="s">
        <v>491</v>
      </c>
      <c r="AS1135">
        <v>-480</v>
      </c>
      <c r="AT1135" t="s">
        <v>12144</v>
      </c>
      <c r="AU1135" t="s">
        <v>12137</v>
      </c>
      <c r="AW1135" t="s">
        <v>106</v>
      </c>
    </row>
    <row r="1136" spans="1:49" x14ac:dyDescent="0.25">
      <c r="A1136" t="s">
        <v>12145</v>
      </c>
      <c r="E1136" t="s">
        <v>2521</v>
      </c>
      <c r="G1136" t="s">
        <v>1408</v>
      </c>
      <c r="H1136" t="s">
        <v>320</v>
      </c>
      <c r="I1136" s="8" t="s">
        <v>2522</v>
      </c>
      <c r="J1136" s="8" t="s">
        <v>58</v>
      </c>
      <c r="K1136" s="9" t="s">
        <v>12146</v>
      </c>
      <c r="L1136" s="10" t="s">
        <v>12147</v>
      </c>
      <c r="M1136" s="7" t="s">
        <v>1412</v>
      </c>
      <c r="N1136" t="s">
        <v>754</v>
      </c>
      <c r="Y1136" t="s">
        <v>12148</v>
      </c>
      <c r="AB1136" t="s">
        <v>12145</v>
      </c>
      <c r="AC1136" t="s">
        <v>65</v>
      </c>
      <c r="AD1136" t="s">
        <v>12149</v>
      </c>
      <c r="AE1136" t="s">
        <v>2527</v>
      </c>
      <c r="AJ1136">
        <v>28.548522599999998</v>
      </c>
      <c r="AK1136">
        <v>-81.337687799999998</v>
      </c>
      <c r="AL1136" t="s">
        <v>12150</v>
      </c>
      <c r="AM1136" t="s">
        <v>2529</v>
      </c>
      <c r="AN1136" t="s">
        <v>12146</v>
      </c>
      <c r="AO1136" t="s">
        <v>172</v>
      </c>
      <c r="AQ1136" t="s">
        <v>12151</v>
      </c>
      <c r="AR1136" t="s">
        <v>12152</v>
      </c>
      <c r="AS1136">
        <v>-300</v>
      </c>
      <c r="AT1136" t="s">
        <v>2531</v>
      </c>
      <c r="AU1136" t="s">
        <v>12147</v>
      </c>
      <c r="AV1136">
        <v>5</v>
      </c>
      <c r="AW1136">
        <v>1</v>
      </c>
    </row>
    <row r="1137" spans="1:49" x14ac:dyDescent="0.25">
      <c r="A1137" t="s">
        <v>12153</v>
      </c>
      <c r="E1137" t="s">
        <v>12154</v>
      </c>
      <c r="G1137" t="s">
        <v>1408</v>
      </c>
      <c r="H1137" t="s">
        <v>320</v>
      </c>
      <c r="I1137" s="7" t="s">
        <v>3448</v>
      </c>
      <c r="J1137" s="7" t="s">
        <v>58</v>
      </c>
      <c r="K1137" s="9" t="s">
        <v>12155</v>
      </c>
      <c r="L1137" t="s">
        <v>12156</v>
      </c>
      <c r="M1137" s="7" t="s">
        <v>1412</v>
      </c>
      <c r="Y1137" t="s">
        <v>12157</v>
      </c>
      <c r="AB1137" t="s">
        <v>12153</v>
      </c>
      <c r="AC1137" t="s">
        <v>65</v>
      </c>
      <c r="AD1137" t="s">
        <v>12158</v>
      </c>
      <c r="AE1137" t="s">
        <v>12159</v>
      </c>
      <c r="AJ1137">
        <v>28.5511117</v>
      </c>
      <c r="AK1137">
        <v>-81.326363200000003</v>
      </c>
      <c r="AL1137" t="s">
        <v>12160</v>
      </c>
      <c r="AM1137" t="s">
        <v>12161</v>
      </c>
      <c r="AN1137" t="s">
        <v>12155</v>
      </c>
      <c r="AO1137" t="s">
        <v>572</v>
      </c>
      <c r="AQ1137" t="s">
        <v>12162</v>
      </c>
      <c r="AR1137" t="s">
        <v>473</v>
      </c>
      <c r="AS1137">
        <v>-300</v>
      </c>
      <c r="AT1137" t="s">
        <v>12163</v>
      </c>
      <c r="AU1137" t="s">
        <v>12156</v>
      </c>
      <c r="AV1137">
        <v>3.9</v>
      </c>
      <c r="AW1137">
        <v>5</v>
      </c>
    </row>
    <row r="1138" spans="1:49" x14ac:dyDescent="0.25">
      <c r="A1138" t="s">
        <v>12164</v>
      </c>
      <c r="E1138" t="s">
        <v>12165</v>
      </c>
      <c r="G1138" t="s">
        <v>1408</v>
      </c>
      <c r="H1138" t="s">
        <v>320</v>
      </c>
      <c r="I1138" s="8" t="s">
        <v>12166</v>
      </c>
      <c r="J1138" s="8" t="s">
        <v>58</v>
      </c>
      <c r="K1138" s="9" t="s">
        <v>12167</v>
      </c>
      <c r="L1138" s="10" t="s">
        <v>12168</v>
      </c>
      <c r="M1138" s="7" t="s">
        <v>1412</v>
      </c>
      <c r="N1138" t="s">
        <v>61</v>
      </c>
      <c r="O1138" t="s">
        <v>496</v>
      </c>
      <c r="Y1138" t="s">
        <v>12169</v>
      </c>
      <c r="AB1138" t="s">
        <v>12164</v>
      </c>
      <c r="AC1138" t="s">
        <v>65</v>
      </c>
      <c r="AD1138" t="s">
        <v>12170</v>
      </c>
      <c r="AE1138" t="s">
        <v>12171</v>
      </c>
      <c r="AJ1138">
        <v>28.446878699999999</v>
      </c>
      <c r="AK1138">
        <v>-81.331616499999996</v>
      </c>
      <c r="AL1138" t="s">
        <v>12172</v>
      </c>
      <c r="AM1138" t="s">
        <v>12173</v>
      </c>
      <c r="AN1138" t="s">
        <v>12167</v>
      </c>
      <c r="AO1138" t="s">
        <v>70</v>
      </c>
      <c r="AQ1138" t="s">
        <v>12174</v>
      </c>
      <c r="AR1138" t="s">
        <v>71</v>
      </c>
      <c r="AS1138">
        <v>-300</v>
      </c>
      <c r="AT1138" t="s">
        <v>12175</v>
      </c>
      <c r="AU1138" t="s">
        <v>12168</v>
      </c>
      <c r="AV1138">
        <v>5</v>
      </c>
      <c r="AW1138">
        <v>5</v>
      </c>
    </row>
    <row r="1139" spans="1:49" x14ac:dyDescent="0.25">
      <c r="A1139" t="s">
        <v>12176</v>
      </c>
      <c r="E1139" t="s">
        <v>12177</v>
      </c>
      <c r="G1139" t="s">
        <v>1408</v>
      </c>
      <c r="H1139" t="s">
        <v>320</v>
      </c>
      <c r="I1139" s="8" t="s">
        <v>2643</v>
      </c>
      <c r="J1139" s="8" t="s">
        <v>58</v>
      </c>
      <c r="K1139" s="9" t="s">
        <v>10143</v>
      </c>
      <c r="L1139" s="10" t="s">
        <v>12178</v>
      </c>
      <c r="M1139" s="7" t="s">
        <v>1412</v>
      </c>
      <c r="N1139" t="s">
        <v>98</v>
      </c>
      <c r="Y1139" t="s">
        <v>12179</v>
      </c>
      <c r="AB1139" t="s">
        <v>12176</v>
      </c>
      <c r="AC1139" t="s">
        <v>65</v>
      </c>
      <c r="AD1139" t="s">
        <v>12180</v>
      </c>
      <c r="AE1139" t="s">
        <v>12181</v>
      </c>
      <c r="AJ1139">
        <v>28.552048599999999</v>
      </c>
      <c r="AK1139">
        <v>-81.33707059999999</v>
      </c>
      <c r="AL1139" t="s">
        <v>12182</v>
      </c>
      <c r="AM1139" t="s">
        <v>12183</v>
      </c>
      <c r="AN1139" t="s">
        <v>10143</v>
      </c>
      <c r="AO1139" t="s">
        <v>172</v>
      </c>
      <c r="AQ1139" t="s">
        <v>10150</v>
      </c>
      <c r="AR1139" t="s">
        <v>174</v>
      </c>
      <c r="AS1139">
        <v>-300</v>
      </c>
      <c r="AT1139" t="s">
        <v>12184</v>
      </c>
      <c r="AU1139" t="s">
        <v>12178</v>
      </c>
      <c r="AV1139">
        <v>5</v>
      </c>
      <c r="AW1139">
        <v>5</v>
      </c>
    </row>
    <row r="1140" spans="1:49" x14ac:dyDescent="0.25">
      <c r="A1140" t="s">
        <v>12185</v>
      </c>
      <c r="E1140" t="s">
        <v>12186</v>
      </c>
      <c r="G1140" t="s">
        <v>605</v>
      </c>
      <c r="H1140" t="s">
        <v>320</v>
      </c>
      <c r="I1140" s="8" t="s">
        <v>12187</v>
      </c>
      <c r="J1140" s="8" t="s">
        <v>58</v>
      </c>
      <c r="K1140" s="9" t="s">
        <v>12188</v>
      </c>
      <c r="L1140" s="10" t="s">
        <v>12189</v>
      </c>
      <c r="M1140" s="7" t="s">
        <v>609</v>
      </c>
      <c r="N1140" t="s">
        <v>754</v>
      </c>
      <c r="Y1140" t="s">
        <v>12190</v>
      </c>
      <c r="AB1140" t="s">
        <v>12185</v>
      </c>
      <c r="AC1140" t="s">
        <v>65</v>
      </c>
      <c r="AD1140" t="s">
        <v>12191</v>
      </c>
      <c r="AE1140" t="s">
        <v>12192</v>
      </c>
      <c r="AJ1140">
        <v>28.7723528</v>
      </c>
      <c r="AK1140">
        <v>-81.250612399999994</v>
      </c>
      <c r="AL1140" t="s">
        <v>12193</v>
      </c>
      <c r="AM1140" t="s">
        <v>12194</v>
      </c>
      <c r="AN1140" t="s">
        <v>12188</v>
      </c>
      <c r="AO1140" t="s">
        <v>172</v>
      </c>
      <c r="AQ1140" t="s">
        <v>12195</v>
      </c>
      <c r="AR1140" t="s">
        <v>174</v>
      </c>
      <c r="AS1140">
        <v>-300</v>
      </c>
      <c r="AT1140" t="s">
        <v>12196</v>
      </c>
      <c r="AU1140" t="s">
        <v>12189</v>
      </c>
      <c r="AV1140">
        <v>5</v>
      </c>
      <c r="AW1140">
        <v>5</v>
      </c>
    </row>
    <row r="1141" spans="1:49" x14ac:dyDescent="0.25">
      <c r="A1141" t="s">
        <v>12197</v>
      </c>
      <c r="E1141" t="s">
        <v>9349</v>
      </c>
      <c r="G1141" t="s">
        <v>605</v>
      </c>
      <c r="H1141" t="s">
        <v>320</v>
      </c>
      <c r="I1141" s="7" t="s">
        <v>9350</v>
      </c>
      <c r="J1141" s="7" t="s">
        <v>58</v>
      </c>
      <c r="L1141" s="10" t="s">
        <v>12198</v>
      </c>
      <c r="M1141" s="7" t="s">
        <v>609</v>
      </c>
      <c r="Y1141" t="s">
        <v>12199</v>
      </c>
      <c r="AB1141" t="s">
        <v>12197</v>
      </c>
      <c r="AD1141" t="s">
        <v>12200</v>
      </c>
      <c r="AE1141" t="s">
        <v>9353</v>
      </c>
      <c r="AJ1141">
        <v>28.7755261</v>
      </c>
      <c r="AK1141">
        <v>-81.243583799999996</v>
      </c>
      <c r="AL1141" t="s">
        <v>12201</v>
      </c>
      <c r="AM1141" t="s">
        <v>9355</v>
      </c>
      <c r="AO1141" t="s">
        <v>70</v>
      </c>
      <c r="AR1141" t="s">
        <v>71</v>
      </c>
      <c r="AS1141">
        <v>-300</v>
      </c>
      <c r="AT1141" t="s">
        <v>9356</v>
      </c>
      <c r="AW1141" t="s">
        <v>106</v>
      </c>
    </row>
    <row r="1142" spans="1:49" x14ac:dyDescent="0.25">
      <c r="A1142" t="s">
        <v>12202</v>
      </c>
      <c r="E1142" t="s">
        <v>12203</v>
      </c>
      <c r="F1142" t="s">
        <v>7001</v>
      </c>
      <c r="G1142" t="s">
        <v>1607</v>
      </c>
      <c r="H1142" t="s">
        <v>320</v>
      </c>
      <c r="I1142" s="8" t="s">
        <v>9373</v>
      </c>
      <c r="J1142" s="8" t="s">
        <v>58</v>
      </c>
      <c r="K1142" s="9" t="s">
        <v>12204</v>
      </c>
      <c r="L1142" s="10" t="s">
        <v>12205</v>
      </c>
      <c r="M1142" s="7" t="s">
        <v>324</v>
      </c>
      <c r="N1142" t="s">
        <v>466</v>
      </c>
      <c r="Y1142" t="s">
        <v>12206</v>
      </c>
      <c r="AB1142" t="s">
        <v>12202</v>
      </c>
      <c r="AD1142" t="s">
        <v>12207</v>
      </c>
      <c r="AE1142" t="s">
        <v>12208</v>
      </c>
      <c r="AJ1142">
        <v>26.3072254</v>
      </c>
      <c r="AK1142">
        <v>-80.147655700000001</v>
      </c>
      <c r="AL1142" t="s">
        <v>12209</v>
      </c>
      <c r="AM1142" t="s">
        <v>12210</v>
      </c>
      <c r="AN1142" t="s">
        <v>12204</v>
      </c>
      <c r="AO1142" t="s">
        <v>572</v>
      </c>
      <c r="AQ1142" t="s">
        <v>12211</v>
      </c>
      <c r="AR1142" t="s">
        <v>473</v>
      </c>
      <c r="AS1142">
        <v>-300</v>
      </c>
      <c r="AT1142" t="s">
        <v>12212</v>
      </c>
      <c r="AU1142" t="s">
        <v>12205</v>
      </c>
      <c r="AW1142" t="s">
        <v>106</v>
      </c>
    </row>
    <row r="1143" spans="1:49" x14ac:dyDescent="0.25">
      <c r="A1143" t="s">
        <v>12213</v>
      </c>
      <c r="E1143" t="s">
        <v>12214</v>
      </c>
      <c r="F1143" t="s">
        <v>12215</v>
      </c>
      <c r="G1143" t="s">
        <v>319</v>
      </c>
      <c r="H1143" t="s">
        <v>320</v>
      </c>
      <c r="I1143" s="7" t="s">
        <v>12216</v>
      </c>
      <c r="J1143" s="7" t="s">
        <v>58</v>
      </c>
      <c r="K1143" s="9" t="s">
        <v>12217</v>
      </c>
      <c r="L1143" s="10" t="s">
        <v>12218</v>
      </c>
      <c r="M1143" s="7" t="s">
        <v>324</v>
      </c>
      <c r="Y1143" t="s">
        <v>12219</v>
      </c>
      <c r="AB1143" t="s">
        <v>12213</v>
      </c>
      <c r="AC1143" t="s">
        <v>65</v>
      </c>
      <c r="AD1143" t="s">
        <v>12220</v>
      </c>
      <c r="AE1143" t="s">
        <v>12221</v>
      </c>
      <c r="AJ1143">
        <v>26.351181</v>
      </c>
      <c r="AK1143">
        <v>-80.077858199999994</v>
      </c>
      <c r="AL1143" t="s">
        <v>12222</v>
      </c>
      <c r="AM1143" t="s">
        <v>12223</v>
      </c>
      <c r="AN1143" t="s">
        <v>12217</v>
      </c>
      <c r="AO1143" t="s">
        <v>70</v>
      </c>
      <c r="AQ1143" t="s">
        <v>12224</v>
      </c>
      <c r="AR1143" t="s">
        <v>71</v>
      </c>
      <c r="AS1143">
        <v>-300</v>
      </c>
      <c r="AT1143" t="s">
        <v>12225</v>
      </c>
      <c r="AW1143" t="s">
        <v>106</v>
      </c>
    </row>
    <row r="1144" spans="1:49" x14ac:dyDescent="0.25">
      <c r="A1144" t="s">
        <v>12226</v>
      </c>
      <c r="E1144" t="s">
        <v>12227</v>
      </c>
      <c r="G1144" t="s">
        <v>529</v>
      </c>
      <c r="H1144" t="s">
        <v>232</v>
      </c>
      <c r="I1144" s="8" t="s">
        <v>12228</v>
      </c>
      <c r="J1144" s="8" t="s">
        <v>58</v>
      </c>
      <c r="K1144" s="9" t="s">
        <v>12229</v>
      </c>
      <c r="L1144" s="10" t="s">
        <v>12230</v>
      </c>
      <c r="M1144" s="7" t="s">
        <v>533</v>
      </c>
      <c r="N1144" s="11" t="s">
        <v>651</v>
      </c>
      <c r="Y1144" t="s">
        <v>12231</v>
      </c>
      <c r="AB1144" t="s">
        <v>12226</v>
      </c>
      <c r="AC1144" t="s">
        <v>65</v>
      </c>
      <c r="AD1144" t="s">
        <v>12232</v>
      </c>
      <c r="AE1144" t="s">
        <v>12233</v>
      </c>
      <c r="AJ1144">
        <v>32.964085799999992</v>
      </c>
      <c r="AK1144">
        <v>-96.832825000000014</v>
      </c>
      <c r="AL1144" t="s">
        <v>12234</v>
      </c>
      <c r="AM1144" t="s">
        <v>12235</v>
      </c>
      <c r="AN1144" t="s">
        <v>12229</v>
      </c>
      <c r="AO1144" t="s">
        <v>70</v>
      </c>
      <c r="AQ1144" t="s">
        <v>12236</v>
      </c>
      <c r="AR1144" t="s">
        <v>1243</v>
      </c>
      <c r="AS1144">
        <v>-360</v>
      </c>
      <c r="AT1144" t="s">
        <v>12237</v>
      </c>
      <c r="AU1144" t="s">
        <v>12230</v>
      </c>
      <c r="AW1144" t="s">
        <v>106</v>
      </c>
    </row>
    <row r="1145" spans="1:49" x14ac:dyDescent="0.25">
      <c r="A1145" t="s">
        <v>12238</v>
      </c>
      <c r="E1145" t="s">
        <v>130</v>
      </c>
      <c r="G1145" t="s">
        <v>131</v>
      </c>
      <c r="H1145" t="s">
        <v>93</v>
      </c>
      <c r="I1145" s="8" t="s">
        <v>132</v>
      </c>
      <c r="J1145" s="8" t="s">
        <v>58</v>
      </c>
      <c r="K1145" s="9" t="s">
        <v>12239</v>
      </c>
      <c r="L1145" s="10" t="s">
        <v>12240</v>
      </c>
      <c r="M1145" s="7" t="s">
        <v>135</v>
      </c>
      <c r="N1145" t="s">
        <v>651</v>
      </c>
      <c r="Y1145" t="s">
        <v>12241</v>
      </c>
      <c r="AB1145" t="s">
        <v>12238</v>
      </c>
      <c r="AC1145" t="s">
        <v>65</v>
      </c>
      <c r="AD1145" t="s">
        <v>12242</v>
      </c>
      <c r="AE1145" t="s">
        <v>138</v>
      </c>
      <c r="AJ1145">
        <v>40.798552099999988</v>
      </c>
      <c r="AK1145">
        <v>-73.110011200000002</v>
      </c>
      <c r="AL1145" t="s">
        <v>12243</v>
      </c>
      <c r="AM1145" t="s">
        <v>140</v>
      </c>
      <c r="AN1145" t="s">
        <v>12239</v>
      </c>
      <c r="AO1145" t="s">
        <v>70</v>
      </c>
      <c r="AQ1145" t="s">
        <v>12244</v>
      </c>
      <c r="AR1145" t="s">
        <v>71</v>
      </c>
      <c r="AS1145">
        <v>-300</v>
      </c>
      <c r="AT1145" t="s">
        <v>142</v>
      </c>
      <c r="AU1145" t="s">
        <v>12240</v>
      </c>
      <c r="AW1145" t="s">
        <v>106</v>
      </c>
    </row>
    <row r="1146" spans="1:49" x14ac:dyDescent="0.25">
      <c r="A1146" t="s">
        <v>12245</v>
      </c>
      <c r="E1146" t="s">
        <v>1293</v>
      </c>
      <c r="F1146" t="s">
        <v>12246</v>
      </c>
      <c r="G1146" t="s">
        <v>1294</v>
      </c>
      <c r="H1146" t="s">
        <v>646</v>
      </c>
      <c r="I1146" s="7" t="s">
        <v>4834</v>
      </c>
      <c r="J1146" s="7" t="s">
        <v>58</v>
      </c>
      <c r="K1146" s="9" t="s">
        <v>12247</v>
      </c>
      <c r="L1146" s="10" t="s">
        <v>12248</v>
      </c>
      <c r="M1146" s="7" t="s">
        <v>1298</v>
      </c>
      <c r="N1146" t="s">
        <v>98</v>
      </c>
      <c r="O1146" t="s">
        <v>483</v>
      </c>
      <c r="P1146" t="s">
        <v>294</v>
      </c>
      <c r="Y1146" t="s">
        <v>12249</v>
      </c>
      <c r="AB1146" t="s">
        <v>12245</v>
      </c>
      <c r="AD1146" t="s">
        <v>12250</v>
      </c>
      <c r="AE1146" t="s">
        <v>12251</v>
      </c>
      <c r="AJ1146">
        <v>40.873467599999998</v>
      </c>
      <c r="AK1146">
        <v>-74.279844499999996</v>
      </c>
      <c r="AL1146" t="s">
        <v>12252</v>
      </c>
      <c r="AM1146" t="s">
        <v>12253</v>
      </c>
      <c r="AN1146" t="s">
        <v>12247</v>
      </c>
      <c r="AO1146" t="s">
        <v>172</v>
      </c>
      <c r="AQ1146" t="s">
        <v>12254</v>
      </c>
      <c r="AR1146" t="s">
        <v>174</v>
      </c>
      <c r="AS1146">
        <v>-300</v>
      </c>
      <c r="AT1146" t="s">
        <v>12255</v>
      </c>
      <c r="AU1146" t="s">
        <v>12248</v>
      </c>
      <c r="AV1146">
        <v>5</v>
      </c>
      <c r="AW1146">
        <v>1</v>
      </c>
    </row>
    <row r="1147" spans="1:49" x14ac:dyDescent="0.25">
      <c r="A1147" t="s">
        <v>12256</v>
      </c>
      <c r="E1147" t="s">
        <v>12257</v>
      </c>
      <c r="G1147" t="s">
        <v>503</v>
      </c>
      <c r="H1147" t="s">
        <v>232</v>
      </c>
      <c r="I1147" s="7" t="s">
        <v>1742</v>
      </c>
      <c r="J1147" s="7" t="s">
        <v>58</v>
      </c>
      <c r="K1147" s="9" t="s">
        <v>12258</v>
      </c>
      <c r="L1147" s="10" t="s">
        <v>12259</v>
      </c>
      <c r="M1147" s="7" t="s">
        <v>507</v>
      </c>
      <c r="N1147" t="s">
        <v>61</v>
      </c>
      <c r="O1147" t="s">
        <v>496</v>
      </c>
      <c r="P1147" t="s">
        <v>466</v>
      </c>
      <c r="Y1147" t="s">
        <v>12260</v>
      </c>
      <c r="AB1147" t="s">
        <v>12256</v>
      </c>
      <c r="AC1147" t="s">
        <v>65</v>
      </c>
      <c r="AD1147" t="s">
        <v>12261</v>
      </c>
      <c r="AE1147" t="s">
        <v>12262</v>
      </c>
      <c r="AJ1147">
        <v>29.531923799999991</v>
      </c>
      <c r="AK1147">
        <v>-98.4888555</v>
      </c>
      <c r="AL1147" t="s">
        <v>12263</v>
      </c>
      <c r="AM1147" t="s">
        <v>12264</v>
      </c>
      <c r="AO1147" t="s">
        <v>572</v>
      </c>
      <c r="AR1147" t="s">
        <v>473</v>
      </c>
      <c r="AS1147">
        <v>-360</v>
      </c>
      <c r="AT1147" t="s">
        <v>12265</v>
      </c>
      <c r="AU1147" t="s">
        <v>12259</v>
      </c>
      <c r="AW1147" t="s">
        <v>106</v>
      </c>
    </row>
    <row r="1148" spans="1:49" x14ac:dyDescent="0.25">
      <c r="A1148" t="s">
        <v>12266</v>
      </c>
      <c r="E1148" t="s">
        <v>12267</v>
      </c>
      <c r="G1148" t="s">
        <v>1842</v>
      </c>
      <c r="H1148" t="s">
        <v>247</v>
      </c>
      <c r="I1148" s="8" t="s">
        <v>9574</v>
      </c>
      <c r="J1148" s="8" t="s">
        <v>58</v>
      </c>
      <c r="K1148" s="9" t="s">
        <v>12268</v>
      </c>
      <c r="L1148" s="10" t="s">
        <v>12269</v>
      </c>
      <c r="M1148" s="7" t="s">
        <v>250</v>
      </c>
      <c r="N1148" t="s">
        <v>1501</v>
      </c>
      <c r="O1148" t="s">
        <v>3296</v>
      </c>
      <c r="Y1148" t="s">
        <v>12270</v>
      </c>
      <c r="AB1148" t="s">
        <v>12266</v>
      </c>
      <c r="AC1148" t="s">
        <v>65</v>
      </c>
      <c r="AD1148" t="s">
        <v>12271</v>
      </c>
      <c r="AE1148" t="s">
        <v>12272</v>
      </c>
      <c r="AJ1148">
        <v>47.392246200000002</v>
      </c>
      <c r="AK1148">
        <v>-122.2522811</v>
      </c>
      <c r="AL1148" t="s">
        <v>12273</v>
      </c>
      <c r="AM1148" t="s">
        <v>12274</v>
      </c>
      <c r="AN1148" t="s">
        <v>12268</v>
      </c>
      <c r="AO1148" t="s">
        <v>70</v>
      </c>
      <c r="AQ1148" t="s">
        <v>12275</v>
      </c>
      <c r="AR1148" t="s">
        <v>71</v>
      </c>
      <c r="AS1148">
        <v>-480</v>
      </c>
      <c r="AT1148" t="s">
        <v>12276</v>
      </c>
      <c r="AU1148" t="s">
        <v>12269</v>
      </c>
      <c r="AV1148">
        <v>3</v>
      </c>
      <c r="AW1148">
        <v>5</v>
      </c>
    </row>
    <row r="1149" spans="1:49" x14ac:dyDescent="0.25">
      <c r="A1149" t="s">
        <v>12277</v>
      </c>
      <c r="E1149" t="s">
        <v>12278</v>
      </c>
      <c r="G1149" t="s">
        <v>477</v>
      </c>
      <c r="H1149" t="s">
        <v>146</v>
      </c>
      <c r="I1149" s="7" t="s">
        <v>5177</v>
      </c>
      <c r="J1149" s="7" t="s">
        <v>58</v>
      </c>
      <c r="K1149" s="9" t="s">
        <v>945</v>
      </c>
      <c r="L1149" s="10" t="s">
        <v>946</v>
      </c>
      <c r="M1149" s="7" t="s">
        <v>481</v>
      </c>
      <c r="N1149" t="s">
        <v>98</v>
      </c>
      <c r="O1149" t="s">
        <v>279</v>
      </c>
      <c r="Y1149" t="s">
        <v>12279</v>
      </c>
      <c r="AB1149" t="s">
        <v>12277</v>
      </c>
      <c r="AC1149" t="s">
        <v>65</v>
      </c>
      <c r="AD1149" t="s">
        <v>12280</v>
      </c>
      <c r="AE1149" t="s">
        <v>12281</v>
      </c>
      <c r="AJ1149">
        <v>35.240726000000002</v>
      </c>
      <c r="AK1149">
        <v>-120.64247140000001</v>
      </c>
      <c r="AL1149" t="s">
        <v>12282</v>
      </c>
      <c r="AM1149" t="s">
        <v>12283</v>
      </c>
      <c r="AN1149" t="s">
        <v>945</v>
      </c>
      <c r="AO1149" t="s">
        <v>172</v>
      </c>
      <c r="AQ1149" t="s">
        <v>952</v>
      </c>
      <c r="AR1149" t="s">
        <v>174</v>
      </c>
      <c r="AS1149">
        <v>-480</v>
      </c>
      <c r="AT1149" t="s">
        <v>12284</v>
      </c>
      <c r="AU1149" t="s">
        <v>946</v>
      </c>
      <c r="AW1149" t="s">
        <v>106</v>
      </c>
    </row>
    <row r="1150" spans="1:49" x14ac:dyDescent="0.25">
      <c r="A1150" t="s">
        <v>12285</v>
      </c>
      <c r="E1150" t="s">
        <v>12286</v>
      </c>
      <c r="F1150" t="s">
        <v>12287</v>
      </c>
      <c r="G1150" t="s">
        <v>1644</v>
      </c>
      <c r="H1150" t="s">
        <v>146</v>
      </c>
      <c r="I1150" s="7" t="s">
        <v>12288</v>
      </c>
      <c r="J1150" s="7" t="s">
        <v>58</v>
      </c>
      <c r="K1150" s="9" t="s">
        <v>12289</v>
      </c>
      <c r="L1150" s="10" t="s">
        <v>12290</v>
      </c>
      <c r="M1150" s="7" t="s">
        <v>679</v>
      </c>
      <c r="N1150" t="s">
        <v>1525</v>
      </c>
      <c r="Y1150" t="s">
        <v>12291</v>
      </c>
      <c r="AB1150" t="s">
        <v>12285</v>
      </c>
      <c r="AC1150" t="s">
        <v>65</v>
      </c>
      <c r="AD1150" t="s">
        <v>12292</v>
      </c>
      <c r="AE1150" t="s">
        <v>12293</v>
      </c>
      <c r="AJ1150">
        <v>33.918199399999999</v>
      </c>
      <c r="AK1150">
        <v>-118.3914283</v>
      </c>
      <c r="AL1150" t="s">
        <v>12294</v>
      </c>
      <c r="AM1150" t="s">
        <v>12295</v>
      </c>
      <c r="AN1150" t="s">
        <v>12289</v>
      </c>
      <c r="AO1150" t="s">
        <v>70</v>
      </c>
      <c r="AQ1150" t="s">
        <v>12296</v>
      </c>
      <c r="AR1150" t="s">
        <v>71</v>
      </c>
      <c r="AS1150">
        <v>-480</v>
      </c>
      <c r="AT1150" t="s">
        <v>12297</v>
      </c>
      <c r="AU1150" t="s">
        <v>12290</v>
      </c>
      <c r="AV1150">
        <v>4.3</v>
      </c>
      <c r="AW1150">
        <v>5</v>
      </c>
    </row>
    <row r="1151" spans="1:49" x14ac:dyDescent="0.25">
      <c r="A1151" t="s">
        <v>12285</v>
      </c>
      <c r="E1151" t="s">
        <v>8736</v>
      </c>
      <c r="F1151" t="s">
        <v>2103</v>
      </c>
      <c r="G1151" t="s">
        <v>675</v>
      </c>
      <c r="H1151" t="s">
        <v>146</v>
      </c>
      <c r="I1151" s="7" t="s">
        <v>12298</v>
      </c>
      <c r="J1151" s="7" t="s">
        <v>58</v>
      </c>
      <c r="K1151" s="9" t="s">
        <v>12299</v>
      </c>
      <c r="L1151" s="10" t="s">
        <v>12290</v>
      </c>
      <c r="M1151" s="7" t="s">
        <v>679</v>
      </c>
      <c r="N1151" t="s">
        <v>1525</v>
      </c>
      <c r="Y1151" t="s">
        <v>12300</v>
      </c>
      <c r="AB1151" t="s">
        <v>12285</v>
      </c>
      <c r="AC1151" t="s">
        <v>65</v>
      </c>
      <c r="AD1151" t="s">
        <v>12301</v>
      </c>
      <c r="AE1151" t="s">
        <v>12302</v>
      </c>
      <c r="AJ1151">
        <v>33.943605900000001</v>
      </c>
      <c r="AK1151">
        <v>-118.4093731</v>
      </c>
      <c r="AL1151" t="s">
        <v>12303</v>
      </c>
      <c r="AM1151" t="s">
        <v>12304</v>
      </c>
      <c r="AN1151" t="s">
        <v>12299</v>
      </c>
      <c r="AO1151" t="s">
        <v>70</v>
      </c>
      <c r="AQ1151" t="s">
        <v>12305</v>
      </c>
      <c r="AR1151" t="s">
        <v>71</v>
      </c>
      <c r="AS1151">
        <v>-480</v>
      </c>
      <c r="AT1151" t="s">
        <v>12306</v>
      </c>
      <c r="AU1151" t="s">
        <v>12290</v>
      </c>
      <c r="AV1151">
        <v>4.5</v>
      </c>
      <c r="AW1151">
        <v>4</v>
      </c>
    </row>
    <row r="1152" spans="1:49" x14ac:dyDescent="0.25">
      <c r="A1152" t="s">
        <v>12307</v>
      </c>
      <c r="E1152" t="s">
        <v>417</v>
      </c>
      <c r="F1152" t="s">
        <v>12308</v>
      </c>
      <c r="G1152" t="s">
        <v>419</v>
      </c>
      <c r="H1152" t="s">
        <v>146</v>
      </c>
      <c r="I1152" s="8" t="s">
        <v>420</v>
      </c>
      <c r="J1152" s="8" t="s">
        <v>58</v>
      </c>
      <c r="K1152" s="9" t="s">
        <v>12309</v>
      </c>
      <c r="L1152" s="10" t="s">
        <v>12310</v>
      </c>
      <c r="M1152" s="7" t="s">
        <v>5241</v>
      </c>
      <c r="N1152" t="s">
        <v>110</v>
      </c>
      <c r="Y1152" t="s">
        <v>12311</v>
      </c>
      <c r="AB1152" t="s">
        <v>12307</v>
      </c>
      <c r="AC1152" t="s">
        <v>65</v>
      </c>
      <c r="AD1152" t="s">
        <v>12312</v>
      </c>
      <c r="AE1152" t="s">
        <v>12313</v>
      </c>
      <c r="AJ1152">
        <v>37.730418399999998</v>
      </c>
      <c r="AK1152">
        <v>-122.21120670000001</v>
      </c>
      <c r="AL1152" t="s">
        <v>12314</v>
      </c>
      <c r="AM1152" t="s">
        <v>12315</v>
      </c>
      <c r="AN1152" t="s">
        <v>12309</v>
      </c>
      <c r="AO1152" t="s">
        <v>70</v>
      </c>
      <c r="AQ1152" t="s">
        <v>12316</v>
      </c>
      <c r="AR1152" t="s">
        <v>71</v>
      </c>
      <c r="AS1152">
        <v>-480</v>
      </c>
      <c r="AT1152" t="s">
        <v>12317</v>
      </c>
      <c r="AU1152" t="s">
        <v>12310</v>
      </c>
      <c r="AV1152">
        <v>4.3</v>
      </c>
      <c r="AW1152">
        <v>3</v>
      </c>
    </row>
    <row r="1153" spans="1:49" x14ac:dyDescent="0.25">
      <c r="A1153" t="s">
        <v>12318</v>
      </c>
      <c r="E1153" t="s">
        <v>12319</v>
      </c>
      <c r="G1153" t="s">
        <v>75</v>
      </c>
      <c r="H1153" t="s">
        <v>76</v>
      </c>
      <c r="I1153" s="7" t="s">
        <v>1720</v>
      </c>
      <c r="J1153" s="7" t="s">
        <v>58</v>
      </c>
      <c r="K1153" s="9" t="s">
        <v>12320</v>
      </c>
      <c r="M1153" s="7" t="s">
        <v>80</v>
      </c>
      <c r="N1153" t="s">
        <v>110</v>
      </c>
      <c r="Y1153" t="s">
        <v>12321</v>
      </c>
      <c r="AB1153" t="s">
        <v>12318</v>
      </c>
      <c r="AC1153" t="s">
        <v>65</v>
      </c>
      <c r="AD1153" t="s">
        <v>12322</v>
      </c>
      <c r="AE1153" t="s">
        <v>12323</v>
      </c>
      <c r="AJ1153">
        <v>45.587277800000003</v>
      </c>
      <c r="AK1153">
        <v>-122.58449330000001</v>
      </c>
      <c r="AL1153" t="s">
        <v>12324</v>
      </c>
      <c r="AM1153" t="s">
        <v>12325</v>
      </c>
      <c r="AN1153" t="s">
        <v>12320</v>
      </c>
      <c r="AO1153" t="s">
        <v>489</v>
      </c>
      <c r="AQ1153" t="s">
        <v>12326</v>
      </c>
      <c r="AR1153" t="s">
        <v>491</v>
      </c>
      <c r="AS1153">
        <v>-480</v>
      </c>
      <c r="AT1153" t="s">
        <v>12327</v>
      </c>
      <c r="AW1153" t="s">
        <v>106</v>
      </c>
    </row>
    <row r="1154" spans="1:49" x14ac:dyDescent="0.25">
      <c r="A1154" t="s">
        <v>12328</v>
      </c>
      <c r="E1154" t="s">
        <v>12329</v>
      </c>
      <c r="G1154" t="s">
        <v>2163</v>
      </c>
      <c r="H1154" t="s">
        <v>146</v>
      </c>
      <c r="I1154" s="8" t="s">
        <v>4375</v>
      </c>
      <c r="J1154" s="8" t="s">
        <v>58</v>
      </c>
      <c r="K1154" s="9" t="s">
        <v>12330</v>
      </c>
      <c r="L1154" s="10" t="s">
        <v>12331</v>
      </c>
      <c r="M1154" s="7" t="s">
        <v>1327</v>
      </c>
      <c r="N1154" t="s">
        <v>98</v>
      </c>
      <c r="O1154" t="s">
        <v>61</v>
      </c>
      <c r="P1154" t="s">
        <v>482</v>
      </c>
      <c r="Y1154" t="s">
        <v>12332</v>
      </c>
      <c r="AB1154" t="s">
        <v>12328</v>
      </c>
      <c r="AC1154" t="s">
        <v>65</v>
      </c>
      <c r="AD1154" t="s">
        <v>12333</v>
      </c>
      <c r="AE1154" t="s">
        <v>12334</v>
      </c>
      <c r="AJ1154">
        <v>37.981694500000003</v>
      </c>
      <c r="AK1154">
        <v>-122.0568444</v>
      </c>
      <c r="AL1154" t="s">
        <v>12335</v>
      </c>
      <c r="AM1154" t="s">
        <v>12336</v>
      </c>
      <c r="AN1154" t="s">
        <v>12330</v>
      </c>
      <c r="AO1154" t="s">
        <v>172</v>
      </c>
      <c r="AQ1154" t="s">
        <v>12337</v>
      </c>
      <c r="AR1154" t="s">
        <v>174</v>
      </c>
      <c r="AS1154">
        <v>-480</v>
      </c>
      <c r="AT1154" t="s">
        <v>12338</v>
      </c>
      <c r="AU1154" t="s">
        <v>12331</v>
      </c>
      <c r="AV1154">
        <v>4.5</v>
      </c>
      <c r="AW1154">
        <v>5</v>
      </c>
    </row>
    <row r="1155" spans="1:49" x14ac:dyDescent="0.25">
      <c r="A1155" t="s">
        <v>12339</v>
      </c>
      <c r="E1155" t="s">
        <v>10556</v>
      </c>
      <c r="F1155" t="s">
        <v>12340</v>
      </c>
      <c r="G1155" t="s">
        <v>1218</v>
      </c>
      <c r="H1155" t="s">
        <v>204</v>
      </c>
      <c r="I1155" s="8" t="s">
        <v>1219</v>
      </c>
      <c r="J1155" s="8" t="s">
        <v>58</v>
      </c>
      <c r="K1155" s="9" t="s">
        <v>12341</v>
      </c>
      <c r="L1155" s="10" t="s">
        <v>12342</v>
      </c>
      <c r="M1155" s="7" t="s">
        <v>1222</v>
      </c>
      <c r="N1155" t="s">
        <v>651</v>
      </c>
      <c r="O1155" t="s">
        <v>61</v>
      </c>
      <c r="P1155" t="s">
        <v>483</v>
      </c>
      <c r="Y1155" t="s">
        <v>12343</v>
      </c>
      <c r="AB1155" t="s">
        <v>12339</v>
      </c>
      <c r="AC1155" t="s">
        <v>65</v>
      </c>
      <c r="AD1155" t="s">
        <v>12344</v>
      </c>
      <c r="AE1155" t="s">
        <v>12345</v>
      </c>
      <c r="AJ1155">
        <v>33.463480199999999</v>
      </c>
      <c r="AK1155">
        <v>-111.73266390000001</v>
      </c>
      <c r="AL1155" t="s">
        <v>12346</v>
      </c>
      <c r="AM1155" t="s">
        <v>12347</v>
      </c>
      <c r="AN1155" t="s">
        <v>12341</v>
      </c>
      <c r="AO1155" t="s">
        <v>172</v>
      </c>
      <c r="AQ1155" t="s">
        <v>12348</v>
      </c>
      <c r="AR1155" t="s">
        <v>174</v>
      </c>
      <c r="AS1155">
        <v>-420</v>
      </c>
      <c r="AT1155" t="s">
        <v>12349</v>
      </c>
      <c r="AU1155" t="s">
        <v>12342</v>
      </c>
      <c r="AV1155">
        <v>5</v>
      </c>
      <c r="AW1155">
        <v>1</v>
      </c>
    </row>
    <row r="1156" spans="1:49" x14ac:dyDescent="0.25">
      <c r="A1156" t="s">
        <v>12350</v>
      </c>
      <c r="E1156" t="s">
        <v>12351</v>
      </c>
      <c r="G1156" t="s">
        <v>179</v>
      </c>
      <c r="H1156" t="s">
        <v>146</v>
      </c>
      <c r="I1156" s="7" t="s">
        <v>12352</v>
      </c>
      <c r="J1156" s="7" t="s">
        <v>58</v>
      </c>
      <c r="K1156" s="9" t="s">
        <v>12353</v>
      </c>
      <c r="L1156" s="10" t="s">
        <v>12354</v>
      </c>
      <c r="M1156" s="7" t="s">
        <v>182</v>
      </c>
      <c r="N1156" t="s">
        <v>236</v>
      </c>
      <c r="Y1156" t="s">
        <v>12355</v>
      </c>
      <c r="AB1156" t="s">
        <v>12350</v>
      </c>
      <c r="AC1156" t="s">
        <v>65</v>
      </c>
      <c r="AD1156" t="s">
        <v>12356</v>
      </c>
      <c r="AE1156" t="s">
        <v>12357</v>
      </c>
      <c r="AJ1156">
        <v>33.8325472</v>
      </c>
      <c r="AK1156">
        <v>-116.5049806</v>
      </c>
      <c r="AL1156" t="s">
        <v>12358</v>
      </c>
      <c r="AM1156" t="s">
        <v>12359</v>
      </c>
      <c r="AN1156" t="s">
        <v>12353</v>
      </c>
      <c r="AO1156" t="s">
        <v>3524</v>
      </c>
      <c r="AQ1156" t="s">
        <v>12360</v>
      </c>
      <c r="AR1156" t="s">
        <v>3526</v>
      </c>
      <c r="AS1156">
        <v>-480</v>
      </c>
      <c r="AT1156" t="s">
        <v>12361</v>
      </c>
      <c r="AU1156" t="s">
        <v>12354</v>
      </c>
      <c r="AV1156">
        <v>4.8</v>
      </c>
      <c r="AW1156">
        <v>5</v>
      </c>
    </row>
    <row r="1157" spans="1:49" x14ac:dyDescent="0.25">
      <c r="A1157" t="s">
        <v>12362</v>
      </c>
      <c r="E1157" t="s">
        <v>2545</v>
      </c>
      <c r="F1157" t="s">
        <v>12363</v>
      </c>
      <c r="G1157" t="s">
        <v>179</v>
      </c>
      <c r="H1157" t="s">
        <v>146</v>
      </c>
      <c r="I1157" s="8" t="s">
        <v>5890</v>
      </c>
      <c r="J1157" s="8" t="s">
        <v>58</v>
      </c>
      <c r="K1157" s="9" t="s">
        <v>12364</v>
      </c>
      <c r="L1157" s="10" t="s">
        <v>12365</v>
      </c>
      <c r="M1157" s="7" t="s">
        <v>182</v>
      </c>
      <c r="N1157" t="s">
        <v>61</v>
      </c>
      <c r="O1157" t="s">
        <v>496</v>
      </c>
      <c r="Y1157" t="s">
        <v>12366</v>
      </c>
      <c r="AB1157" t="s">
        <v>12362</v>
      </c>
      <c r="AC1157" t="s">
        <v>65</v>
      </c>
      <c r="AD1157" t="s">
        <v>12367</v>
      </c>
      <c r="AE1157" t="s">
        <v>12368</v>
      </c>
      <c r="AJ1157">
        <v>33.823802800000003</v>
      </c>
      <c r="AK1157">
        <v>-116.49691439999999</v>
      </c>
      <c r="AL1157" t="s">
        <v>12369</v>
      </c>
      <c r="AM1157" t="s">
        <v>12370</v>
      </c>
      <c r="AN1157" t="s">
        <v>12364</v>
      </c>
      <c r="AO1157" t="s">
        <v>70</v>
      </c>
      <c r="AQ1157" t="s">
        <v>12371</v>
      </c>
      <c r="AR1157" t="s">
        <v>71</v>
      </c>
      <c r="AS1157">
        <v>-480</v>
      </c>
      <c r="AT1157" t="s">
        <v>12372</v>
      </c>
      <c r="AU1157" t="s">
        <v>12365</v>
      </c>
      <c r="AV1157">
        <v>5</v>
      </c>
      <c r="AW1157">
        <v>2</v>
      </c>
    </row>
    <row r="1158" spans="1:49" x14ac:dyDescent="0.25">
      <c r="A1158" t="s">
        <v>12373</v>
      </c>
      <c r="E1158" t="s">
        <v>2545</v>
      </c>
      <c r="G1158" t="s">
        <v>179</v>
      </c>
      <c r="H1158" t="s">
        <v>146</v>
      </c>
      <c r="I1158" s="8" t="s">
        <v>5890</v>
      </c>
      <c r="J1158" s="8" t="s">
        <v>58</v>
      </c>
      <c r="K1158" s="9" t="s">
        <v>12374</v>
      </c>
      <c r="L1158" s="10" t="s">
        <v>12375</v>
      </c>
      <c r="M1158" s="7" t="s">
        <v>182</v>
      </c>
      <c r="N1158" t="s">
        <v>754</v>
      </c>
      <c r="Y1158" t="s">
        <v>12376</v>
      </c>
      <c r="AB1158" t="s">
        <v>12373</v>
      </c>
      <c r="AC1158" t="s">
        <v>65</v>
      </c>
      <c r="AD1158" t="s">
        <v>12377</v>
      </c>
      <c r="AE1158" t="s">
        <v>2550</v>
      </c>
      <c r="AJ1158">
        <v>33.823815400000001</v>
      </c>
      <c r="AK1158">
        <v>-116.49695869999999</v>
      </c>
      <c r="AL1158" t="s">
        <v>12378</v>
      </c>
      <c r="AM1158" t="s">
        <v>5896</v>
      </c>
      <c r="AN1158" t="s">
        <v>12374</v>
      </c>
      <c r="AO1158" t="s">
        <v>70</v>
      </c>
      <c r="AQ1158" t="s">
        <v>12379</v>
      </c>
      <c r="AR1158" t="s">
        <v>71</v>
      </c>
      <c r="AS1158">
        <v>-480</v>
      </c>
      <c r="AT1158" t="s">
        <v>2554</v>
      </c>
      <c r="AU1158" t="s">
        <v>12375</v>
      </c>
      <c r="AW1158" t="s">
        <v>106</v>
      </c>
    </row>
    <row r="1159" spans="1:49" x14ac:dyDescent="0.25">
      <c r="A1159" t="s">
        <v>12380</v>
      </c>
      <c r="E1159" t="s">
        <v>12381</v>
      </c>
      <c r="G1159" t="s">
        <v>1179</v>
      </c>
      <c r="H1159" t="s">
        <v>146</v>
      </c>
      <c r="I1159" s="8" t="s">
        <v>1180</v>
      </c>
      <c r="J1159" s="8" t="s">
        <v>58</v>
      </c>
      <c r="K1159" t="s">
        <v>12382</v>
      </c>
      <c r="L1159" t="s">
        <v>12383</v>
      </c>
      <c r="M1159" s="7" t="s">
        <v>725</v>
      </c>
      <c r="N1159" t="s">
        <v>98</v>
      </c>
      <c r="O1159" t="s">
        <v>279</v>
      </c>
      <c r="Y1159" t="s">
        <v>12384</v>
      </c>
      <c r="AB1159" t="s">
        <v>12380</v>
      </c>
      <c r="AD1159" t="s">
        <v>12385</v>
      </c>
      <c r="AE1159" t="s">
        <v>12386</v>
      </c>
      <c r="AJ1159">
        <v>33.635223599999989</v>
      </c>
      <c r="AK1159">
        <v>-116.1623093</v>
      </c>
      <c r="AL1159" t="s">
        <v>12387</v>
      </c>
      <c r="AM1159" t="s">
        <v>12388</v>
      </c>
      <c r="AN1159" t="s">
        <v>12382</v>
      </c>
      <c r="AO1159" t="s">
        <v>172</v>
      </c>
      <c r="AQ1159" t="s">
        <v>12389</v>
      </c>
      <c r="AR1159" t="s">
        <v>174</v>
      </c>
      <c r="AS1159">
        <v>-480</v>
      </c>
      <c r="AT1159" t="s">
        <v>12390</v>
      </c>
      <c r="AU1159" t="s">
        <v>12383</v>
      </c>
      <c r="AV1159">
        <v>5</v>
      </c>
      <c r="AW1159">
        <v>3</v>
      </c>
    </row>
    <row r="1160" spans="1:49" x14ac:dyDescent="0.25">
      <c r="A1160" t="s">
        <v>12391</v>
      </c>
      <c r="E1160" t="s">
        <v>1730</v>
      </c>
      <c r="G1160" t="s">
        <v>179</v>
      </c>
      <c r="H1160" t="s">
        <v>146</v>
      </c>
      <c r="I1160" s="7" t="s">
        <v>1167</v>
      </c>
      <c r="J1160" s="7" t="s">
        <v>58</v>
      </c>
      <c r="K1160" s="9" t="s">
        <v>12392</v>
      </c>
      <c r="L1160" s="10" t="s">
        <v>12393</v>
      </c>
      <c r="M1160" s="7" t="s">
        <v>182</v>
      </c>
      <c r="N1160" t="s">
        <v>2302</v>
      </c>
      <c r="Y1160" t="s">
        <v>12394</v>
      </c>
      <c r="AB1160" t="s">
        <v>12391</v>
      </c>
      <c r="AD1160" t="s">
        <v>12395</v>
      </c>
      <c r="AE1160" t="s">
        <v>12396</v>
      </c>
      <c r="AJ1160">
        <v>33.8303194</v>
      </c>
      <c r="AK1160">
        <v>-116.5070468</v>
      </c>
      <c r="AL1160" t="s">
        <v>12397</v>
      </c>
      <c r="AM1160" t="s">
        <v>12398</v>
      </c>
      <c r="AN1160" t="s">
        <v>12392</v>
      </c>
      <c r="AO1160" t="s">
        <v>489</v>
      </c>
      <c r="AQ1160" t="s">
        <v>12399</v>
      </c>
      <c r="AR1160" t="s">
        <v>491</v>
      </c>
      <c r="AS1160">
        <v>-480</v>
      </c>
      <c r="AT1160" t="s">
        <v>12400</v>
      </c>
      <c r="AU1160" t="s">
        <v>12393</v>
      </c>
      <c r="AV1160">
        <v>4.5</v>
      </c>
      <c r="AW1160">
        <v>5</v>
      </c>
    </row>
    <row r="1161" spans="1:49" x14ac:dyDescent="0.25">
      <c r="A1161" t="s">
        <v>12401</v>
      </c>
      <c r="E1161" t="s">
        <v>5699</v>
      </c>
      <c r="G1161" t="s">
        <v>1179</v>
      </c>
      <c r="H1161" t="s">
        <v>146</v>
      </c>
      <c r="I1161" s="8" t="s">
        <v>1180</v>
      </c>
      <c r="J1161" s="8" t="s">
        <v>58</v>
      </c>
      <c r="K1161" t="s">
        <v>5700</v>
      </c>
      <c r="M1161" s="7" t="s">
        <v>725</v>
      </c>
      <c r="N1161" t="s">
        <v>4899</v>
      </c>
      <c r="Y1161" t="s">
        <v>12402</v>
      </c>
      <c r="AB1161" t="s">
        <v>12401</v>
      </c>
      <c r="AC1161" t="s">
        <v>65</v>
      </c>
      <c r="AD1161" t="s">
        <v>12403</v>
      </c>
      <c r="AE1161" t="s">
        <v>12404</v>
      </c>
      <c r="AJ1161">
        <v>33.636449200000001</v>
      </c>
      <c r="AK1161">
        <v>-116.16413489999999</v>
      </c>
      <c r="AL1161" t="s">
        <v>12405</v>
      </c>
      <c r="AM1161" t="s">
        <v>12406</v>
      </c>
      <c r="AN1161" t="s">
        <v>5700</v>
      </c>
      <c r="AO1161" t="s">
        <v>70</v>
      </c>
      <c r="AQ1161" t="s">
        <v>5708</v>
      </c>
      <c r="AR1161" t="s">
        <v>71</v>
      </c>
      <c r="AS1161">
        <v>-480</v>
      </c>
      <c r="AT1161" t="s">
        <v>12407</v>
      </c>
      <c r="AW1161" t="s">
        <v>106</v>
      </c>
    </row>
    <row r="1162" spans="1:49" x14ac:dyDescent="0.25">
      <c r="A1162" t="s">
        <v>12408</v>
      </c>
      <c r="E1162" t="s">
        <v>12409</v>
      </c>
      <c r="G1162" t="s">
        <v>179</v>
      </c>
      <c r="H1162" t="s">
        <v>146</v>
      </c>
      <c r="I1162" s="8" t="s">
        <v>1167</v>
      </c>
      <c r="J1162" s="8" t="s">
        <v>58</v>
      </c>
      <c r="K1162" s="9" t="s">
        <v>12410</v>
      </c>
      <c r="L1162" s="10" t="s">
        <v>12411</v>
      </c>
      <c r="M1162" s="7" t="s">
        <v>182</v>
      </c>
      <c r="N1162" t="s">
        <v>110</v>
      </c>
      <c r="AD1162" t="s">
        <v>12412</v>
      </c>
    </row>
    <row r="1163" spans="1:49" x14ac:dyDescent="0.25">
      <c r="A1163" t="s">
        <v>12413</v>
      </c>
      <c r="E1163" t="s">
        <v>106</v>
      </c>
      <c r="G1163" t="s">
        <v>289</v>
      </c>
      <c r="H1163" t="s">
        <v>232</v>
      </c>
      <c r="I1163" s="8" t="s">
        <v>965</v>
      </c>
      <c r="J1163" s="8" t="s">
        <v>58</v>
      </c>
      <c r="K1163" s="9" t="s">
        <v>12414</v>
      </c>
      <c r="L1163" s="10" t="s">
        <v>12415</v>
      </c>
      <c r="M1163" s="7" t="s">
        <v>293</v>
      </c>
      <c r="N1163" t="s">
        <v>110</v>
      </c>
      <c r="Y1163" t="s">
        <v>12416</v>
      </c>
      <c r="AB1163" t="s">
        <v>12417</v>
      </c>
      <c r="AC1163" t="s">
        <v>65</v>
      </c>
      <c r="AD1163" t="s">
        <v>12418</v>
      </c>
      <c r="AE1163" t="s">
        <v>12419</v>
      </c>
      <c r="AJ1163">
        <v>30.187113499999999</v>
      </c>
      <c r="AK1163">
        <v>-97.662754199999995</v>
      </c>
      <c r="AL1163" t="s">
        <v>12420</v>
      </c>
      <c r="AM1163" t="s">
        <v>12421</v>
      </c>
      <c r="AN1163" t="s">
        <v>12414</v>
      </c>
      <c r="AO1163" t="s">
        <v>70</v>
      </c>
      <c r="AQ1163" t="s">
        <v>12422</v>
      </c>
      <c r="AR1163" t="s">
        <v>71</v>
      </c>
      <c r="AS1163">
        <v>-360</v>
      </c>
      <c r="AT1163" t="s">
        <v>12423</v>
      </c>
      <c r="AU1163" t="s">
        <v>12415</v>
      </c>
      <c r="AV1163">
        <v>4.4000000000000004</v>
      </c>
      <c r="AW1163">
        <v>5</v>
      </c>
    </row>
    <row r="1164" spans="1:49" x14ac:dyDescent="0.25">
      <c r="A1164" t="s">
        <v>12424</v>
      </c>
      <c r="E1164" t="s">
        <v>4458</v>
      </c>
      <c r="G1164" t="s">
        <v>1294</v>
      </c>
      <c r="H1164" t="s">
        <v>646</v>
      </c>
      <c r="I1164" s="7" t="s">
        <v>4460</v>
      </c>
      <c r="J1164" s="7" t="s">
        <v>58</v>
      </c>
      <c r="K1164" s="9" t="s">
        <v>12425</v>
      </c>
      <c r="L1164" s="10" t="s">
        <v>12426</v>
      </c>
      <c r="M1164" s="7" t="s">
        <v>1298</v>
      </c>
      <c r="N1164" t="s">
        <v>61</v>
      </c>
      <c r="Y1164" t="s">
        <v>12427</v>
      </c>
      <c r="AB1164" t="s">
        <v>12424</v>
      </c>
      <c r="AD1164" t="s">
        <v>12428</v>
      </c>
      <c r="AE1164" t="s">
        <v>4839</v>
      </c>
      <c r="AJ1164">
        <v>40.873226000000003</v>
      </c>
      <c r="AK1164">
        <v>-74.279838999999996</v>
      </c>
      <c r="AL1164" t="s">
        <v>12429</v>
      </c>
      <c r="AM1164" t="s">
        <v>12430</v>
      </c>
      <c r="AN1164" t="s">
        <v>12425</v>
      </c>
      <c r="AO1164" t="s">
        <v>572</v>
      </c>
      <c r="AQ1164" t="s">
        <v>12431</v>
      </c>
      <c r="AR1164" t="s">
        <v>473</v>
      </c>
      <c r="AS1164">
        <v>-300</v>
      </c>
      <c r="AT1164" t="s">
        <v>4843</v>
      </c>
      <c r="AU1164" t="s">
        <v>12426</v>
      </c>
      <c r="AV1164">
        <v>5</v>
      </c>
      <c r="AW1164">
        <v>1</v>
      </c>
    </row>
    <row r="1165" spans="1:49" x14ac:dyDescent="0.25">
      <c r="A1165" t="s">
        <v>12432</v>
      </c>
      <c r="E1165" t="s">
        <v>12433</v>
      </c>
      <c r="F1165" t="s">
        <v>1460</v>
      </c>
      <c r="G1165" t="s">
        <v>319</v>
      </c>
      <c r="H1165" t="s">
        <v>320</v>
      </c>
      <c r="I1165" s="7" t="s">
        <v>12434</v>
      </c>
      <c r="J1165" s="7" t="s">
        <v>58</v>
      </c>
      <c r="K1165" s="9" t="s">
        <v>12435</v>
      </c>
      <c r="M1165" s="7" t="s">
        <v>324</v>
      </c>
      <c r="Y1165" t="s">
        <v>12436</v>
      </c>
      <c r="AB1165" t="s">
        <v>12432</v>
      </c>
      <c r="AC1165" t="s">
        <v>65</v>
      </c>
      <c r="AD1165" t="s">
        <v>12437</v>
      </c>
      <c r="AE1165" t="s">
        <v>12438</v>
      </c>
      <c r="AJ1165">
        <v>26.4046503</v>
      </c>
      <c r="AK1165">
        <v>-80.107382000000015</v>
      </c>
      <c r="AL1165" t="s">
        <v>12439</v>
      </c>
      <c r="AM1165" t="s">
        <v>12440</v>
      </c>
      <c r="AN1165" t="s">
        <v>12435</v>
      </c>
      <c r="AO1165" t="s">
        <v>70</v>
      </c>
      <c r="AQ1165" t="s">
        <v>12441</v>
      </c>
      <c r="AR1165" t="s">
        <v>71</v>
      </c>
      <c r="AS1165">
        <v>-300</v>
      </c>
      <c r="AT1165" t="s">
        <v>12442</v>
      </c>
      <c r="AW1165" t="s">
        <v>106</v>
      </c>
    </row>
    <row r="1166" spans="1:49" x14ac:dyDescent="0.25">
      <c r="A1166" t="s">
        <v>12443</v>
      </c>
      <c r="E1166" t="s">
        <v>1293</v>
      </c>
      <c r="F1166" t="s">
        <v>12444</v>
      </c>
      <c r="G1166" t="s">
        <v>1294</v>
      </c>
      <c r="H1166" t="s">
        <v>646</v>
      </c>
      <c r="I1166" s="8" t="s">
        <v>1295</v>
      </c>
      <c r="J1166" s="8" t="s">
        <v>58</v>
      </c>
      <c r="K1166" s="9" t="s">
        <v>12445</v>
      </c>
      <c r="L1166" s="10" t="s">
        <v>12446</v>
      </c>
      <c r="M1166" s="7" t="s">
        <v>1298</v>
      </c>
      <c r="N1166" t="s">
        <v>754</v>
      </c>
      <c r="Y1166" t="s">
        <v>12447</v>
      </c>
      <c r="AB1166" t="s">
        <v>12443</v>
      </c>
      <c r="AD1166" t="s">
        <v>12448</v>
      </c>
      <c r="AE1166" t="s">
        <v>12449</v>
      </c>
      <c r="AJ1166">
        <v>40.873467599999998</v>
      </c>
      <c r="AK1166">
        <v>-74.279844499999996</v>
      </c>
      <c r="AL1166" t="s">
        <v>12450</v>
      </c>
      <c r="AM1166" t="s">
        <v>12451</v>
      </c>
      <c r="AN1166" t="s">
        <v>12445</v>
      </c>
      <c r="AO1166" t="s">
        <v>172</v>
      </c>
      <c r="AQ1166" t="s">
        <v>12452</v>
      </c>
      <c r="AR1166" t="s">
        <v>174</v>
      </c>
      <c r="AS1166">
        <v>-300</v>
      </c>
      <c r="AT1166" t="s">
        <v>12453</v>
      </c>
      <c r="AU1166" t="s">
        <v>12446</v>
      </c>
      <c r="AW1166" t="s">
        <v>106</v>
      </c>
    </row>
    <row r="1167" spans="1:49" x14ac:dyDescent="0.25">
      <c r="A1167" t="s">
        <v>12454</v>
      </c>
      <c r="E1167" t="s">
        <v>12455</v>
      </c>
      <c r="F1167" t="s">
        <v>12456</v>
      </c>
      <c r="G1167" t="s">
        <v>12457</v>
      </c>
      <c r="H1167" t="s">
        <v>93</v>
      </c>
      <c r="I1167" s="8" t="s">
        <v>12458</v>
      </c>
      <c r="J1167" s="8" t="s">
        <v>58</v>
      </c>
      <c r="L1167" s="10" t="s">
        <v>12459</v>
      </c>
      <c r="M1167" s="7" t="s">
        <v>97</v>
      </c>
      <c r="N1167" t="s">
        <v>1045</v>
      </c>
      <c r="Y1167" t="s">
        <v>12460</v>
      </c>
      <c r="AB1167" t="s">
        <v>12454</v>
      </c>
      <c r="AD1167" t="s">
        <v>12461</v>
      </c>
      <c r="AE1167" t="s">
        <v>12462</v>
      </c>
      <c r="AJ1167">
        <v>40.755719200000001</v>
      </c>
      <c r="AK1167">
        <v>-73.551774899999998</v>
      </c>
      <c r="AL1167" t="s">
        <v>12463</v>
      </c>
      <c r="AM1167" t="s">
        <v>12464</v>
      </c>
      <c r="AO1167" t="s">
        <v>70</v>
      </c>
      <c r="AR1167" t="s">
        <v>71</v>
      </c>
      <c r="AS1167">
        <v>-300</v>
      </c>
      <c r="AT1167" t="s">
        <v>12465</v>
      </c>
      <c r="AU1167" t="s">
        <v>12459</v>
      </c>
      <c r="AW1167" t="s">
        <v>106</v>
      </c>
    </row>
    <row r="1168" spans="1:49" x14ac:dyDescent="0.25">
      <c r="A1168" t="s">
        <v>12466</v>
      </c>
      <c r="E1168" t="s">
        <v>5164</v>
      </c>
      <c r="G1168" t="s">
        <v>304</v>
      </c>
      <c r="H1168" t="s">
        <v>232</v>
      </c>
      <c r="I1168" s="8" t="s">
        <v>305</v>
      </c>
      <c r="J1168" s="8" t="s">
        <v>58</v>
      </c>
      <c r="K1168" s="9" t="s">
        <v>12467</v>
      </c>
      <c r="L1168" s="10" t="s">
        <v>12468</v>
      </c>
      <c r="M1168" s="7" t="s">
        <v>308</v>
      </c>
      <c r="N1168" t="s">
        <v>98</v>
      </c>
      <c r="Y1168" t="s">
        <v>12469</v>
      </c>
      <c r="AB1168" t="s">
        <v>12466</v>
      </c>
      <c r="AC1168" t="s">
        <v>65</v>
      </c>
      <c r="AD1168" t="s">
        <v>12470</v>
      </c>
      <c r="AE1168" t="s">
        <v>12471</v>
      </c>
      <c r="AJ1168">
        <v>32.683084999999991</v>
      </c>
      <c r="AK1168">
        <v>-96.865354699999997</v>
      </c>
      <c r="AL1168" t="s">
        <v>12472</v>
      </c>
      <c r="AM1168" t="s">
        <v>12473</v>
      </c>
      <c r="AN1168" t="s">
        <v>12467</v>
      </c>
      <c r="AO1168" t="s">
        <v>172</v>
      </c>
      <c r="AQ1168" t="s">
        <v>12474</v>
      </c>
      <c r="AR1168" t="s">
        <v>174</v>
      </c>
      <c r="AS1168">
        <v>-360</v>
      </c>
      <c r="AT1168" t="s">
        <v>12475</v>
      </c>
      <c r="AU1168" t="s">
        <v>12468</v>
      </c>
      <c r="AV1168">
        <v>4.9000000000000004</v>
      </c>
      <c r="AW1168">
        <v>5</v>
      </c>
    </row>
    <row r="1169" spans="1:49" x14ac:dyDescent="0.25">
      <c r="A1169" t="s">
        <v>12476</v>
      </c>
      <c r="E1169" t="s">
        <v>12477</v>
      </c>
      <c r="G1169" t="s">
        <v>4575</v>
      </c>
      <c r="H1169" t="s">
        <v>146</v>
      </c>
      <c r="I1169" s="8" t="s">
        <v>12478</v>
      </c>
      <c r="J1169" s="8" t="s">
        <v>58</v>
      </c>
      <c r="K1169" s="9" t="s">
        <v>12479</v>
      </c>
      <c r="L1169" s="10" t="s">
        <v>12480</v>
      </c>
      <c r="M1169" s="7" t="s">
        <v>4579</v>
      </c>
      <c r="N1169" t="s">
        <v>98</v>
      </c>
      <c r="O1169" t="s">
        <v>279</v>
      </c>
      <c r="Y1169" t="s">
        <v>12481</v>
      </c>
      <c r="AB1169" t="s">
        <v>12476</v>
      </c>
      <c r="AC1169" t="s">
        <v>65</v>
      </c>
      <c r="AD1169" t="s">
        <v>12482</v>
      </c>
      <c r="AE1169" t="s">
        <v>12483</v>
      </c>
      <c r="AJ1169">
        <v>34.161560999999999</v>
      </c>
      <c r="AK1169">
        <v>-117.651118</v>
      </c>
      <c r="AL1169" t="s">
        <v>12484</v>
      </c>
      <c r="AM1169" t="s">
        <v>12485</v>
      </c>
      <c r="AN1169" t="s">
        <v>12479</v>
      </c>
      <c r="AO1169" t="s">
        <v>172</v>
      </c>
      <c r="AQ1169" t="s">
        <v>12486</v>
      </c>
      <c r="AR1169" t="s">
        <v>174</v>
      </c>
      <c r="AS1169">
        <v>-480</v>
      </c>
      <c r="AT1169" t="s">
        <v>12487</v>
      </c>
      <c r="AU1169" t="s">
        <v>12480</v>
      </c>
      <c r="AV1169">
        <v>5</v>
      </c>
      <c r="AW1169">
        <v>3</v>
      </c>
    </row>
    <row r="1170" spans="1:49" x14ac:dyDescent="0.25">
      <c r="A1170" t="s">
        <v>12488</v>
      </c>
      <c r="E1170" t="s">
        <v>12489</v>
      </c>
      <c r="F1170" t="s">
        <v>12490</v>
      </c>
      <c r="G1170" t="s">
        <v>710</v>
      </c>
      <c r="H1170" t="s">
        <v>365</v>
      </c>
      <c r="I1170" s="8" t="s">
        <v>2419</v>
      </c>
      <c r="J1170" s="8" t="s">
        <v>58</v>
      </c>
      <c r="K1170" s="9" t="s">
        <v>12491</v>
      </c>
      <c r="L1170" s="10" t="s">
        <v>12492</v>
      </c>
      <c r="M1170" s="7" t="s">
        <v>697</v>
      </c>
      <c r="N1170" t="s">
        <v>466</v>
      </c>
      <c r="Y1170" t="s">
        <v>12493</v>
      </c>
      <c r="AB1170" t="s">
        <v>12488</v>
      </c>
      <c r="AC1170" t="s">
        <v>65</v>
      </c>
      <c r="AD1170" t="s">
        <v>12494</v>
      </c>
      <c r="AE1170" t="s">
        <v>12495</v>
      </c>
      <c r="AJ1170">
        <v>33.849548400000003</v>
      </c>
      <c r="AK1170">
        <v>-84.364533499999993</v>
      </c>
      <c r="AL1170" t="s">
        <v>12496</v>
      </c>
      <c r="AM1170" t="s">
        <v>12497</v>
      </c>
      <c r="AN1170" t="s">
        <v>12491</v>
      </c>
      <c r="AO1170" t="s">
        <v>70</v>
      </c>
      <c r="AQ1170" t="s">
        <v>12498</v>
      </c>
      <c r="AR1170" t="s">
        <v>71</v>
      </c>
      <c r="AS1170">
        <v>-300</v>
      </c>
      <c r="AT1170" t="s">
        <v>12499</v>
      </c>
      <c r="AU1170" t="s">
        <v>12492</v>
      </c>
      <c r="AV1170">
        <v>5</v>
      </c>
      <c r="AW1170">
        <v>1</v>
      </c>
    </row>
    <row r="1171" spans="1:49" x14ac:dyDescent="0.25">
      <c r="A1171" t="s">
        <v>12500</v>
      </c>
      <c r="E1171" t="s">
        <v>12501</v>
      </c>
      <c r="G1171" t="s">
        <v>1233</v>
      </c>
      <c r="H1171" t="s">
        <v>858</v>
      </c>
      <c r="I1171" s="7" t="s">
        <v>12502</v>
      </c>
      <c r="J1171" s="7" t="s">
        <v>58</v>
      </c>
      <c r="K1171" s="9" t="s">
        <v>12503</v>
      </c>
      <c r="L1171" s="10" t="s">
        <v>12504</v>
      </c>
      <c r="M1171" s="7" t="s">
        <v>1237</v>
      </c>
      <c r="N1171" t="s">
        <v>3915</v>
      </c>
      <c r="Y1171" t="s">
        <v>12505</v>
      </c>
      <c r="AB1171" t="s">
        <v>12500</v>
      </c>
      <c r="AC1171" t="s">
        <v>65</v>
      </c>
      <c r="AD1171" t="s">
        <v>12506</v>
      </c>
      <c r="AE1171" t="s">
        <v>12507</v>
      </c>
      <c r="AJ1171">
        <v>39.189618000000003</v>
      </c>
      <c r="AK1171">
        <v>-106.8189192</v>
      </c>
      <c r="AL1171" t="s">
        <v>12508</v>
      </c>
      <c r="AM1171" t="s">
        <v>12509</v>
      </c>
      <c r="AN1171" t="s">
        <v>12503</v>
      </c>
      <c r="AO1171" t="s">
        <v>70</v>
      </c>
      <c r="AQ1171" t="s">
        <v>12510</v>
      </c>
      <c r="AR1171" t="s">
        <v>2282</v>
      </c>
      <c r="AS1171">
        <v>-420</v>
      </c>
      <c r="AT1171" t="s">
        <v>12511</v>
      </c>
      <c r="AU1171" t="s">
        <v>12504</v>
      </c>
      <c r="AW1171" t="s">
        <v>106</v>
      </c>
    </row>
    <row r="1172" spans="1:49" x14ac:dyDescent="0.25">
      <c r="A1172" t="s">
        <v>12512</v>
      </c>
      <c r="E1172" t="s">
        <v>12513</v>
      </c>
      <c r="F1172" t="s">
        <v>12514</v>
      </c>
      <c r="G1172" t="s">
        <v>529</v>
      </c>
      <c r="H1172" t="s">
        <v>232</v>
      </c>
      <c r="I1172" s="8" t="s">
        <v>2249</v>
      </c>
      <c r="J1172" s="8" t="s">
        <v>58</v>
      </c>
      <c r="K1172" s="9" t="s">
        <v>12515</v>
      </c>
      <c r="L1172" s="10" t="s">
        <v>12516</v>
      </c>
      <c r="M1172" s="7" t="s">
        <v>533</v>
      </c>
      <c r="N1172" s="11" t="s">
        <v>61</v>
      </c>
      <c r="Y1172" t="s">
        <v>12517</v>
      </c>
      <c r="AB1172" t="s">
        <v>12512</v>
      </c>
      <c r="AC1172" t="s">
        <v>65</v>
      </c>
      <c r="AD1172" t="s">
        <v>12518</v>
      </c>
      <c r="AE1172" t="s">
        <v>12519</v>
      </c>
      <c r="AJ1172">
        <v>32.969974999999998</v>
      </c>
      <c r="AK1172">
        <v>-96.840641699999992</v>
      </c>
      <c r="AL1172" t="s">
        <v>12520</v>
      </c>
      <c r="AM1172" t="s">
        <v>12521</v>
      </c>
      <c r="AN1172" t="s">
        <v>12515</v>
      </c>
      <c r="AO1172" t="s">
        <v>572</v>
      </c>
      <c r="AQ1172" t="s">
        <v>12522</v>
      </c>
      <c r="AR1172" t="s">
        <v>473</v>
      </c>
      <c r="AS1172">
        <v>-360</v>
      </c>
      <c r="AT1172" t="s">
        <v>12523</v>
      </c>
      <c r="AU1172" t="s">
        <v>12516</v>
      </c>
      <c r="AW1172" t="s">
        <v>106</v>
      </c>
    </row>
    <row r="1173" spans="1:49" x14ac:dyDescent="0.25">
      <c r="A1173" t="s">
        <v>12524</v>
      </c>
      <c r="E1173" t="s">
        <v>9995</v>
      </c>
      <c r="G1173" t="s">
        <v>319</v>
      </c>
      <c r="H1173" t="s">
        <v>320</v>
      </c>
      <c r="I1173" s="8" t="s">
        <v>2261</v>
      </c>
      <c r="J1173" s="8" t="s">
        <v>58</v>
      </c>
      <c r="K1173" s="9" t="s">
        <v>12525</v>
      </c>
      <c r="L1173" s="10" t="s">
        <v>12526</v>
      </c>
      <c r="M1173" s="7" t="s">
        <v>324</v>
      </c>
      <c r="N1173" t="s">
        <v>651</v>
      </c>
      <c r="Y1173" t="s">
        <v>12527</v>
      </c>
      <c r="AB1173" t="s">
        <v>12524</v>
      </c>
      <c r="AC1173" t="s">
        <v>65</v>
      </c>
      <c r="AD1173" t="s">
        <v>12528</v>
      </c>
      <c r="AE1173" t="s">
        <v>10000</v>
      </c>
      <c r="AJ1173">
        <v>26.377496000000001</v>
      </c>
      <c r="AK1173">
        <v>-80.1114824</v>
      </c>
      <c r="AL1173" t="s">
        <v>12529</v>
      </c>
      <c r="AM1173" t="s">
        <v>10002</v>
      </c>
      <c r="AN1173" t="s">
        <v>12525</v>
      </c>
      <c r="AO1173" t="s">
        <v>70</v>
      </c>
      <c r="AQ1173" t="s">
        <v>12530</v>
      </c>
      <c r="AR1173" t="s">
        <v>71</v>
      </c>
      <c r="AS1173">
        <v>-300</v>
      </c>
      <c r="AT1173" t="s">
        <v>10004</v>
      </c>
      <c r="AU1173" t="s">
        <v>12526</v>
      </c>
      <c r="AW1173" t="s">
        <v>106</v>
      </c>
    </row>
    <row r="1174" spans="1:49" x14ac:dyDescent="0.25">
      <c r="A1174" t="s">
        <v>12531</v>
      </c>
      <c r="E1174" t="s">
        <v>12532</v>
      </c>
      <c r="F1174" t="s">
        <v>12533</v>
      </c>
      <c r="G1174" t="s">
        <v>231</v>
      </c>
      <c r="H1174" t="s">
        <v>232</v>
      </c>
      <c r="I1174" s="8" t="s">
        <v>2779</v>
      </c>
      <c r="J1174" s="8" t="s">
        <v>58</v>
      </c>
      <c r="K1174" s="9" t="s">
        <v>12534</v>
      </c>
      <c r="L1174" s="10" t="s">
        <v>12535</v>
      </c>
      <c r="M1174" s="7" t="s">
        <v>437</v>
      </c>
      <c r="N1174" t="s">
        <v>466</v>
      </c>
      <c r="O1174" t="s">
        <v>61</v>
      </c>
      <c r="Y1174" t="s">
        <v>12536</v>
      </c>
      <c r="AB1174" t="s">
        <v>12531</v>
      </c>
      <c r="AD1174" t="s">
        <v>12537</v>
      </c>
      <c r="AE1174" t="s">
        <v>12538</v>
      </c>
      <c r="AJ1174">
        <v>32.736348800000002</v>
      </c>
      <c r="AK1174">
        <v>-97.453354599999997</v>
      </c>
      <c r="AL1174" t="s">
        <v>12539</v>
      </c>
      <c r="AM1174" t="s">
        <v>12540</v>
      </c>
      <c r="AN1174" t="s">
        <v>12534</v>
      </c>
      <c r="AO1174" t="s">
        <v>70</v>
      </c>
      <c r="AQ1174" t="s">
        <v>12541</v>
      </c>
      <c r="AR1174" t="s">
        <v>71</v>
      </c>
      <c r="AS1174">
        <v>-360</v>
      </c>
      <c r="AT1174" t="s">
        <v>12542</v>
      </c>
      <c r="AU1174" t="s">
        <v>12535</v>
      </c>
      <c r="AV1174">
        <v>4.4000000000000004</v>
      </c>
      <c r="AW1174">
        <v>5</v>
      </c>
    </row>
    <row r="1175" spans="1:49" x14ac:dyDescent="0.25">
      <c r="A1175" t="s">
        <v>12543</v>
      </c>
      <c r="E1175" t="s">
        <v>12544</v>
      </c>
      <c r="G1175" t="s">
        <v>75</v>
      </c>
      <c r="H1175" t="s">
        <v>76</v>
      </c>
      <c r="I1175" s="7" t="s">
        <v>12545</v>
      </c>
      <c r="J1175" s="7" t="s">
        <v>58</v>
      </c>
      <c r="M1175" s="7" t="s">
        <v>80</v>
      </c>
      <c r="N1175" t="s">
        <v>2863</v>
      </c>
      <c r="Y1175" t="s">
        <v>12546</v>
      </c>
      <c r="AB1175" t="s">
        <v>12543</v>
      </c>
      <c r="AD1175" t="s">
        <v>12547</v>
      </c>
      <c r="AE1175" t="s">
        <v>12548</v>
      </c>
      <c r="AJ1175">
        <v>45.4958241</v>
      </c>
      <c r="AK1175">
        <v>-122.6478189</v>
      </c>
      <c r="AL1175" t="s">
        <v>12549</v>
      </c>
      <c r="AM1175" t="s">
        <v>12550</v>
      </c>
      <c r="AO1175" t="s">
        <v>489</v>
      </c>
      <c r="AR1175" t="s">
        <v>491</v>
      </c>
      <c r="AS1175">
        <v>-480</v>
      </c>
      <c r="AT1175" t="s">
        <v>12551</v>
      </c>
      <c r="AV1175">
        <v>5</v>
      </c>
      <c r="AW1175">
        <v>2</v>
      </c>
    </row>
    <row r="1176" spans="1:49" x14ac:dyDescent="0.25">
      <c r="A1176" t="s">
        <v>12552</v>
      </c>
      <c r="E1176" t="s">
        <v>12553</v>
      </c>
      <c r="F1176" t="s">
        <v>12554</v>
      </c>
      <c r="G1176" t="s">
        <v>12555</v>
      </c>
      <c r="H1176" t="s">
        <v>858</v>
      </c>
      <c r="I1176" s="8" t="s">
        <v>12556</v>
      </c>
      <c r="J1176" s="8" t="s">
        <v>58</v>
      </c>
      <c r="K1176" s="9" t="s">
        <v>12557</v>
      </c>
      <c r="L1176" s="10" t="s">
        <v>12558</v>
      </c>
      <c r="N1176" t="s">
        <v>698</v>
      </c>
      <c r="Y1176" t="s">
        <v>12559</v>
      </c>
      <c r="AB1176" t="s">
        <v>12552</v>
      </c>
      <c r="AD1176" t="s">
        <v>12560</v>
      </c>
      <c r="AE1176" t="s">
        <v>12561</v>
      </c>
      <c r="AJ1176">
        <v>39.899292600000003</v>
      </c>
      <c r="AK1176">
        <v>-104.9957364</v>
      </c>
      <c r="AL1176" t="s">
        <v>12562</v>
      </c>
      <c r="AM1176" t="s">
        <v>12563</v>
      </c>
      <c r="AN1176" t="s">
        <v>12557</v>
      </c>
      <c r="AO1176" t="s">
        <v>70</v>
      </c>
      <c r="AQ1176" t="s">
        <v>12564</v>
      </c>
      <c r="AR1176" t="s">
        <v>705</v>
      </c>
      <c r="AS1176">
        <v>-420</v>
      </c>
      <c r="AT1176" t="s">
        <v>12565</v>
      </c>
      <c r="AU1176" t="s">
        <v>12558</v>
      </c>
      <c r="AW1176" t="s">
        <v>106</v>
      </c>
    </row>
    <row r="1177" spans="1:49" x14ac:dyDescent="0.25">
      <c r="A1177" t="s">
        <v>12566</v>
      </c>
      <c r="E1177" t="s">
        <v>12567</v>
      </c>
      <c r="G1177" t="s">
        <v>830</v>
      </c>
      <c r="H1177" t="s">
        <v>320</v>
      </c>
      <c r="I1177" s="8" t="s">
        <v>9195</v>
      </c>
      <c r="J1177" s="8" t="s">
        <v>58</v>
      </c>
      <c r="K1177" s="9" t="s">
        <v>12568</v>
      </c>
      <c r="L1177" s="10" t="s">
        <v>12569</v>
      </c>
      <c r="M1177" s="7" t="s">
        <v>834</v>
      </c>
      <c r="N1177" t="s">
        <v>98</v>
      </c>
      <c r="Y1177" t="s">
        <v>12570</v>
      </c>
      <c r="AB1177" t="s">
        <v>12566</v>
      </c>
      <c r="AC1177" t="s">
        <v>65</v>
      </c>
      <c r="AD1177" t="s">
        <v>12571</v>
      </c>
      <c r="AE1177" t="s">
        <v>12572</v>
      </c>
      <c r="AJ1177">
        <v>29.186575399999999</v>
      </c>
      <c r="AK1177">
        <v>-81.057202199999992</v>
      </c>
      <c r="AL1177" t="s">
        <v>12573</v>
      </c>
      <c r="AM1177" t="s">
        <v>12574</v>
      </c>
      <c r="AN1177" t="s">
        <v>12568</v>
      </c>
      <c r="AO1177" t="s">
        <v>172</v>
      </c>
      <c r="AQ1177" t="s">
        <v>12575</v>
      </c>
      <c r="AR1177" t="s">
        <v>174</v>
      </c>
      <c r="AS1177">
        <v>-300</v>
      </c>
      <c r="AT1177" t="s">
        <v>12576</v>
      </c>
      <c r="AU1177" t="s">
        <v>12569</v>
      </c>
      <c r="AV1177">
        <v>3.8</v>
      </c>
      <c r="AW1177">
        <v>5</v>
      </c>
    </row>
    <row r="1178" spans="1:49" x14ac:dyDescent="0.25">
      <c r="A1178" t="s">
        <v>12577</v>
      </c>
      <c r="E1178" t="s">
        <v>6369</v>
      </c>
      <c r="F1178" t="s">
        <v>12578</v>
      </c>
      <c r="G1178" t="s">
        <v>2569</v>
      </c>
      <c r="H1178" t="s">
        <v>146</v>
      </c>
      <c r="I1178" s="8" t="s">
        <v>12579</v>
      </c>
      <c r="J1178" s="8" t="s">
        <v>58</v>
      </c>
      <c r="K1178" t="s">
        <v>12580</v>
      </c>
      <c r="L1178" s="10" t="s">
        <v>12581</v>
      </c>
      <c r="M1178" s="7" t="s">
        <v>1648</v>
      </c>
      <c r="N1178" t="s">
        <v>540</v>
      </c>
      <c r="Y1178" t="s">
        <v>12582</v>
      </c>
      <c r="AB1178" t="s">
        <v>12577</v>
      </c>
      <c r="AC1178" t="s">
        <v>65</v>
      </c>
      <c r="AD1178" t="s">
        <v>12583</v>
      </c>
      <c r="AE1178" t="s">
        <v>12584</v>
      </c>
      <c r="AJ1178">
        <v>34.014539900000003</v>
      </c>
      <c r="AK1178">
        <v>-118.44914730000001</v>
      </c>
      <c r="AL1178" t="s">
        <v>12585</v>
      </c>
      <c r="AM1178" t="s">
        <v>12586</v>
      </c>
      <c r="AN1178" t="s">
        <v>12580</v>
      </c>
      <c r="AO1178" t="s">
        <v>70</v>
      </c>
      <c r="AQ1178" t="s">
        <v>12587</v>
      </c>
      <c r="AR1178" t="s">
        <v>12588</v>
      </c>
      <c r="AS1178">
        <v>-480</v>
      </c>
      <c r="AT1178" t="s">
        <v>12589</v>
      </c>
      <c r="AU1178" t="s">
        <v>12581</v>
      </c>
      <c r="AV1178">
        <v>4.9000000000000004</v>
      </c>
      <c r="AW1178">
        <v>5</v>
      </c>
    </row>
    <row r="1179" spans="1:49" x14ac:dyDescent="0.25">
      <c r="A1179" t="s">
        <v>12590</v>
      </c>
      <c r="E1179" t="s">
        <v>1054</v>
      </c>
      <c r="F1179" t="s">
        <v>9719</v>
      </c>
      <c r="G1179" t="s">
        <v>1056</v>
      </c>
      <c r="H1179" t="s">
        <v>204</v>
      </c>
      <c r="I1179" s="8" t="s">
        <v>12591</v>
      </c>
      <c r="J1179" s="8" t="s">
        <v>58</v>
      </c>
      <c r="K1179" s="9" t="s">
        <v>12592</v>
      </c>
      <c r="L1179" s="10" t="s">
        <v>12593</v>
      </c>
      <c r="M1179" s="7" t="s">
        <v>208</v>
      </c>
      <c r="N1179" t="s">
        <v>540</v>
      </c>
      <c r="Y1179" t="s">
        <v>12594</v>
      </c>
      <c r="AB1179" t="s">
        <v>12590</v>
      </c>
      <c r="AC1179" t="s">
        <v>65</v>
      </c>
      <c r="AD1179" t="s">
        <v>12595</v>
      </c>
      <c r="AE1179" t="s">
        <v>12596</v>
      </c>
      <c r="AJ1179">
        <v>33.529567000000007</v>
      </c>
      <c r="AK1179">
        <v>-112.2973133</v>
      </c>
      <c r="AL1179" t="s">
        <v>12597</v>
      </c>
      <c r="AM1179" t="s">
        <v>12598</v>
      </c>
      <c r="AN1179" t="s">
        <v>12592</v>
      </c>
      <c r="AO1179" t="s">
        <v>572</v>
      </c>
      <c r="AQ1179" t="s">
        <v>12599</v>
      </c>
      <c r="AR1179" t="s">
        <v>473</v>
      </c>
      <c r="AS1179">
        <v>-420</v>
      </c>
      <c r="AT1179" t="s">
        <v>12600</v>
      </c>
      <c r="AU1179" t="s">
        <v>12593</v>
      </c>
      <c r="AV1179">
        <v>5</v>
      </c>
      <c r="AW1179">
        <v>2</v>
      </c>
    </row>
    <row r="1180" spans="1:49" x14ac:dyDescent="0.25">
      <c r="A1180" t="s">
        <v>12601</v>
      </c>
      <c r="E1180" t="s">
        <v>708</v>
      </c>
      <c r="F1180" t="s">
        <v>709</v>
      </c>
      <c r="G1180" t="s">
        <v>693</v>
      </c>
      <c r="H1180" t="s">
        <v>365</v>
      </c>
      <c r="I1180" s="8" t="s">
        <v>694</v>
      </c>
      <c r="J1180" s="8" t="s">
        <v>58</v>
      </c>
      <c r="K1180" s="9" t="s">
        <v>12602</v>
      </c>
      <c r="L1180" s="10" t="s">
        <v>12603</v>
      </c>
      <c r="M1180" s="7" t="s">
        <v>697</v>
      </c>
      <c r="N1180" t="s">
        <v>540</v>
      </c>
      <c r="Y1180" t="s">
        <v>12604</v>
      </c>
      <c r="AB1180" t="s">
        <v>12601</v>
      </c>
      <c r="AC1180" t="s">
        <v>65</v>
      </c>
      <c r="AD1180" t="s">
        <v>12605</v>
      </c>
      <c r="AE1180" t="s">
        <v>12606</v>
      </c>
      <c r="AJ1180">
        <v>33.877248999999999</v>
      </c>
      <c r="AK1180">
        <v>-84.308168999999992</v>
      </c>
      <c r="AL1180" t="s">
        <v>12607</v>
      </c>
      <c r="AM1180" t="s">
        <v>12608</v>
      </c>
      <c r="AN1180" t="s">
        <v>12602</v>
      </c>
      <c r="AO1180" t="s">
        <v>172</v>
      </c>
      <c r="AQ1180" t="s">
        <v>12609</v>
      </c>
      <c r="AR1180" t="s">
        <v>174</v>
      </c>
      <c r="AS1180">
        <v>-300</v>
      </c>
      <c r="AT1180" t="s">
        <v>12610</v>
      </c>
      <c r="AU1180" t="s">
        <v>12603</v>
      </c>
      <c r="AV1180">
        <v>4.9000000000000004</v>
      </c>
      <c r="AW1180">
        <v>5</v>
      </c>
    </row>
    <row r="1181" spans="1:49" x14ac:dyDescent="0.25">
      <c r="A1181" t="s">
        <v>12611</v>
      </c>
      <c r="E1181" t="s">
        <v>5076</v>
      </c>
      <c r="G1181" t="s">
        <v>529</v>
      </c>
      <c r="H1181" t="s">
        <v>232</v>
      </c>
      <c r="I1181" s="8" t="s">
        <v>12612</v>
      </c>
      <c r="J1181" s="8" t="s">
        <v>58</v>
      </c>
      <c r="K1181" s="9" t="s">
        <v>12613</v>
      </c>
      <c r="L1181" s="10" t="s">
        <v>12614</v>
      </c>
      <c r="M1181" s="7" t="s">
        <v>533</v>
      </c>
      <c r="N1181" s="14" t="s">
        <v>483</v>
      </c>
      <c r="Y1181" t="s">
        <v>12615</v>
      </c>
      <c r="AB1181" t="s">
        <v>12611</v>
      </c>
      <c r="AC1181" t="s">
        <v>65</v>
      </c>
      <c r="AD1181" t="s">
        <v>12616</v>
      </c>
      <c r="AE1181" t="s">
        <v>5082</v>
      </c>
      <c r="AJ1181">
        <v>32.965133100000003</v>
      </c>
      <c r="AK1181">
        <v>-96.830267399999997</v>
      </c>
      <c r="AL1181" t="s">
        <v>12617</v>
      </c>
      <c r="AM1181" t="s">
        <v>12618</v>
      </c>
      <c r="AN1181" t="s">
        <v>12613</v>
      </c>
      <c r="AO1181" t="s">
        <v>172</v>
      </c>
      <c r="AQ1181" t="s">
        <v>12619</v>
      </c>
      <c r="AR1181" t="s">
        <v>174</v>
      </c>
      <c r="AS1181">
        <v>-360</v>
      </c>
      <c r="AT1181" t="s">
        <v>5086</v>
      </c>
      <c r="AU1181" t="s">
        <v>12614</v>
      </c>
      <c r="AV1181">
        <v>4.4000000000000004</v>
      </c>
      <c r="AW1181">
        <v>5</v>
      </c>
    </row>
    <row r="1182" spans="1:49" x14ac:dyDescent="0.25">
      <c r="A1182" t="s">
        <v>12620</v>
      </c>
      <c r="E1182" t="s">
        <v>5076</v>
      </c>
      <c r="G1182" t="s">
        <v>529</v>
      </c>
      <c r="H1182" t="s">
        <v>232</v>
      </c>
      <c r="I1182" s="8" t="s">
        <v>2249</v>
      </c>
      <c r="J1182" s="8" t="s">
        <v>58</v>
      </c>
      <c r="K1182" s="9" t="s">
        <v>12621</v>
      </c>
      <c r="L1182" s="10" t="s">
        <v>12614</v>
      </c>
      <c r="M1182" s="7" t="s">
        <v>533</v>
      </c>
      <c r="N1182" s="14" t="s">
        <v>110</v>
      </c>
      <c r="Y1182" t="s">
        <v>12622</v>
      </c>
      <c r="AB1182" t="s">
        <v>12620</v>
      </c>
      <c r="AD1182" t="s">
        <v>12623</v>
      </c>
      <c r="AE1182" t="s">
        <v>5082</v>
      </c>
      <c r="AJ1182">
        <v>32.965232</v>
      </c>
      <c r="AK1182">
        <v>-96.830309000000014</v>
      </c>
      <c r="AL1182" t="s">
        <v>12624</v>
      </c>
      <c r="AM1182" t="s">
        <v>5084</v>
      </c>
      <c r="AN1182" t="s">
        <v>12621</v>
      </c>
      <c r="AO1182" t="s">
        <v>70</v>
      </c>
      <c r="AQ1182" t="s">
        <v>12625</v>
      </c>
      <c r="AR1182" t="s">
        <v>12626</v>
      </c>
      <c r="AS1182">
        <v>-360</v>
      </c>
      <c r="AT1182" t="s">
        <v>5086</v>
      </c>
      <c r="AU1182" t="s">
        <v>12614</v>
      </c>
      <c r="AW1182" t="s">
        <v>106</v>
      </c>
    </row>
    <row r="1183" spans="1:49" x14ac:dyDescent="0.25">
      <c r="A1183" t="s">
        <v>12627</v>
      </c>
      <c r="E1183" t="s">
        <v>106</v>
      </c>
      <c r="G1183" t="s">
        <v>145</v>
      </c>
      <c r="H1183" t="s">
        <v>146</v>
      </c>
      <c r="J1183" s="8" t="s">
        <v>58</v>
      </c>
      <c r="M1183" s="7" t="s">
        <v>150</v>
      </c>
      <c r="N1183" t="s">
        <v>2863</v>
      </c>
      <c r="Y1183" t="s">
        <v>12628</v>
      </c>
      <c r="AB1183" t="s">
        <v>12627</v>
      </c>
      <c r="AC1183" t="s">
        <v>65</v>
      </c>
      <c r="AD1183" t="s">
        <v>12629</v>
      </c>
      <c r="AE1183" t="s">
        <v>12630</v>
      </c>
      <c r="AJ1183">
        <v>34.389890399999999</v>
      </c>
      <c r="AK1183">
        <v>-119.90598679999999</v>
      </c>
      <c r="AL1183" t="s">
        <v>12631</v>
      </c>
      <c r="AM1183" t="s">
        <v>12632</v>
      </c>
      <c r="AO1183" t="s">
        <v>489</v>
      </c>
      <c r="AR1183" t="s">
        <v>491</v>
      </c>
      <c r="AS1183">
        <v>-480</v>
      </c>
      <c r="AT1183" t="s">
        <v>145</v>
      </c>
      <c r="AW1183" t="s">
        <v>106</v>
      </c>
    </row>
    <row r="1184" spans="1:49" x14ac:dyDescent="0.25">
      <c r="A1184" t="s">
        <v>12633</v>
      </c>
      <c r="E1184" t="s">
        <v>12634</v>
      </c>
      <c r="G1184" t="s">
        <v>675</v>
      </c>
      <c r="H1184" t="s">
        <v>146</v>
      </c>
      <c r="I1184" s="7" t="s">
        <v>1944</v>
      </c>
      <c r="J1184" s="7" t="s">
        <v>58</v>
      </c>
      <c r="K1184" s="9" t="s">
        <v>12635</v>
      </c>
      <c r="M1184" s="7" t="s">
        <v>679</v>
      </c>
      <c r="Y1184" t="s">
        <v>12636</v>
      </c>
      <c r="AB1184" t="s">
        <v>12633</v>
      </c>
      <c r="AC1184" t="s">
        <v>65</v>
      </c>
      <c r="AD1184" t="s">
        <v>12637</v>
      </c>
      <c r="AE1184" t="s">
        <v>12638</v>
      </c>
      <c r="AJ1184">
        <v>33.943575799999998</v>
      </c>
      <c r="AK1184">
        <v>-118.4199108</v>
      </c>
      <c r="AL1184" t="s">
        <v>12639</v>
      </c>
      <c r="AM1184" t="s">
        <v>12640</v>
      </c>
      <c r="AN1184" t="s">
        <v>12635</v>
      </c>
      <c r="AO1184" t="s">
        <v>70</v>
      </c>
      <c r="AQ1184" t="s">
        <v>12641</v>
      </c>
      <c r="AR1184" t="s">
        <v>71</v>
      </c>
      <c r="AS1184">
        <v>-480</v>
      </c>
      <c r="AT1184" t="s">
        <v>12642</v>
      </c>
      <c r="AW1184" t="s">
        <v>106</v>
      </c>
    </row>
    <row r="1185" spans="1:49" x14ac:dyDescent="0.25">
      <c r="A1185" t="s">
        <v>12643</v>
      </c>
      <c r="E1185" t="s">
        <v>12644</v>
      </c>
      <c r="F1185" t="s">
        <v>12287</v>
      </c>
      <c r="G1185" t="s">
        <v>764</v>
      </c>
      <c r="H1185" t="s">
        <v>204</v>
      </c>
      <c r="I1185" s="7" t="s">
        <v>12645</v>
      </c>
      <c r="J1185" s="7" t="s">
        <v>58</v>
      </c>
      <c r="K1185" s="9" t="s">
        <v>12646</v>
      </c>
      <c r="L1185" s="10" t="s">
        <v>12290</v>
      </c>
      <c r="M1185" s="7" t="s">
        <v>997</v>
      </c>
      <c r="N1185" t="s">
        <v>266</v>
      </c>
      <c r="Y1185" t="s">
        <v>12647</v>
      </c>
      <c r="AB1185" t="s">
        <v>12643</v>
      </c>
      <c r="AD1185" t="s">
        <v>12648</v>
      </c>
      <c r="AE1185" t="s">
        <v>12649</v>
      </c>
      <c r="AJ1185">
        <v>33.588938400000004</v>
      </c>
      <c r="AK1185">
        <v>-112.0051402</v>
      </c>
      <c r="AL1185" t="s">
        <v>12650</v>
      </c>
      <c r="AM1185" t="s">
        <v>12651</v>
      </c>
      <c r="AN1185" t="s">
        <v>12646</v>
      </c>
      <c r="AO1185" t="s">
        <v>70</v>
      </c>
      <c r="AQ1185" t="s">
        <v>12652</v>
      </c>
      <c r="AR1185" t="s">
        <v>71</v>
      </c>
      <c r="AS1185">
        <v>-420</v>
      </c>
      <c r="AT1185" t="s">
        <v>12653</v>
      </c>
      <c r="AW1185" t="s">
        <v>106</v>
      </c>
    </row>
    <row r="1186" spans="1:49" x14ac:dyDescent="0.25">
      <c r="A1186" t="s">
        <v>12654</v>
      </c>
      <c r="E1186" t="s">
        <v>8472</v>
      </c>
      <c r="G1186" t="s">
        <v>577</v>
      </c>
      <c r="H1186" t="s">
        <v>146</v>
      </c>
      <c r="I1186" s="8" t="s">
        <v>3849</v>
      </c>
      <c r="J1186" s="8" t="s">
        <v>58</v>
      </c>
      <c r="K1186" s="9" t="s">
        <v>12655</v>
      </c>
      <c r="L1186" s="10" t="s">
        <v>12656</v>
      </c>
      <c r="M1186" s="7" t="s">
        <v>581</v>
      </c>
      <c r="N1186" t="s">
        <v>754</v>
      </c>
      <c r="Y1186" t="s">
        <v>12657</v>
      </c>
      <c r="AB1186" t="s">
        <v>12654</v>
      </c>
      <c r="AD1186" t="s">
        <v>12658</v>
      </c>
      <c r="AE1186" t="s">
        <v>8476</v>
      </c>
      <c r="AJ1186">
        <v>32.810623299999989</v>
      </c>
      <c r="AK1186">
        <v>-117.1394517</v>
      </c>
      <c r="AL1186" t="s">
        <v>12659</v>
      </c>
      <c r="AM1186" t="s">
        <v>8478</v>
      </c>
      <c r="AN1186" t="s">
        <v>12655</v>
      </c>
      <c r="AO1186" t="s">
        <v>70</v>
      </c>
      <c r="AQ1186" t="s">
        <v>12660</v>
      </c>
      <c r="AR1186" t="s">
        <v>71</v>
      </c>
      <c r="AS1186">
        <v>-480</v>
      </c>
      <c r="AT1186" t="s">
        <v>8480</v>
      </c>
      <c r="AU1186" t="s">
        <v>12656</v>
      </c>
      <c r="AV1186">
        <v>4.9000000000000004</v>
      </c>
      <c r="AW1186">
        <v>5</v>
      </c>
    </row>
    <row r="1187" spans="1:49" x14ac:dyDescent="0.25">
      <c r="A1187" t="s">
        <v>12661</v>
      </c>
      <c r="E1187" t="s">
        <v>12662</v>
      </c>
      <c r="G1187" t="s">
        <v>231</v>
      </c>
      <c r="H1187" t="s">
        <v>232</v>
      </c>
      <c r="I1187" s="8" t="s">
        <v>4037</v>
      </c>
      <c r="J1187" s="8" t="s">
        <v>58</v>
      </c>
      <c r="K1187" s="9" t="s">
        <v>12663</v>
      </c>
      <c r="L1187" s="10" t="s">
        <v>12664</v>
      </c>
      <c r="M1187" s="7" t="s">
        <v>437</v>
      </c>
      <c r="N1187" t="s">
        <v>651</v>
      </c>
      <c r="Y1187" t="s">
        <v>12665</v>
      </c>
      <c r="AB1187" t="s">
        <v>12661</v>
      </c>
      <c r="AC1187" t="s">
        <v>65</v>
      </c>
      <c r="AD1187" t="s">
        <v>12666</v>
      </c>
      <c r="AE1187" t="s">
        <v>12667</v>
      </c>
      <c r="AJ1187">
        <v>32.822321899999992</v>
      </c>
      <c r="AK1187">
        <v>-97.357194699999994</v>
      </c>
      <c r="AL1187" t="s">
        <v>12668</v>
      </c>
      <c r="AM1187" t="s">
        <v>12669</v>
      </c>
      <c r="AN1187" t="s">
        <v>12663</v>
      </c>
      <c r="AO1187" t="s">
        <v>572</v>
      </c>
      <c r="AQ1187" t="s">
        <v>12670</v>
      </c>
      <c r="AR1187" t="s">
        <v>473</v>
      </c>
      <c r="AS1187">
        <v>-360</v>
      </c>
      <c r="AT1187" t="s">
        <v>12671</v>
      </c>
      <c r="AU1187" t="s">
        <v>12664</v>
      </c>
      <c r="AV1187">
        <v>5</v>
      </c>
      <c r="AW1187">
        <v>5</v>
      </c>
    </row>
    <row r="1188" spans="1:49" x14ac:dyDescent="0.25">
      <c r="A1188" t="s">
        <v>12672</v>
      </c>
      <c r="E1188" t="s">
        <v>12673</v>
      </c>
      <c r="F1188" t="s">
        <v>12674</v>
      </c>
      <c r="G1188" t="s">
        <v>3063</v>
      </c>
      <c r="H1188" t="s">
        <v>146</v>
      </c>
      <c r="I1188" s="7" t="s">
        <v>3064</v>
      </c>
      <c r="J1188" s="7" t="s">
        <v>58</v>
      </c>
      <c r="L1188" s="10" t="s">
        <v>12675</v>
      </c>
      <c r="M1188" s="7" t="s">
        <v>1648</v>
      </c>
      <c r="N1188" t="s">
        <v>81</v>
      </c>
      <c r="Y1188" t="s">
        <v>12676</v>
      </c>
      <c r="AB1188" t="s">
        <v>12672</v>
      </c>
      <c r="AC1188" t="s">
        <v>65</v>
      </c>
      <c r="AD1188" t="s">
        <v>12677</v>
      </c>
      <c r="AE1188" t="s">
        <v>12678</v>
      </c>
      <c r="AJ1188">
        <v>34.069204900000003</v>
      </c>
      <c r="AK1188">
        <v>-118.4066571</v>
      </c>
      <c r="AL1188" t="s">
        <v>12679</v>
      </c>
      <c r="AM1188" t="s">
        <v>12680</v>
      </c>
      <c r="AO1188" t="s">
        <v>70</v>
      </c>
      <c r="AR1188" t="s">
        <v>71</v>
      </c>
      <c r="AS1188">
        <v>-480</v>
      </c>
      <c r="AT1188" t="s">
        <v>12681</v>
      </c>
      <c r="AU1188" t="s">
        <v>12675</v>
      </c>
      <c r="AW1188" t="s">
        <v>106</v>
      </c>
    </row>
    <row r="1189" spans="1:49" x14ac:dyDescent="0.25">
      <c r="A1189" t="s">
        <v>12682</v>
      </c>
      <c r="E1189" t="s">
        <v>106</v>
      </c>
      <c r="G1189" t="s">
        <v>349</v>
      </c>
      <c r="H1189" t="s">
        <v>146</v>
      </c>
      <c r="I1189" s="7" t="s">
        <v>394</v>
      </c>
      <c r="J1189" s="7" t="s">
        <v>58</v>
      </c>
      <c r="M1189" s="7" t="s">
        <v>353</v>
      </c>
      <c r="Y1189" t="s">
        <v>12683</v>
      </c>
      <c r="AB1189" t="s">
        <v>12682</v>
      </c>
      <c r="AC1189" t="s">
        <v>65</v>
      </c>
      <c r="AD1189" t="s">
        <v>12684</v>
      </c>
      <c r="AE1189" t="s">
        <v>12685</v>
      </c>
      <c r="AJ1189">
        <v>33.981685300000002</v>
      </c>
      <c r="AK1189">
        <v>-117.6397642</v>
      </c>
      <c r="AL1189" t="s">
        <v>12686</v>
      </c>
      <c r="AM1189" t="s">
        <v>12687</v>
      </c>
      <c r="AO1189" t="s">
        <v>172</v>
      </c>
      <c r="AR1189" t="s">
        <v>174</v>
      </c>
      <c r="AS1189">
        <v>-480</v>
      </c>
      <c r="AT1189" t="s">
        <v>12688</v>
      </c>
      <c r="AW1189" t="s">
        <v>106</v>
      </c>
    </row>
    <row r="1190" spans="1:49" x14ac:dyDescent="0.25">
      <c r="A1190" t="s">
        <v>12689</v>
      </c>
      <c r="E1190" t="s">
        <v>12690</v>
      </c>
      <c r="G1190" t="s">
        <v>550</v>
      </c>
      <c r="H1190" t="s">
        <v>320</v>
      </c>
      <c r="I1190" s="8" t="s">
        <v>12691</v>
      </c>
      <c r="J1190" s="8" t="s">
        <v>58</v>
      </c>
      <c r="K1190" t="s">
        <v>12692</v>
      </c>
      <c r="L1190" t="s">
        <v>12693</v>
      </c>
      <c r="M1190" s="7" t="s">
        <v>554</v>
      </c>
      <c r="N1190" t="s">
        <v>61</v>
      </c>
      <c r="Y1190" t="s">
        <v>12694</v>
      </c>
      <c r="AB1190" t="s">
        <v>12689</v>
      </c>
      <c r="AC1190" t="s">
        <v>65</v>
      </c>
      <c r="AD1190" t="s">
        <v>12695</v>
      </c>
      <c r="AE1190" t="s">
        <v>12696</v>
      </c>
      <c r="AJ1190">
        <v>25.648971499999998</v>
      </c>
      <c r="AK1190">
        <v>-80.396963700000001</v>
      </c>
      <c r="AL1190" t="s">
        <v>12697</v>
      </c>
      <c r="AM1190" t="s">
        <v>12698</v>
      </c>
      <c r="AN1190" t="s">
        <v>12692</v>
      </c>
      <c r="AO1190" t="s">
        <v>172</v>
      </c>
      <c r="AQ1190" t="s">
        <v>12699</v>
      </c>
      <c r="AR1190" t="s">
        <v>174</v>
      </c>
      <c r="AS1190">
        <v>-300</v>
      </c>
      <c r="AT1190" t="s">
        <v>12700</v>
      </c>
      <c r="AU1190" t="s">
        <v>12693</v>
      </c>
      <c r="AW1190" t="s">
        <v>106</v>
      </c>
    </row>
    <row r="1191" spans="1:49" x14ac:dyDescent="0.25">
      <c r="A1191" t="s">
        <v>12701</v>
      </c>
      <c r="E1191" t="s">
        <v>2599</v>
      </c>
      <c r="G1191" t="s">
        <v>830</v>
      </c>
      <c r="H1191" t="s">
        <v>320</v>
      </c>
      <c r="I1191" s="7" t="s">
        <v>2688</v>
      </c>
      <c r="J1191" s="7" t="s">
        <v>58</v>
      </c>
      <c r="K1191" s="9" t="s">
        <v>12702</v>
      </c>
      <c r="L1191" s="10" t="s">
        <v>12703</v>
      </c>
      <c r="M1191" s="7" t="s">
        <v>834</v>
      </c>
      <c r="Y1191" t="s">
        <v>12704</v>
      </c>
      <c r="AB1191" t="s">
        <v>12701</v>
      </c>
      <c r="AC1191" t="s">
        <v>65</v>
      </c>
      <c r="AD1191" t="s">
        <v>12705</v>
      </c>
      <c r="AE1191" t="s">
        <v>2603</v>
      </c>
      <c r="AJ1191">
        <v>29.180562800000001</v>
      </c>
      <c r="AK1191">
        <v>-81.048801299999994</v>
      </c>
      <c r="AL1191" t="s">
        <v>12706</v>
      </c>
      <c r="AM1191" t="s">
        <v>2694</v>
      </c>
      <c r="AN1191" t="s">
        <v>12702</v>
      </c>
      <c r="AO1191" t="s">
        <v>489</v>
      </c>
      <c r="AQ1191" t="s">
        <v>12707</v>
      </c>
      <c r="AR1191" t="s">
        <v>491</v>
      </c>
      <c r="AS1191">
        <v>-300</v>
      </c>
      <c r="AT1191" t="s">
        <v>2606</v>
      </c>
      <c r="AU1191" t="s">
        <v>12703</v>
      </c>
      <c r="AW1191" t="s">
        <v>106</v>
      </c>
    </row>
    <row r="1192" spans="1:49" x14ac:dyDescent="0.25">
      <c r="A1192" t="s">
        <v>12708</v>
      </c>
      <c r="E1192" t="s">
        <v>12709</v>
      </c>
      <c r="F1192" t="s">
        <v>4538</v>
      </c>
      <c r="G1192" t="s">
        <v>12710</v>
      </c>
      <c r="H1192" t="s">
        <v>365</v>
      </c>
      <c r="I1192" s="8" t="s">
        <v>12711</v>
      </c>
      <c r="J1192" s="8" t="s">
        <v>58</v>
      </c>
      <c r="K1192" s="9" t="s">
        <v>12712</v>
      </c>
      <c r="L1192" s="10" t="s">
        <v>12713</v>
      </c>
      <c r="M1192" s="7" t="s">
        <v>697</v>
      </c>
      <c r="N1192" t="s">
        <v>698</v>
      </c>
      <c r="Y1192" t="s">
        <v>12714</v>
      </c>
      <c r="AB1192" t="s">
        <v>12708</v>
      </c>
      <c r="AD1192" t="s">
        <v>12715</v>
      </c>
      <c r="AE1192" t="s">
        <v>12716</v>
      </c>
      <c r="AJ1192">
        <v>33.982562000000001</v>
      </c>
      <c r="AK1192">
        <v>-84.170513999999997</v>
      </c>
      <c r="AL1192" t="s">
        <v>12717</v>
      </c>
      <c r="AM1192" t="s">
        <v>12718</v>
      </c>
      <c r="AN1192" t="s">
        <v>12712</v>
      </c>
      <c r="AO1192" t="s">
        <v>70</v>
      </c>
      <c r="AQ1192" t="s">
        <v>12719</v>
      </c>
      <c r="AR1192" t="s">
        <v>705</v>
      </c>
      <c r="AS1192">
        <v>-300</v>
      </c>
      <c r="AT1192" t="s">
        <v>12720</v>
      </c>
      <c r="AU1192" t="s">
        <v>12713</v>
      </c>
      <c r="AV1192">
        <v>5</v>
      </c>
      <c r="AW1192">
        <v>1</v>
      </c>
    </row>
    <row r="1193" spans="1:49" x14ac:dyDescent="0.25">
      <c r="A1193" t="s">
        <v>12721</v>
      </c>
      <c r="E1193" t="s">
        <v>691</v>
      </c>
      <c r="F1193" t="s">
        <v>12722</v>
      </c>
      <c r="G1193" t="s">
        <v>693</v>
      </c>
      <c r="H1193" t="s">
        <v>365</v>
      </c>
      <c r="I1193" s="8" t="s">
        <v>12723</v>
      </c>
      <c r="J1193" s="8" t="s">
        <v>58</v>
      </c>
      <c r="K1193" s="9" t="s">
        <v>12724</v>
      </c>
      <c r="L1193" s="10" t="s">
        <v>12725</v>
      </c>
      <c r="M1193" s="7" t="s">
        <v>697</v>
      </c>
      <c r="N1193" t="s">
        <v>3700</v>
      </c>
      <c r="Y1193" t="s">
        <v>12726</v>
      </c>
      <c r="AB1193" t="s">
        <v>12721</v>
      </c>
      <c r="AC1193" t="s">
        <v>65</v>
      </c>
      <c r="AD1193" t="s">
        <v>12727</v>
      </c>
      <c r="AE1193" t="s">
        <v>12728</v>
      </c>
      <c r="AJ1193">
        <v>33.877759300000001</v>
      </c>
      <c r="AK1193">
        <v>-84.304767800000008</v>
      </c>
      <c r="AL1193" t="s">
        <v>12729</v>
      </c>
      <c r="AM1193" t="s">
        <v>12730</v>
      </c>
      <c r="AN1193" t="s">
        <v>12724</v>
      </c>
      <c r="AO1193" t="s">
        <v>572</v>
      </c>
      <c r="AQ1193" t="s">
        <v>12731</v>
      </c>
      <c r="AR1193" t="s">
        <v>473</v>
      </c>
      <c r="AS1193">
        <v>-300</v>
      </c>
      <c r="AT1193" t="s">
        <v>12732</v>
      </c>
      <c r="AU1193" t="s">
        <v>12725</v>
      </c>
      <c r="AW1193" t="s">
        <v>106</v>
      </c>
    </row>
    <row r="1194" spans="1:49" x14ac:dyDescent="0.25">
      <c r="A1194" t="s">
        <v>12733</v>
      </c>
      <c r="E1194" t="s">
        <v>9035</v>
      </c>
      <c r="F1194" t="s">
        <v>12734</v>
      </c>
      <c r="G1194" t="s">
        <v>2163</v>
      </c>
      <c r="H1194" t="s">
        <v>146</v>
      </c>
      <c r="I1194" s="8" t="s">
        <v>4375</v>
      </c>
      <c r="J1194" s="8" t="s">
        <v>58</v>
      </c>
      <c r="K1194" s="9" t="s">
        <v>12735</v>
      </c>
      <c r="L1194" s="10" t="s">
        <v>12736</v>
      </c>
      <c r="M1194" s="7" t="s">
        <v>1327</v>
      </c>
      <c r="N1194" t="s">
        <v>110</v>
      </c>
      <c r="Y1194" t="s">
        <v>12737</v>
      </c>
      <c r="AB1194" t="s">
        <v>12733</v>
      </c>
      <c r="AC1194" t="s">
        <v>65</v>
      </c>
      <c r="AD1194" t="s">
        <v>12738</v>
      </c>
      <c r="AE1194" t="s">
        <v>12739</v>
      </c>
      <c r="AJ1194">
        <v>37.988585800000003</v>
      </c>
      <c r="AK1194">
        <v>-122.06054349999999</v>
      </c>
      <c r="AL1194" t="s">
        <v>12740</v>
      </c>
      <c r="AM1194" t="s">
        <v>12741</v>
      </c>
      <c r="AN1194" t="s">
        <v>12735</v>
      </c>
      <c r="AO1194" t="s">
        <v>70</v>
      </c>
      <c r="AQ1194" t="s">
        <v>12742</v>
      </c>
      <c r="AR1194" t="s">
        <v>71</v>
      </c>
      <c r="AS1194">
        <v>-480</v>
      </c>
      <c r="AT1194" t="s">
        <v>12743</v>
      </c>
      <c r="AU1194" t="s">
        <v>12736</v>
      </c>
      <c r="AV1194">
        <v>5</v>
      </c>
      <c r="AW1194">
        <v>1</v>
      </c>
    </row>
    <row r="1195" spans="1:49" x14ac:dyDescent="0.25">
      <c r="A1195" t="s">
        <v>12744</v>
      </c>
      <c r="E1195" t="s">
        <v>12745</v>
      </c>
      <c r="G1195" t="s">
        <v>911</v>
      </c>
      <c r="H1195" t="s">
        <v>320</v>
      </c>
      <c r="I1195" s="7" t="s">
        <v>12746</v>
      </c>
      <c r="J1195" s="7" t="s">
        <v>58</v>
      </c>
      <c r="K1195" s="9" t="s">
        <v>12747</v>
      </c>
      <c r="M1195" s="7" t="s">
        <v>914</v>
      </c>
      <c r="Y1195" t="s">
        <v>12748</v>
      </c>
      <c r="AB1195" t="s">
        <v>12744</v>
      </c>
      <c r="AC1195" t="s">
        <v>65</v>
      </c>
      <c r="AD1195" t="s">
        <v>12749</v>
      </c>
      <c r="AE1195" t="s">
        <v>12750</v>
      </c>
      <c r="AJ1195">
        <v>26.136598500000002</v>
      </c>
      <c r="AK1195">
        <v>-81.775754199999994</v>
      </c>
      <c r="AL1195" t="s">
        <v>12751</v>
      </c>
      <c r="AM1195" t="s">
        <v>12752</v>
      </c>
      <c r="AN1195" t="s">
        <v>12747</v>
      </c>
      <c r="AO1195" t="s">
        <v>70</v>
      </c>
      <c r="AQ1195" t="s">
        <v>12753</v>
      </c>
      <c r="AR1195" t="s">
        <v>71</v>
      </c>
      <c r="AS1195">
        <v>-300</v>
      </c>
      <c r="AT1195" t="s">
        <v>12754</v>
      </c>
      <c r="AW1195" t="s">
        <v>106</v>
      </c>
    </row>
    <row r="1196" spans="1:49" x14ac:dyDescent="0.25">
      <c r="A1196" t="s">
        <v>12755</v>
      </c>
      <c r="E1196" t="s">
        <v>6454</v>
      </c>
      <c r="G1196" t="s">
        <v>2212</v>
      </c>
      <c r="H1196" t="s">
        <v>232</v>
      </c>
      <c r="I1196" s="8" t="s">
        <v>2466</v>
      </c>
      <c r="J1196" s="8" t="s">
        <v>58</v>
      </c>
      <c r="K1196" s="9" t="s">
        <v>12756</v>
      </c>
      <c r="L1196" s="10" t="s">
        <v>12757</v>
      </c>
      <c r="M1196" s="7" t="s">
        <v>2215</v>
      </c>
      <c r="N1196" t="s">
        <v>1525</v>
      </c>
      <c r="Y1196" t="s">
        <v>12758</v>
      </c>
      <c r="AB1196" t="s">
        <v>12755</v>
      </c>
      <c r="AC1196" t="s">
        <v>65</v>
      </c>
      <c r="AD1196" t="s">
        <v>12759</v>
      </c>
      <c r="AE1196" t="s">
        <v>6459</v>
      </c>
      <c r="AJ1196">
        <v>31.799211799999998</v>
      </c>
      <c r="AK1196">
        <v>-106.3955938</v>
      </c>
      <c r="AL1196" t="s">
        <v>12760</v>
      </c>
      <c r="AM1196" t="s">
        <v>6461</v>
      </c>
      <c r="AN1196" t="s">
        <v>12756</v>
      </c>
      <c r="AO1196" t="s">
        <v>70</v>
      </c>
      <c r="AQ1196" t="s">
        <v>12761</v>
      </c>
      <c r="AR1196" t="s">
        <v>71</v>
      </c>
      <c r="AS1196">
        <v>-420</v>
      </c>
      <c r="AT1196" t="s">
        <v>8007</v>
      </c>
      <c r="AV1196">
        <v>4</v>
      </c>
      <c r="AW1196">
        <v>1</v>
      </c>
    </row>
    <row r="1197" spans="1:49" x14ac:dyDescent="0.25">
      <c r="A1197" t="s">
        <v>12755</v>
      </c>
      <c r="E1197" t="s">
        <v>3965</v>
      </c>
      <c r="G1197" t="s">
        <v>7204</v>
      </c>
      <c r="H1197" t="s">
        <v>247</v>
      </c>
      <c r="I1197" s="8" t="s">
        <v>12762</v>
      </c>
      <c r="J1197" s="8" t="s">
        <v>58</v>
      </c>
      <c r="K1197" s="9" t="s">
        <v>12763</v>
      </c>
      <c r="L1197" s="10" t="s">
        <v>12757</v>
      </c>
      <c r="M1197" s="7" t="s">
        <v>250</v>
      </c>
      <c r="N1197" t="s">
        <v>1525</v>
      </c>
      <c r="Y1197" t="s">
        <v>12764</v>
      </c>
      <c r="AB1197" t="s">
        <v>12755</v>
      </c>
      <c r="AC1197" t="s">
        <v>65</v>
      </c>
      <c r="AD1197" t="s">
        <v>12765</v>
      </c>
      <c r="AE1197" t="s">
        <v>12766</v>
      </c>
      <c r="AJ1197">
        <v>47.443857600000001</v>
      </c>
      <c r="AK1197">
        <v>-122.3020686</v>
      </c>
      <c r="AL1197" t="s">
        <v>12767</v>
      </c>
      <c r="AM1197" t="s">
        <v>12768</v>
      </c>
      <c r="AN1197" t="s">
        <v>12763</v>
      </c>
      <c r="AO1197" t="s">
        <v>172</v>
      </c>
      <c r="AQ1197" t="s">
        <v>12769</v>
      </c>
      <c r="AR1197" t="s">
        <v>174</v>
      </c>
      <c r="AS1197">
        <v>-480</v>
      </c>
      <c r="AT1197" t="s">
        <v>12770</v>
      </c>
      <c r="AV1197">
        <v>1</v>
      </c>
      <c r="AW1197">
        <v>3</v>
      </c>
    </row>
    <row r="1198" spans="1:49" x14ac:dyDescent="0.25">
      <c r="A1198" t="s">
        <v>12771</v>
      </c>
      <c r="E1198" t="s">
        <v>12772</v>
      </c>
      <c r="G1198" t="s">
        <v>75</v>
      </c>
      <c r="H1198" t="s">
        <v>76</v>
      </c>
      <c r="I1198" s="8" t="s">
        <v>12773</v>
      </c>
      <c r="J1198" s="8" t="s">
        <v>58</v>
      </c>
      <c r="L1198" s="10" t="s">
        <v>12774</v>
      </c>
      <c r="M1198" s="7" t="s">
        <v>80</v>
      </c>
      <c r="N1198" t="s">
        <v>1525</v>
      </c>
      <c r="Y1198" t="s">
        <v>12775</v>
      </c>
      <c r="AB1198" t="s">
        <v>12771</v>
      </c>
      <c r="AC1198" t="s">
        <v>65</v>
      </c>
      <c r="AD1198" t="s">
        <v>12776</v>
      </c>
      <c r="AE1198" t="s">
        <v>12777</v>
      </c>
      <c r="AJ1198">
        <v>45.577793799999988</v>
      </c>
      <c r="AK1198">
        <v>-122.6065772</v>
      </c>
      <c r="AL1198" t="s">
        <v>12778</v>
      </c>
      <c r="AM1198" t="s">
        <v>12779</v>
      </c>
      <c r="AO1198" t="s">
        <v>70</v>
      </c>
      <c r="AR1198" t="s">
        <v>71</v>
      </c>
      <c r="AS1198">
        <v>-480</v>
      </c>
      <c r="AT1198" t="s">
        <v>12780</v>
      </c>
      <c r="AU1198" t="s">
        <v>12774</v>
      </c>
      <c r="AV1198">
        <v>3.2</v>
      </c>
      <c r="AW1198">
        <v>5</v>
      </c>
    </row>
    <row r="1199" spans="1:49" x14ac:dyDescent="0.25">
      <c r="A1199" t="s">
        <v>12781</v>
      </c>
      <c r="E1199" t="s">
        <v>12782</v>
      </c>
      <c r="G1199" t="s">
        <v>3263</v>
      </c>
      <c r="H1199" t="s">
        <v>146</v>
      </c>
      <c r="I1199" s="7" t="s">
        <v>4866</v>
      </c>
      <c r="J1199" s="7" t="s">
        <v>58</v>
      </c>
      <c r="K1199" t="s">
        <v>12783</v>
      </c>
      <c r="L1199" s="10" t="s">
        <v>12757</v>
      </c>
      <c r="M1199" s="7" t="s">
        <v>3267</v>
      </c>
      <c r="N1199" t="s">
        <v>1525</v>
      </c>
      <c r="Y1199" t="s">
        <v>12784</v>
      </c>
      <c r="AB1199" t="s">
        <v>12781</v>
      </c>
      <c r="AC1199" t="s">
        <v>65</v>
      </c>
      <c r="AD1199" t="s">
        <v>12785</v>
      </c>
      <c r="AE1199" t="s">
        <v>12786</v>
      </c>
      <c r="AJ1199">
        <v>34.060534099999998</v>
      </c>
      <c r="AK1199">
        <v>-117.60243319999999</v>
      </c>
      <c r="AL1199" t="s">
        <v>12787</v>
      </c>
      <c r="AM1199" t="s">
        <v>12788</v>
      </c>
      <c r="AN1199" t="s">
        <v>12783</v>
      </c>
      <c r="AO1199" t="s">
        <v>70</v>
      </c>
      <c r="AQ1199" t="s">
        <v>12789</v>
      </c>
      <c r="AR1199" t="s">
        <v>71</v>
      </c>
      <c r="AS1199">
        <v>-480</v>
      </c>
      <c r="AT1199" t="s">
        <v>12790</v>
      </c>
      <c r="AV1199">
        <v>3</v>
      </c>
      <c r="AW1199">
        <v>5</v>
      </c>
    </row>
    <row r="1200" spans="1:49" x14ac:dyDescent="0.25">
      <c r="A1200" t="s">
        <v>12781</v>
      </c>
      <c r="E1200" t="s">
        <v>12791</v>
      </c>
      <c r="F1200" t="s">
        <v>12792</v>
      </c>
      <c r="G1200" t="s">
        <v>1818</v>
      </c>
      <c r="H1200" t="s">
        <v>232</v>
      </c>
      <c r="I1200" s="8" t="s">
        <v>10576</v>
      </c>
      <c r="J1200" s="8" t="s">
        <v>58</v>
      </c>
      <c r="K1200" s="9" t="s">
        <v>12793</v>
      </c>
      <c r="L1200" s="10" t="s">
        <v>12794</v>
      </c>
      <c r="M1200" s="7" t="s">
        <v>807</v>
      </c>
      <c r="N1200" t="s">
        <v>1525</v>
      </c>
      <c r="Y1200" t="s">
        <v>12795</v>
      </c>
      <c r="AB1200" t="s">
        <v>12781</v>
      </c>
      <c r="AC1200" t="s">
        <v>65</v>
      </c>
      <c r="AD1200" t="s">
        <v>12796</v>
      </c>
      <c r="AE1200" t="s">
        <v>12797</v>
      </c>
      <c r="AJ1200">
        <v>29.62225999999999</v>
      </c>
      <c r="AK1200">
        <v>-95.6041934</v>
      </c>
      <c r="AL1200" t="s">
        <v>12798</v>
      </c>
      <c r="AM1200" t="s">
        <v>12799</v>
      </c>
      <c r="AN1200" t="s">
        <v>12793</v>
      </c>
      <c r="AO1200" t="s">
        <v>70</v>
      </c>
      <c r="AQ1200" t="s">
        <v>12800</v>
      </c>
      <c r="AR1200" t="s">
        <v>71</v>
      </c>
      <c r="AS1200">
        <v>-360</v>
      </c>
      <c r="AT1200" t="s">
        <v>12801</v>
      </c>
      <c r="AU1200" t="s">
        <v>12794</v>
      </c>
      <c r="AV1200">
        <v>2.2000000000000002</v>
      </c>
      <c r="AW1200">
        <v>5</v>
      </c>
    </row>
    <row r="1201" spans="1:49" x14ac:dyDescent="0.25">
      <c r="A1201" t="s">
        <v>12802</v>
      </c>
      <c r="E1201" t="s">
        <v>12803</v>
      </c>
      <c r="G1201" t="s">
        <v>12804</v>
      </c>
      <c r="H1201" t="s">
        <v>232</v>
      </c>
      <c r="I1201" s="8" t="s">
        <v>12805</v>
      </c>
      <c r="J1201" s="8" t="s">
        <v>58</v>
      </c>
      <c r="K1201" s="9" t="s">
        <v>12806</v>
      </c>
      <c r="L1201" s="10" t="s">
        <v>12807</v>
      </c>
      <c r="M1201" s="7" t="s">
        <v>235</v>
      </c>
      <c r="N1201" t="s">
        <v>466</v>
      </c>
      <c r="Y1201" t="s">
        <v>12808</v>
      </c>
      <c r="AB1201" t="s">
        <v>12802</v>
      </c>
      <c r="AD1201" t="s">
        <v>12809</v>
      </c>
      <c r="AE1201" t="s">
        <v>12810</v>
      </c>
      <c r="AJ1201">
        <v>33.005143099999998</v>
      </c>
      <c r="AK1201">
        <v>-96.997078899999991</v>
      </c>
      <c r="AL1201" t="s">
        <v>12811</v>
      </c>
      <c r="AM1201" t="s">
        <v>12812</v>
      </c>
      <c r="AN1201" t="s">
        <v>12806</v>
      </c>
      <c r="AO1201" t="s">
        <v>70</v>
      </c>
      <c r="AQ1201" t="s">
        <v>12813</v>
      </c>
      <c r="AR1201" t="s">
        <v>71</v>
      </c>
      <c r="AS1201">
        <v>-360</v>
      </c>
      <c r="AT1201" t="s">
        <v>12814</v>
      </c>
      <c r="AU1201" t="s">
        <v>12807</v>
      </c>
      <c r="AW1201" t="s">
        <v>106</v>
      </c>
    </row>
    <row r="1202" spans="1:49" x14ac:dyDescent="0.25">
      <c r="A1202" t="s">
        <v>12815</v>
      </c>
      <c r="E1202" t="s">
        <v>3121</v>
      </c>
      <c r="G1202" t="s">
        <v>1905</v>
      </c>
      <c r="H1202" t="s">
        <v>646</v>
      </c>
      <c r="I1202" s="8" t="s">
        <v>1906</v>
      </c>
      <c r="J1202" s="8" t="s">
        <v>58</v>
      </c>
      <c r="K1202" s="9" t="s">
        <v>12816</v>
      </c>
      <c r="L1202" s="10" t="s">
        <v>12817</v>
      </c>
      <c r="M1202" s="7" t="s">
        <v>1909</v>
      </c>
      <c r="N1202" t="s">
        <v>110</v>
      </c>
      <c r="Y1202" t="s">
        <v>12818</v>
      </c>
      <c r="AB1202" t="s">
        <v>12815</v>
      </c>
      <c r="AC1202" t="s">
        <v>65</v>
      </c>
      <c r="AD1202" t="s">
        <v>12819</v>
      </c>
      <c r="AE1202" t="s">
        <v>3126</v>
      </c>
      <c r="AJ1202">
        <v>40.795546700000003</v>
      </c>
      <c r="AK1202">
        <v>-74.424801799999997</v>
      </c>
      <c r="AL1202" t="s">
        <v>12820</v>
      </c>
      <c r="AM1202" t="s">
        <v>7295</v>
      </c>
      <c r="AN1202" t="s">
        <v>12816</v>
      </c>
      <c r="AO1202" t="s">
        <v>70</v>
      </c>
      <c r="AQ1202" t="s">
        <v>12821</v>
      </c>
      <c r="AR1202" t="s">
        <v>71</v>
      </c>
      <c r="AS1202">
        <v>-300</v>
      </c>
      <c r="AT1202" t="s">
        <v>3130</v>
      </c>
      <c r="AU1202" t="s">
        <v>12817</v>
      </c>
      <c r="AV1202">
        <v>5</v>
      </c>
      <c r="AW1202">
        <v>1</v>
      </c>
    </row>
    <row r="1203" spans="1:49" x14ac:dyDescent="0.25">
      <c r="A1203" t="s">
        <v>12822</v>
      </c>
      <c r="E1203" t="s">
        <v>8520</v>
      </c>
      <c r="F1203" t="s">
        <v>2940</v>
      </c>
      <c r="G1203" t="s">
        <v>289</v>
      </c>
      <c r="H1203" t="s">
        <v>232</v>
      </c>
      <c r="I1203" s="8" t="s">
        <v>12823</v>
      </c>
      <c r="J1203" s="8" t="s">
        <v>58</v>
      </c>
      <c r="K1203" s="9" t="s">
        <v>12824</v>
      </c>
      <c r="L1203" s="10" t="s">
        <v>12825</v>
      </c>
      <c r="M1203" s="7" t="s">
        <v>293</v>
      </c>
      <c r="N1203" t="s">
        <v>110</v>
      </c>
      <c r="Y1203" t="s">
        <v>12826</v>
      </c>
      <c r="AB1203" t="s">
        <v>12822</v>
      </c>
      <c r="AC1203" t="s">
        <v>12827</v>
      </c>
      <c r="AD1203" t="s">
        <v>12828</v>
      </c>
      <c r="AE1203" t="s">
        <v>12829</v>
      </c>
      <c r="AJ1203">
        <v>30.184274299999998</v>
      </c>
      <c r="AK1203">
        <v>-97.663669900000002</v>
      </c>
      <c r="AL1203" t="s">
        <v>12830</v>
      </c>
      <c r="AM1203" t="s">
        <v>12831</v>
      </c>
      <c r="AN1203" t="s">
        <v>12824</v>
      </c>
      <c r="AO1203" t="s">
        <v>70</v>
      </c>
      <c r="AQ1203" t="s">
        <v>12832</v>
      </c>
      <c r="AR1203" t="s">
        <v>71</v>
      </c>
      <c r="AS1203">
        <v>-360</v>
      </c>
      <c r="AT1203" t="s">
        <v>12833</v>
      </c>
      <c r="AU1203" t="s">
        <v>12825</v>
      </c>
      <c r="AV1203">
        <v>5</v>
      </c>
      <c r="AW1203">
        <v>5</v>
      </c>
    </row>
    <row r="1204" spans="1:49" x14ac:dyDescent="0.25">
      <c r="A1204" t="s">
        <v>12834</v>
      </c>
      <c r="E1204" t="s">
        <v>12835</v>
      </c>
      <c r="F1204" t="s">
        <v>10262</v>
      </c>
      <c r="G1204" t="s">
        <v>911</v>
      </c>
      <c r="H1204" t="s">
        <v>320</v>
      </c>
      <c r="I1204" s="8" t="s">
        <v>6778</v>
      </c>
      <c r="J1204" s="8" t="s">
        <v>58</v>
      </c>
      <c r="K1204" s="9" t="s">
        <v>12836</v>
      </c>
      <c r="L1204" s="10" t="s">
        <v>12837</v>
      </c>
      <c r="M1204" s="7" t="s">
        <v>914</v>
      </c>
      <c r="N1204" t="s">
        <v>110</v>
      </c>
      <c r="Y1204" t="s">
        <v>12838</v>
      </c>
      <c r="AB1204" t="s">
        <v>12834</v>
      </c>
      <c r="AC1204" t="s">
        <v>65</v>
      </c>
      <c r="AD1204" t="s">
        <v>12839</v>
      </c>
      <c r="AE1204" t="s">
        <v>12840</v>
      </c>
      <c r="AJ1204">
        <v>26.134709900000001</v>
      </c>
      <c r="AK1204">
        <v>-81.801847999999993</v>
      </c>
      <c r="AL1204" t="s">
        <v>12841</v>
      </c>
      <c r="AM1204" t="s">
        <v>12842</v>
      </c>
      <c r="AN1204" t="s">
        <v>12836</v>
      </c>
      <c r="AO1204" t="s">
        <v>70</v>
      </c>
      <c r="AQ1204" t="s">
        <v>12843</v>
      </c>
      <c r="AR1204" t="s">
        <v>491</v>
      </c>
      <c r="AS1204">
        <v>-300</v>
      </c>
      <c r="AT1204" t="s">
        <v>12844</v>
      </c>
      <c r="AU1204" t="s">
        <v>12837</v>
      </c>
      <c r="AW1204" t="s">
        <v>106</v>
      </c>
    </row>
    <row r="1205" spans="1:49" x14ac:dyDescent="0.25">
      <c r="A1205" t="s">
        <v>12845</v>
      </c>
      <c r="E1205" t="s">
        <v>12846</v>
      </c>
      <c r="G1205" t="s">
        <v>449</v>
      </c>
      <c r="H1205" t="s">
        <v>146</v>
      </c>
      <c r="I1205" s="8" t="s">
        <v>147</v>
      </c>
      <c r="J1205" s="8" t="s">
        <v>58</v>
      </c>
      <c r="K1205" s="9" t="s">
        <v>5066</v>
      </c>
      <c r="L1205" s="10" t="s">
        <v>12847</v>
      </c>
      <c r="M1205" s="7" t="s">
        <v>150</v>
      </c>
      <c r="N1205" t="s">
        <v>110</v>
      </c>
      <c r="Y1205" t="s">
        <v>12848</v>
      </c>
      <c r="AB1205" t="s">
        <v>5063</v>
      </c>
      <c r="AC1205" t="s">
        <v>65</v>
      </c>
      <c r="AD1205" t="s">
        <v>12849</v>
      </c>
      <c r="AE1205" t="s">
        <v>12850</v>
      </c>
      <c r="AJ1205">
        <v>34.431466400000012</v>
      </c>
      <c r="AK1205">
        <v>-119.8388885</v>
      </c>
      <c r="AL1205" t="s">
        <v>12851</v>
      </c>
      <c r="AM1205" t="s">
        <v>12852</v>
      </c>
      <c r="AN1205" t="s">
        <v>5066</v>
      </c>
      <c r="AO1205" t="s">
        <v>70</v>
      </c>
      <c r="AQ1205" t="s">
        <v>5073</v>
      </c>
      <c r="AR1205" t="s">
        <v>71</v>
      </c>
      <c r="AS1205">
        <v>-480</v>
      </c>
      <c r="AT1205" t="s">
        <v>12853</v>
      </c>
      <c r="AU1205" t="s">
        <v>12847</v>
      </c>
      <c r="AV1205">
        <v>1</v>
      </c>
      <c r="AW1205">
        <v>1</v>
      </c>
    </row>
    <row r="1206" spans="1:49" x14ac:dyDescent="0.25">
      <c r="A1206" t="s">
        <v>12854</v>
      </c>
      <c r="E1206" t="s">
        <v>12855</v>
      </c>
      <c r="G1206" t="s">
        <v>5328</v>
      </c>
      <c r="H1206" t="s">
        <v>320</v>
      </c>
      <c r="I1206" s="8" t="s">
        <v>12856</v>
      </c>
      <c r="J1206" s="8" t="s">
        <v>58</v>
      </c>
      <c r="K1206" s="9" t="s">
        <v>12857</v>
      </c>
      <c r="L1206" s="10" t="s">
        <v>12858</v>
      </c>
      <c r="M1206" s="7" t="s">
        <v>324</v>
      </c>
      <c r="N1206" t="s">
        <v>266</v>
      </c>
      <c r="Y1206" t="s">
        <v>12859</v>
      </c>
      <c r="AB1206" t="s">
        <v>12854</v>
      </c>
      <c r="AD1206" t="s">
        <v>12860</v>
      </c>
      <c r="AE1206" t="s">
        <v>12861</v>
      </c>
      <c r="AJ1206">
        <v>26.466215200000001</v>
      </c>
      <c r="AK1206">
        <v>-80.156783899999994</v>
      </c>
      <c r="AL1206" t="s">
        <v>12862</v>
      </c>
      <c r="AM1206" t="s">
        <v>12863</v>
      </c>
      <c r="AN1206" t="s">
        <v>12857</v>
      </c>
      <c r="AO1206" t="s">
        <v>70</v>
      </c>
      <c r="AQ1206" t="s">
        <v>12864</v>
      </c>
      <c r="AR1206" t="s">
        <v>71</v>
      </c>
      <c r="AS1206">
        <v>-300</v>
      </c>
      <c r="AT1206" t="s">
        <v>12865</v>
      </c>
      <c r="AU1206" t="s">
        <v>12858</v>
      </c>
      <c r="AW1206" t="s">
        <v>106</v>
      </c>
    </row>
    <row r="1207" spans="1:49" x14ac:dyDescent="0.25">
      <c r="A1207" t="s">
        <v>12866</v>
      </c>
      <c r="E1207" t="s">
        <v>12867</v>
      </c>
      <c r="F1207" t="s">
        <v>12868</v>
      </c>
      <c r="G1207" t="s">
        <v>75</v>
      </c>
      <c r="H1207" t="s">
        <v>76</v>
      </c>
      <c r="I1207" s="8" t="s">
        <v>12869</v>
      </c>
      <c r="J1207" s="8" t="s">
        <v>58</v>
      </c>
      <c r="K1207" s="9" t="s">
        <v>12870</v>
      </c>
      <c r="L1207" s="10" t="s">
        <v>12871</v>
      </c>
      <c r="M1207" s="7" t="s">
        <v>80</v>
      </c>
      <c r="N1207" t="s">
        <v>110</v>
      </c>
      <c r="Y1207" t="s">
        <v>12872</v>
      </c>
      <c r="AB1207" t="s">
        <v>12866</v>
      </c>
      <c r="AD1207" t="s">
        <v>12873</v>
      </c>
      <c r="AE1207" t="s">
        <v>12874</v>
      </c>
      <c r="AJ1207">
        <v>45.514189500000001</v>
      </c>
      <c r="AK1207">
        <v>-122.6788904</v>
      </c>
      <c r="AL1207" t="s">
        <v>12875</v>
      </c>
      <c r="AM1207" t="s">
        <v>12876</v>
      </c>
      <c r="AN1207" t="s">
        <v>12870</v>
      </c>
      <c r="AO1207" t="s">
        <v>70</v>
      </c>
      <c r="AQ1207" t="s">
        <v>12877</v>
      </c>
      <c r="AR1207" t="s">
        <v>71</v>
      </c>
      <c r="AS1207">
        <v>-480</v>
      </c>
      <c r="AT1207" t="s">
        <v>12878</v>
      </c>
      <c r="AU1207" t="s">
        <v>12871</v>
      </c>
      <c r="AV1207">
        <v>5</v>
      </c>
      <c r="AW1207">
        <v>5</v>
      </c>
    </row>
    <row r="1208" spans="1:49" x14ac:dyDescent="0.25">
      <c r="A1208" t="s">
        <v>12879</v>
      </c>
      <c r="E1208" t="s">
        <v>9212</v>
      </c>
      <c r="G1208" t="s">
        <v>911</v>
      </c>
      <c r="H1208" t="s">
        <v>320</v>
      </c>
      <c r="I1208" s="8" t="s">
        <v>4424</v>
      </c>
      <c r="J1208" s="8" t="s">
        <v>58</v>
      </c>
      <c r="K1208" s="9" t="s">
        <v>12880</v>
      </c>
      <c r="L1208" s="10" t="s">
        <v>12881</v>
      </c>
      <c r="M1208" s="7" t="s">
        <v>914</v>
      </c>
      <c r="N1208" t="s">
        <v>110</v>
      </c>
      <c r="Y1208" t="s">
        <v>12882</v>
      </c>
      <c r="AB1208" t="s">
        <v>12879</v>
      </c>
      <c r="AC1208" t="s">
        <v>65</v>
      </c>
      <c r="AD1208" t="s">
        <v>12883</v>
      </c>
      <c r="AE1208" t="s">
        <v>9216</v>
      </c>
      <c r="AJ1208">
        <v>26.1524003</v>
      </c>
      <c r="AK1208">
        <v>-81.769607100000002</v>
      </c>
      <c r="AL1208" t="s">
        <v>12884</v>
      </c>
      <c r="AM1208" t="s">
        <v>9218</v>
      </c>
      <c r="AN1208" t="s">
        <v>12880</v>
      </c>
      <c r="AO1208" t="s">
        <v>70</v>
      </c>
      <c r="AQ1208" t="s">
        <v>12885</v>
      </c>
      <c r="AR1208" t="s">
        <v>71</v>
      </c>
      <c r="AS1208">
        <v>-300</v>
      </c>
      <c r="AT1208" t="s">
        <v>9220</v>
      </c>
      <c r="AU1208" t="s">
        <v>12881</v>
      </c>
      <c r="AW1208" t="s">
        <v>106</v>
      </c>
    </row>
    <row r="1209" spans="1:49" x14ac:dyDescent="0.25">
      <c r="A1209" t="s">
        <v>12886</v>
      </c>
      <c r="E1209" t="s">
        <v>2972</v>
      </c>
      <c r="F1209" t="s">
        <v>12887</v>
      </c>
      <c r="G1209" t="s">
        <v>231</v>
      </c>
      <c r="H1209" t="s">
        <v>232</v>
      </c>
      <c r="I1209" s="8" t="s">
        <v>845</v>
      </c>
      <c r="J1209" s="8" t="s">
        <v>58</v>
      </c>
      <c r="K1209" s="9" t="s">
        <v>12888</v>
      </c>
      <c r="L1209" s="10" t="s">
        <v>12889</v>
      </c>
      <c r="M1209" s="7" t="s">
        <v>437</v>
      </c>
      <c r="N1209" t="s">
        <v>110</v>
      </c>
      <c r="O1209" t="s">
        <v>12890</v>
      </c>
      <c r="Y1209" t="s">
        <v>12891</v>
      </c>
      <c r="AB1209" t="s">
        <v>12886</v>
      </c>
      <c r="AC1209" t="s">
        <v>65</v>
      </c>
      <c r="AD1209" t="s">
        <v>12892</v>
      </c>
      <c r="AE1209" t="s">
        <v>12893</v>
      </c>
      <c r="AJ1209">
        <v>32.825029299999997</v>
      </c>
      <c r="AK1209">
        <v>-97.357838000000001</v>
      </c>
      <c r="AL1209" t="s">
        <v>12894</v>
      </c>
      <c r="AM1209" t="s">
        <v>12895</v>
      </c>
      <c r="AN1209" t="s">
        <v>12888</v>
      </c>
      <c r="AO1209" t="s">
        <v>70</v>
      </c>
      <c r="AQ1209" t="s">
        <v>12896</v>
      </c>
      <c r="AR1209" t="s">
        <v>71</v>
      </c>
      <c r="AS1209">
        <v>-360</v>
      </c>
      <c r="AT1209" t="s">
        <v>12897</v>
      </c>
      <c r="AU1209" t="s">
        <v>12889</v>
      </c>
      <c r="AW1209" t="s">
        <v>106</v>
      </c>
    </row>
    <row r="1210" spans="1:49" x14ac:dyDescent="0.25">
      <c r="A1210" t="s">
        <v>12898</v>
      </c>
      <c r="E1210" t="s">
        <v>12899</v>
      </c>
      <c r="G1210" t="s">
        <v>461</v>
      </c>
      <c r="H1210" t="s">
        <v>247</v>
      </c>
      <c r="I1210" s="8" t="s">
        <v>462</v>
      </c>
      <c r="J1210" s="8" t="s">
        <v>58</v>
      </c>
      <c r="K1210" s="9" t="s">
        <v>12900</v>
      </c>
      <c r="L1210" s="10" t="s">
        <v>12901</v>
      </c>
      <c r="M1210" s="7" t="s">
        <v>465</v>
      </c>
      <c r="N1210" t="s">
        <v>98</v>
      </c>
      <c r="O1210" t="s">
        <v>294</v>
      </c>
      <c r="P1210" t="s">
        <v>61</v>
      </c>
      <c r="Y1210" t="s">
        <v>12902</v>
      </c>
      <c r="AB1210" t="s">
        <v>12898</v>
      </c>
      <c r="AC1210" t="s">
        <v>65</v>
      </c>
      <c r="AD1210" t="s">
        <v>12903</v>
      </c>
      <c r="AE1210" t="s">
        <v>12904</v>
      </c>
      <c r="AJ1210">
        <v>47.494469000000002</v>
      </c>
      <c r="AK1210">
        <v>-122.21825629999999</v>
      </c>
      <c r="AL1210" t="s">
        <v>12905</v>
      </c>
      <c r="AM1210" t="s">
        <v>12906</v>
      </c>
      <c r="AN1210" t="s">
        <v>12900</v>
      </c>
      <c r="AO1210" t="s">
        <v>172</v>
      </c>
      <c r="AQ1210" t="s">
        <v>12907</v>
      </c>
      <c r="AR1210" t="s">
        <v>174</v>
      </c>
      <c r="AS1210">
        <v>-480</v>
      </c>
      <c r="AT1210" t="s">
        <v>12908</v>
      </c>
      <c r="AU1210" t="s">
        <v>12901</v>
      </c>
      <c r="AV1210">
        <v>4.5999999999999996</v>
      </c>
      <c r="AW1210">
        <v>5</v>
      </c>
    </row>
    <row r="1211" spans="1:49" x14ac:dyDescent="0.25">
      <c r="A1211" t="s">
        <v>12909</v>
      </c>
      <c r="E1211" t="s">
        <v>12910</v>
      </c>
      <c r="G1211" t="s">
        <v>605</v>
      </c>
      <c r="H1211" t="s">
        <v>320</v>
      </c>
      <c r="I1211" s="7" t="s">
        <v>2037</v>
      </c>
      <c r="J1211" s="7" t="s">
        <v>58</v>
      </c>
      <c r="K1211" s="9" t="s">
        <v>12911</v>
      </c>
      <c r="M1211" s="7" t="s">
        <v>609</v>
      </c>
      <c r="Y1211" t="s">
        <v>12912</v>
      </c>
      <c r="AB1211" t="s">
        <v>12909</v>
      </c>
      <c r="AC1211" t="s">
        <v>65</v>
      </c>
      <c r="AD1211" t="s">
        <v>12913</v>
      </c>
      <c r="AE1211" t="s">
        <v>12914</v>
      </c>
      <c r="AJ1211">
        <v>28.776676299999991</v>
      </c>
      <c r="AK1211">
        <v>-81.256620499999997</v>
      </c>
      <c r="AL1211" t="s">
        <v>12915</v>
      </c>
      <c r="AM1211" t="s">
        <v>12916</v>
      </c>
      <c r="AN1211" t="s">
        <v>12911</v>
      </c>
      <c r="AO1211" t="s">
        <v>70</v>
      </c>
      <c r="AQ1211" t="s">
        <v>12917</v>
      </c>
      <c r="AR1211" t="s">
        <v>71</v>
      </c>
      <c r="AS1211">
        <v>-300</v>
      </c>
      <c r="AT1211" t="s">
        <v>12918</v>
      </c>
      <c r="AW1211" t="s">
        <v>106</v>
      </c>
    </row>
    <row r="1212" spans="1:49" x14ac:dyDescent="0.25">
      <c r="A1212" t="s">
        <v>12919</v>
      </c>
      <c r="E1212" t="s">
        <v>12920</v>
      </c>
      <c r="G1212" t="s">
        <v>231</v>
      </c>
      <c r="H1212" t="s">
        <v>232</v>
      </c>
      <c r="I1212" s="7" t="s">
        <v>12921</v>
      </c>
      <c r="J1212" s="7" t="s">
        <v>58</v>
      </c>
      <c r="K1212" s="9" t="s">
        <v>12922</v>
      </c>
      <c r="M1212" s="7" t="s">
        <v>437</v>
      </c>
      <c r="Y1212" t="s">
        <v>12923</v>
      </c>
      <c r="AB1212" t="s">
        <v>12919</v>
      </c>
      <c r="AD1212" t="s">
        <v>12924</v>
      </c>
      <c r="AE1212" t="s">
        <v>12925</v>
      </c>
      <c r="AJ1212">
        <v>32.823389499999998</v>
      </c>
      <c r="AK1212">
        <v>-97.354622499999991</v>
      </c>
      <c r="AL1212" t="s">
        <v>12926</v>
      </c>
      <c r="AM1212" t="s">
        <v>12927</v>
      </c>
      <c r="AN1212" t="s">
        <v>12922</v>
      </c>
      <c r="AO1212" t="s">
        <v>70</v>
      </c>
      <c r="AQ1212" t="s">
        <v>12928</v>
      </c>
      <c r="AR1212" t="s">
        <v>71</v>
      </c>
      <c r="AS1212">
        <v>-360</v>
      </c>
      <c r="AT1212" t="s">
        <v>12929</v>
      </c>
      <c r="AW1212" t="s">
        <v>106</v>
      </c>
    </row>
    <row r="1213" spans="1:49" x14ac:dyDescent="0.25">
      <c r="A1213" t="s">
        <v>12930</v>
      </c>
      <c r="E1213" t="s">
        <v>12931</v>
      </c>
      <c r="F1213" t="s">
        <v>12932</v>
      </c>
      <c r="G1213" t="s">
        <v>231</v>
      </c>
      <c r="H1213" t="s">
        <v>232</v>
      </c>
      <c r="I1213" s="8" t="s">
        <v>12933</v>
      </c>
      <c r="J1213" s="8" t="s">
        <v>58</v>
      </c>
      <c r="K1213" s="9" t="s">
        <v>12934</v>
      </c>
      <c r="L1213" s="10" t="s">
        <v>12935</v>
      </c>
      <c r="M1213" s="7" t="s">
        <v>437</v>
      </c>
      <c r="N1213" t="s">
        <v>4899</v>
      </c>
      <c r="Y1213" t="s">
        <v>12936</v>
      </c>
      <c r="AB1213" t="s">
        <v>12930</v>
      </c>
      <c r="AC1213" t="s">
        <v>65</v>
      </c>
      <c r="AD1213" t="s">
        <v>12937</v>
      </c>
      <c r="AE1213" t="s">
        <v>12938</v>
      </c>
      <c r="AJ1213">
        <v>32.879527099999997</v>
      </c>
      <c r="AK1213">
        <v>-97.42642029999999</v>
      </c>
      <c r="AL1213" t="s">
        <v>12939</v>
      </c>
      <c r="AM1213" t="s">
        <v>12940</v>
      </c>
      <c r="AN1213" t="s">
        <v>12934</v>
      </c>
      <c r="AO1213" t="s">
        <v>70</v>
      </c>
      <c r="AQ1213" t="s">
        <v>12941</v>
      </c>
      <c r="AR1213" t="s">
        <v>71</v>
      </c>
      <c r="AS1213">
        <v>-360</v>
      </c>
      <c r="AT1213" t="s">
        <v>12942</v>
      </c>
      <c r="AU1213" t="s">
        <v>12935</v>
      </c>
      <c r="AW1213" t="s">
        <v>106</v>
      </c>
    </row>
    <row r="1214" spans="1:49" x14ac:dyDescent="0.25">
      <c r="A1214" t="s">
        <v>12943</v>
      </c>
      <c r="E1214" t="s">
        <v>12944</v>
      </c>
      <c r="G1214" t="s">
        <v>529</v>
      </c>
      <c r="H1214" t="s">
        <v>232</v>
      </c>
      <c r="I1214" s="8" t="s">
        <v>2249</v>
      </c>
      <c r="J1214" s="8" t="s">
        <v>58</v>
      </c>
      <c r="K1214" s="9" t="s">
        <v>12945</v>
      </c>
      <c r="L1214" s="10" t="s">
        <v>12946</v>
      </c>
      <c r="M1214" s="7" t="s">
        <v>533</v>
      </c>
      <c r="N1214" s="11" t="s">
        <v>294</v>
      </c>
      <c r="O1214" s="11" t="s">
        <v>98</v>
      </c>
      <c r="Y1214" t="s">
        <v>12947</v>
      </c>
      <c r="AB1214" t="s">
        <v>12943</v>
      </c>
      <c r="AC1214" t="s">
        <v>65</v>
      </c>
      <c r="AD1214" t="s">
        <v>12948</v>
      </c>
      <c r="AE1214" t="s">
        <v>12949</v>
      </c>
      <c r="AJ1214">
        <v>32.976023400000003</v>
      </c>
      <c r="AK1214">
        <v>-96.831116899999998</v>
      </c>
      <c r="AL1214" t="s">
        <v>12950</v>
      </c>
      <c r="AM1214" t="s">
        <v>12951</v>
      </c>
      <c r="AN1214" t="s">
        <v>12945</v>
      </c>
      <c r="AO1214" t="s">
        <v>172</v>
      </c>
      <c r="AQ1214" t="s">
        <v>12952</v>
      </c>
      <c r="AR1214" t="s">
        <v>12152</v>
      </c>
      <c r="AS1214">
        <v>-360</v>
      </c>
      <c r="AT1214" t="s">
        <v>12953</v>
      </c>
      <c r="AU1214" t="s">
        <v>12946</v>
      </c>
      <c r="AW1214" t="s">
        <v>106</v>
      </c>
    </row>
    <row r="1215" spans="1:49" x14ac:dyDescent="0.25">
      <c r="A1215" t="s">
        <v>12954</v>
      </c>
      <c r="E1215" t="s">
        <v>735</v>
      </c>
      <c r="F1215" t="s">
        <v>12955</v>
      </c>
      <c r="G1215" t="s">
        <v>334</v>
      </c>
      <c r="H1215" t="s">
        <v>146</v>
      </c>
      <c r="I1215" s="8" t="s">
        <v>778</v>
      </c>
      <c r="J1215" s="8" t="s">
        <v>58</v>
      </c>
      <c r="K1215" s="9" t="s">
        <v>12956</v>
      </c>
      <c r="L1215" s="10" t="s">
        <v>12957</v>
      </c>
      <c r="M1215" s="7" t="s">
        <v>338</v>
      </c>
      <c r="N1215" t="s">
        <v>98</v>
      </c>
      <c r="O1215" t="s">
        <v>279</v>
      </c>
      <c r="P1215" t="s">
        <v>294</v>
      </c>
      <c r="Y1215" t="s">
        <v>12958</v>
      </c>
      <c r="AB1215" t="s">
        <v>12954</v>
      </c>
      <c r="AD1215" t="s">
        <v>12959</v>
      </c>
      <c r="AE1215" t="s">
        <v>12960</v>
      </c>
      <c r="AJ1215">
        <v>37.661688499999997</v>
      </c>
      <c r="AK1215">
        <v>-122.1195122</v>
      </c>
      <c r="AL1215" t="s">
        <v>12961</v>
      </c>
      <c r="AM1215" t="s">
        <v>12962</v>
      </c>
      <c r="AN1215" t="s">
        <v>12956</v>
      </c>
      <c r="AO1215" t="s">
        <v>172</v>
      </c>
      <c r="AQ1215" t="s">
        <v>12963</v>
      </c>
      <c r="AR1215" t="s">
        <v>174</v>
      </c>
      <c r="AS1215">
        <v>-480</v>
      </c>
      <c r="AT1215" t="s">
        <v>12964</v>
      </c>
      <c r="AU1215" t="s">
        <v>12957</v>
      </c>
      <c r="AV1215">
        <v>5</v>
      </c>
      <c r="AW1215">
        <v>5</v>
      </c>
    </row>
    <row r="1216" spans="1:49" x14ac:dyDescent="0.25">
      <c r="A1216" t="s">
        <v>12965</v>
      </c>
      <c r="E1216" t="s">
        <v>12966</v>
      </c>
      <c r="G1216" t="s">
        <v>92</v>
      </c>
      <c r="H1216" t="s">
        <v>93</v>
      </c>
      <c r="I1216" s="7" t="s">
        <v>1423</v>
      </c>
      <c r="J1216" s="7" t="s">
        <v>58</v>
      </c>
      <c r="K1216" s="9" t="s">
        <v>12967</v>
      </c>
      <c r="M1216" s="7" t="s">
        <v>97</v>
      </c>
      <c r="Y1216" t="s">
        <v>12968</v>
      </c>
      <c r="AB1216" t="s">
        <v>12965</v>
      </c>
      <c r="AC1216" t="s">
        <v>65</v>
      </c>
      <c r="AD1216" t="s">
        <v>12969</v>
      </c>
      <c r="AE1216" t="s">
        <v>12970</v>
      </c>
      <c r="AJ1216">
        <v>40.722900299999999</v>
      </c>
      <c r="AK1216">
        <v>-73.416809000000001</v>
      </c>
      <c r="AL1216" t="s">
        <v>12971</v>
      </c>
      <c r="AM1216" t="s">
        <v>12972</v>
      </c>
      <c r="AN1216" t="s">
        <v>12967</v>
      </c>
      <c r="AO1216" t="s">
        <v>70</v>
      </c>
      <c r="AQ1216" t="s">
        <v>12973</v>
      </c>
      <c r="AR1216" t="s">
        <v>71</v>
      </c>
      <c r="AS1216">
        <v>-300</v>
      </c>
      <c r="AT1216" t="s">
        <v>12974</v>
      </c>
      <c r="AW1216" t="s">
        <v>106</v>
      </c>
    </row>
    <row r="1217" spans="1:49" x14ac:dyDescent="0.25">
      <c r="A1217" t="s">
        <v>12975</v>
      </c>
      <c r="E1217" t="s">
        <v>12976</v>
      </c>
      <c r="G1217" t="s">
        <v>550</v>
      </c>
      <c r="H1217" t="s">
        <v>320</v>
      </c>
      <c r="I1217" s="8" t="s">
        <v>3860</v>
      </c>
      <c r="J1217" s="8" t="s">
        <v>58</v>
      </c>
      <c r="K1217" t="s">
        <v>12977</v>
      </c>
      <c r="L1217" t="s">
        <v>12978</v>
      </c>
      <c r="M1217" s="7" t="s">
        <v>554</v>
      </c>
      <c r="N1217" t="s">
        <v>61</v>
      </c>
      <c r="Y1217" t="s">
        <v>12979</v>
      </c>
      <c r="AB1217" t="s">
        <v>12975</v>
      </c>
      <c r="AC1217" t="s">
        <v>65</v>
      </c>
      <c r="AD1217" t="s">
        <v>12980</v>
      </c>
      <c r="AE1217" t="s">
        <v>12981</v>
      </c>
      <c r="AJ1217">
        <v>25.647815300000001</v>
      </c>
      <c r="AK1217">
        <v>-80.419088700000003</v>
      </c>
      <c r="AL1217" t="s">
        <v>12982</v>
      </c>
      <c r="AM1217" t="s">
        <v>12983</v>
      </c>
      <c r="AN1217" t="s">
        <v>12977</v>
      </c>
      <c r="AO1217" t="s">
        <v>70</v>
      </c>
      <c r="AQ1217" t="s">
        <v>12984</v>
      </c>
      <c r="AR1217" t="s">
        <v>473</v>
      </c>
      <c r="AS1217">
        <v>-300</v>
      </c>
      <c r="AT1217" t="s">
        <v>12985</v>
      </c>
      <c r="AU1217" t="s">
        <v>12978</v>
      </c>
      <c r="AV1217">
        <v>4.5</v>
      </c>
      <c r="AW1217">
        <v>5</v>
      </c>
    </row>
    <row r="1218" spans="1:49" x14ac:dyDescent="0.25">
      <c r="A1218" t="s">
        <v>12986</v>
      </c>
      <c r="E1218" t="s">
        <v>7043</v>
      </c>
      <c r="G1218" t="s">
        <v>605</v>
      </c>
      <c r="H1218" t="s">
        <v>320</v>
      </c>
      <c r="I1218" s="8" t="s">
        <v>12987</v>
      </c>
      <c r="J1218" s="8" t="s">
        <v>58</v>
      </c>
      <c r="K1218" s="9" t="s">
        <v>12988</v>
      </c>
      <c r="L1218" s="10" t="s">
        <v>12989</v>
      </c>
      <c r="M1218" s="7" t="s">
        <v>609</v>
      </c>
      <c r="N1218" t="s">
        <v>61</v>
      </c>
      <c r="O1218" t="s">
        <v>98</v>
      </c>
      <c r="P1218" t="s">
        <v>466</v>
      </c>
      <c r="Y1218" t="s">
        <v>12990</v>
      </c>
      <c r="AB1218" t="s">
        <v>12986</v>
      </c>
      <c r="AD1218" t="s">
        <v>12991</v>
      </c>
      <c r="AE1218" t="s">
        <v>7048</v>
      </c>
      <c r="AJ1218">
        <v>28.7663048</v>
      </c>
      <c r="AK1218">
        <v>-81.223726299999996</v>
      </c>
      <c r="AL1218" t="s">
        <v>12992</v>
      </c>
      <c r="AM1218" t="s">
        <v>12993</v>
      </c>
      <c r="AN1218" t="s">
        <v>12988</v>
      </c>
      <c r="AO1218" t="s">
        <v>70</v>
      </c>
      <c r="AQ1218" t="s">
        <v>12994</v>
      </c>
      <c r="AR1218" t="s">
        <v>894</v>
      </c>
      <c r="AS1218">
        <v>-300</v>
      </c>
      <c r="AT1218" t="s">
        <v>7052</v>
      </c>
      <c r="AU1218" t="s">
        <v>12989</v>
      </c>
      <c r="AV1218">
        <v>5</v>
      </c>
      <c r="AW1218">
        <v>5</v>
      </c>
    </row>
    <row r="1219" spans="1:49" x14ac:dyDescent="0.25">
      <c r="A1219" t="s">
        <v>12995</v>
      </c>
      <c r="E1219" t="s">
        <v>12996</v>
      </c>
      <c r="F1219" t="s">
        <v>10670</v>
      </c>
      <c r="G1219" t="s">
        <v>1795</v>
      </c>
      <c r="H1219" t="s">
        <v>146</v>
      </c>
      <c r="I1219" s="8" t="s">
        <v>1796</v>
      </c>
      <c r="J1219" s="8" t="s">
        <v>58</v>
      </c>
      <c r="K1219" s="9" t="s">
        <v>12997</v>
      </c>
      <c r="L1219" s="10" t="s">
        <v>12998</v>
      </c>
      <c r="M1219" s="7" t="s">
        <v>1797</v>
      </c>
      <c r="N1219" t="s">
        <v>279</v>
      </c>
      <c r="Y1219" t="s">
        <v>12999</v>
      </c>
      <c r="AB1219" t="s">
        <v>12995</v>
      </c>
      <c r="AC1219" t="s">
        <v>65</v>
      </c>
      <c r="AD1219" t="s">
        <v>13000</v>
      </c>
      <c r="AE1219" t="s">
        <v>13001</v>
      </c>
      <c r="AJ1219">
        <v>32.822058700000007</v>
      </c>
      <c r="AK1219">
        <v>-116.970088</v>
      </c>
      <c r="AL1219" t="s">
        <v>13002</v>
      </c>
      <c r="AM1219" t="s">
        <v>13003</v>
      </c>
      <c r="AN1219" t="s">
        <v>12997</v>
      </c>
      <c r="AO1219" t="s">
        <v>172</v>
      </c>
      <c r="AQ1219" t="s">
        <v>13004</v>
      </c>
      <c r="AR1219" t="s">
        <v>174</v>
      </c>
      <c r="AS1219">
        <v>-480</v>
      </c>
      <c r="AT1219" t="s">
        <v>13005</v>
      </c>
      <c r="AU1219" t="s">
        <v>12998</v>
      </c>
      <c r="AV1219">
        <v>5</v>
      </c>
      <c r="AW1219">
        <v>4</v>
      </c>
    </row>
    <row r="1220" spans="1:49" x14ac:dyDescent="0.25">
      <c r="A1220" t="s">
        <v>13006</v>
      </c>
      <c r="E1220" t="s">
        <v>106</v>
      </c>
      <c r="G1220" t="s">
        <v>13007</v>
      </c>
      <c r="H1220" t="s">
        <v>646</v>
      </c>
      <c r="I1220" s="8" t="s">
        <v>13008</v>
      </c>
      <c r="J1220" s="8" t="s">
        <v>58</v>
      </c>
      <c r="N1220" t="s">
        <v>2863</v>
      </c>
      <c r="Y1220" t="s">
        <v>13009</v>
      </c>
      <c r="AB1220" t="s">
        <v>13006</v>
      </c>
      <c r="AD1220" t="s">
        <v>13010</v>
      </c>
      <c r="AE1220" t="s">
        <v>13011</v>
      </c>
      <c r="AJ1220">
        <v>40.79330929999999</v>
      </c>
      <c r="AK1220">
        <v>-74.380296000000001</v>
      </c>
      <c r="AL1220" t="s">
        <v>13012</v>
      </c>
      <c r="AM1220" t="s">
        <v>13013</v>
      </c>
      <c r="AO1220" t="s">
        <v>489</v>
      </c>
      <c r="AR1220" t="s">
        <v>491</v>
      </c>
      <c r="AS1220">
        <v>-300</v>
      </c>
      <c r="AT1220" t="s">
        <v>13007</v>
      </c>
      <c r="AW1220" t="s">
        <v>106</v>
      </c>
    </row>
    <row r="1221" spans="1:49" x14ac:dyDescent="0.25">
      <c r="A1221" t="s">
        <v>13014</v>
      </c>
      <c r="E1221" t="s">
        <v>13015</v>
      </c>
      <c r="G1221" t="s">
        <v>6040</v>
      </c>
      <c r="H1221" t="s">
        <v>858</v>
      </c>
      <c r="I1221" s="7" t="s">
        <v>13016</v>
      </c>
      <c r="J1221" s="7" t="s">
        <v>58</v>
      </c>
      <c r="K1221" s="9" t="s">
        <v>13017</v>
      </c>
      <c r="L1221" s="10" t="s">
        <v>13018</v>
      </c>
      <c r="M1221" s="7" t="s">
        <v>6044</v>
      </c>
      <c r="N1221" t="s">
        <v>2302</v>
      </c>
      <c r="Y1221" t="s">
        <v>13019</v>
      </c>
      <c r="AB1221" t="s">
        <v>13014</v>
      </c>
      <c r="AC1221" t="s">
        <v>65</v>
      </c>
      <c r="AD1221" t="s">
        <v>13020</v>
      </c>
      <c r="AE1221" t="s">
        <v>13021</v>
      </c>
      <c r="AJ1221">
        <v>38.283706600000002</v>
      </c>
      <c r="AK1221">
        <v>-104.49537650000001</v>
      </c>
      <c r="AL1221" t="s">
        <v>13022</v>
      </c>
      <c r="AM1221" t="s">
        <v>13023</v>
      </c>
      <c r="AN1221" t="s">
        <v>13017</v>
      </c>
      <c r="AO1221" t="s">
        <v>489</v>
      </c>
      <c r="AQ1221" t="s">
        <v>13024</v>
      </c>
      <c r="AR1221" t="s">
        <v>491</v>
      </c>
      <c r="AS1221">
        <v>-420</v>
      </c>
      <c r="AT1221" t="s">
        <v>13025</v>
      </c>
      <c r="AU1221" t="s">
        <v>13018</v>
      </c>
      <c r="AV1221">
        <v>4.3</v>
      </c>
      <c r="AW1221">
        <v>5</v>
      </c>
    </row>
    <row r="1222" spans="1:49" x14ac:dyDescent="0.25">
      <c r="A1222" t="s">
        <v>13026</v>
      </c>
      <c r="E1222" t="s">
        <v>13027</v>
      </c>
      <c r="G1222" t="s">
        <v>6040</v>
      </c>
      <c r="H1222" t="s">
        <v>858</v>
      </c>
      <c r="I1222" s="7" t="s">
        <v>13028</v>
      </c>
      <c r="J1222" s="7" t="s">
        <v>58</v>
      </c>
      <c r="K1222" s="9" t="s">
        <v>13029</v>
      </c>
      <c r="L1222" s="10" t="s">
        <v>13030</v>
      </c>
      <c r="M1222" s="7" t="s">
        <v>6044</v>
      </c>
      <c r="N1222" t="s">
        <v>236</v>
      </c>
      <c r="Y1222" t="s">
        <v>13031</v>
      </c>
      <c r="AB1222" t="s">
        <v>13026</v>
      </c>
      <c r="AC1222" t="s">
        <v>65</v>
      </c>
      <c r="AD1222" t="s">
        <v>13032</v>
      </c>
      <c r="AE1222" t="s">
        <v>13033</v>
      </c>
      <c r="AJ1222">
        <v>38.281451799999992</v>
      </c>
      <c r="AK1222">
        <v>-104.4964777</v>
      </c>
      <c r="AL1222" t="s">
        <v>13034</v>
      </c>
      <c r="AM1222" t="s">
        <v>13035</v>
      </c>
      <c r="AN1222" t="s">
        <v>13029</v>
      </c>
      <c r="AO1222" t="s">
        <v>3524</v>
      </c>
      <c r="AQ1222" t="s">
        <v>13036</v>
      </c>
      <c r="AR1222" t="s">
        <v>3526</v>
      </c>
      <c r="AS1222">
        <v>-420</v>
      </c>
      <c r="AT1222" t="s">
        <v>13037</v>
      </c>
      <c r="AU1222" t="s">
        <v>13030</v>
      </c>
      <c r="AV1222">
        <v>4.9000000000000004</v>
      </c>
      <c r="AW1222">
        <v>5</v>
      </c>
    </row>
    <row r="1223" spans="1:49" x14ac:dyDescent="0.25">
      <c r="A1223" t="s">
        <v>13038</v>
      </c>
      <c r="E1223" t="s">
        <v>13039</v>
      </c>
      <c r="G1223" t="s">
        <v>13040</v>
      </c>
      <c r="H1223" t="s">
        <v>146</v>
      </c>
      <c r="I1223" s="8" t="s">
        <v>13041</v>
      </c>
      <c r="J1223" s="8" t="s">
        <v>58</v>
      </c>
      <c r="K1223" s="9" t="s">
        <v>13042</v>
      </c>
      <c r="L1223" s="10" t="s">
        <v>13043</v>
      </c>
      <c r="N1223" t="s">
        <v>466</v>
      </c>
      <c r="Y1223" t="s">
        <v>13044</v>
      </c>
      <c r="AB1223" t="s">
        <v>13038</v>
      </c>
      <c r="AD1223" t="s">
        <v>13045</v>
      </c>
      <c r="AE1223" t="s">
        <v>13046</v>
      </c>
      <c r="AJ1223">
        <v>34.095550000000003</v>
      </c>
      <c r="AK1223">
        <v>-117.47671269999999</v>
      </c>
      <c r="AL1223" t="s">
        <v>13047</v>
      </c>
      <c r="AM1223" t="s">
        <v>13048</v>
      </c>
      <c r="AN1223" t="s">
        <v>13042</v>
      </c>
      <c r="AO1223" t="s">
        <v>572</v>
      </c>
      <c r="AQ1223" t="s">
        <v>13049</v>
      </c>
      <c r="AR1223" t="s">
        <v>473</v>
      </c>
      <c r="AS1223">
        <v>-480</v>
      </c>
      <c r="AT1223" t="s">
        <v>13050</v>
      </c>
      <c r="AU1223" t="s">
        <v>13043</v>
      </c>
      <c r="AV1223">
        <v>4</v>
      </c>
      <c r="AW1223">
        <v>4</v>
      </c>
    </row>
    <row r="1224" spans="1:49" x14ac:dyDescent="0.25">
      <c r="A1224" t="s">
        <v>13051</v>
      </c>
      <c r="E1224" t="s">
        <v>13052</v>
      </c>
      <c r="F1224" t="s">
        <v>10670</v>
      </c>
      <c r="G1224" t="s">
        <v>710</v>
      </c>
      <c r="H1224" t="s">
        <v>365</v>
      </c>
      <c r="I1224" s="8" t="s">
        <v>13053</v>
      </c>
      <c r="J1224" s="8" t="s">
        <v>58</v>
      </c>
      <c r="K1224" s="9" t="s">
        <v>13054</v>
      </c>
      <c r="L1224" s="10" t="s">
        <v>13055</v>
      </c>
      <c r="M1224" s="7" t="s">
        <v>697</v>
      </c>
      <c r="N1224" t="s">
        <v>98</v>
      </c>
      <c r="Y1224" t="s">
        <v>13056</v>
      </c>
      <c r="AB1224" t="s">
        <v>13051</v>
      </c>
      <c r="AC1224" t="s">
        <v>65</v>
      </c>
      <c r="AD1224" t="s">
        <v>13057</v>
      </c>
      <c r="AE1224" t="s">
        <v>13058</v>
      </c>
      <c r="AJ1224">
        <v>33.879120500000013</v>
      </c>
      <c r="AK1224">
        <v>-84.306164899999999</v>
      </c>
      <c r="AL1224" t="s">
        <v>13059</v>
      </c>
      <c r="AM1224" t="s">
        <v>13060</v>
      </c>
      <c r="AN1224" t="s">
        <v>13054</v>
      </c>
      <c r="AO1224" t="s">
        <v>172</v>
      </c>
      <c r="AQ1224" t="s">
        <v>13061</v>
      </c>
      <c r="AR1224" t="s">
        <v>174</v>
      </c>
      <c r="AS1224">
        <v>-300</v>
      </c>
      <c r="AT1224" t="s">
        <v>13062</v>
      </c>
      <c r="AU1224" t="s">
        <v>13055</v>
      </c>
      <c r="AV1224">
        <v>2.8</v>
      </c>
      <c r="AW1224">
        <v>5</v>
      </c>
    </row>
    <row r="1225" spans="1:49" x14ac:dyDescent="0.25">
      <c r="A1225" t="s">
        <v>13063</v>
      </c>
      <c r="E1225" t="s">
        <v>13064</v>
      </c>
      <c r="G1225" t="s">
        <v>1408</v>
      </c>
      <c r="H1225" t="s">
        <v>320</v>
      </c>
      <c r="I1225" s="7" t="s">
        <v>13065</v>
      </c>
      <c r="J1225" s="7" t="s">
        <v>58</v>
      </c>
      <c r="K1225" s="9" t="s">
        <v>13066</v>
      </c>
      <c r="L1225" s="10" t="s">
        <v>13067</v>
      </c>
      <c r="M1225" s="7" t="s">
        <v>594</v>
      </c>
      <c r="N1225" t="s">
        <v>1525</v>
      </c>
      <c r="Y1225" t="s">
        <v>13068</v>
      </c>
      <c r="AB1225" t="s">
        <v>13063</v>
      </c>
      <c r="AC1225" t="s">
        <v>65</v>
      </c>
      <c r="AD1225" t="s">
        <v>13069</v>
      </c>
      <c r="AE1225" t="s">
        <v>13070</v>
      </c>
      <c r="AJ1225">
        <v>28.4271238</v>
      </c>
      <c r="AK1225">
        <v>-81.331923399999994</v>
      </c>
      <c r="AL1225" t="s">
        <v>13071</v>
      </c>
      <c r="AM1225" t="s">
        <v>13072</v>
      </c>
      <c r="AN1225" t="s">
        <v>13066</v>
      </c>
      <c r="AO1225" t="s">
        <v>70</v>
      </c>
      <c r="AQ1225" t="s">
        <v>13073</v>
      </c>
      <c r="AR1225" t="s">
        <v>71</v>
      </c>
      <c r="AS1225">
        <v>-300</v>
      </c>
      <c r="AT1225" t="s">
        <v>13074</v>
      </c>
      <c r="AU1225" t="s">
        <v>13067</v>
      </c>
      <c r="AV1225">
        <v>4.0999999999999996</v>
      </c>
      <c r="AW1225">
        <v>5</v>
      </c>
    </row>
    <row r="1226" spans="1:49" x14ac:dyDescent="0.25">
      <c r="A1226" t="s">
        <v>13063</v>
      </c>
      <c r="E1226" t="s">
        <v>13075</v>
      </c>
      <c r="F1226" t="s">
        <v>13076</v>
      </c>
      <c r="G1226" t="s">
        <v>75</v>
      </c>
      <c r="H1226" t="s">
        <v>76</v>
      </c>
      <c r="I1226" s="7" t="s">
        <v>1720</v>
      </c>
      <c r="J1226" s="7" t="s">
        <v>58</v>
      </c>
      <c r="K1226" s="9" t="s">
        <v>13077</v>
      </c>
      <c r="L1226" s="10" t="s">
        <v>13078</v>
      </c>
      <c r="M1226" s="7" t="s">
        <v>80</v>
      </c>
      <c r="N1226" t="s">
        <v>1525</v>
      </c>
      <c r="Y1226" t="s">
        <v>13079</v>
      </c>
      <c r="AB1226" t="s">
        <v>13063</v>
      </c>
      <c r="AC1226" t="s">
        <v>65</v>
      </c>
      <c r="AD1226" t="s">
        <v>13080</v>
      </c>
      <c r="AE1226" t="s">
        <v>13081</v>
      </c>
      <c r="AJ1226">
        <v>45.5816236</v>
      </c>
      <c r="AK1226">
        <v>-122.60912810000001</v>
      </c>
      <c r="AL1226" t="s">
        <v>13082</v>
      </c>
      <c r="AM1226" t="s">
        <v>13083</v>
      </c>
      <c r="AN1226" t="s">
        <v>13077</v>
      </c>
      <c r="AO1226" t="s">
        <v>70</v>
      </c>
      <c r="AQ1226" t="s">
        <v>13084</v>
      </c>
      <c r="AR1226" t="s">
        <v>71</v>
      </c>
      <c r="AS1226">
        <v>-480</v>
      </c>
      <c r="AT1226" t="s">
        <v>13085</v>
      </c>
      <c r="AU1226" t="s">
        <v>13078</v>
      </c>
      <c r="AV1226">
        <v>4.5</v>
      </c>
      <c r="AW1226">
        <v>5</v>
      </c>
    </row>
    <row r="1227" spans="1:49" x14ac:dyDescent="0.25">
      <c r="A1227" t="s">
        <v>13086</v>
      </c>
      <c r="E1227" t="s">
        <v>13087</v>
      </c>
      <c r="F1227" t="s">
        <v>13088</v>
      </c>
      <c r="G1227" t="s">
        <v>2212</v>
      </c>
      <c r="H1227" t="s">
        <v>232</v>
      </c>
      <c r="I1227" s="7" t="s">
        <v>2466</v>
      </c>
      <c r="J1227" s="7" t="s">
        <v>58</v>
      </c>
      <c r="K1227" s="9" t="s">
        <v>13089</v>
      </c>
      <c r="L1227" s="10" t="s">
        <v>13090</v>
      </c>
      <c r="M1227" s="7" t="s">
        <v>2215</v>
      </c>
      <c r="N1227" t="s">
        <v>81</v>
      </c>
      <c r="Y1227" t="s">
        <v>13091</v>
      </c>
      <c r="AB1227" t="s">
        <v>13086</v>
      </c>
      <c r="AC1227" t="s">
        <v>65</v>
      </c>
      <c r="AD1227" t="s">
        <v>13092</v>
      </c>
      <c r="AE1227" t="s">
        <v>13093</v>
      </c>
      <c r="AJ1227">
        <v>31.792515999999999</v>
      </c>
      <c r="AK1227">
        <v>-106.39992580000001</v>
      </c>
      <c r="AL1227" t="s">
        <v>13094</v>
      </c>
      <c r="AM1227" t="s">
        <v>13095</v>
      </c>
      <c r="AN1227" t="s">
        <v>13089</v>
      </c>
      <c r="AO1227" t="s">
        <v>70</v>
      </c>
      <c r="AQ1227" t="s">
        <v>13096</v>
      </c>
      <c r="AR1227" t="s">
        <v>71</v>
      </c>
      <c r="AS1227">
        <v>-420</v>
      </c>
      <c r="AT1227" t="s">
        <v>13097</v>
      </c>
      <c r="AU1227" t="s">
        <v>13090</v>
      </c>
      <c r="AW1227" t="s">
        <v>106</v>
      </c>
    </row>
    <row r="1228" spans="1:49" x14ac:dyDescent="0.25">
      <c r="A1228" t="s">
        <v>13098</v>
      </c>
      <c r="E1228" t="s">
        <v>13099</v>
      </c>
      <c r="G1228" t="s">
        <v>789</v>
      </c>
      <c r="H1228" t="s">
        <v>247</v>
      </c>
      <c r="I1228" s="7" t="s">
        <v>13100</v>
      </c>
      <c r="J1228" s="7" t="s">
        <v>58</v>
      </c>
      <c r="K1228" t="s">
        <v>13101</v>
      </c>
      <c r="M1228" s="7" t="s">
        <v>793</v>
      </c>
      <c r="Y1228" t="s">
        <v>13102</v>
      </c>
      <c r="AB1228" t="s">
        <v>13098</v>
      </c>
      <c r="AC1228" t="s">
        <v>65</v>
      </c>
      <c r="AD1228" t="s">
        <v>13103</v>
      </c>
      <c r="AE1228" t="s">
        <v>13104</v>
      </c>
      <c r="AJ1228">
        <v>45.624950999999989</v>
      </c>
      <c r="AK1228">
        <v>-122.52943399999999</v>
      </c>
      <c r="AL1228" t="s">
        <v>13105</v>
      </c>
      <c r="AM1228" t="s">
        <v>13106</v>
      </c>
      <c r="AN1228" t="s">
        <v>13101</v>
      </c>
      <c r="AO1228" t="s">
        <v>70</v>
      </c>
      <c r="AQ1228" t="s">
        <v>13107</v>
      </c>
      <c r="AR1228" t="s">
        <v>71</v>
      </c>
      <c r="AS1228">
        <v>-480</v>
      </c>
      <c r="AT1228" t="s">
        <v>13108</v>
      </c>
      <c r="AV1228">
        <v>5</v>
      </c>
      <c r="AW1228">
        <v>1</v>
      </c>
    </row>
    <row r="1229" spans="1:49" x14ac:dyDescent="0.25">
      <c r="A1229" t="s">
        <v>13109</v>
      </c>
      <c r="E1229" t="s">
        <v>13110</v>
      </c>
      <c r="G1229" t="s">
        <v>7619</v>
      </c>
      <c r="H1229" t="s">
        <v>320</v>
      </c>
      <c r="I1229" s="8" t="s">
        <v>13111</v>
      </c>
      <c r="J1229" s="8" t="s">
        <v>58</v>
      </c>
      <c r="K1229" s="9" t="s">
        <v>13112</v>
      </c>
      <c r="L1229" s="10" t="s">
        <v>13113</v>
      </c>
      <c r="N1229" t="s">
        <v>651</v>
      </c>
      <c r="Y1229" t="s">
        <v>13114</v>
      </c>
      <c r="AB1229" t="s">
        <v>13109</v>
      </c>
      <c r="AD1229" t="s">
        <v>13115</v>
      </c>
      <c r="AE1229" t="s">
        <v>13116</v>
      </c>
      <c r="AJ1229">
        <v>29.075768100000001</v>
      </c>
      <c r="AK1229">
        <v>-81.038050599999991</v>
      </c>
      <c r="AL1229" t="s">
        <v>13117</v>
      </c>
      <c r="AM1229" t="s">
        <v>13118</v>
      </c>
      <c r="AN1229" t="s">
        <v>13112</v>
      </c>
      <c r="AO1229" t="s">
        <v>70</v>
      </c>
      <c r="AQ1229" t="s">
        <v>13119</v>
      </c>
      <c r="AR1229" t="s">
        <v>71</v>
      </c>
      <c r="AS1229">
        <v>-300</v>
      </c>
      <c r="AT1229" t="s">
        <v>13120</v>
      </c>
      <c r="AU1229" t="s">
        <v>13113</v>
      </c>
      <c r="AW1229" t="s">
        <v>106</v>
      </c>
    </row>
    <row r="1230" spans="1:49" x14ac:dyDescent="0.25">
      <c r="A1230" t="s">
        <v>13121</v>
      </c>
      <c r="E1230" t="s">
        <v>13122</v>
      </c>
      <c r="F1230" t="s">
        <v>13123</v>
      </c>
      <c r="G1230" t="s">
        <v>477</v>
      </c>
      <c r="H1230" t="s">
        <v>146</v>
      </c>
      <c r="I1230" s="8" t="s">
        <v>478</v>
      </c>
      <c r="J1230" s="8" t="s">
        <v>58</v>
      </c>
      <c r="K1230" s="9" t="s">
        <v>13124</v>
      </c>
      <c r="L1230" s="10" t="s">
        <v>13125</v>
      </c>
      <c r="M1230" s="7" t="s">
        <v>481</v>
      </c>
      <c r="N1230" t="s">
        <v>61</v>
      </c>
      <c r="O1230" t="s">
        <v>496</v>
      </c>
      <c r="P1230" t="s">
        <v>251</v>
      </c>
      <c r="Y1230" t="s">
        <v>13126</v>
      </c>
      <c r="AB1230" t="s">
        <v>13121</v>
      </c>
      <c r="AC1230" t="s">
        <v>65</v>
      </c>
      <c r="AD1230" t="s">
        <v>13127</v>
      </c>
      <c r="AE1230" t="s">
        <v>13128</v>
      </c>
      <c r="AJ1230">
        <v>35.2423942</v>
      </c>
      <c r="AK1230">
        <v>-120.6451004</v>
      </c>
      <c r="AL1230" t="s">
        <v>13129</v>
      </c>
      <c r="AM1230" t="s">
        <v>13130</v>
      </c>
      <c r="AN1230" t="s">
        <v>13124</v>
      </c>
      <c r="AO1230" t="s">
        <v>70</v>
      </c>
      <c r="AQ1230" t="s">
        <v>13131</v>
      </c>
      <c r="AR1230" t="s">
        <v>71</v>
      </c>
      <c r="AS1230">
        <v>-480</v>
      </c>
      <c r="AT1230" t="s">
        <v>13132</v>
      </c>
      <c r="AU1230" t="s">
        <v>13125</v>
      </c>
      <c r="AW1230" t="s">
        <v>106</v>
      </c>
    </row>
    <row r="1231" spans="1:49" x14ac:dyDescent="0.25">
      <c r="A1231" t="s">
        <v>13133</v>
      </c>
      <c r="E1231" t="s">
        <v>9958</v>
      </c>
      <c r="G1231" t="s">
        <v>246</v>
      </c>
      <c r="H1231" t="s">
        <v>247</v>
      </c>
      <c r="I1231" s="8" t="s">
        <v>5065</v>
      </c>
      <c r="J1231" s="8" t="s">
        <v>58</v>
      </c>
      <c r="K1231" s="9" t="s">
        <v>13134</v>
      </c>
      <c r="M1231" s="7" t="s">
        <v>465</v>
      </c>
      <c r="N1231" t="s">
        <v>294</v>
      </c>
      <c r="Y1231" t="s">
        <v>13135</v>
      </c>
      <c r="AB1231" t="s">
        <v>13133</v>
      </c>
      <c r="AC1231" t="s">
        <v>65</v>
      </c>
      <c r="AD1231" t="s">
        <v>13136</v>
      </c>
      <c r="AE1231" t="s">
        <v>9963</v>
      </c>
      <c r="AJ1231">
        <v>47.527874999999987</v>
      </c>
      <c r="AK1231">
        <v>-122.29622550000001</v>
      </c>
      <c r="AL1231" t="s">
        <v>13137</v>
      </c>
      <c r="AM1231" t="s">
        <v>13138</v>
      </c>
      <c r="AN1231" t="s">
        <v>13134</v>
      </c>
      <c r="AO1231" t="s">
        <v>70</v>
      </c>
      <c r="AQ1231" t="s">
        <v>13139</v>
      </c>
      <c r="AR1231" t="s">
        <v>71</v>
      </c>
      <c r="AS1231">
        <v>-480</v>
      </c>
      <c r="AT1231" t="s">
        <v>9967</v>
      </c>
      <c r="AW1231" t="s">
        <v>106</v>
      </c>
    </row>
    <row r="1232" spans="1:49" x14ac:dyDescent="0.25">
      <c r="A1232" t="s">
        <v>13140</v>
      </c>
      <c r="E1232" t="s">
        <v>13141</v>
      </c>
      <c r="G1232" t="s">
        <v>461</v>
      </c>
      <c r="H1232" t="s">
        <v>247</v>
      </c>
      <c r="I1232" s="8" t="s">
        <v>13142</v>
      </c>
      <c r="J1232" s="8" t="s">
        <v>58</v>
      </c>
      <c r="K1232" s="9" t="s">
        <v>13143</v>
      </c>
      <c r="L1232" s="10" t="s">
        <v>13144</v>
      </c>
      <c r="M1232" s="7" t="s">
        <v>465</v>
      </c>
      <c r="N1232" t="s">
        <v>98</v>
      </c>
      <c r="O1232" t="s">
        <v>279</v>
      </c>
      <c r="P1232" t="s">
        <v>754</v>
      </c>
      <c r="Y1232" t="s">
        <v>13145</v>
      </c>
      <c r="AB1232" t="s">
        <v>13140</v>
      </c>
      <c r="AC1232" t="s">
        <v>65</v>
      </c>
      <c r="AD1232" t="s">
        <v>13146</v>
      </c>
      <c r="AE1232" t="s">
        <v>13147</v>
      </c>
      <c r="AJ1232">
        <v>47.496436299999999</v>
      </c>
      <c r="AK1232">
        <v>-122.21894380000001</v>
      </c>
      <c r="AL1232" t="s">
        <v>13148</v>
      </c>
      <c r="AM1232" t="s">
        <v>13149</v>
      </c>
      <c r="AN1232" t="s">
        <v>13143</v>
      </c>
      <c r="AO1232" t="s">
        <v>172</v>
      </c>
      <c r="AQ1232" t="s">
        <v>13150</v>
      </c>
      <c r="AR1232" t="s">
        <v>174</v>
      </c>
      <c r="AS1232">
        <v>-480</v>
      </c>
      <c r="AT1232" t="s">
        <v>13151</v>
      </c>
      <c r="AU1232" t="s">
        <v>13144</v>
      </c>
      <c r="AV1232">
        <v>4.5999999999999996</v>
      </c>
      <c r="AW1232">
        <v>5</v>
      </c>
    </row>
    <row r="1233" spans="1:49" x14ac:dyDescent="0.25">
      <c r="A1233" t="s">
        <v>13152</v>
      </c>
      <c r="E1233" t="s">
        <v>13153</v>
      </c>
      <c r="G1233" t="s">
        <v>3460</v>
      </c>
      <c r="H1233" t="s">
        <v>247</v>
      </c>
      <c r="I1233" s="8" t="s">
        <v>13154</v>
      </c>
      <c r="J1233" s="8" t="s">
        <v>58</v>
      </c>
      <c r="K1233" s="9" t="s">
        <v>13155</v>
      </c>
      <c r="L1233" s="10" t="s">
        <v>13156</v>
      </c>
      <c r="M1233" s="7" t="s">
        <v>465</v>
      </c>
      <c r="N1233" t="s">
        <v>279</v>
      </c>
      <c r="Y1233" t="s">
        <v>13157</v>
      </c>
      <c r="AB1233" t="s">
        <v>13152</v>
      </c>
      <c r="AC1233" t="s">
        <v>65</v>
      </c>
      <c r="AD1233" t="s">
        <v>13158</v>
      </c>
      <c r="AE1233" t="s">
        <v>13159</v>
      </c>
      <c r="AJ1233">
        <v>47.520753499999998</v>
      </c>
      <c r="AK1233">
        <v>-122.30056500000001</v>
      </c>
      <c r="AL1233" t="s">
        <v>13160</v>
      </c>
      <c r="AM1233" t="s">
        <v>13161</v>
      </c>
      <c r="AN1233" t="s">
        <v>13155</v>
      </c>
      <c r="AO1233" t="s">
        <v>172</v>
      </c>
      <c r="AQ1233" t="s">
        <v>13162</v>
      </c>
      <c r="AR1233" t="s">
        <v>12045</v>
      </c>
      <c r="AS1233">
        <v>-480</v>
      </c>
      <c r="AT1233" t="s">
        <v>13163</v>
      </c>
      <c r="AU1233" t="s">
        <v>13156</v>
      </c>
      <c r="AV1233">
        <v>4.5</v>
      </c>
      <c r="AW1233">
        <v>5</v>
      </c>
    </row>
    <row r="1234" spans="1:49" x14ac:dyDescent="0.25">
      <c r="A1234" t="s">
        <v>13164</v>
      </c>
      <c r="E1234" t="s">
        <v>13165</v>
      </c>
      <c r="G1234" t="s">
        <v>3460</v>
      </c>
      <c r="H1234" t="s">
        <v>247</v>
      </c>
      <c r="I1234" s="8" t="s">
        <v>13166</v>
      </c>
      <c r="J1234" s="8" t="s">
        <v>58</v>
      </c>
      <c r="K1234" s="9" t="s">
        <v>13167</v>
      </c>
      <c r="L1234" s="10" t="s">
        <v>13168</v>
      </c>
      <c r="M1234" s="7" t="s">
        <v>250</v>
      </c>
      <c r="N1234" t="s">
        <v>61</v>
      </c>
      <c r="Y1234" t="s">
        <v>13169</v>
      </c>
      <c r="AB1234" t="s">
        <v>13164</v>
      </c>
      <c r="AC1234" t="s">
        <v>65</v>
      </c>
      <c r="AD1234" t="s">
        <v>13170</v>
      </c>
      <c r="AE1234" t="s">
        <v>13171</v>
      </c>
      <c r="AJ1234">
        <v>47.5075492</v>
      </c>
      <c r="AK1234">
        <v>-122.2776356</v>
      </c>
      <c r="AL1234" t="s">
        <v>13172</v>
      </c>
      <c r="AM1234" t="s">
        <v>13173</v>
      </c>
      <c r="AN1234" t="s">
        <v>13167</v>
      </c>
      <c r="AO1234" t="s">
        <v>572</v>
      </c>
      <c r="AQ1234" t="s">
        <v>13174</v>
      </c>
      <c r="AR1234" t="s">
        <v>473</v>
      </c>
      <c r="AS1234">
        <v>-480</v>
      </c>
      <c r="AT1234" t="s">
        <v>13175</v>
      </c>
      <c r="AU1234" t="s">
        <v>13168</v>
      </c>
      <c r="AV1234">
        <v>4.8</v>
      </c>
      <c r="AW1234">
        <v>5</v>
      </c>
    </row>
    <row r="1235" spans="1:49" x14ac:dyDescent="0.25">
      <c r="A1235" t="s">
        <v>13176</v>
      </c>
      <c r="E1235" t="s">
        <v>13177</v>
      </c>
      <c r="G1235" t="s">
        <v>12804</v>
      </c>
      <c r="H1235" t="s">
        <v>232</v>
      </c>
      <c r="I1235" s="8" t="s">
        <v>13178</v>
      </c>
      <c r="J1235" s="8" t="s">
        <v>58</v>
      </c>
      <c r="K1235" s="9" t="s">
        <v>13179</v>
      </c>
      <c r="L1235" s="10" t="s">
        <v>13180</v>
      </c>
      <c r="M1235" s="7" t="s">
        <v>235</v>
      </c>
      <c r="N1235" t="s">
        <v>466</v>
      </c>
      <c r="Y1235" t="s">
        <v>13181</v>
      </c>
      <c r="AB1235" t="s">
        <v>13176</v>
      </c>
      <c r="AD1235" t="s">
        <v>13182</v>
      </c>
      <c r="AE1235" t="s">
        <v>13183</v>
      </c>
      <c r="AJ1235">
        <v>32.997166</v>
      </c>
      <c r="AK1235">
        <v>-97.006844599999994</v>
      </c>
      <c r="AL1235" t="s">
        <v>13184</v>
      </c>
      <c r="AM1235" t="s">
        <v>13185</v>
      </c>
      <c r="AN1235" t="s">
        <v>13179</v>
      </c>
      <c r="AO1235" t="s">
        <v>70</v>
      </c>
      <c r="AQ1235" t="s">
        <v>13186</v>
      </c>
      <c r="AR1235" t="s">
        <v>71</v>
      </c>
      <c r="AS1235">
        <v>-360</v>
      </c>
      <c r="AT1235" t="s">
        <v>13187</v>
      </c>
      <c r="AU1235" t="s">
        <v>13180</v>
      </c>
      <c r="AV1235">
        <v>4.8</v>
      </c>
      <c r="AW1235">
        <v>5</v>
      </c>
    </row>
    <row r="1236" spans="1:49" x14ac:dyDescent="0.25">
      <c r="A1236" t="s">
        <v>13188</v>
      </c>
      <c r="E1236" t="s">
        <v>13189</v>
      </c>
      <c r="G1236" t="s">
        <v>5328</v>
      </c>
      <c r="H1236" t="s">
        <v>320</v>
      </c>
      <c r="I1236" s="8" t="s">
        <v>13190</v>
      </c>
      <c r="J1236" s="8" t="s">
        <v>58</v>
      </c>
      <c r="K1236" s="9" t="s">
        <v>13191</v>
      </c>
      <c r="M1236" s="7" t="s">
        <v>324</v>
      </c>
      <c r="N1236" t="s">
        <v>3915</v>
      </c>
      <c r="Y1236" t="s">
        <v>13192</v>
      </c>
      <c r="AB1236" t="s">
        <v>13188</v>
      </c>
      <c r="AD1236" t="s">
        <v>13193</v>
      </c>
      <c r="AE1236" t="s">
        <v>13194</v>
      </c>
      <c r="AJ1236">
        <v>26.474067999999999</v>
      </c>
      <c r="AK1236">
        <v>-80.163641999999996</v>
      </c>
      <c r="AL1236" t="s">
        <v>13195</v>
      </c>
      <c r="AM1236" t="s">
        <v>13196</v>
      </c>
      <c r="AN1236" t="s">
        <v>13191</v>
      </c>
      <c r="AO1236" t="s">
        <v>70</v>
      </c>
      <c r="AQ1236" t="s">
        <v>13197</v>
      </c>
      <c r="AR1236" t="s">
        <v>71</v>
      </c>
      <c r="AS1236">
        <v>-300</v>
      </c>
      <c r="AT1236" t="s">
        <v>13198</v>
      </c>
      <c r="AW1236" t="s">
        <v>106</v>
      </c>
    </row>
    <row r="1237" spans="1:49" x14ac:dyDescent="0.25">
      <c r="A1237" t="s">
        <v>13199</v>
      </c>
      <c r="E1237" t="s">
        <v>13200</v>
      </c>
      <c r="G1237" t="s">
        <v>577</v>
      </c>
      <c r="H1237" t="s">
        <v>146</v>
      </c>
      <c r="I1237" s="8" t="s">
        <v>13201</v>
      </c>
      <c r="J1237" s="8" t="s">
        <v>58</v>
      </c>
      <c r="K1237" s="9" t="s">
        <v>13202</v>
      </c>
      <c r="L1237" s="10" t="s">
        <v>13203</v>
      </c>
      <c r="M1237" s="7" t="s">
        <v>1284</v>
      </c>
      <c r="N1237" t="s">
        <v>651</v>
      </c>
      <c r="Y1237" t="s">
        <v>13204</v>
      </c>
      <c r="AB1237" t="s">
        <v>13199</v>
      </c>
      <c r="AD1237" t="s">
        <v>13205</v>
      </c>
      <c r="AE1237" t="s">
        <v>13206</v>
      </c>
      <c r="AJ1237">
        <v>32.828693800000003</v>
      </c>
      <c r="AK1237">
        <v>-117.1625497</v>
      </c>
      <c r="AL1237" t="s">
        <v>13207</v>
      </c>
      <c r="AM1237" t="s">
        <v>13208</v>
      </c>
      <c r="AN1237" t="s">
        <v>13202</v>
      </c>
      <c r="AO1237" t="s">
        <v>70</v>
      </c>
      <c r="AQ1237" t="s">
        <v>13209</v>
      </c>
      <c r="AR1237" t="s">
        <v>71</v>
      </c>
      <c r="AS1237">
        <v>-480</v>
      </c>
      <c r="AT1237" t="s">
        <v>13210</v>
      </c>
      <c r="AU1237" t="s">
        <v>13203</v>
      </c>
      <c r="AW1237" t="s">
        <v>106</v>
      </c>
    </row>
    <row r="1238" spans="1:49" x14ac:dyDescent="0.25">
      <c r="A1238" t="s">
        <v>13211</v>
      </c>
      <c r="E1238" t="s">
        <v>13212</v>
      </c>
      <c r="G1238" t="s">
        <v>13213</v>
      </c>
      <c r="H1238" t="s">
        <v>232</v>
      </c>
      <c r="I1238" s="7" t="s">
        <v>13214</v>
      </c>
      <c r="J1238" s="7" t="s">
        <v>58</v>
      </c>
      <c r="K1238" s="9" t="s">
        <v>13215</v>
      </c>
      <c r="L1238" s="10" t="s">
        <v>13216</v>
      </c>
      <c r="M1238" s="7" t="s">
        <v>437</v>
      </c>
      <c r="N1238" t="s">
        <v>98</v>
      </c>
      <c r="Y1238" t="s">
        <v>13217</v>
      </c>
      <c r="AB1238" t="s">
        <v>13211</v>
      </c>
      <c r="AC1238" t="s">
        <v>65</v>
      </c>
      <c r="AD1238" t="s">
        <v>13218</v>
      </c>
      <c r="AE1238" t="s">
        <v>13219</v>
      </c>
      <c r="AJ1238">
        <v>32.869984899999999</v>
      </c>
      <c r="AK1238">
        <v>-97.356417499999992</v>
      </c>
      <c r="AL1238" t="s">
        <v>13220</v>
      </c>
      <c r="AM1238" t="s">
        <v>13221</v>
      </c>
      <c r="AN1238" t="s">
        <v>13215</v>
      </c>
      <c r="AO1238" t="s">
        <v>70</v>
      </c>
      <c r="AQ1238" t="s">
        <v>13222</v>
      </c>
      <c r="AR1238" t="s">
        <v>71</v>
      </c>
      <c r="AS1238">
        <v>-360</v>
      </c>
      <c r="AT1238" t="s">
        <v>13223</v>
      </c>
      <c r="AU1238" t="s">
        <v>13216</v>
      </c>
      <c r="AW1238" t="s">
        <v>106</v>
      </c>
    </row>
    <row r="1239" spans="1:49" x14ac:dyDescent="0.25">
      <c r="A1239" t="s">
        <v>13224</v>
      </c>
      <c r="E1239" t="s">
        <v>13225</v>
      </c>
      <c r="G1239" t="s">
        <v>2163</v>
      </c>
      <c r="H1239" t="s">
        <v>749</v>
      </c>
      <c r="I1239" s="8" t="s">
        <v>11801</v>
      </c>
      <c r="J1239" s="8" t="s">
        <v>58</v>
      </c>
      <c r="K1239" s="9" t="s">
        <v>13226</v>
      </c>
      <c r="L1239" s="10" t="s">
        <v>13227</v>
      </c>
      <c r="M1239" s="7" t="s">
        <v>753</v>
      </c>
      <c r="N1239" t="s">
        <v>61</v>
      </c>
      <c r="O1239" t="s">
        <v>496</v>
      </c>
      <c r="Y1239" t="s">
        <v>13228</v>
      </c>
      <c r="AB1239" t="s">
        <v>13229</v>
      </c>
      <c r="AC1239" t="s">
        <v>65</v>
      </c>
      <c r="AD1239" t="s">
        <v>13230</v>
      </c>
      <c r="AE1239" t="s">
        <v>13231</v>
      </c>
      <c r="AJ1239">
        <v>42.464449999999999</v>
      </c>
      <c r="AK1239">
        <v>-71.299464</v>
      </c>
      <c r="AL1239" t="s">
        <v>13232</v>
      </c>
      <c r="AM1239" t="s">
        <v>13233</v>
      </c>
      <c r="AN1239" t="s">
        <v>13226</v>
      </c>
      <c r="AO1239" t="s">
        <v>70</v>
      </c>
      <c r="AQ1239" t="s">
        <v>13234</v>
      </c>
      <c r="AR1239" t="s">
        <v>71</v>
      </c>
      <c r="AS1239">
        <v>-300</v>
      </c>
      <c r="AT1239" t="s">
        <v>13235</v>
      </c>
      <c r="AU1239" t="s">
        <v>13227</v>
      </c>
      <c r="AV1239">
        <v>4.5</v>
      </c>
      <c r="AW1239">
        <v>5</v>
      </c>
    </row>
    <row r="1240" spans="1:49" x14ac:dyDescent="0.25">
      <c r="A1240" t="s">
        <v>13236</v>
      </c>
      <c r="E1240" t="s">
        <v>5624</v>
      </c>
      <c r="F1240" t="s">
        <v>9719</v>
      </c>
      <c r="G1240" t="s">
        <v>1218</v>
      </c>
      <c r="H1240" t="s">
        <v>204</v>
      </c>
      <c r="I1240" s="8" t="s">
        <v>1219</v>
      </c>
      <c r="J1240" s="8" t="s">
        <v>58</v>
      </c>
      <c r="K1240" s="9" t="s">
        <v>13237</v>
      </c>
      <c r="L1240" s="10" t="s">
        <v>13238</v>
      </c>
      <c r="M1240" s="7" t="s">
        <v>1222</v>
      </c>
      <c r="N1240" t="s">
        <v>98</v>
      </c>
      <c r="Y1240" t="s">
        <v>13239</v>
      </c>
      <c r="AB1240" t="s">
        <v>13236</v>
      </c>
      <c r="AC1240" t="s">
        <v>65</v>
      </c>
      <c r="AD1240" t="s">
        <v>13240</v>
      </c>
      <c r="AE1240" t="s">
        <v>13241</v>
      </c>
      <c r="AJ1240">
        <v>33.455060199999991</v>
      </c>
      <c r="AK1240">
        <v>-111.7278362</v>
      </c>
      <c r="AL1240" t="s">
        <v>13242</v>
      </c>
      <c r="AM1240" t="s">
        <v>13243</v>
      </c>
      <c r="AN1240" t="s">
        <v>13237</v>
      </c>
      <c r="AO1240" t="s">
        <v>172</v>
      </c>
      <c r="AQ1240" t="s">
        <v>13244</v>
      </c>
      <c r="AR1240" t="s">
        <v>174</v>
      </c>
      <c r="AS1240">
        <v>-420</v>
      </c>
      <c r="AT1240" t="s">
        <v>13245</v>
      </c>
      <c r="AU1240" t="s">
        <v>13238</v>
      </c>
      <c r="AV1240">
        <v>5</v>
      </c>
      <c r="AW1240">
        <v>5</v>
      </c>
    </row>
    <row r="1241" spans="1:49" x14ac:dyDescent="0.25">
      <c r="A1241" t="s">
        <v>13246</v>
      </c>
      <c r="E1241" t="s">
        <v>13247</v>
      </c>
      <c r="F1241" t="s">
        <v>1671</v>
      </c>
      <c r="G1241" t="s">
        <v>289</v>
      </c>
      <c r="H1241" t="s">
        <v>232</v>
      </c>
      <c r="I1241" s="8" t="s">
        <v>13248</v>
      </c>
      <c r="J1241" s="8" t="s">
        <v>58</v>
      </c>
      <c r="K1241" s="9" t="s">
        <v>13249</v>
      </c>
      <c r="L1241" s="10" t="s">
        <v>13250</v>
      </c>
      <c r="M1241" s="7" t="s">
        <v>293</v>
      </c>
      <c r="N1241" t="s">
        <v>6532</v>
      </c>
      <c r="Y1241" t="s">
        <v>13251</v>
      </c>
      <c r="AB1241" t="s">
        <v>13246</v>
      </c>
      <c r="AC1241" t="s">
        <v>65</v>
      </c>
      <c r="AD1241" t="s">
        <v>13252</v>
      </c>
      <c r="AE1241" t="s">
        <v>13253</v>
      </c>
      <c r="AJ1241">
        <v>30.203372900000002</v>
      </c>
      <c r="AK1241">
        <v>-97.747289600000002</v>
      </c>
      <c r="AL1241" t="s">
        <v>13254</v>
      </c>
      <c r="AM1241" t="s">
        <v>13255</v>
      </c>
      <c r="AN1241" t="s">
        <v>13249</v>
      </c>
      <c r="AO1241" t="s">
        <v>70</v>
      </c>
      <c r="AQ1241" t="s">
        <v>13256</v>
      </c>
      <c r="AR1241" t="s">
        <v>71</v>
      </c>
      <c r="AS1241">
        <v>-360</v>
      </c>
      <c r="AT1241" t="s">
        <v>13257</v>
      </c>
      <c r="AU1241" t="s">
        <v>13250</v>
      </c>
      <c r="AV1241">
        <v>4.5999999999999996</v>
      </c>
      <c r="AW1241">
        <v>5</v>
      </c>
    </row>
    <row r="1242" spans="1:49" x14ac:dyDescent="0.25">
      <c r="A1242" t="s">
        <v>13258</v>
      </c>
      <c r="E1242" t="s">
        <v>106</v>
      </c>
      <c r="G1242" t="s">
        <v>2212</v>
      </c>
      <c r="H1242" t="s">
        <v>232</v>
      </c>
      <c r="I1242" s="8" t="s">
        <v>13259</v>
      </c>
      <c r="J1242" s="8" t="s">
        <v>58</v>
      </c>
      <c r="N1242" t="s">
        <v>2863</v>
      </c>
      <c r="Y1242" t="s">
        <v>13260</v>
      </c>
      <c r="AB1242" t="s">
        <v>13258</v>
      </c>
      <c r="AC1242" t="s">
        <v>65</v>
      </c>
      <c r="AD1242" t="s">
        <v>13261</v>
      </c>
      <c r="AE1242" t="s">
        <v>13262</v>
      </c>
      <c r="AJ1242">
        <v>31.7862191</v>
      </c>
      <c r="AK1242">
        <v>-106.4366524</v>
      </c>
      <c r="AL1242" t="s">
        <v>13263</v>
      </c>
      <c r="AM1242" t="s">
        <v>13264</v>
      </c>
      <c r="AO1242" t="s">
        <v>489</v>
      </c>
      <c r="AR1242" t="s">
        <v>491</v>
      </c>
      <c r="AS1242">
        <v>-420</v>
      </c>
      <c r="AT1242" t="s">
        <v>2212</v>
      </c>
      <c r="AW1242" t="s">
        <v>106</v>
      </c>
    </row>
    <row r="1243" spans="1:49" x14ac:dyDescent="0.25">
      <c r="A1243" t="s">
        <v>13265</v>
      </c>
      <c r="E1243" t="s">
        <v>106</v>
      </c>
      <c r="G1243" t="s">
        <v>1644</v>
      </c>
      <c r="H1243" t="s">
        <v>146</v>
      </c>
      <c r="I1243" s="7" t="s">
        <v>7152</v>
      </c>
      <c r="J1243" s="7" t="s">
        <v>58</v>
      </c>
      <c r="K1243" s="9" t="s">
        <v>13266</v>
      </c>
      <c r="M1243" s="7" t="s">
        <v>679</v>
      </c>
      <c r="Y1243" t="s">
        <v>13267</v>
      </c>
      <c r="AB1243" t="s">
        <v>13265</v>
      </c>
      <c r="AC1243" t="s">
        <v>65</v>
      </c>
      <c r="AD1243" t="s">
        <v>13268</v>
      </c>
      <c r="AE1243" t="s">
        <v>13269</v>
      </c>
      <c r="AJ1243">
        <v>33.915006599999991</v>
      </c>
      <c r="AK1243">
        <v>-118.4046264</v>
      </c>
      <c r="AL1243" t="s">
        <v>13270</v>
      </c>
      <c r="AM1243" t="s">
        <v>13271</v>
      </c>
      <c r="AN1243" t="s">
        <v>13266</v>
      </c>
      <c r="AO1243" t="s">
        <v>70</v>
      </c>
      <c r="AQ1243" t="s">
        <v>13272</v>
      </c>
      <c r="AR1243" t="s">
        <v>71</v>
      </c>
      <c r="AS1243">
        <v>-480</v>
      </c>
      <c r="AT1243" t="s">
        <v>1644</v>
      </c>
      <c r="AW1243" t="s">
        <v>106</v>
      </c>
    </row>
    <row r="1244" spans="1:49" x14ac:dyDescent="0.25">
      <c r="A1244" t="s">
        <v>13273</v>
      </c>
      <c r="E1244" t="s">
        <v>13274</v>
      </c>
      <c r="G1244" t="s">
        <v>13275</v>
      </c>
      <c r="H1244" t="s">
        <v>146</v>
      </c>
      <c r="I1244" s="8" t="s">
        <v>13276</v>
      </c>
      <c r="J1244" s="8" t="s">
        <v>58</v>
      </c>
      <c r="K1244" s="9" t="s">
        <v>13277</v>
      </c>
      <c r="L1244" s="10" t="s">
        <v>13278</v>
      </c>
      <c r="N1244" t="s">
        <v>61</v>
      </c>
      <c r="O1244" t="s">
        <v>466</v>
      </c>
      <c r="Y1244" t="s">
        <v>13279</v>
      </c>
      <c r="AB1244" t="s">
        <v>13273</v>
      </c>
      <c r="AD1244" t="s">
        <v>13280</v>
      </c>
      <c r="AE1244" t="s">
        <v>13281</v>
      </c>
      <c r="AJ1244">
        <v>33.826299300000002</v>
      </c>
      <c r="AK1244">
        <v>-116.4020816</v>
      </c>
      <c r="AL1244" t="s">
        <v>13282</v>
      </c>
      <c r="AM1244" t="s">
        <v>13283</v>
      </c>
      <c r="AN1244" t="s">
        <v>13277</v>
      </c>
      <c r="AO1244" t="s">
        <v>70</v>
      </c>
      <c r="AQ1244" t="s">
        <v>13284</v>
      </c>
      <c r="AR1244" t="s">
        <v>71</v>
      </c>
      <c r="AS1244">
        <v>-480</v>
      </c>
      <c r="AT1244" t="s">
        <v>13285</v>
      </c>
      <c r="AU1244" t="s">
        <v>13278</v>
      </c>
      <c r="AV1244">
        <v>5</v>
      </c>
      <c r="AW1244">
        <v>5</v>
      </c>
    </row>
    <row r="1245" spans="1:49" x14ac:dyDescent="0.25">
      <c r="A1245" t="s">
        <v>13286</v>
      </c>
      <c r="E1245" t="s">
        <v>3473</v>
      </c>
      <c r="F1245" t="s">
        <v>13287</v>
      </c>
      <c r="G1245" t="s">
        <v>246</v>
      </c>
      <c r="H1245" t="s">
        <v>247</v>
      </c>
      <c r="I1245" s="8" t="s">
        <v>3475</v>
      </c>
      <c r="J1245" s="8" t="s">
        <v>58</v>
      </c>
      <c r="K1245" s="9" t="s">
        <v>13288</v>
      </c>
      <c r="L1245" s="10" t="s">
        <v>13289</v>
      </c>
      <c r="M1245" s="7" t="s">
        <v>465</v>
      </c>
      <c r="N1245" t="s">
        <v>820</v>
      </c>
      <c r="Y1245" t="s">
        <v>13290</v>
      </c>
      <c r="AB1245" t="s">
        <v>13286</v>
      </c>
      <c r="AC1245" t="s">
        <v>65</v>
      </c>
      <c r="AD1245" t="s">
        <v>13291</v>
      </c>
      <c r="AE1245" t="s">
        <v>13292</v>
      </c>
      <c r="AJ1245">
        <v>47.538918700000004</v>
      </c>
      <c r="AK1245">
        <v>-122.30578370000001</v>
      </c>
      <c r="AL1245" t="s">
        <v>13293</v>
      </c>
      <c r="AM1245" t="s">
        <v>13294</v>
      </c>
      <c r="AN1245" t="s">
        <v>13288</v>
      </c>
      <c r="AO1245" t="s">
        <v>70</v>
      </c>
      <c r="AQ1245" t="s">
        <v>13295</v>
      </c>
      <c r="AR1245" t="s">
        <v>71</v>
      </c>
      <c r="AS1245">
        <v>-480</v>
      </c>
      <c r="AT1245" t="s">
        <v>13296</v>
      </c>
      <c r="AU1245" t="s">
        <v>13289</v>
      </c>
      <c r="AV1245">
        <v>5</v>
      </c>
      <c r="AW1245">
        <v>2</v>
      </c>
    </row>
    <row r="1246" spans="1:49" x14ac:dyDescent="0.25">
      <c r="A1246" t="s">
        <v>13297</v>
      </c>
      <c r="E1246" t="s">
        <v>549</v>
      </c>
      <c r="G1246" t="s">
        <v>550</v>
      </c>
      <c r="H1246" t="s">
        <v>320</v>
      </c>
      <c r="I1246" s="8" t="s">
        <v>551</v>
      </c>
      <c r="J1246" s="8" t="s">
        <v>58</v>
      </c>
      <c r="K1246" t="s">
        <v>13298</v>
      </c>
      <c r="L1246" t="s">
        <v>13299</v>
      </c>
      <c r="M1246" s="7" t="s">
        <v>554</v>
      </c>
      <c r="N1246" t="s">
        <v>482</v>
      </c>
      <c r="Y1246" t="s">
        <v>13300</v>
      </c>
      <c r="AB1246" t="s">
        <v>13297</v>
      </c>
      <c r="AC1246" t="s">
        <v>65</v>
      </c>
      <c r="AD1246" t="s">
        <v>13301</v>
      </c>
      <c r="AE1246" t="s">
        <v>557</v>
      </c>
      <c r="AJ1246">
        <v>25.646456499999999</v>
      </c>
      <c r="AK1246">
        <v>-80.428373800000003</v>
      </c>
      <c r="AL1246" t="s">
        <v>13302</v>
      </c>
      <c r="AM1246" t="s">
        <v>559</v>
      </c>
      <c r="AN1246" t="s">
        <v>13298</v>
      </c>
      <c r="AO1246" t="s">
        <v>489</v>
      </c>
      <c r="AQ1246" t="s">
        <v>13303</v>
      </c>
      <c r="AR1246" t="s">
        <v>491</v>
      </c>
      <c r="AS1246">
        <v>-300</v>
      </c>
      <c r="AT1246" t="s">
        <v>561</v>
      </c>
      <c r="AU1246" t="s">
        <v>13299</v>
      </c>
      <c r="AV1246">
        <v>4.7</v>
      </c>
      <c r="AW1246">
        <v>5</v>
      </c>
    </row>
    <row r="1247" spans="1:49" x14ac:dyDescent="0.25">
      <c r="A1247" t="s">
        <v>13304</v>
      </c>
      <c r="E1247" t="s">
        <v>13305</v>
      </c>
      <c r="F1247" t="s">
        <v>13306</v>
      </c>
      <c r="G1247" t="s">
        <v>13307</v>
      </c>
      <c r="H1247" t="s">
        <v>247</v>
      </c>
      <c r="I1247" s="7" t="s">
        <v>13308</v>
      </c>
      <c r="J1247" s="7" t="s">
        <v>58</v>
      </c>
      <c r="K1247" s="9" t="s">
        <v>13309</v>
      </c>
      <c r="L1247" s="10" t="s">
        <v>13310</v>
      </c>
      <c r="M1247" s="7" t="s">
        <v>250</v>
      </c>
      <c r="N1247" t="s">
        <v>13311</v>
      </c>
      <c r="Y1247" t="s">
        <v>13312</v>
      </c>
      <c r="AB1247" t="s">
        <v>13304</v>
      </c>
      <c r="AD1247" t="s">
        <v>13313</v>
      </c>
      <c r="AE1247" t="s">
        <v>13314</v>
      </c>
      <c r="AJ1247">
        <v>47.551203299999997</v>
      </c>
      <c r="AK1247">
        <v>-122.1783605</v>
      </c>
      <c r="AL1247" t="s">
        <v>13315</v>
      </c>
      <c r="AM1247" t="s">
        <v>13316</v>
      </c>
      <c r="AN1247" t="s">
        <v>13309</v>
      </c>
      <c r="AO1247" t="s">
        <v>70</v>
      </c>
      <c r="AQ1247" t="s">
        <v>13317</v>
      </c>
      <c r="AR1247" t="s">
        <v>71</v>
      </c>
      <c r="AS1247">
        <v>-480</v>
      </c>
      <c r="AT1247" t="s">
        <v>13318</v>
      </c>
      <c r="AU1247" t="s">
        <v>13310</v>
      </c>
      <c r="AW1247" t="s">
        <v>106</v>
      </c>
    </row>
    <row r="1248" spans="1:49" x14ac:dyDescent="0.25">
      <c r="A1248" t="s">
        <v>6215</v>
      </c>
      <c r="E1248" t="s">
        <v>379</v>
      </c>
      <c r="G1248" t="s">
        <v>92</v>
      </c>
      <c r="H1248" t="s">
        <v>93</v>
      </c>
      <c r="I1248" s="8" t="s">
        <v>381</v>
      </c>
      <c r="J1248" s="8" t="s">
        <v>58</v>
      </c>
      <c r="K1248" s="9" t="s">
        <v>13319</v>
      </c>
      <c r="L1248" s="10" t="s">
        <v>13320</v>
      </c>
      <c r="M1248" s="7" t="s">
        <v>97</v>
      </c>
      <c r="N1248" t="s">
        <v>2302</v>
      </c>
      <c r="Y1248" t="s">
        <v>13321</v>
      </c>
      <c r="AB1248" t="s">
        <v>6215</v>
      </c>
      <c r="AC1248" t="s">
        <v>65</v>
      </c>
      <c r="AD1248" t="s">
        <v>13322</v>
      </c>
      <c r="AE1248" t="s">
        <v>10825</v>
      </c>
      <c r="AJ1248">
        <v>40.726126600000001</v>
      </c>
      <c r="AK1248">
        <v>-73.416792099999995</v>
      </c>
      <c r="AL1248" t="s">
        <v>13323</v>
      </c>
      <c r="AM1248" t="s">
        <v>10827</v>
      </c>
      <c r="AN1248" t="s">
        <v>13319</v>
      </c>
      <c r="AO1248" t="s">
        <v>489</v>
      </c>
      <c r="AQ1248" t="s">
        <v>13324</v>
      </c>
      <c r="AR1248" t="s">
        <v>491</v>
      </c>
      <c r="AS1248">
        <v>-300</v>
      </c>
      <c r="AT1248" t="s">
        <v>10829</v>
      </c>
      <c r="AU1248" t="s">
        <v>13320</v>
      </c>
      <c r="AV1248">
        <v>4.4000000000000004</v>
      </c>
      <c r="AW1248">
        <v>5</v>
      </c>
    </row>
    <row r="1249" spans="1:49" x14ac:dyDescent="0.25">
      <c r="A1249" t="s">
        <v>13325</v>
      </c>
      <c r="E1249" t="s">
        <v>6058</v>
      </c>
      <c r="G1249" t="s">
        <v>92</v>
      </c>
      <c r="H1249" t="s">
        <v>93</v>
      </c>
      <c r="I1249" s="8" t="s">
        <v>1423</v>
      </c>
      <c r="J1249" s="8" t="s">
        <v>58</v>
      </c>
      <c r="K1249" s="9" t="s">
        <v>13326</v>
      </c>
      <c r="L1249" s="10" t="s">
        <v>13327</v>
      </c>
      <c r="M1249" s="7" t="s">
        <v>97</v>
      </c>
      <c r="N1249" t="s">
        <v>482</v>
      </c>
      <c r="Y1249" t="s">
        <v>13328</v>
      </c>
      <c r="AB1249" t="s">
        <v>13329</v>
      </c>
      <c r="AC1249" t="s">
        <v>65</v>
      </c>
      <c r="AD1249" t="s">
        <v>13330</v>
      </c>
      <c r="AE1249" t="s">
        <v>13331</v>
      </c>
      <c r="AJ1249">
        <v>40.728574099999989</v>
      </c>
      <c r="AK1249">
        <v>-73.418081000000001</v>
      </c>
      <c r="AL1249" t="s">
        <v>13332</v>
      </c>
      <c r="AM1249" t="s">
        <v>13333</v>
      </c>
      <c r="AN1249" t="s">
        <v>13326</v>
      </c>
      <c r="AO1249" t="s">
        <v>489</v>
      </c>
      <c r="AQ1249" t="s">
        <v>13334</v>
      </c>
      <c r="AR1249" t="s">
        <v>491</v>
      </c>
      <c r="AS1249">
        <v>-300</v>
      </c>
      <c r="AT1249" t="s">
        <v>13335</v>
      </c>
      <c r="AU1249" t="s">
        <v>13327</v>
      </c>
      <c r="AV1249">
        <v>3.9</v>
      </c>
      <c r="AW1249">
        <v>5</v>
      </c>
    </row>
    <row r="1250" spans="1:49" x14ac:dyDescent="0.25">
      <c r="A1250" t="s">
        <v>13336</v>
      </c>
      <c r="E1250" t="s">
        <v>13337</v>
      </c>
      <c r="G1250" t="s">
        <v>911</v>
      </c>
      <c r="H1250" t="s">
        <v>320</v>
      </c>
      <c r="I1250" s="8" t="s">
        <v>4424</v>
      </c>
      <c r="J1250" s="8" t="s">
        <v>58</v>
      </c>
      <c r="K1250" s="9" t="s">
        <v>13338</v>
      </c>
      <c r="L1250" s="10" t="s">
        <v>13339</v>
      </c>
      <c r="M1250" s="7" t="s">
        <v>914</v>
      </c>
      <c r="N1250" t="s">
        <v>98</v>
      </c>
      <c r="O1250" t="s">
        <v>61</v>
      </c>
      <c r="Y1250" t="s">
        <v>13340</v>
      </c>
      <c r="AB1250" t="s">
        <v>13336</v>
      </c>
      <c r="AC1250" t="s">
        <v>65</v>
      </c>
      <c r="AD1250" t="s">
        <v>13341</v>
      </c>
      <c r="AE1250" t="s">
        <v>13342</v>
      </c>
      <c r="AJ1250">
        <v>26.156199999999998</v>
      </c>
      <c r="AK1250">
        <v>-81.776333999999991</v>
      </c>
      <c r="AL1250" t="s">
        <v>13343</v>
      </c>
      <c r="AM1250" t="s">
        <v>13344</v>
      </c>
      <c r="AN1250" t="s">
        <v>13338</v>
      </c>
      <c r="AO1250" t="s">
        <v>172</v>
      </c>
      <c r="AQ1250" t="s">
        <v>13345</v>
      </c>
      <c r="AR1250" t="s">
        <v>174</v>
      </c>
      <c r="AS1250">
        <v>-300</v>
      </c>
      <c r="AT1250" t="s">
        <v>13346</v>
      </c>
      <c r="AU1250" t="s">
        <v>13339</v>
      </c>
      <c r="AV1250">
        <v>4.9000000000000004</v>
      </c>
      <c r="AW1250">
        <v>5</v>
      </c>
    </row>
    <row r="1251" spans="1:49" x14ac:dyDescent="0.25">
      <c r="A1251" t="s">
        <v>13347</v>
      </c>
      <c r="E1251" t="s">
        <v>8520</v>
      </c>
      <c r="G1251" t="s">
        <v>289</v>
      </c>
      <c r="H1251" t="s">
        <v>232</v>
      </c>
      <c r="I1251" s="8" t="s">
        <v>965</v>
      </c>
      <c r="J1251" s="8" t="s">
        <v>58</v>
      </c>
      <c r="K1251" s="9" t="s">
        <v>13348</v>
      </c>
      <c r="L1251" s="10" t="s">
        <v>13349</v>
      </c>
      <c r="M1251" s="7" t="s">
        <v>293</v>
      </c>
      <c r="N1251" t="s">
        <v>110</v>
      </c>
      <c r="O1251" t="s">
        <v>483</v>
      </c>
      <c r="Y1251" t="s">
        <v>13350</v>
      </c>
      <c r="AB1251" t="s">
        <v>13347</v>
      </c>
      <c r="AC1251" t="s">
        <v>65</v>
      </c>
      <c r="AD1251" t="s">
        <v>13351</v>
      </c>
      <c r="AE1251" t="s">
        <v>8526</v>
      </c>
      <c r="AJ1251">
        <v>30.184014600000001</v>
      </c>
      <c r="AK1251">
        <v>-97.662473699999993</v>
      </c>
      <c r="AL1251" t="s">
        <v>13352</v>
      </c>
      <c r="AM1251" t="s">
        <v>8528</v>
      </c>
      <c r="AN1251" t="s">
        <v>13348</v>
      </c>
      <c r="AO1251" t="s">
        <v>70</v>
      </c>
      <c r="AQ1251" t="s">
        <v>13353</v>
      </c>
      <c r="AR1251" t="s">
        <v>71</v>
      </c>
      <c r="AS1251">
        <v>-360</v>
      </c>
      <c r="AT1251" t="s">
        <v>8530</v>
      </c>
      <c r="AU1251" t="s">
        <v>13349</v>
      </c>
      <c r="AW1251" t="s">
        <v>106</v>
      </c>
    </row>
    <row r="1252" spans="1:49" x14ac:dyDescent="0.25">
      <c r="A1252" t="s">
        <v>13354</v>
      </c>
      <c r="E1252" t="s">
        <v>12920</v>
      </c>
      <c r="F1252" t="s">
        <v>2080</v>
      </c>
      <c r="G1252" t="s">
        <v>231</v>
      </c>
      <c r="H1252" t="s">
        <v>232</v>
      </c>
      <c r="I1252" s="8" t="s">
        <v>845</v>
      </c>
      <c r="J1252" s="8" t="s">
        <v>58</v>
      </c>
      <c r="K1252" s="9" t="s">
        <v>13355</v>
      </c>
      <c r="L1252" s="10" t="s">
        <v>13356</v>
      </c>
      <c r="M1252" s="7" t="s">
        <v>437</v>
      </c>
      <c r="N1252" t="s">
        <v>98</v>
      </c>
      <c r="Y1252" t="s">
        <v>13357</v>
      </c>
      <c r="AB1252" t="s">
        <v>13354</v>
      </c>
      <c r="AC1252" t="s">
        <v>65</v>
      </c>
      <c r="AD1252" t="s">
        <v>13358</v>
      </c>
      <c r="AE1252" t="s">
        <v>13359</v>
      </c>
      <c r="AJ1252">
        <v>32.82208</v>
      </c>
      <c r="AK1252">
        <v>-97.357861999999997</v>
      </c>
      <c r="AL1252" t="s">
        <v>13360</v>
      </c>
      <c r="AM1252" t="s">
        <v>13361</v>
      </c>
      <c r="AN1252" t="s">
        <v>13355</v>
      </c>
      <c r="AO1252" t="s">
        <v>172</v>
      </c>
      <c r="AQ1252" t="s">
        <v>13362</v>
      </c>
      <c r="AR1252" t="s">
        <v>174</v>
      </c>
      <c r="AS1252">
        <v>-360</v>
      </c>
      <c r="AT1252" t="s">
        <v>13363</v>
      </c>
      <c r="AU1252" t="s">
        <v>13356</v>
      </c>
      <c r="AV1252">
        <v>4.5999999999999996</v>
      </c>
      <c r="AW1252">
        <v>5</v>
      </c>
    </row>
    <row r="1253" spans="1:49" x14ac:dyDescent="0.25">
      <c r="A1253" t="s">
        <v>13364</v>
      </c>
      <c r="E1253" t="s">
        <v>13365</v>
      </c>
      <c r="G1253" t="s">
        <v>118</v>
      </c>
      <c r="H1253" t="s">
        <v>119</v>
      </c>
      <c r="I1253" s="8" t="s">
        <v>406</v>
      </c>
      <c r="J1253" s="8" t="s">
        <v>58</v>
      </c>
      <c r="K1253" s="9" t="s">
        <v>13366</v>
      </c>
      <c r="L1253" s="10" t="s">
        <v>13367</v>
      </c>
      <c r="M1253" s="7" t="s">
        <v>122</v>
      </c>
      <c r="N1253" t="s">
        <v>2302</v>
      </c>
      <c r="Y1253" t="s">
        <v>13368</v>
      </c>
      <c r="AB1253" t="s">
        <v>13369</v>
      </c>
      <c r="AD1253" t="s">
        <v>13370</v>
      </c>
      <c r="AE1253" t="s">
        <v>13371</v>
      </c>
      <c r="AJ1253">
        <v>36.037853199999986</v>
      </c>
      <c r="AK1253">
        <v>-95.990943899999991</v>
      </c>
      <c r="AL1253" t="s">
        <v>13372</v>
      </c>
      <c r="AM1253" t="s">
        <v>13373</v>
      </c>
      <c r="AN1253" t="s">
        <v>13366</v>
      </c>
      <c r="AO1253" t="s">
        <v>489</v>
      </c>
      <c r="AQ1253" t="s">
        <v>13374</v>
      </c>
      <c r="AR1253" t="s">
        <v>491</v>
      </c>
      <c r="AS1253">
        <v>-360</v>
      </c>
      <c r="AT1253" t="s">
        <v>13375</v>
      </c>
      <c r="AU1253" t="s">
        <v>13367</v>
      </c>
      <c r="AV1253">
        <v>4.3</v>
      </c>
      <c r="AW1253">
        <v>5</v>
      </c>
    </row>
    <row r="1254" spans="1:49" x14ac:dyDescent="0.25">
      <c r="A1254" t="s">
        <v>13376</v>
      </c>
      <c r="E1254" t="s">
        <v>7630</v>
      </c>
      <c r="G1254" t="s">
        <v>1573</v>
      </c>
      <c r="H1254" t="s">
        <v>365</v>
      </c>
      <c r="I1254" s="8" t="s">
        <v>7546</v>
      </c>
      <c r="J1254" s="8" t="s">
        <v>58</v>
      </c>
      <c r="K1254" s="9" t="s">
        <v>13377</v>
      </c>
      <c r="L1254" s="10" t="s">
        <v>13378</v>
      </c>
      <c r="M1254" s="7" t="s">
        <v>369</v>
      </c>
      <c r="N1254" t="s">
        <v>3438</v>
      </c>
      <c r="Y1254" t="s">
        <v>13379</v>
      </c>
      <c r="AB1254" t="s">
        <v>13376</v>
      </c>
      <c r="AD1254" t="s">
        <v>13380</v>
      </c>
      <c r="AE1254" t="s">
        <v>7635</v>
      </c>
      <c r="AJ1254">
        <v>32.126363599999998</v>
      </c>
      <c r="AK1254">
        <v>-81.20698999999999</v>
      </c>
      <c r="AL1254" t="s">
        <v>13381</v>
      </c>
      <c r="AM1254" t="s">
        <v>7637</v>
      </c>
      <c r="AN1254" t="s">
        <v>13377</v>
      </c>
      <c r="AO1254" t="s">
        <v>2727</v>
      </c>
      <c r="AQ1254" t="s">
        <v>13382</v>
      </c>
      <c r="AR1254" t="s">
        <v>2729</v>
      </c>
      <c r="AS1254">
        <v>-300</v>
      </c>
      <c r="AT1254" t="s">
        <v>7639</v>
      </c>
      <c r="AU1254" t="s">
        <v>13378</v>
      </c>
      <c r="AV1254">
        <v>4.7</v>
      </c>
      <c r="AW1254">
        <v>5</v>
      </c>
    </row>
    <row r="1255" spans="1:49" x14ac:dyDescent="0.25">
      <c r="A1255" t="s">
        <v>13383</v>
      </c>
      <c r="E1255" t="s">
        <v>13384</v>
      </c>
      <c r="G1255" t="s">
        <v>231</v>
      </c>
      <c r="H1255" t="s">
        <v>232</v>
      </c>
      <c r="I1255" s="7" t="s">
        <v>13385</v>
      </c>
      <c r="J1255" s="7" t="s">
        <v>58</v>
      </c>
      <c r="K1255" s="9" t="s">
        <v>13386</v>
      </c>
      <c r="L1255" s="10" t="s">
        <v>13387</v>
      </c>
      <c r="M1255" s="7" t="s">
        <v>437</v>
      </c>
      <c r="N1255" t="s">
        <v>6715</v>
      </c>
      <c r="Y1255" t="s">
        <v>13388</v>
      </c>
      <c r="AB1255" t="s">
        <v>13383</v>
      </c>
      <c r="AC1255" t="s">
        <v>65</v>
      </c>
      <c r="AD1255" t="s">
        <v>13389</v>
      </c>
      <c r="AE1255" t="s">
        <v>13390</v>
      </c>
      <c r="AJ1255">
        <v>32.811918499999997</v>
      </c>
      <c r="AK1255">
        <v>-97.362186300000005</v>
      </c>
      <c r="AL1255" t="s">
        <v>13391</v>
      </c>
      <c r="AM1255" t="s">
        <v>13392</v>
      </c>
      <c r="AN1255" t="s">
        <v>13386</v>
      </c>
      <c r="AO1255" t="s">
        <v>70</v>
      </c>
      <c r="AQ1255" t="s">
        <v>13393</v>
      </c>
      <c r="AR1255" t="s">
        <v>71</v>
      </c>
      <c r="AS1255">
        <v>-360</v>
      </c>
      <c r="AT1255" t="s">
        <v>13394</v>
      </c>
      <c r="AU1255" t="s">
        <v>13387</v>
      </c>
      <c r="AV1255">
        <v>4</v>
      </c>
      <c r="AW1255">
        <v>1</v>
      </c>
    </row>
    <row r="1256" spans="1:49" x14ac:dyDescent="0.25">
      <c r="A1256" t="s">
        <v>13395</v>
      </c>
      <c r="E1256" t="s">
        <v>13396</v>
      </c>
      <c r="F1256" t="s">
        <v>13397</v>
      </c>
      <c r="G1256" t="s">
        <v>262</v>
      </c>
      <c r="H1256" t="s">
        <v>232</v>
      </c>
      <c r="I1256" s="7" t="s">
        <v>13398</v>
      </c>
      <c r="J1256" s="7" t="s">
        <v>58</v>
      </c>
      <c r="K1256" s="9" t="s">
        <v>13399</v>
      </c>
      <c r="L1256" s="10" t="s">
        <v>13400</v>
      </c>
      <c r="M1256" s="7" t="s">
        <v>235</v>
      </c>
      <c r="N1256" t="s">
        <v>3915</v>
      </c>
      <c r="Y1256" t="s">
        <v>13401</v>
      </c>
      <c r="AB1256" t="s">
        <v>13395</v>
      </c>
      <c r="AD1256" t="s">
        <v>13402</v>
      </c>
      <c r="AE1256" t="s">
        <v>13403</v>
      </c>
      <c r="AJ1256">
        <v>32.869408</v>
      </c>
      <c r="AK1256">
        <v>-96.9351707</v>
      </c>
      <c r="AL1256" t="s">
        <v>13404</v>
      </c>
      <c r="AM1256" t="s">
        <v>13405</v>
      </c>
      <c r="AN1256" t="s">
        <v>13399</v>
      </c>
      <c r="AO1256" t="s">
        <v>70</v>
      </c>
      <c r="AQ1256" t="s">
        <v>13406</v>
      </c>
      <c r="AR1256" t="s">
        <v>71</v>
      </c>
      <c r="AS1256">
        <v>-360</v>
      </c>
      <c r="AT1256" t="s">
        <v>13407</v>
      </c>
      <c r="AU1256" t="s">
        <v>13400</v>
      </c>
      <c r="AW1256" t="s">
        <v>106</v>
      </c>
    </row>
    <row r="1257" spans="1:49" x14ac:dyDescent="0.25">
      <c r="A1257" t="s">
        <v>13395</v>
      </c>
      <c r="E1257" t="s">
        <v>13408</v>
      </c>
      <c r="F1257" t="s">
        <v>13409</v>
      </c>
      <c r="G1257" t="s">
        <v>764</v>
      </c>
      <c r="H1257" t="s">
        <v>204</v>
      </c>
      <c r="I1257" s="7" t="s">
        <v>13410</v>
      </c>
      <c r="J1257" s="7" t="s">
        <v>58</v>
      </c>
      <c r="K1257" s="9" t="s">
        <v>13411</v>
      </c>
      <c r="L1257" s="10" t="s">
        <v>13400</v>
      </c>
      <c r="M1257" s="7" t="s">
        <v>768</v>
      </c>
      <c r="N1257" t="s">
        <v>3915</v>
      </c>
      <c r="Y1257" t="s">
        <v>13412</v>
      </c>
      <c r="AB1257" t="s">
        <v>13395</v>
      </c>
      <c r="AD1257" t="s">
        <v>13413</v>
      </c>
      <c r="AE1257" t="s">
        <v>13414</v>
      </c>
      <c r="AJ1257">
        <v>33.447904700000002</v>
      </c>
      <c r="AK1257">
        <v>-112.0739018</v>
      </c>
      <c r="AL1257" t="s">
        <v>13415</v>
      </c>
      <c r="AM1257" t="s">
        <v>13416</v>
      </c>
      <c r="AN1257" t="s">
        <v>13411</v>
      </c>
      <c r="AO1257" t="s">
        <v>70</v>
      </c>
      <c r="AQ1257" t="s">
        <v>13417</v>
      </c>
      <c r="AR1257" t="s">
        <v>71</v>
      </c>
      <c r="AS1257">
        <v>-420</v>
      </c>
      <c r="AT1257" t="s">
        <v>13418</v>
      </c>
      <c r="AU1257" t="s">
        <v>13400</v>
      </c>
      <c r="AW1257" t="s">
        <v>106</v>
      </c>
    </row>
    <row r="1258" spans="1:49" x14ac:dyDescent="0.25">
      <c r="A1258" t="s">
        <v>13419</v>
      </c>
      <c r="E1258" t="s">
        <v>13420</v>
      </c>
      <c r="G1258" t="s">
        <v>262</v>
      </c>
      <c r="H1258" t="s">
        <v>232</v>
      </c>
      <c r="I1258" s="7" t="s">
        <v>13398</v>
      </c>
      <c r="J1258" s="7" t="s">
        <v>58</v>
      </c>
      <c r="K1258" s="9" t="s">
        <v>13421</v>
      </c>
      <c r="L1258" s="10" t="s">
        <v>13422</v>
      </c>
      <c r="M1258" s="7" t="s">
        <v>235</v>
      </c>
      <c r="Y1258" t="s">
        <v>13423</v>
      </c>
      <c r="AB1258" t="s">
        <v>13419</v>
      </c>
      <c r="AC1258" t="s">
        <v>65</v>
      </c>
      <c r="AD1258" t="s">
        <v>13424</v>
      </c>
      <c r="AE1258" t="s">
        <v>13425</v>
      </c>
      <c r="AJ1258">
        <v>32.872712200000002</v>
      </c>
      <c r="AK1258">
        <v>-96.934080399999999</v>
      </c>
      <c r="AL1258" t="s">
        <v>13426</v>
      </c>
      <c r="AM1258" t="s">
        <v>13427</v>
      </c>
      <c r="AN1258" t="s">
        <v>13421</v>
      </c>
      <c r="AO1258" t="s">
        <v>172</v>
      </c>
      <c r="AQ1258" t="s">
        <v>13428</v>
      </c>
      <c r="AR1258" t="s">
        <v>1243</v>
      </c>
      <c r="AS1258">
        <v>-360</v>
      </c>
      <c r="AT1258" t="s">
        <v>13429</v>
      </c>
      <c r="AU1258" t="s">
        <v>13422</v>
      </c>
      <c r="AW1258" t="s">
        <v>106</v>
      </c>
    </row>
    <row r="1259" spans="1:49" x14ac:dyDescent="0.25">
      <c r="A1259" t="s">
        <v>13430</v>
      </c>
      <c r="E1259" t="s">
        <v>13431</v>
      </c>
      <c r="G1259" t="s">
        <v>262</v>
      </c>
      <c r="H1259" t="s">
        <v>232</v>
      </c>
      <c r="I1259" s="8" t="s">
        <v>13432</v>
      </c>
      <c r="J1259" s="8" t="s">
        <v>58</v>
      </c>
      <c r="K1259" s="9" t="s">
        <v>13433</v>
      </c>
      <c r="L1259" s="10" t="s">
        <v>13434</v>
      </c>
      <c r="M1259" s="7" t="s">
        <v>235</v>
      </c>
      <c r="N1259" t="s">
        <v>466</v>
      </c>
      <c r="Y1259" t="s">
        <v>13435</v>
      </c>
      <c r="AB1259" t="s">
        <v>13430</v>
      </c>
      <c r="AC1259" t="s">
        <v>65</v>
      </c>
      <c r="AD1259" t="s">
        <v>13436</v>
      </c>
      <c r="AE1259" t="s">
        <v>13437</v>
      </c>
      <c r="AJ1259">
        <v>32.9100666</v>
      </c>
      <c r="AK1259">
        <v>-96.968876299999991</v>
      </c>
      <c r="AL1259" t="s">
        <v>13438</v>
      </c>
      <c r="AM1259" t="s">
        <v>13439</v>
      </c>
      <c r="AN1259" t="s">
        <v>13433</v>
      </c>
      <c r="AO1259" t="s">
        <v>70</v>
      </c>
      <c r="AQ1259" t="s">
        <v>13440</v>
      </c>
      <c r="AR1259" t="s">
        <v>71</v>
      </c>
      <c r="AS1259">
        <v>-360</v>
      </c>
      <c r="AT1259" t="s">
        <v>13441</v>
      </c>
      <c r="AU1259" t="s">
        <v>13434</v>
      </c>
      <c r="AV1259">
        <v>5</v>
      </c>
      <c r="AW1259">
        <v>1</v>
      </c>
    </row>
    <row r="1260" spans="1:49" x14ac:dyDescent="0.25">
      <c r="A1260" t="s">
        <v>13442</v>
      </c>
      <c r="E1260" t="s">
        <v>13443</v>
      </c>
      <c r="G1260" t="s">
        <v>1795</v>
      </c>
      <c r="H1260" t="s">
        <v>146</v>
      </c>
      <c r="I1260" s="8" t="s">
        <v>1796</v>
      </c>
      <c r="J1260" s="8" t="s">
        <v>58</v>
      </c>
      <c r="L1260" s="10" t="s">
        <v>13444</v>
      </c>
      <c r="M1260" s="7" t="s">
        <v>1797</v>
      </c>
      <c r="N1260" t="s">
        <v>98</v>
      </c>
      <c r="Y1260" t="s">
        <v>13445</v>
      </c>
      <c r="AB1260" t="s">
        <v>13442</v>
      </c>
      <c r="AC1260" t="s">
        <v>65</v>
      </c>
      <c r="AD1260" t="s">
        <v>13446</v>
      </c>
      <c r="AE1260" t="s">
        <v>13447</v>
      </c>
      <c r="AJ1260">
        <v>32.822370799999987</v>
      </c>
      <c r="AK1260">
        <v>-116.97080649999999</v>
      </c>
      <c r="AL1260" t="s">
        <v>13448</v>
      </c>
      <c r="AM1260" t="s">
        <v>13449</v>
      </c>
      <c r="AO1260" t="s">
        <v>172</v>
      </c>
      <c r="AR1260" t="s">
        <v>174</v>
      </c>
      <c r="AS1260">
        <v>-480</v>
      </c>
      <c r="AT1260" t="s">
        <v>13450</v>
      </c>
      <c r="AU1260" t="s">
        <v>13444</v>
      </c>
      <c r="AV1260">
        <v>5</v>
      </c>
      <c r="AW1260">
        <v>1</v>
      </c>
    </row>
    <row r="1261" spans="1:49" x14ac:dyDescent="0.25">
      <c r="A1261" t="s">
        <v>13451</v>
      </c>
      <c r="E1261" t="s">
        <v>13452</v>
      </c>
      <c r="G1261" t="s">
        <v>118</v>
      </c>
      <c r="H1261" t="s">
        <v>119</v>
      </c>
      <c r="I1261" s="8" t="s">
        <v>406</v>
      </c>
      <c r="J1261" s="8" t="s">
        <v>58</v>
      </c>
      <c r="K1261" s="9" t="s">
        <v>13453</v>
      </c>
      <c r="L1261" s="10" t="s">
        <v>13454</v>
      </c>
      <c r="M1261" s="7" t="s">
        <v>122</v>
      </c>
      <c r="N1261" t="s">
        <v>98</v>
      </c>
      <c r="O1261" t="s">
        <v>279</v>
      </c>
      <c r="Y1261" t="s">
        <v>13455</v>
      </c>
      <c r="AB1261" t="s">
        <v>13451</v>
      </c>
      <c r="AC1261" t="s">
        <v>65</v>
      </c>
      <c r="AD1261" t="s">
        <v>13456</v>
      </c>
      <c r="AE1261" t="s">
        <v>13457</v>
      </c>
      <c r="AJ1261">
        <v>36.037707999999988</v>
      </c>
      <c r="AK1261">
        <v>-95.991035000000011</v>
      </c>
      <c r="AL1261" t="s">
        <v>13458</v>
      </c>
      <c r="AM1261" t="s">
        <v>13459</v>
      </c>
      <c r="AN1261" t="s">
        <v>13453</v>
      </c>
      <c r="AO1261" t="s">
        <v>172</v>
      </c>
      <c r="AQ1261" t="s">
        <v>13460</v>
      </c>
      <c r="AR1261" t="s">
        <v>174</v>
      </c>
      <c r="AS1261">
        <v>-360</v>
      </c>
      <c r="AT1261" t="s">
        <v>13461</v>
      </c>
      <c r="AU1261" t="s">
        <v>13454</v>
      </c>
      <c r="AV1261">
        <v>3.9</v>
      </c>
      <c r="AW1261">
        <v>5</v>
      </c>
    </row>
    <row r="1262" spans="1:49" x14ac:dyDescent="0.25">
      <c r="A1262" t="s">
        <v>13462</v>
      </c>
      <c r="E1262" t="s">
        <v>405</v>
      </c>
      <c r="G1262" t="s">
        <v>118</v>
      </c>
      <c r="H1262" t="s">
        <v>119</v>
      </c>
      <c r="I1262" s="8" t="s">
        <v>406</v>
      </c>
      <c r="J1262" s="8" t="s">
        <v>58</v>
      </c>
      <c r="K1262" s="9" t="s">
        <v>13463</v>
      </c>
      <c r="L1262" s="10" t="s">
        <v>13464</v>
      </c>
      <c r="M1262" s="7" t="s">
        <v>122</v>
      </c>
      <c r="N1262" t="s">
        <v>482</v>
      </c>
      <c r="Y1262" t="s">
        <v>13465</v>
      </c>
      <c r="AB1262" t="s">
        <v>13462</v>
      </c>
      <c r="AC1262" t="s">
        <v>65</v>
      </c>
      <c r="AD1262" t="s">
        <v>13466</v>
      </c>
      <c r="AE1262" t="s">
        <v>411</v>
      </c>
      <c r="AJ1262">
        <v>36.039117999999988</v>
      </c>
      <c r="AK1262">
        <v>-95.9888701</v>
      </c>
      <c r="AL1262" t="s">
        <v>13467</v>
      </c>
      <c r="AM1262" t="s">
        <v>413</v>
      </c>
      <c r="AN1262" t="s">
        <v>13463</v>
      </c>
      <c r="AO1262" t="s">
        <v>70</v>
      </c>
      <c r="AQ1262" t="s">
        <v>13468</v>
      </c>
      <c r="AR1262" t="s">
        <v>71</v>
      </c>
      <c r="AS1262">
        <v>-360</v>
      </c>
      <c r="AT1262" t="s">
        <v>415</v>
      </c>
      <c r="AU1262" t="s">
        <v>13464</v>
      </c>
      <c r="AV1262">
        <v>4.4000000000000004</v>
      </c>
      <c r="AW1262">
        <v>5</v>
      </c>
    </row>
    <row r="1263" spans="1:49" x14ac:dyDescent="0.25">
      <c r="A1263" t="s">
        <v>13469</v>
      </c>
      <c r="E1263" t="s">
        <v>549</v>
      </c>
      <c r="F1263" t="s">
        <v>13470</v>
      </c>
      <c r="G1263" t="s">
        <v>550</v>
      </c>
      <c r="H1263" t="s">
        <v>320</v>
      </c>
      <c r="I1263" s="8" t="s">
        <v>564</v>
      </c>
      <c r="J1263" s="8" t="s">
        <v>58</v>
      </c>
      <c r="K1263" t="s">
        <v>13471</v>
      </c>
      <c r="L1263" t="s">
        <v>13472</v>
      </c>
      <c r="M1263" s="7" t="s">
        <v>554</v>
      </c>
      <c r="N1263" t="s">
        <v>98</v>
      </c>
      <c r="O1263" t="s">
        <v>279</v>
      </c>
      <c r="Y1263" t="s">
        <v>13473</v>
      </c>
      <c r="AB1263" t="s">
        <v>13469</v>
      </c>
      <c r="AC1263" t="s">
        <v>65</v>
      </c>
      <c r="AD1263" t="s">
        <v>13474</v>
      </c>
      <c r="AE1263" t="s">
        <v>13475</v>
      </c>
      <c r="AJ1263">
        <v>25.646502000000002</v>
      </c>
      <c r="AK1263">
        <v>-80.427350899999993</v>
      </c>
      <c r="AL1263" t="s">
        <v>13476</v>
      </c>
      <c r="AM1263" t="s">
        <v>13477</v>
      </c>
      <c r="AN1263" t="s">
        <v>13471</v>
      </c>
      <c r="AO1263" t="s">
        <v>172</v>
      </c>
      <c r="AQ1263" t="s">
        <v>13478</v>
      </c>
      <c r="AR1263" t="s">
        <v>174</v>
      </c>
      <c r="AS1263">
        <v>-300</v>
      </c>
      <c r="AT1263" t="s">
        <v>13479</v>
      </c>
      <c r="AU1263" t="s">
        <v>13472</v>
      </c>
      <c r="AV1263">
        <v>5</v>
      </c>
      <c r="AW1263">
        <v>3</v>
      </c>
    </row>
    <row r="1264" spans="1:49" x14ac:dyDescent="0.25">
      <c r="A1264" t="s">
        <v>13480</v>
      </c>
      <c r="E1264" t="s">
        <v>106</v>
      </c>
      <c r="G1264" t="s">
        <v>789</v>
      </c>
      <c r="H1264" t="s">
        <v>247</v>
      </c>
      <c r="I1264" s="7" t="s">
        <v>7653</v>
      </c>
      <c r="J1264" s="7" t="s">
        <v>58</v>
      </c>
      <c r="M1264" s="7" t="s">
        <v>793</v>
      </c>
      <c r="Y1264" t="s">
        <v>13481</v>
      </c>
      <c r="AB1264" t="s">
        <v>13480</v>
      </c>
      <c r="AD1264" t="s">
        <v>13482</v>
      </c>
      <c r="AE1264" t="s">
        <v>13483</v>
      </c>
      <c r="AJ1264">
        <v>45.662062100000007</v>
      </c>
      <c r="AK1264">
        <v>-122.470094</v>
      </c>
      <c r="AL1264" t="s">
        <v>13484</v>
      </c>
      <c r="AM1264" t="s">
        <v>13485</v>
      </c>
      <c r="AO1264" t="s">
        <v>489</v>
      </c>
      <c r="AR1264" t="s">
        <v>491</v>
      </c>
      <c r="AS1264">
        <v>-480</v>
      </c>
      <c r="AT1264" t="s">
        <v>789</v>
      </c>
      <c r="AV1264">
        <v>5</v>
      </c>
      <c r="AW1264">
        <v>1</v>
      </c>
    </row>
    <row r="1265" spans="1:49" x14ac:dyDescent="0.25">
      <c r="A1265" t="s">
        <v>13486</v>
      </c>
      <c r="E1265" t="s">
        <v>11570</v>
      </c>
      <c r="G1265" t="s">
        <v>857</v>
      </c>
      <c r="H1265" t="s">
        <v>858</v>
      </c>
      <c r="I1265" s="8" t="s">
        <v>899</v>
      </c>
      <c r="J1265" s="8" t="s">
        <v>58</v>
      </c>
      <c r="K1265" s="9" t="s">
        <v>13487</v>
      </c>
      <c r="L1265" s="10" t="s">
        <v>13488</v>
      </c>
      <c r="M1265" s="7" t="s">
        <v>862</v>
      </c>
      <c r="N1265" t="s">
        <v>61</v>
      </c>
      <c r="O1265" t="s">
        <v>496</v>
      </c>
      <c r="P1265" t="s">
        <v>251</v>
      </c>
      <c r="Y1265" t="s">
        <v>13489</v>
      </c>
      <c r="AB1265" t="s">
        <v>13486</v>
      </c>
      <c r="AC1265" t="s">
        <v>65</v>
      </c>
      <c r="AD1265" t="s">
        <v>13490</v>
      </c>
      <c r="AE1265" t="s">
        <v>13491</v>
      </c>
      <c r="AJ1265">
        <v>39.909833200000001</v>
      </c>
      <c r="AK1265">
        <v>-105.1094391</v>
      </c>
      <c r="AL1265" t="s">
        <v>13492</v>
      </c>
      <c r="AM1265" t="s">
        <v>13493</v>
      </c>
      <c r="AN1265" t="s">
        <v>13487</v>
      </c>
      <c r="AO1265" t="s">
        <v>572</v>
      </c>
      <c r="AQ1265" t="s">
        <v>13494</v>
      </c>
      <c r="AR1265" t="s">
        <v>473</v>
      </c>
      <c r="AS1265">
        <v>-420</v>
      </c>
      <c r="AT1265" t="s">
        <v>13495</v>
      </c>
      <c r="AU1265" t="s">
        <v>13488</v>
      </c>
      <c r="AV1265">
        <v>4.5999999999999996</v>
      </c>
      <c r="AW1265">
        <v>5</v>
      </c>
    </row>
    <row r="1266" spans="1:49" x14ac:dyDescent="0.25">
      <c r="A1266" t="s">
        <v>13496</v>
      </c>
      <c r="E1266" t="s">
        <v>5292</v>
      </c>
      <c r="F1266" t="s">
        <v>13497</v>
      </c>
      <c r="G1266" t="s">
        <v>857</v>
      </c>
      <c r="H1266" t="s">
        <v>858</v>
      </c>
      <c r="I1266" s="8" t="s">
        <v>13498</v>
      </c>
      <c r="J1266" s="8" t="s">
        <v>58</v>
      </c>
      <c r="K1266" s="9" t="s">
        <v>13499</v>
      </c>
      <c r="L1266" s="10" t="s">
        <v>13500</v>
      </c>
      <c r="M1266" s="7" t="s">
        <v>862</v>
      </c>
      <c r="N1266" t="s">
        <v>98</v>
      </c>
      <c r="Y1266" t="s">
        <v>13501</v>
      </c>
      <c r="AB1266" t="s">
        <v>13496</v>
      </c>
      <c r="AC1266" t="s">
        <v>65</v>
      </c>
      <c r="AD1266" t="s">
        <v>13502</v>
      </c>
      <c r="AE1266" t="s">
        <v>13503</v>
      </c>
      <c r="AJ1266">
        <v>39.911310200000003</v>
      </c>
      <c r="AK1266">
        <v>-105.11045540000001</v>
      </c>
      <c r="AL1266" t="s">
        <v>13504</v>
      </c>
      <c r="AM1266" t="s">
        <v>13505</v>
      </c>
      <c r="AN1266" t="s">
        <v>13499</v>
      </c>
      <c r="AO1266" t="s">
        <v>172</v>
      </c>
      <c r="AQ1266" t="s">
        <v>13506</v>
      </c>
      <c r="AR1266" t="s">
        <v>174</v>
      </c>
      <c r="AS1266">
        <v>-420</v>
      </c>
      <c r="AT1266" t="s">
        <v>13507</v>
      </c>
      <c r="AU1266" t="s">
        <v>13500</v>
      </c>
      <c r="AV1266">
        <v>4.8</v>
      </c>
      <c r="AW1266">
        <v>5</v>
      </c>
    </row>
    <row r="1267" spans="1:49" x14ac:dyDescent="0.25">
      <c r="A1267" t="s">
        <v>13508</v>
      </c>
      <c r="E1267" t="s">
        <v>4197</v>
      </c>
      <c r="G1267" t="s">
        <v>1179</v>
      </c>
      <c r="H1267" t="s">
        <v>146</v>
      </c>
      <c r="I1267" s="8" t="s">
        <v>13509</v>
      </c>
      <c r="J1267" s="8" t="s">
        <v>58</v>
      </c>
      <c r="K1267" t="s">
        <v>13510</v>
      </c>
      <c r="L1267" t="s">
        <v>13511</v>
      </c>
      <c r="M1267" s="7" t="s">
        <v>725</v>
      </c>
      <c r="N1267" t="s">
        <v>482</v>
      </c>
      <c r="Y1267" t="s">
        <v>13512</v>
      </c>
      <c r="AB1267" t="s">
        <v>13508</v>
      </c>
      <c r="AC1267" t="s">
        <v>65</v>
      </c>
      <c r="AD1267" t="s">
        <v>13513</v>
      </c>
      <c r="AE1267" t="s">
        <v>13514</v>
      </c>
      <c r="AJ1267">
        <v>33.638158199999999</v>
      </c>
      <c r="AK1267">
        <v>-116.1592267</v>
      </c>
      <c r="AL1267" t="s">
        <v>13515</v>
      </c>
      <c r="AM1267" t="s">
        <v>13516</v>
      </c>
      <c r="AN1267" t="s">
        <v>13510</v>
      </c>
      <c r="AO1267" t="s">
        <v>70</v>
      </c>
      <c r="AQ1267" t="s">
        <v>13517</v>
      </c>
      <c r="AR1267" t="s">
        <v>71</v>
      </c>
      <c r="AS1267">
        <v>-480</v>
      </c>
      <c r="AT1267" t="s">
        <v>13518</v>
      </c>
      <c r="AV1267">
        <v>4.8</v>
      </c>
      <c r="AW1267">
        <v>5</v>
      </c>
    </row>
    <row r="1268" spans="1:49" x14ac:dyDescent="0.25">
      <c r="A1268" t="s">
        <v>13519</v>
      </c>
      <c r="E1268" t="s">
        <v>13520</v>
      </c>
      <c r="G1268" t="s">
        <v>231</v>
      </c>
      <c r="H1268" t="s">
        <v>232</v>
      </c>
      <c r="I1268" s="8" t="s">
        <v>13521</v>
      </c>
      <c r="J1268" s="8" t="s">
        <v>58</v>
      </c>
      <c r="K1268" s="9" t="s">
        <v>13522</v>
      </c>
      <c r="L1268" s="10" t="s">
        <v>13523</v>
      </c>
      <c r="M1268" s="7" t="s">
        <v>437</v>
      </c>
      <c r="N1268" t="s">
        <v>61</v>
      </c>
      <c r="O1268" t="s">
        <v>496</v>
      </c>
      <c r="Y1268" t="s">
        <v>13524</v>
      </c>
      <c r="AB1268" t="s">
        <v>13519</v>
      </c>
      <c r="AC1268" t="s">
        <v>65</v>
      </c>
      <c r="AD1268" t="s">
        <v>13525</v>
      </c>
      <c r="AE1268" t="s">
        <v>13526</v>
      </c>
      <c r="AJ1268">
        <v>32.8142961</v>
      </c>
      <c r="AK1268">
        <v>-97.351861799999995</v>
      </c>
      <c r="AL1268" t="s">
        <v>13527</v>
      </c>
      <c r="AM1268" t="s">
        <v>13528</v>
      </c>
      <c r="AN1268" t="s">
        <v>13522</v>
      </c>
      <c r="AO1268" t="s">
        <v>572</v>
      </c>
      <c r="AQ1268" t="s">
        <v>13529</v>
      </c>
      <c r="AR1268" t="s">
        <v>473</v>
      </c>
      <c r="AS1268">
        <v>-360</v>
      </c>
      <c r="AT1268" t="s">
        <v>13530</v>
      </c>
      <c r="AU1268" t="s">
        <v>13523</v>
      </c>
      <c r="AV1268">
        <v>1.7</v>
      </c>
      <c r="AW1268">
        <v>3</v>
      </c>
    </row>
    <row r="1269" spans="1:49" x14ac:dyDescent="0.25">
      <c r="A1269" t="s">
        <v>13531</v>
      </c>
      <c r="E1269" t="s">
        <v>7019</v>
      </c>
      <c r="G1269" t="s">
        <v>92</v>
      </c>
      <c r="H1269" t="s">
        <v>93</v>
      </c>
      <c r="I1269" s="7" t="s">
        <v>9767</v>
      </c>
      <c r="J1269" s="7" t="s">
        <v>58</v>
      </c>
      <c r="K1269" s="9" t="s">
        <v>13532</v>
      </c>
      <c r="L1269" s="10" t="s">
        <v>13533</v>
      </c>
      <c r="M1269" s="7" t="s">
        <v>97</v>
      </c>
      <c r="N1269" t="s">
        <v>1745</v>
      </c>
      <c r="Y1269" t="s">
        <v>13534</v>
      </c>
      <c r="AB1269" t="s">
        <v>13531</v>
      </c>
      <c r="AD1269" t="s">
        <v>13535</v>
      </c>
      <c r="AE1269" t="s">
        <v>7024</v>
      </c>
      <c r="AJ1269">
        <v>40.734672799999998</v>
      </c>
      <c r="AK1269">
        <v>-73.412813200000002</v>
      </c>
      <c r="AL1269" t="s">
        <v>13536</v>
      </c>
      <c r="AM1269" t="s">
        <v>9772</v>
      </c>
      <c r="AN1269" t="s">
        <v>13532</v>
      </c>
      <c r="AO1269" t="s">
        <v>70</v>
      </c>
      <c r="AQ1269" t="s">
        <v>13537</v>
      </c>
      <c r="AR1269" t="s">
        <v>71</v>
      </c>
      <c r="AS1269">
        <v>-300</v>
      </c>
      <c r="AT1269" t="s">
        <v>7028</v>
      </c>
      <c r="AU1269" t="s">
        <v>13533</v>
      </c>
      <c r="AV1269">
        <v>5</v>
      </c>
      <c r="AW1269">
        <v>2</v>
      </c>
    </row>
    <row r="1270" spans="1:49" x14ac:dyDescent="0.25">
      <c r="A1270" t="s">
        <v>13538</v>
      </c>
      <c r="E1270" t="s">
        <v>13539</v>
      </c>
      <c r="F1270" t="s">
        <v>13540</v>
      </c>
      <c r="G1270" t="s">
        <v>550</v>
      </c>
      <c r="H1270" t="s">
        <v>320</v>
      </c>
      <c r="I1270" s="8" t="s">
        <v>564</v>
      </c>
      <c r="J1270" s="8" t="s">
        <v>58</v>
      </c>
      <c r="K1270" t="s">
        <v>13541</v>
      </c>
      <c r="L1270" t="s">
        <v>13542</v>
      </c>
      <c r="M1270" s="7" t="s">
        <v>554</v>
      </c>
      <c r="N1270" t="s">
        <v>466</v>
      </c>
      <c r="Y1270" t="s">
        <v>13543</v>
      </c>
      <c r="AB1270" t="s">
        <v>13538</v>
      </c>
      <c r="AC1270" t="s">
        <v>65</v>
      </c>
      <c r="AD1270" t="s">
        <v>13544</v>
      </c>
      <c r="AE1270" t="s">
        <v>13545</v>
      </c>
      <c r="AJ1270">
        <v>25.638222800000001</v>
      </c>
      <c r="AK1270">
        <v>-80.425393299999996</v>
      </c>
      <c r="AL1270" t="s">
        <v>13546</v>
      </c>
      <c r="AM1270" t="s">
        <v>13547</v>
      </c>
      <c r="AN1270" t="s">
        <v>13541</v>
      </c>
      <c r="AO1270" t="s">
        <v>70</v>
      </c>
      <c r="AQ1270" t="s">
        <v>13548</v>
      </c>
      <c r="AR1270" t="s">
        <v>71</v>
      </c>
      <c r="AS1270">
        <v>-300</v>
      </c>
      <c r="AT1270" t="s">
        <v>13549</v>
      </c>
      <c r="AW1270" t="s">
        <v>106</v>
      </c>
    </row>
    <row r="1271" spans="1:49" x14ac:dyDescent="0.25">
      <c r="A1271" t="s">
        <v>13550</v>
      </c>
      <c r="E1271" t="s">
        <v>13551</v>
      </c>
      <c r="F1271" t="s">
        <v>13552</v>
      </c>
      <c r="G1271" t="s">
        <v>1573</v>
      </c>
      <c r="H1271" t="s">
        <v>365</v>
      </c>
      <c r="I1271" s="7" t="s">
        <v>6670</v>
      </c>
      <c r="J1271" s="7" t="s">
        <v>58</v>
      </c>
      <c r="K1271" s="9" t="s">
        <v>13553</v>
      </c>
      <c r="L1271" s="10" t="s">
        <v>13554</v>
      </c>
      <c r="M1271" s="7" t="s">
        <v>369</v>
      </c>
      <c r="N1271" t="s">
        <v>81</v>
      </c>
      <c r="O1271" t="s">
        <v>1045</v>
      </c>
      <c r="Y1271" t="s">
        <v>13555</v>
      </c>
      <c r="AB1271" t="s">
        <v>13550</v>
      </c>
      <c r="AD1271" t="s">
        <v>13556</v>
      </c>
      <c r="AE1271" t="s">
        <v>13557</v>
      </c>
      <c r="AJ1271">
        <v>32.079365000000003</v>
      </c>
      <c r="AK1271">
        <v>-81.091368299999999</v>
      </c>
      <c r="AL1271" t="s">
        <v>13558</v>
      </c>
      <c r="AM1271" t="s">
        <v>13559</v>
      </c>
      <c r="AN1271" t="s">
        <v>13553</v>
      </c>
      <c r="AO1271" t="s">
        <v>70</v>
      </c>
      <c r="AQ1271" t="s">
        <v>13560</v>
      </c>
      <c r="AR1271" t="s">
        <v>71</v>
      </c>
      <c r="AS1271">
        <v>-300</v>
      </c>
      <c r="AT1271" t="s">
        <v>13561</v>
      </c>
      <c r="AU1271" t="s">
        <v>13554</v>
      </c>
      <c r="AV1271">
        <v>5</v>
      </c>
      <c r="AW1271">
        <v>1</v>
      </c>
    </row>
    <row r="1272" spans="1:49" x14ac:dyDescent="0.25">
      <c r="A1272" t="s">
        <v>13562</v>
      </c>
      <c r="E1272" t="s">
        <v>13563</v>
      </c>
      <c r="G1272" t="s">
        <v>13213</v>
      </c>
      <c r="H1272" t="s">
        <v>232</v>
      </c>
      <c r="I1272" s="8" t="s">
        <v>13214</v>
      </c>
      <c r="J1272" s="8" t="s">
        <v>58</v>
      </c>
      <c r="K1272" s="9" t="s">
        <v>13564</v>
      </c>
      <c r="L1272" s="10" t="s">
        <v>13523</v>
      </c>
      <c r="M1272" s="7" t="s">
        <v>437</v>
      </c>
      <c r="N1272" t="s">
        <v>61</v>
      </c>
      <c r="O1272" t="s">
        <v>496</v>
      </c>
      <c r="Y1272" t="s">
        <v>13565</v>
      </c>
      <c r="AB1272" t="s">
        <v>13562</v>
      </c>
      <c r="AC1272" t="s">
        <v>65</v>
      </c>
      <c r="AD1272" t="s">
        <v>13566</v>
      </c>
      <c r="AE1272" t="s">
        <v>13567</v>
      </c>
      <c r="AJ1272">
        <v>32.857933000000003</v>
      </c>
      <c r="AK1272">
        <v>-97.347953699999991</v>
      </c>
      <c r="AL1272" t="s">
        <v>13568</v>
      </c>
      <c r="AM1272" t="s">
        <v>13569</v>
      </c>
      <c r="AN1272" t="s">
        <v>13564</v>
      </c>
      <c r="AO1272" t="s">
        <v>70</v>
      </c>
      <c r="AQ1272" t="s">
        <v>13570</v>
      </c>
      <c r="AR1272" t="s">
        <v>473</v>
      </c>
      <c r="AS1272">
        <v>-360</v>
      </c>
      <c r="AT1272" t="s">
        <v>13571</v>
      </c>
      <c r="AU1272" t="s">
        <v>13523</v>
      </c>
      <c r="AV1272">
        <v>4.5999999999999996</v>
      </c>
      <c r="AW1272">
        <v>5</v>
      </c>
    </row>
    <row r="1273" spans="1:49" x14ac:dyDescent="0.25">
      <c r="A1273" t="s">
        <v>13572</v>
      </c>
      <c r="E1273" t="s">
        <v>13573</v>
      </c>
      <c r="F1273" t="s">
        <v>13574</v>
      </c>
      <c r="G1273" t="s">
        <v>3063</v>
      </c>
      <c r="H1273" t="s">
        <v>146</v>
      </c>
      <c r="I1273" s="8" t="s">
        <v>13575</v>
      </c>
      <c r="J1273" s="8" t="s">
        <v>58</v>
      </c>
      <c r="K1273" t="s">
        <v>13576</v>
      </c>
      <c r="L1273" s="10" t="s">
        <v>13577</v>
      </c>
      <c r="M1273" s="7" t="s">
        <v>1648</v>
      </c>
      <c r="N1273" t="s">
        <v>3700</v>
      </c>
      <c r="O1273" t="s">
        <v>81</v>
      </c>
      <c r="Y1273" t="s">
        <v>13578</v>
      </c>
      <c r="AB1273" t="s">
        <v>13579</v>
      </c>
      <c r="AD1273" t="s">
        <v>13580</v>
      </c>
      <c r="AE1273" t="s">
        <v>13581</v>
      </c>
      <c r="AJ1273">
        <v>34.072009899999998</v>
      </c>
      <c r="AK1273">
        <v>-118.4025712</v>
      </c>
      <c r="AL1273" t="s">
        <v>13582</v>
      </c>
      <c r="AM1273" t="s">
        <v>13583</v>
      </c>
      <c r="AN1273" t="s">
        <v>13576</v>
      </c>
      <c r="AO1273" t="s">
        <v>70</v>
      </c>
      <c r="AQ1273" t="s">
        <v>13584</v>
      </c>
      <c r="AR1273" t="s">
        <v>71</v>
      </c>
      <c r="AS1273">
        <v>-480</v>
      </c>
      <c r="AT1273" t="s">
        <v>13585</v>
      </c>
      <c r="AU1273" t="s">
        <v>13577</v>
      </c>
      <c r="AV1273">
        <v>5</v>
      </c>
      <c r="AW1273">
        <v>1</v>
      </c>
    </row>
    <row r="1274" spans="1:49" x14ac:dyDescent="0.25">
      <c r="A1274" t="s">
        <v>13586</v>
      </c>
      <c r="E1274" t="s">
        <v>13587</v>
      </c>
      <c r="F1274" t="s">
        <v>9866</v>
      </c>
      <c r="G1274" t="s">
        <v>13588</v>
      </c>
      <c r="H1274" t="s">
        <v>858</v>
      </c>
      <c r="I1274" s="7" t="s">
        <v>13589</v>
      </c>
      <c r="J1274" s="7" t="s">
        <v>58</v>
      </c>
      <c r="L1274" s="10" t="s">
        <v>13590</v>
      </c>
      <c r="M1274" s="7" t="s">
        <v>862</v>
      </c>
      <c r="N1274" t="s">
        <v>5449</v>
      </c>
      <c r="Y1274" t="s">
        <v>13591</v>
      </c>
      <c r="AB1274" t="s">
        <v>13586</v>
      </c>
      <c r="AD1274" t="s">
        <v>13592</v>
      </c>
      <c r="AE1274" t="s">
        <v>13593</v>
      </c>
      <c r="AJ1274">
        <v>39.999583499999993</v>
      </c>
      <c r="AK1274">
        <v>-105.23432870000001</v>
      </c>
      <c r="AL1274" t="s">
        <v>13594</v>
      </c>
      <c r="AM1274" t="s">
        <v>13595</v>
      </c>
      <c r="AO1274" t="s">
        <v>70</v>
      </c>
      <c r="AR1274" t="s">
        <v>71</v>
      </c>
      <c r="AS1274">
        <v>-420</v>
      </c>
      <c r="AT1274" t="s">
        <v>13596</v>
      </c>
      <c r="AU1274" t="s">
        <v>13590</v>
      </c>
      <c r="AW1274" t="s">
        <v>106</v>
      </c>
    </row>
    <row r="1275" spans="1:49" x14ac:dyDescent="0.25">
      <c r="A1275" t="s">
        <v>13597</v>
      </c>
      <c r="E1275" t="s">
        <v>1307</v>
      </c>
      <c r="G1275" t="s">
        <v>231</v>
      </c>
      <c r="H1275" t="s">
        <v>232</v>
      </c>
      <c r="I1275" s="8" t="s">
        <v>845</v>
      </c>
      <c r="J1275" s="8" t="s">
        <v>58</v>
      </c>
      <c r="K1275" s="9" t="s">
        <v>13598</v>
      </c>
      <c r="L1275" s="10" t="s">
        <v>13599</v>
      </c>
      <c r="M1275" s="7" t="s">
        <v>437</v>
      </c>
      <c r="N1275" t="s">
        <v>110</v>
      </c>
      <c r="Y1275" t="s">
        <v>13600</v>
      </c>
      <c r="AB1275" t="s">
        <v>13597</v>
      </c>
      <c r="AC1275" t="s">
        <v>65</v>
      </c>
      <c r="AD1275" t="s">
        <v>13601</v>
      </c>
      <c r="AE1275" t="s">
        <v>13602</v>
      </c>
      <c r="AJ1275">
        <v>32.822789999999998</v>
      </c>
      <c r="AK1275">
        <v>-97.35586099999999</v>
      </c>
      <c r="AL1275" t="s">
        <v>13603</v>
      </c>
      <c r="AM1275" t="s">
        <v>13604</v>
      </c>
      <c r="AN1275" t="s">
        <v>13598</v>
      </c>
      <c r="AO1275" t="s">
        <v>70</v>
      </c>
      <c r="AQ1275" t="s">
        <v>13605</v>
      </c>
      <c r="AR1275" t="s">
        <v>71</v>
      </c>
      <c r="AS1275">
        <v>-360</v>
      </c>
      <c r="AT1275" t="s">
        <v>13606</v>
      </c>
      <c r="AU1275" t="s">
        <v>13599</v>
      </c>
      <c r="AV1275">
        <v>4.5</v>
      </c>
      <c r="AW1275">
        <v>4</v>
      </c>
    </row>
    <row r="1276" spans="1:49" x14ac:dyDescent="0.25">
      <c r="A1276" t="s">
        <v>13607</v>
      </c>
      <c r="E1276" t="s">
        <v>7019</v>
      </c>
      <c r="G1276" t="s">
        <v>92</v>
      </c>
      <c r="H1276" t="s">
        <v>93</v>
      </c>
      <c r="I1276" s="7" t="s">
        <v>1423</v>
      </c>
      <c r="J1276" s="7" t="s">
        <v>58</v>
      </c>
      <c r="K1276" s="9" t="s">
        <v>13608</v>
      </c>
      <c r="M1276" s="7" t="s">
        <v>97</v>
      </c>
      <c r="Y1276" t="s">
        <v>13609</v>
      </c>
      <c r="AB1276" t="s">
        <v>13607</v>
      </c>
      <c r="AC1276" t="s">
        <v>65</v>
      </c>
      <c r="AD1276" t="s">
        <v>13610</v>
      </c>
      <c r="AE1276" t="s">
        <v>7024</v>
      </c>
      <c r="AJ1276">
        <v>40.7344741</v>
      </c>
      <c r="AK1276">
        <v>-73.412680199999997</v>
      </c>
      <c r="AL1276" t="s">
        <v>13611</v>
      </c>
      <c r="AM1276" t="s">
        <v>7026</v>
      </c>
      <c r="AN1276" t="s">
        <v>13608</v>
      </c>
      <c r="AO1276" t="s">
        <v>70</v>
      </c>
      <c r="AQ1276" t="s">
        <v>13612</v>
      </c>
      <c r="AR1276" t="s">
        <v>71</v>
      </c>
      <c r="AS1276">
        <v>-300</v>
      </c>
      <c r="AT1276" t="s">
        <v>7028</v>
      </c>
      <c r="AW1276" t="s">
        <v>106</v>
      </c>
    </row>
    <row r="1277" spans="1:49" x14ac:dyDescent="0.25">
      <c r="A1277" t="s">
        <v>13613</v>
      </c>
      <c r="E1277" t="s">
        <v>13614</v>
      </c>
      <c r="G1277" t="s">
        <v>231</v>
      </c>
      <c r="H1277" t="s">
        <v>232</v>
      </c>
      <c r="I1277" s="7" t="s">
        <v>13615</v>
      </c>
      <c r="J1277" s="7" t="s">
        <v>58</v>
      </c>
      <c r="K1277" s="9" t="s">
        <v>13616</v>
      </c>
      <c r="L1277" s="10" t="s">
        <v>13617</v>
      </c>
      <c r="M1277" s="7" t="s">
        <v>437</v>
      </c>
      <c r="N1277" t="s">
        <v>466</v>
      </c>
      <c r="Y1277" t="s">
        <v>13618</v>
      </c>
      <c r="AB1277" t="s">
        <v>13613</v>
      </c>
      <c r="AD1277" t="s">
        <v>13619</v>
      </c>
      <c r="AE1277" t="s">
        <v>13620</v>
      </c>
      <c r="AJ1277">
        <v>32.721737300000001</v>
      </c>
      <c r="AK1277">
        <v>-97.445623799999993</v>
      </c>
      <c r="AL1277" t="s">
        <v>13621</v>
      </c>
      <c r="AM1277" t="s">
        <v>13622</v>
      </c>
      <c r="AN1277" t="s">
        <v>13616</v>
      </c>
      <c r="AO1277" t="s">
        <v>70</v>
      </c>
      <c r="AQ1277" t="s">
        <v>13623</v>
      </c>
      <c r="AR1277" t="s">
        <v>71</v>
      </c>
      <c r="AS1277">
        <v>-360</v>
      </c>
      <c r="AT1277" t="s">
        <v>13624</v>
      </c>
      <c r="AU1277" t="s">
        <v>13617</v>
      </c>
      <c r="AV1277">
        <v>4</v>
      </c>
      <c r="AW1277">
        <v>1</v>
      </c>
    </row>
    <row r="1278" spans="1:49" x14ac:dyDescent="0.25">
      <c r="A1278" t="s">
        <v>13625</v>
      </c>
      <c r="E1278" t="s">
        <v>13626</v>
      </c>
      <c r="G1278" t="s">
        <v>1795</v>
      </c>
      <c r="H1278" t="s">
        <v>146</v>
      </c>
      <c r="I1278" s="8" t="s">
        <v>1796</v>
      </c>
      <c r="J1278" s="8" t="s">
        <v>58</v>
      </c>
      <c r="K1278" s="9" t="s">
        <v>13627</v>
      </c>
      <c r="L1278" s="10" t="s">
        <v>13628</v>
      </c>
      <c r="M1278" s="7" t="s">
        <v>1797</v>
      </c>
      <c r="N1278" t="s">
        <v>279</v>
      </c>
      <c r="O1278" t="s">
        <v>61</v>
      </c>
      <c r="Y1278" t="s">
        <v>13629</v>
      </c>
      <c r="AB1278" t="s">
        <v>13625</v>
      </c>
      <c r="AC1278" t="s">
        <v>65</v>
      </c>
      <c r="AD1278" t="s">
        <v>13630</v>
      </c>
      <c r="AE1278" t="s">
        <v>13631</v>
      </c>
      <c r="AJ1278">
        <v>32.821326300000003</v>
      </c>
      <c r="AK1278">
        <v>-116.9745205</v>
      </c>
      <c r="AL1278" t="s">
        <v>13632</v>
      </c>
      <c r="AM1278" t="s">
        <v>13633</v>
      </c>
      <c r="AN1278" t="s">
        <v>13627</v>
      </c>
      <c r="AO1278" t="s">
        <v>172</v>
      </c>
      <c r="AQ1278" t="s">
        <v>13634</v>
      </c>
      <c r="AR1278" t="s">
        <v>174</v>
      </c>
      <c r="AS1278">
        <v>-480</v>
      </c>
      <c r="AT1278" t="s">
        <v>13635</v>
      </c>
      <c r="AU1278" t="s">
        <v>13628</v>
      </c>
      <c r="AV1278">
        <v>3</v>
      </c>
      <c r="AW1278">
        <v>4</v>
      </c>
    </row>
    <row r="1279" spans="1:49" x14ac:dyDescent="0.25">
      <c r="A1279" t="s">
        <v>13636</v>
      </c>
      <c r="E1279" t="s">
        <v>13637</v>
      </c>
      <c r="G1279" t="s">
        <v>1218</v>
      </c>
      <c r="H1279" t="s">
        <v>204</v>
      </c>
      <c r="I1279" s="8" t="s">
        <v>13638</v>
      </c>
      <c r="J1279" s="8" t="s">
        <v>58</v>
      </c>
      <c r="K1279" s="9" t="s">
        <v>13639</v>
      </c>
      <c r="L1279" s="10" t="s">
        <v>13640</v>
      </c>
      <c r="M1279" s="7" t="s">
        <v>1222</v>
      </c>
      <c r="N1279" t="s">
        <v>61</v>
      </c>
      <c r="O1279" t="s">
        <v>496</v>
      </c>
      <c r="AD1279" t="s">
        <v>13641</v>
      </c>
    </row>
    <row r="1280" spans="1:49" x14ac:dyDescent="0.25">
      <c r="A1280" t="s">
        <v>13642</v>
      </c>
      <c r="E1280" t="s">
        <v>11106</v>
      </c>
      <c r="G1280" t="s">
        <v>1795</v>
      </c>
      <c r="H1280" t="s">
        <v>146</v>
      </c>
      <c r="I1280" s="8" t="s">
        <v>11107</v>
      </c>
      <c r="J1280" s="8" t="s">
        <v>58</v>
      </c>
      <c r="K1280" s="9" t="s">
        <v>13643</v>
      </c>
      <c r="M1280" s="7" t="s">
        <v>1797</v>
      </c>
      <c r="N1280" t="s">
        <v>294</v>
      </c>
      <c r="Y1280" t="s">
        <v>13644</v>
      </c>
      <c r="AB1280" t="s">
        <v>13642</v>
      </c>
      <c r="AC1280" t="s">
        <v>65</v>
      </c>
      <c r="AD1280" t="s">
        <v>13645</v>
      </c>
      <c r="AE1280" t="s">
        <v>13646</v>
      </c>
      <c r="AJ1280">
        <v>32.822737799999992</v>
      </c>
      <c r="AK1280">
        <v>-116.9749784</v>
      </c>
      <c r="AL1280" t="s">
        <v>13647</v>
      </c>
      <c r="AM1280" t="s">
        <v>13648</v>
      </c>
      <c r="AN1280" t="s">
        <v>13643</v>
      </c>
      <c r="AO1280" t="s">
        <v>70</v>
      </c>
      <c r="AQ1280" t="s">
        <v>13649</v>
      </c>
      <c r="AR1280" t="s">
        <v>71</v>
      </c>
      <c r="AS1280">
        <v>-480</v>
      </c>
      <c r="AT1280" t="s">
        <v>13650</v>
      </c>
      <c r="AW1280" t="s">
        <v>106</v>
      </c>
    </row>
    <row r="1281" spans="1:49" x14ac:dyDescent="0.25">
      <c r="A1281" t="s">
        <v>13651</v>
      </c>
      <c r="E1281" t="s">
        <v>13652</v>
      </c>
      <c r="G1281" t="s">
        <v>55</v>
      </c>
      <c r="H1281" t="s">
        <v>56</v>
      </c>
      <c r="I1281" s="8" t="s">
        <v>57</v>
      </c>
      <c r="J1281" s="8" t="s">
        <v>58</v>
      </c>
      <c r="K1281" t="s">
        <v>13653</v>
      </c>
      <c r="L1281" s="10" t="s">
        <v>13654</v>
      </c>
      <c r="M1281" s="7" t="s">
        <v>60</v>
      </c>
      <c r="N1281" t="s">
        <v>294</v>
      </c>
      <c r="O1281" t="s">
        <v>651</v>
      </c>
      <c r="P1281" t="s">
        <v>3915</v>
      </c>
      <c r="Q1281" t="s">
        <v>508</v>
      </c>
      <c r="Y1281" t="s">
        <v>13655</v>
      </c>
      <c r="AB1281" t="s">
        <v>13651</v>
      </c>
      <c r="AC1281" t="s">
        <v>65</v>
      </c>
      <c r="AD1281" t="s">
        <v>13656</v>
      </c>
      <c r="AE1281" t="s">
        <v>13657</v>
      </c>
      <c r="AJ1281">
        <v>38.7798023</v>
      </c>
      <c r="AK1281">
        <v>-97.641630300000003</v>
      </c>
      <c r="AL1281" t="s">
        <v>13658</v>
      </c>
      <c r="AM1281" t="s">
        <v>13659</v>
      </c>
      <c r="AN1281" t="s">
        <v>13653</v>
      </c>
      <c r="AO1281" t="s">
        <v>70</v>
      </c>
      <c r="AQ1281" t="s">
        <v>13660</v>
      </c>
      <c r="AR1281" t="s">
        <v>71</v>
      </c>
      <c r="AS1281">
        <v>-360</v>
      </c>
      <c r="AT1281" t="s">
        <v>13661</v>
      </c>
      <c r="AU1281" t="s">
        <v>13654</v>
      </c>
      <c r="AW1281" t="s">
        <v>106</v>
      </c>
    </row>
    <row r="1282" spans="1:49" x14ac:dyDescent="0.25">
      <c r="A1282" t="s">
        <v>13662</v>
      </c>
      <c r="E1282" t="s">
        <v>10923</v>
      </c>
      <c r="G1282" t="s">
        <v>55</v>
      </c>
      <c r="H1282" t="s">
        <v>56</v>
      </c>
      <c r="I1282" s="8" t="s">
        <v>57</v>
      </c>
      <c r="J1282" s="8" t="s">
        <v>58</v>
      </c>
      <c r="K1282" t="s">
        <v>8780</v>
      </c>
      <c r="L1282" s="10" t="s">
        <v>8781</v>
      </c>
      <c r="M1282" s="7" t="s">
        <v>60</v>
      </c>
      <c r="N1282" t="s">
        <v>2302</v>
      </c>
      <c r="Y1282" t="s">
        <v>13663</v>
      </c>
      <c r="AB1282" t="s">
        <v>13662</v>
      </c>
      <c r="AC1282" t="s">
        <v>65</v>
      </c>
      <c r="AD1282" t="s">
        <v>13664</v>
      </c>
      <c r="AE1282" t="s">
        <v>10926</v>
      </c>
      <c r="AJ1282">
        <v>38.7786404</v>
      </c>
      <c r="AK1282">
        <v>-97.639511499999998</v>
      </c>
      <c r="AL1282" t="s">
        <v>13665</v>
      </c>
      <c r="AM1282" t="s">
        <v>10928</v>
      </c>
      <c r="AN1282" t="s">
        <v>8780</v>
      </c>
      <c r="AO1282" t="s">
        <v>489</v>
      </c>
      <c r="AQ1282" t="s">
        <v>8787</v>
      </c>
      <c r="AR1282" t="s">
        <v>491</v>
      </c>
      <c r="AS1282">
        <v>-360</v>
      </c>
      <c r="AT1282" t="s">
        <v>10929</v>
      </c>
      <c r="AU1282" t="s">
        <v>8781</v>
      </c>
      <c r="AV1282">
        <v>4.5</v>
      </c>
      <c r="AW1282">
        <v>2</v>
      </c>
    </row>
    <row r="1283" spans="1:49" x14ac:dyDescent="0.25">
      <c r="A1283" t="s">
        <v>13666</v>
      </c>
      <c r="E1283" t="s">
        <v>4769</v>
      </c>
      <c r="F1283" t="s">
        <v>13667</v>
      </c>
      <c r="G1283" t="s">
        <v>1218</v>
      </c>
      <c r="H1283" t="s">
        <v>204</v>
      </c>
      <c r="I1283" s="8" t="s">
        <v>1219</v>
      </c>
      <c r="J1283" s="8" t="s">
        <v>58</v>
      </c>
      <c r="K1283" s="9" t="s">
        <v>13668</v>
      </c>
      <c r="L1283" s="10" t="s">
        <v>13669</v>
      </c>
      <c r="M1283" s="7" t="s">
        <v>1222</v>
      </c>
      <c r="N1283" t="s">
        <v>151</v>
      </c>
      <c r="Y1283" t="s">
        <v>13670</v>
      </c>
      <c r="AB1283" t="s">
        <v>13666</v>
      </c>
      <c r="AC1283" t="s">
        <v>65</v>
      </c>
      <c r="AD1283" t="s">
        <v>13671</v>
      </c>
      <c r="AE1283" t="s">
        <v>13672</v>
      </c>
      <c r="AJ1283">
        <v>33.453645100000003</v>
      </c>
      <c r="AK1283">
        <v>-111.7288793</v>
      </c>
      <c r="AL1283" t="s">
        <v>13673</v>
      </c>
      <c r="AM1283" t="s">
        <v>13674</v>
      </c>
      <c r="AN1283" t="s">
        <v>13668</v>
      </c>
      <c r="AO1283" t="s">
        <v>70</v>
      </c>
      <c r="AQ1283" t="s">
        <v>13675</v>
      </c>
      <c r="AR1283" t="s">
        <v>71</v>
      </c>
      <c r="AS1283">
        <v>-420</v>
      </c>
      <c r="AT1283" t="s">
        <v>13676</v>
      </c>
      <c r="AU1283" t="s">
        <v>13669</v>
      </c>
      <c r="AV1283">
        <v>5</v>
      </c>
      <c r="AW1283">
        <v>4</v>
      </c>
    </row>
    <row r="1284" spans="1:49" x14ac:dyDescent="0.25">
      <c r="A1284" t="s">
        <v>13677</v>
      </c>
      <c r="E1284" t="s">
        <v>13678</v>
      </c>
      <c r="G1284" t="s">
        <v>13679</v>
      </c>
      <c r="H1284" t="s">
        <v>320</v>
      </c>
      <c r="I1284" s="8" t="s">
        <v>13680</v>
      </c>
      <c r="J1284" s="8" t="s">
        <v>58</v>
      </c>
      <c r="K1284" s="9" t="s">
        <v>13681</v>
      </c>
      <c r="L1284" s="10" t="s">
        <v>13682</v>
      </c>
      <c r="N1284" t="s">
        <v>3915</v>
      </c>
      <c r="Y1284" t="s">
        <v>13683</v>
      </c>
      <c r="AB1284" t="s">
        <v>13677</v>
      </c>
      <c r="AD1284" t="s">
        <v>13684</v>
      </c>
      <c r="AE1284" t="s">
        <v>13685</v>
      </c>
      <c r="AJ1284">
        <v>29.2732569</v>
      </c>
      <c r="AK1284">
        <v>-81.094995299999994</v>
      </c>
      <c r="AL1284" t="s">
        <v>13686</v>
      </c>
      <c r="AM1284" t="s">
        <v>13687</v>
      </c>
      <c r="AN1284" t="s">
        <v>13681</v>
      </c>
      <c r="AO1284" t="s">
        <v>70</v>
      </c>
      <c r="AQ1284" t="s">
        <v>13688</v>
      </c>
      <c r="AR1284" t="s">
        <v>71</v>
      </c>
      <c r="AS1284">
        <v>-300</v>
      </c>
      <c r="AT1284" t="s">
        <v>13689</v>
      </c>
      <c r="AU1284" t="s">
        <v>13682</v>
      </c>
      <c r="AW1284" t="s">
        <v>106</v>
      </c>
    </row>
    <row r="1285" spans="1:49" x14ac:dyDescent="0.25">
      <c r="A1285" t="s">
        <v>13690</v>
      </c>
      <c r="E1285" t="s">
        <v>13691</v>
      </c>
      <c r="G1285" t="s">
        <v>503</v>
      </c>
      <c r="H1285" t="s">
        <v>232</v>
      </c>
      <c r="I1285" s="7" t="s">
        <v>1742</v>
      </c>
      <c r="J1285" s="7" t="s">
        <v>58</v>
      </c>
      <c r="K1285" s="9" t="s">
        <v>13692</v>
      </c>
      <c r="L1285" s="10" t="s">
        <v>13693</v>
      </c>
      <c r="M1285" s="7" t="s">
        <v>507</v>
      </c>
      <c r="N1285" t="s">
        <v>236</v>
      </c>
      <c r="Y1285" t="s">
        <v>13694</v>
      </c>
      <c r="AB1285" t="s">
        <v>13690</v>
      </c>
      <c r="AC1285" t="s">
        <v>65</v>
      </c>
      <c r="AD1285" t="s">
        <v>13695</v>
      </c>
      <c r="AE1285" t="s">
        <v>13696</v>
      </c>
      <c r="AJ1285">
        <v>29.545497999999998</v>
      </c>
      <c r="AK1285">
        <v>-98.480533899999998</v>
      </c>
      <c r="AL1285" t="s">
        <v>13697</v>
      </c>
      <c r="AM1285" t="s">
        <v>13698</v>
      </c>
      <c r="AN1285" t="s">
        <v>13692</v>
      </c>
      <c r="AO1285" t="s">
        <v>70</v>
      </c>
      <c r="AQ1285" t="s">
        <v>13699</v>
      </c>
      <c r="AR1285" t="s">
        <v>71</v>
      </c>
      <c r="AS1285">
        <v>-360</v>
      </c>
      <c r="AT1285" t="s">
        <v>13700</v>
      </c>
      <c r="AW1285" t="s">
        <v>106</v>
      </c>
    </row>
    <row r="1286" spans="1:49" x14ac:dyDescent="0.25">
      <c r="A1286" t="s">
        <v>13701</v>
      </c>
      <c r="E1286" t="s">
        <v>7266</v>
      </c>
      <c r="G1286" t="s">
        <v>577</v>
      </c>
      <c r="H1286" t="s">
        <v>146</v>
      </c>
      <c r="I1286" s="8" t="s">
        <v>9332</v>
      </c>
      <c r="J1286" s="8" t="s">
        <v>58</v>
      </c>
      <c r="K1286" s="9" t="s">
        <v>13702</v>
      </c>
      <c r="L1286" s="10" t="s">
        <v>13703</v>
      </c>
      <c r="M1286" s="7" t="s">
        <v>1450</v>
      </c>
      <c r="N1286" t="s">
        <v>98</v>
      </c>
      <c r="O1286" t="s">
        <v>294</v>
      </c>
      <c r="P1286" t="s">
        <v>1959</v>
      </c>
      <c r="Y1286" t="s">
        <v>13704</v>
      </c>
      <c r="AB1286" t="s">
        <v>13701</v>
      </c>
      <c r="AC1286" t="s">
        <v>65</v>
      </c>
      <c r="AD1286" t="s">
        <v>13705</v>
      </c>
      <c r="AE1286" t="s">
        <v>7272</v>
      </c>
      <c r="AJ1286">
        <v>32.570928199999997</v>
      </c>
      <c r="AK1286">
        <v>-116.9931717</v>
      </c>
      <c r="AL1286" t="s">
        <v>13706</v>
      </c>
      <c r="AM1286" t="s">
        <v>13707</v>
      </c>
      <c r="AN1286" t="s">
        <v>13702</v>
      </c>
      <c r="AO1286" t="s">
        <v>172</v>
      </c>
      <c r="AQ1286" t="s">
        <v>13708</v>
      </c>
      <c r="AR1286" t="s">
        <v>174</v>
      </c>
      <c r="AS1286">
        <v>-480</v>
      </c>
      <c r="AT1286" t="s">
        <v>7276</v>
      </c>
      <c r="AV1286">
        <v>1</v>
      </c>
      <c r="AW1286">
        <v>1</v>
      </c>
    </row>
    <row r="1287" spans="1:49" x14ac:dyDescent="0.25">
      <c r="A1287" t="s">
        <v>13709</v>
      </c>
      <c r="E1287" t="s">
        <v>13710</v>
      </c>
      <c r="G1287" t="s">
        <v>577</v>
      </c>
      <c r="H1287" t="s">
        <v>146</v>
      </c>
      <c r="I1287" s="8" t="s">
        <v>3849</v>
      </c>
      <c r="J1287" s="8" t="s">
        <v>58</v>
      </c>
      <c r="K1287" s="9" t="s">
        <v>13711</v>
      </c>
      <c r="L1287" s="10" t="s">
        <v>13712</v>
      </c>
      <c r="M1287" s="7" t="s">
        <v>581</v>
      </c>
      <c r="N1287" t="s">
        <v>98</v>
      </c>
      <c r="O1287" t="s">
        <v>279</v>
      </c>
      <c r="Y1287" t="s">
        <v>13713</v>
      </c>
      <c r="AB1287" t="s">
        <v>13714</v>
      </c>
      <c r="AC1287" t="s">
        <v>65</v>
      </c>
      <c r="AD1287" t="s">
        <v>13715</v>
      </c>
      <c r="AE1287" t="s">
        <v>13716</v>
      </c>
      <c r="AJ1287">
        <v>32.812032799999997</v>
      </c>
      <c r="AK1287">
        <v>-117.14256020000001</v>
      </c>
      <c r="AL1287" t="s">
        <v>13717</v>
      </c>
      <c r="AM1287" t="s">
        <v>13718</v>
      </c>
      <c r="AN1287" t="s">
        <v>13711</v>
      </c>
      <c r="AO1287" t="s">
        <v>172</v>
      </c>
      <c r="AQ1287" t="s">
        <v>13719</v>
      </c>
      <c r="AR1287" t="s">
        <v>174</v>
      </c>
      <c r="AS1287">
        <v>-480</v>
      </c>
      <c r="AT1287" t="s">
        <v>13720</v>
      </c>
      <c r="AU1287" t="s">
        <v>13712</v>
      </c>
      <c r="AW1287" t="s">
        <v>106</v>
      </c>
    </row>
    <row r="1288" spans="1:49" x14ac:dyDescent="0.25">
      <c r="A1288" t="s">
        <v>13721</v>
      </c>
      <c r="E1288" t="s">
        <v>13722</v>
      </c>
      <c r="F1288" t="s">
        <v>898</v>
      </c>
      <c r="G1288" t="s">
        <v>1795</v>
      </c>
      <c r="H1288" t="s">
        <v>146</v>
      </c>
      <c r="I1288" s="7" t="s">
        <v>1796</v>
      </c>
      <c r="J1288" s="7" t="s">
        <v>58</v>
      </c>
      <c r="K1288" s="9" t="s">
        <v>13723</v>
      </c>
      <c r="M1288" s="7" t="s">
        <v>1797</v>
      </c>
      <c r="Y1288" t="s">
        <v>13724</v>
      </c>
      <c r="AB1288" t="s">
        <v>13721</v>
      </c>
      <c r="AC1288" t="s">
        <v>65</v>
      </c>
      <c r="AD1288" t="s">
        <v>13725</v>
      </c>
      <c r="AE1288" t="s">
        <v>13726</v>
      </c>
      <c r="AJ1288">
        <v>32.822447699999998</v>
      </c>
      <c r="AK1288">
        <v>-116.9697879</v>
      </c>
      <c r="AL1288" t="s">
        <v>13727</v>
      </c>
      <c r="AM1288" t="s">
        <v>13728</v>
      </c>
      <c r="AN1288" t="s">
        <v>13723</v>
      </c>
      <c r="AO1288" t="s">
        <v>70</v>
      </c>
      <c r="AQ1288" t="s">
        <v>13729</v>
      </c>
      <c r="AR1288" t="s">
        <v>71</v>
      </c>
      <c r="AS1288">
        <v>-480</v>
      </c>
      <c r="AT1288" t="s">
        <v>13730</v>
      </c>
      <c r="AW1288" t="s">
        <v>106</v>
      </c>
    </row>
    <row r="1289" spans="1:49" x14ac:dyDescent="0.25">
      <c r="A1289" t="s">
        <v>13731</v>
      </c>
      <c r="E1289" t="s">
        <v>13732</v>
      </c>
      <c r="F1289" t="s">
        <v>13733</v>
      </c>
      <c r="G1289" t="s">
        <v>577</v>
      </c>
      <c r="H1289" t="s">
        <v>146</v>
      </c>
      <c r="I1289" s="8" t="s">
        <v>3849</v>
      </c>
      <c r="J1289" s="8" t="s">
        <v>58</v>
      </c>
      <c r="K1289" s="9" t="s">
        <v>13734</v>
      </c>
      <c r="L1289" s="10" t="s">
        <v>13735</v>
      </c>
      <c r="M1289" s="7" t="s">
        <v>581</v>
      </c>
      <c r="N1289" t="s">
        <v>98</v>
      </c>
      <c r="Y1289" t="s">
        <v>13736</v>
      </c>
      <c r="AB1289" t="s">
        <v>13731</v>
      </c>
      <c r="AC1289" t="s">
        <v>65</v>
      </c>
      <c r="AD1289" t="s">
        <v>13737</v>
      </c>
      <c r="AE1289" t="s">
        <v>13738</v>
      </c>
      <c r="AJ1289">
        <v>32.8092221</v>
      </c>
      <c r="AK1289">
        <v>-117.1396652</v>
      </c>
      <c r="AL1289" t="s">
        <v>13739</v>
      </c>
      <c r="AM1289" t="s">
        <v>13740</v>
      </c>
      <c r="AN1289" t="s">
        <v>13734</v>
      </c>
      <c r="AO1289" t="s">
        <v>172</v>
      </c>
      <c r="AQ1289" t="s">
        <v>13741</v>
      </c>
      <c r="AR1289" t="s">
        <v>430</v>
      </c>
      <c r="AS1289">
        <v>-480</v>
      </c>
      <c r="AT1289" t="s">
        <v>13742</v>
      </c>
      <c r="AU1289" t="s">
        <v>13735</v>
      </c>
      <c r="AV1289">
        <v>3.8</v>
      </c>
      <c r="AW1289">
        <v>5</v>
      </c>
    </row>
    <row r="1290" spans="1:49" x14ac:dyDescent="0.25">
      <c r="A1290" t="s">
        <v>13743</v>
      </c>
      <c r="E1290" t="s">
        <v>9331</v>
      </c>
      <c r="G1290" t="s">
        <v>577</v>
      </c>
      <c r="H1290" t="s">
        <v>146</v>
      </c>
      <c r="I1290" s="8" t="s">
        <v>13744</v>
      </c>
      <c r="J1290" s="8" t="s">
        <v>58</v>
      </c>
      <c r="K1290" s="9" t="s">
        <v>13745</v>
      </c>
      <c r="L1290" s="10" t="s">
        <v>13746</v>
      </c>
      <c r="M1290" s="7" t="s">
        <v>1450</v>
      </c>
      <c r="N1290" t="s">
        <v>482</v>
      </c>
      <c r="Y1290" t="s">
        <v>13747</v>
      </c>
      <c r="AB1290" t="s">
        <v>13743</v>
      </c>
      <c r="AD1290" t="s">
        <v>13748</v>
      </c>
      <c r="AE1290" t="s">
        <v>9335</v>
      </c>
      <c r="AJ1290">
        <v>32.569877200000001</v>
      </c>
      <c r="AK1290">
        <v>-116.98580629999999</v>
      </c>
      <c r="AL1290" t="s">
        <v>13749</v>
      </c>
      <c r="AM1290" t="s">
        <v>13750</v>
      </c>
      <c r="AN1290" t="s">
        <v>13745</v>
      </c>
      <c r="AO1290" t="s">
        <v>70</v>
      </c>
      <c r="AQ1290" t="s">
        <v>13751</v>
      </c>
      <c r="AR1290" t="s">
        <v>71</v>
      </c>
      <c r="AS1290">
        <v>-480</v>
      </c>
      <c r="AT1290" t="s">
        <v>9338</v>
      </c>
      <c r="AU1290" t="s">
        <v>13746</v>
      </c>
      <c r="AV1290">
        <v>4.3</v>
      </c>
      <c r="AW1290">
        <v>5</v>
      </c>
    </row>
    <row r="1291" spans="1:49" x14ac:dyDescent="0.25">
      <c r="A1291" t="s">
        <v>13752</v>
      </c>
      <c r="E1291" t="s">
        <v>13753</v>
      </c>
      <c r="G1291" t="s">
        <v>577</v>
      </c>
      <c r="H1291" t="s">
        <v>146</v>
      </c>
      <c r="I1291" s="8" t="s">
        <v>13754</v>
      </c>
      <c r="J1291" s="8" t="s">
        <v>58</v>
      </c>
      <c r="K1291" s="9" t="s">
        <v>13755</v>
      </c>
      <c r="L1291" t="s">
        <v>13756</v>
      </c>
      <c r="N1291" t="s">
        <v>3054</v>
      </c>
      <c r="Y1291" t="s">
        <v>13757</v>
      </c>
      <c r="AB1291" t="s">
        <v>13758</v>
      </c>
      <c r="AD1291" t="s">
        <v>13759</v>
      </c>
      <c r="AE1291" t="s">
        <v>13760</v>
      </c>
      <c r="AJ1291">
        <v>32.9072307</v>
      </c>
      <c r="AK1291">
        <v>-117.11934890000001</v>
      </c>
      <c r="AL1291" t="s">
        <v>13761</v>
      </c>
      <c r="AM1291" t="s">
        <v>13762</v>
      </c>
      <c r="AN1291" t="s">
        <v>13755</v>
      </c>
      <c r="AO1291" t="s">
        <v>172</v>
      </c>
      <c r="AQ1291" t="s">
        <v>13763</v>
      </c>
      <c r="AR1291" t="s">
        <v>174</v>
      </c>
      <c r="AS1291">
        <v>-480</v>
      </c>
      <c r="AT1291" t="s">
        <v>13764</v>
      </c>
      <c r="AU1291" t="s">
        <v>13756</v>
      </c>
      <c r="AV1291">
        <v>4.2</v>
      </c>
      <c r="AW1291">
        <v>5</v>
      </c>
    </row>
    <row r="1292" spans="1:49" x14ac:dyDescent="0.25">
      <c r="A1292" t="s">
        <v>13765</v>
      </c>
      <c r="E1292" t="s">
        <v>9317</v>
      </c>
      <c r="F1292" t="s">
        <v>13766</v>
      </c>
      <c r="G1292" t="s">
        <v>577</v>
      </c>
      <c r="H1292" t="s">
        <v>146</v>
      </c>
      <c r="I1292" s="8" t="s">
        <v>2963</v>
      </c>
      <c r="J1292" s="8" t="s">
        <v>58</v>
      </c>
      <c r="K1292" s="9" t="s">
        <v>2420</v>
      </c>
      <c r="L1292" s="10" t="s">
        <v>13767</v>
      </c>
      <c r="M1292" s="7" t="s">
        <v>1284</v>
      </c>
      <c r="N1292" t="s">
        <v>1328</v>
      </c>
      <c r="Y1292" t="s">
        <v>13768</v>
      </c>
      <c r="AB1292" t="s">
        <v>13765</v>
      </c>
      <c r="AD1292" t="s">
        <v>13769</v>
      </c>
      <c r="AE1292" t="s">
        <v>13770</v>
      </c>
      <c r="AJ1292">
        <v>32.732377999999997</v>
      </c>
      <c r="AK1292">
        <v>-117.19768000000001</v>
      </c>
      <c r="AL1292" t="s">
        <v>13771</v>
      </c>
      <c r="AM1292" t="s">
        <v>13772</v>
      </c>
      <c r="AN1292" t="s">
        <v>2420</v>
      </c>
      <c r="AO1292" t="s">
        <v>70</v>
      </c>
      <c r="AQ1292" t="s">
        <v>2427</v>
      </c>
      <c r="AR1292" t="s">
        <v>71</v>
      </c>
      <c r="AS1292">
        <v>-480</v>
      </c>
      <c r="AT1292" t="s">
        <v>13773</v>
      </c>
      <c r="AU1292" t="s">
        <v>13767</v>
      </c>
      <c r="AV1292">
        <v>5</v>
      </c>
      <c r="AW1292">
        <v>2</v>
      </c>
    </row>
    <row r="1293" spans="1:49" x14ac:dyDescent="0.25">
      <c r="A1293" t="s">
        <v>13774</v>
      </c>
      <c r="E1293" t="s">
        <v>13122</v>
      </c>
      <c r="F1293" t="s">
        <v>13775</v>
      </c>
      <c r="G1293" t="s">
        <v>477</v>
      </c>
      <c r="H1293" t="s">
        <v>146</v>
      </c>
      <c r="I1293" s="8" t="s">
        <v>478</v>
      </c>
      <c r="J1293" s="8" t="s">
        <v>58</v>
      </c>
      <c r="K1293" s="9" t="s">
        <v>13776</v>
      </c>
      <c r="L1293" s="10" t="s">
        <v>13777</v>
      </c>
      <c r="M1293" s="7" t="s">
        <v>481</v>
      </c>
      <c r="N1293" t="s">
        <v>61</v>
      </c>
      <c r="O1293" t="s">
        <v>496</v>
      </c>
      <c r="P1293" t="s">
        <v>251</v>
      </c>
      <c r="Y1293" t="s">
        <v>13778</v>
      </c>
      <c r="AB1293" t="s">
        <v>13774</v>
      </c>
      <c r="AC1293" t="s">
        <v>65</v>
      </c>
      <c r="AD1293" t="s">
        <v>13779</v>
      </c>
      <c r="AE1293" t="s">
        <v>13780</v>
      </c>
      <c r="AJ1293">
        <v>35.239676500000002</v>
      </c>
      <c r="AK1293">
        <v>-120.6480605</v>
      </c>
      <c r="AL1293" t="s">
        <v>13781</v>
      </c>
      <c r="AM1293" t="s">
        <v>13782</v>
      </c>
      <c r="AN1293" t="s">
        <v>13776</v>
      </c>
      <c r="AO1293" t="s">
        <v>70</v>
      </c>
      <c r="AQ1293" t="s">
        <v>13783</v>
      </c>
      <c r="AR1293" t="s">
        <v>71</v>
      </c>
      <c r="AS1293">
        <v>-480</v>
      </c>
      <c r="AT1293" t="s">
        <v>13784</v>
      </c>
      <c r="AU1293" t="s">
        <v>13777</v>
      </c>
      <c r="AV1293">
        <v>4.4000000000000004</v>
      </c>
      <c r="AW1293">
        <v>5</v>
      </c>
    </row>
    <row r="1294" spans="1:49" x14ac:dyDescent="0.25">
      <c r="A1294" t="s">
        <v>13785</v>
      </c>
      <c r="E1294" t="s">
        <v>13786</v>
      </c>
      <c r="G1294" t="s">
        <v>477</v>
      </c>
      <c r="H1294" t="s">
        <v>146</v>
      </c>
      <c r="I1294" s="7" t="s">
        <v>478</v>
      </c>
      <c r="J1294" s="7" t="s">
        <v>58</v>
      </c>
      <c r="M1294" s="7" t="s">
        <v>481</v>
      </c>
      <c r="N1294" t="s">
        <v>2302</v>
      </c>
      <c r="Y1294" t="s">
        <v>13787</v>
      </c>
      <c r="AB1294" t="s">
        <v>13785</v>
      </c>
      <c r="AC1294" t="s">
        <v>65</v>
      </c>
      <c r="AD1294" t="s">
        <v>13788</v>
      </c>
      <c r="AE1294" t="s">
        <v>13789</v>
      </c>
      <c r="AJ1294">
        <v>35.2393134</v>
      </c>
      <c r="AK1294">
        <v>-120.641238</v>
      </c>
      <c r="AL1294" t="s">
        <v>13790</v>
      </c>
      <c r="AM1294" t="s">
        <v>13791</v>
      </c>
      <c r="AO1294" t="s">
        <v>489</v>
      </c>
      <c r="AR1294" t="s">
        <v>491</v>
      </c>
      <c r="AS1294">
        <v>-480</v>
      </c>
      <c r="AT1294" t="s">
        <v>13792</v>
      </c>
      <c r="AV1294">
        <v>5</v>
      </c>
      <c r="AW1294">
        <v>2</v>
      </c>
    </row>
    <row r="1295" spans="1:49" x14ac:dyDescent="0.25">
      <c r="A1295" t="s">
        <v>13793</v>
      </c>
      <c r="E1295" t="s">
        <v>1805</v>
      </c>
      <c r="G1295" t="s">
        <v>477</v>
      </c>
      <c r="H1295" t="s">
        <v>146</v>
      </c>
      <c r="I1295" s="8" t="s">
        <v>13794</v>
      </c>
      <c r="J1295" s="8" t="s">
        <v>58</v>
      </c>
      <c r="K1295" s="9" t="s">
        <v>13795</v>
      </c>
      <c r="L1295" s="10" t="s">
        <v>13796</v>
      </c>
      <c r="M1295" s="7" t="s">
        <v>481</v>
      </c>
      <c r="N1295" t="s">
        <v>2302</v>
      </c>
      <c r="Y1295" t="s">
        <v>13797</v>
      </c>
      <c r="AB1295" t="s">
        <v>13793</v>
      </c>
      <c r="AD1295" t="s">
        <v>13798</v>
      </c>
      <c r="AE1295" t="s">
        <v>1810</v>
      </c>
      <c r="AJ1295">
        <v>35.2375629</v>
      </c>
      <c r="AK1295">
        <v>-120.642026</v>
      </c>
      <c r="AL1295" t="s">
        <v>13799</v>
      </c>
      <c r="AM1295" t="s">
        <v>13800</v>
      </c>
      <c r="AN1295" t="s">
        <v>13795</v>
      </c>
      <c r="AO1295" t="s">
        <v>489</v>
      </c>
      <c r="AQ1295" t="s">
        <v>13801</v>
      </c>
      <c r="AR1295" t="s">
        <v>491</v>
      </c>
      <c r="AS1295">
        <v>-480</v>
      </c>
      <c r="AT1295" t="s">
        <v>1814</v>
      </c>
      <c r="AU1295" t="s">
        <v>13796</v>
      </c>
      <c r="AV1295">
        <v>4.2</v>
      </c>
      <c r="AW1295">
        <v>5</v>
      </c>
    </row>
    <row r="1296" spans="1:49" x14ac:dyDescent="0.25">
      <c r="A1296" t="s">
        <v>13802</v>
      </c>
      <c r="E1296" t="s">
        <v>13803</v>
      </c>
      <c r="F1296" t="s">
        <v>13804</v>
      </c>
      <c r="G1296" t="s">
        <v>13805</v>
      </c>
      <c r="H1296" t="s">
        <v>204</v>
      </c>
      <c r="I1296" s="8" t="s">
        <v>13806</v>
      </c>
      <c r="J1296" s="8" t="s">
        <v>58</v>
      </c>
      <c r="K1296" s="9" t="s">
        <v>13807</v>
      </c>
      <c r="L1296" s="10" t="s">
        <v>13808</v>
      </c>
      <c r="M1296" s="7" t="s">
        <v>1222</v>
      </c>
      <c r="N1296" t="s">
        <v>61</v>
      </c>
      <c r="Y1296" t="s">
        <v>13809</v>
      </c>
      <c r="AB1296" t="s">
        <v>13802</v>
      </c>
      <c r="AD1296" t="s">
        <v>13810</v>
      </c>
      <c r="AE1296" t="s">
        <v>13811</v>
      </c>
      <c r="AJ1296">
        <v>33.354863000000002</v>
      </c>
      <c r="AK1296">
        <v>-111.83841219999999</v>
      </c>
      <c r="AL1296" t="s">
        <v>13812</v>
      </c>
      <c r="AM1296" t="s">
        <v>13813</v>
      </c>
      <c r="AN1296" t="s">
        <v>13807</v>
      </c>
      <c r="AO1296" t="s">
        <v>572</v>
      </c>
      <c r="AQ1296" t="s">
        <v>13814</v>
      </c>
      <c r="AR1296" t="s">
        <v>473</v>
      </c>
      <c r="AS1296">
        <v>-420</v>
      </c>
      <c r="AT1296" t="s">
        <v>13815</v>
      </c>
      <c r="AU1296" t="s">
        <v>13808</v>
      </c>
      <c r="AV1296">
        <v>5</v>
      </c>
      <c r="AW1296">
        <v>4</v>
      </c>
    </row>
    <row r="1297" spans="1:49" x14ac:dyDescent="0.25">
      <c r="A1297" t="s">
        <v>13816</v>
      </c>
      <c r="E1297" t="s">
        <v>13817</v>
      </c>
      <c r="G1297" t="s">
        <v>319</v>
      </c>
      <c r="H1297" t="s">
        <v>320</v>
      </c>
      <c r="I1297" s="8" t="s">
        <v>13818</v>
      </c>
      <c r="J1297" s="8" t="s">
        <v>58</v>
      </c>
      <c r="K1297" s="9" t="s">
        <v>13819</v>
      </c>
      <c r="L1297" s="10" t="s">
        <v>13820</v>
      </c>
      <c r="M1297" s="7" t="s">
        <v>324</v>
      </c>
      <c r="N1297" t="s">
        <v>98</v>
      </c>
      <c r="AD1297" t="s">
        <v>13821</v>
      </c>
    </row>
    <row r="1298" spans="1:49" x14ac:dyDescent="0.25">
      <c r="A1298" t="s">
        <v>13822</v>
      </c>
      <c r="E1298" t="s">
        <v>9255</v>
      </c>
      <c r="G1298" t="s">
        <v>231</v>
      </c>
      <c r="H1298" t="s">
        <v>232</v>
      </c>
      <c r="I1298" s="7" t="s">
        <v>845</v>
      </c>
      <c r="J1298" s="7" t="s">
        <v>58</v>
      </c>
      <c r="K1298" s="9" t="s">
        <v>13823</v>
      </c>
      <c r="M1298" s="7" t="s">
        <v>437</v>
      </c>
      <c r="Y1298" t="s">
        <v>13824</v>
      </c>
      <c r="AB1298" t="s">
        <v>13822</v>
      </c>
      <c r="AD1298" t="s">
        <v>13825</v>
      </c>
      <c r="AE1298" t="s">
        <v>9258</v>
      </c>
      <c r="AJ1298">
        <v>32.820786400000003</v>
      </c>
      <c r="AK1298">
        <v>-97.355116299999992</v>
      </c>
      <c r="AL1298" t="s">
        <v>13826</v>
      </c>
      <c r="AM1298" t="s">
        <v>9260</v>
      </c>
      <c r="AN1298" t="s">
        <v>13823</v>
      </c>
      <c r="AO1298" t="s">
        <v>70</v>
      </c>
      <c r="AQ1298" t="s">
        <v>13827</v>
      </c>
      <c r="AR1298" t="s">
        <v>71</v>
      </c>
      <c r="AS1298">
        <v>-360</v>
      </c>
      <c r="AT1298" t="s">
        <v>9261</v>
      </c>
      <c r="AW1298" t="s">
        <v>106</v>
      </c>
    </row>
    <row r="1299" spans="1:49" x14ac:dyDescent="0.25">
      <c r="A1299" t="s">
        <v>13828</v>
      </c>
      <c r="E1299" t="s">
        <v>13829</v>
      </c>
      <c r="G1299" t="s">
        <v>605</v>
      </c>
      <c r="H1299" t="s">
        <v>320</v>
      </c>
      <c r="I1299" s="8" t="s">
        <v>2037</v>
      </c>
      <c r="J1299" s="8" t="s">
        <v>58</v>
      </c>
      <c r="K1299" s="9" t="s">
        <v>13830</v>
      </c>
      <c r="L1299" s="10" t="s">
        <v>13831</v>
      </c>
      <c r="M1299" s="7" t="s">
        <v>609</v>
      </c>
      <c r="N1299" t="s">
        <v>98</v>
      </c>
      <c r="Y1299" t="s">
        <v>13832</v>
      </c>
      <c r="AB1299" t="s">
        <v>13828</v>
      </c>
      <c r="AC1299" t="s">
        <v>65</v>
      </c>
      <c r="AD1299" t="s">
        <v>13833</v>
      </c>
      <c r="AE1299" t="s">
        <v>13834</v>
      </c>
      <c r="AJ1299">
        <v>28.767060199999989</v>
      </c>
      <c r="AK1299">
        <v>-81.225032999999996</v>
      </c>
      <c r="AL1299" t="s">
        <v>13835</v>
      </c>
      <c r="AM1299" t="s">
        <v>13836</v>
      </c>
      <c r="AN1299" t="s">
        <v>13830</v>
      </c>
      <c r="AO1299" t="s">
        <v>172</v>
      </c>
      <c r="AQ1299" t="s">
        <v>13837</v>
      </c>
      <c r="AR1299" t="s">
        <v>174</v>
      </c>
      <c r="AS1299">
        <v>-300</v>
      </c>
      <c r="AT1299" t="s">
        <v>13838</v>
      </c>
      <c r="AU1299" t="s">
        <v>13831</v>
      </c>
      <c r="AV1299">
        <v>5</v>
      </c>
      <c r="AW1299">
        <v>5</v>
      </c>
    </row>
    <row r="1300" spans="1:49" x14ac:dyDescent="0.25">
      <c r="A1300" t="s">
        <v>13839</v>
      </c>
      <c r="E1300" t="s">
        <v>13840</v>
      </c>
      <c r="G1300" t="s">
        <v>145</v>
      </c>
      <c r="H1300" t="s">
        <v>146</v>
      </c>
      <c r="I1300" s="8" t="s">
        <v>147</v>
      </c>
      <c r="J1300" s="8" t="s">
        <v>58</v>
      </c>
      <c r="K1300" s="9" t="s">
        <v>13841</v>
      </c>
      <c r="L1300" s="10" t="s">
        <v>13842</v>
      </c>
      <c r="M1300" s="7" t="s">
        <v>150</v>
      </c>
      <c r="N1300" t="s">
        <v>2302</v>
      </c>
      <c r="Y1300" t="s">
        <v>13843</v>
      </c>
      <c r="AB1300" t="s">
        <v>13839</v>
      </c>
      <c r="AD1300" t="s">
        <v>13844</v>
      </c>
      <c r="AE1300" t="s">
        <v>13845</v>
      </c>
      <c r="AJ1300">
        <v>34.427193500000001</v>
      </c>
      <c r="AK1300">
        <v>-119.8398835</v>
      </c>
      <c r="AL1300" t="s">
        <v>13846</v>
      </c>
      <c r="AM1300" t="s">
        <v>13847</v>
      </c>
      <c r="AN1300" t="s">
        <v>13841</v>
      </c>
      <c r="AO1300" t="s">
        <v>489</v>
      </c>
      <c r="AQ1300" t="s">
        <v>13848</v>
      </c>
      <c r="AR1300" t="s">
        <v>491</v>
      </c>
      <c r="AS1300">
        <v>-480</v>
      </c>
      <c r="AT1300" t="s">
        <v>13849</v>
      </c>
      <c r="AU1300" t="s">
        <v>13842</v>
      </c>
      <c r="AV1300">
        <v>4.5999999999999996</v>
      </c>
      <c r="AW1300">
        <v>5</v>
      </c>
    </row>
    <row r="1301" spans="1:49" x14ac:dyDescent="0.25">
      <c r="A1301" t="s">
        <v>13850</v>
      </c>
      <c r="E1301" t="s">
        <v>13851</v>
      </c>
      <c r="G1301" t="s">
        <v>449</v>
      </c>
      <c r="H1301" t="s">
        <v>146</v>
      </c>
      <c r="I1301" s="8" t="s">
        <v>13852</v>
      </c>
      <c r="J1301" s="8" t="s">
        <v>58</v>
      </c>
      <c r="K1301" s="9" t="s">
        <v>13853</v>
      </c>
      <c r="L1301" s="10" t="s">
        <v>13854</v>
      </c>
      <c r="M1301" s="7" t="s">
        <v>150</v>
      </c>
      <c r="N1301" t="s">
        <v>81</v>
      </c>
      <c r="Y1301" t="s">
        <v>13855</v>
      </c>
      <c r="AB1301" t="s">
        <v>13850</v>
      </c>
      <c r="AC1301" t="s">
        <v>65</v>
      </c>
      <c r="AD1301" t="s">
        <v>13856</v>
      </c>
      <c r="AE1301" t="s">
        <v>13857</v>
      </c>
      <c r="AJ1301">
        <v>34.433284100000002</v>
      </c>
      <c r="AK1301">
        <v>-119.8350162</v>
      </c>
      <c r="AL1301" t="s">
        <v>13858</v>
      </c>
      <c r="AM1301" t="s">
        <v>13859</v>
      </c>
      <c r="AN1301" t="s">
        <v>13853</v>
      </c>
      <c r="AO1301" t="s">
        <v>70</v>
      </c>
      <c r="AQ1301" t="s">
        <v>13860</v>
      </c>
      <c r="AR1301" t="s">
        <v>71</v>
      </c>
      <c r="AS1301">
        <v>-480</v>
      </c>
      <c r="AT1301" t="s">
        <v>13861</v>
      </c>
      <c r="AU1301" t="s">
        <v>13854</v>
      </c>
      <c r="AW1301" t="s">
        <v>106</v>
      </c>
    </row>
    <row r="1302" spans="1:49" x14ac:dyDescent="0.25">
      <c r="A1302" t="s">
        <v>13862</v>
      </c>
      <c r="E1302" t="s">
        <v>13863</v>
      </c>
      <c r="G1302" t="s">
        <v>145</v>
      </c>
      <c r="H1302" t="s">
        <v>146</v>
      </c>
      <c r="I1302" s="8" t="s">
        <v>13864</v>
      </c>
      <c r="J1302" s="8" t="s">
        <v>58</v>
      </c>
      <c r="K1302" s="9" t="s">
        <v>13865</v>
      </c>
      <c r="L1302" s="10" t="s">
        <v>13866</v>
      </c>
      <c r="M1302" s="7" t="s">
        <v>150</v>
      </c>
      <c r="N1302" t="s">
        <v>98</v>
      </c>
      <c r="O1302" t="s">
        <v>279</v>
      </c>
      <c r="Y1302" t="s">
        <v>13867</v>
      </c>
      <c r="AB1302" t="s">
        <v>13862</v>
      </c>
      <c r="AD1302" t="s">
        <v>13868</v>
      </c>
      <c r="AE1302" t="s">
        <v>13869</v>
      </c>
      <c r="AJ1302">
        <v>34.428721899999999</v>
      </c>
      <c r="AK1302">
        <v>-119.7121348</v>
      </c>
      <c r="AL1302" t="s">
        <v>13870</v>
      </c>
      <c r="AM1302" t="s">
        <v>13871</v>
      </c>
      <c r="AN1302" t="s">
        <v>13865</v>
      </c>
      <c r="AO1302" t="s">
        <v>172</v>
      </c>
      <c r="AQ1302" t="s">
        <v>13872</v>
      </c>
      <c r="AR1302" t="s">
        <v>174</v>
      </c>
      <c r="AS1302">
        <v>-480</v>
      </c>
      <c r="AT1302" t="s">
        <v>13873</v>
      </c>
      <c r="AU1302" t="s">
        <v>13866</v>
      </c>
      <c r="AV1302">
        <v>5</v>
      </c>
      <c r="AW1302">
        <v>1</v>
      </c>
    </row>
    <row r="1303" spans="1:49" x14ac:dyDescent="0.25">
      <c r="A1303" t="s">
        <v>13874</v>
      </c>
      <c r="E1303" t="s">
        <v>2556</v>
      </c>
      <c r="G1303" t="s">
        <v>449</v>
      </c>
      <c r="H1303" t="s">
        <v>146</v>
      </c>
      <c r="I1303" s="8" t="s">
        <v>147</v>
      </c>
      <c r="J1303" s="8" t="s">
        <v>58</v>
      </c>
      <c r="M1303" s="7" t="s">
        <v>150</v>
      </c>
      <c r="N1303" t="s">
        <v>81</v>
      </c>
      <c r="Y1303" t="s">
        <v>13875</v>
      </c>
      <c r="AB1303" t="s">
        <v>13874</v>
      </c>
      <c r="AC1303" t="s">
        <v>65</v>
      </c>
      <c r="AD1303" t="s">
        <v>13876</v>
      </c>
      <c r="AE1303" t="s">
        <v>2562</v>
      </c>
      <c r="AJ1303">
        <v>34.422394799999999</v>
      </c>
      <c r="AK1303">
        <v>-119.83553310000001</v>
      </c>
      <c r="AL1303" t="s">
        <v>13877</v>
      </c>
      <c r="AM1303" t="s">
        <v>13878</v>
      </c>
      <c r="AO1303" t="s">
        <v>70</v>
      </c>
      <c r="AR1303" t="s">
        <v>71</v>
      </c>
      <c r="AS1303">
        <v>-480</v>
      </c>
      <c r="AT1303" t="s">
        <v>2566</v>
      </c>
      <c r="AW1303" t="s">
        <v>106</v>
      </c>
    </row>
    <row r="1304" spans="1:49" x14ac:dyDescent="0.25">
      <c r="A1304" t="s">
        <v>13879</v>
      </c>
      <c r="E1304" t="s">
        <v>13880</v>
      </c>
      <c r="G1304" t="s">
        <v>449</v>
      </c>
      <c r="H1304" t="s">
        <v>146</v>
      </c>
      <c r="I1304" s="8" t="s">
        <v>13881</v>
      </c>
      <c r="J1304" s="8" t="s">
        <v>58</v>
      </c>
      <c r="K1304" s="9" t="s">
        <v>13882</v>
      </c>
      <c r="L1304" s="10" t="s">
        <v>13883</v>
      </c>
      <c r="M1304" s="7" t="s">
        <v>150</v>
      </c>
      <c r="N1304" t="s">
        <v>110</v>
      </c>
      <c r="O1304" t="s">
        <v>483</v>
      </c>
      <c r="Y1304" t="s">
        <v>13884</v>
      </c>
      <c r="AB1304" t="s">
        <v>13879</v>
      </c>
      <c r="AC1304" t="s">
        <v>65</v>
      </c>
      <c r="AD1304" t="s">
        <v>13885</v>
      </c>
      <c r="AE1304" t="s">
        <v>13886</v>
      </c>
      <c r="AJ1304">
        <v>34.4416206</v>
      </c>
      <c r="AK1304">
        <v>-119.8229307</v>
      </c>
      <c r="AL1304" t="s">
        <v>13887</v>
      </c>
      <c r="AM1304" t="s">
        <v>13888</v>
      </c>
      <c r="AN1304" t="s">
        <v>13882</v>
      </c>
      <c r="AO1304" t="s">
        <v>70</v>
      </c>
      <c r="AQ1304" t="s">
        <v>13889</v>
      </c>
      <c r="AR1304" t="s">
        <v>71</v>
      </c>
      <c r="AS1304">
        <v>-480</v>
      </c>
      <c r="AT1304" t="s">
        <v>13890</v>
      </c>
      <c r="AU1304" t="s">
        <v>13883</v>
      </c>
      <c r="AW1304" t="s">
        <v>106</v>
      </c>
    </row>
    <row r="1305" spans="1:49" x14ac:dyDescent="0.25">
      <c r="A1305" t="s">
        <v>13891</v>
      </c>
      <c r="E1305" t="s">
        <v>13892</v>
      </c>
      <c r="G1305" t="s">
        <v>2569</v>
      </c>
      <c r="H1305" t="s">
        <v>146</v>
      </c>
      <c r="I1305" s="8" t="s">
        <v>2570</v>
      </c>
      <c r="J1305" s="8" t="s">
        <v>58</v>
      </c>
      <c r="K1305" t="s">
        <v>13893</v>
      </c>
      <c r="L1305" s="10" t="s">
        <v>13894</v>
      </c>
      <c r="M1305" s="7" t="s">
        <v>1648</v>
      </c>
      <c r="N1305" t="s">
        <v>98</v>
      </c>
      <c r="O1305" t="s">
        <v>279</v>
      </c>
      <c r="Y1305" t="s">
        <v>13895</v>
      </c>
      <c r="AB1305" t="s">
        <v>13891</v>
      </c>
      <c r="AC1305" t="s">
        <v>65</v>
      </c>
      <c r="AD1305" t="s">
        <v>13896</v>
      </c>
      <c r="AE1305" t="s">
        <v>13897</v>
      </c>
      <c r="AJ1305">
        <v>34.016836999999988</v>
      </c>
      <c r="AK1305">
        <v>-118.44768000000001</v>
      </c>
      <c r="AL1305" t="s">
        <v>13898</v>
      </c>
      <c r="AM1305" t="s">
        <v>13899</v>
      </c>
      <c r="AN1305" t="s">
        <v>13893</v>
      </c>
      <c r="AO1305" t="s">
        <v>172</v>
      </c>
      <c r="AQ1305" t="s">
        <v>13900</v>
      </c>
      <c r="AR1305" t="s">
        <v>7940</v>
      </c>
      <c r="AS1305">
        <v>-480</v>
      </c>
      <c r="AT1305" t="s">
        <v>13901</v>
      </c>
      <c r="AU1305" t="s">
        <v>13894</v>
      </c>
      <c r="AV1305">
        <v>4.9000000000000004</v>
      </c>
      <c r="AW1305">
        <v>5</v>
      </c>
    </row>
    <row r="1306" spans="1:49" x14ac:dyDescent="0.25">
      <c r="A1306" t="s">
        <v>13902</v>
      </c>
      <c r="E1306" t="s">
        <v>363</v>
      </c>
      <c r="G1306" t="s">
        <v>364</v>
      </c>
      <c r="H1306" t="s">
        <v>365</v>
      </c>
      <c r="I1306" s="8" t="s">
        <v>366</v>
      </c>
      <c r="J1306" s="8" t="s">
        <v>58</v>
      </c>
      <c r="K1306" s="9" t="s">
        <v>367</v>
      </c>
      <c r="L1306" s="10" t="s">
        <v>13903</v>
      </c>
      <c r="M1306" s="7" t="s">
        <v>369</v>
      </c>
      <c r="N1306" t="s">
        <v>466</v>
      </c>
      <c r="O1306" t="s">
        <v>61</v>
      </c>
      <c r="P1306" t="s">
        <v>438</v>
      </c>
      <c r="Y1306" t="s">
        <v>13904</v>
      </c>
      <c r="AB1306" t="s">
        <v>13902</v>
      </c>
      <c r="AD1306" t="s">
        <v>13905</v>
      </c>
      <c r="AE1306" t="s">
        <v>373</v>
      </c>
      <c r="AJ1306">
        <v>32.106785000000002</v>
      </c>
      <c r="AK1306">
        <v>-81.220006999999995</v>
      </c>
      <c r="AL1306" t="s">
        <v>13906</v>
      </c>
      <c r="AM1306" t="s">
        <v>375</v>
      </c>
      <c r="AN1306" t="s">
        <v>367</v>
      </c>
      <c r="AO1306" t="s">
        <v>2727</v>
      </c>
      <c r="AQ1306" t="s">
        <v>376</v>
      </c>
      <c r="AR1306" t="s">
        <v>13907</v>
      </c>
      <c r="AS1306">
        <v>-300</v>
      </c>
      <c r="AT1306" t="s">
        <v>377</v>
      </c>
      <c r="AU1306" t="s">
        <v>13903</v>
      </c>
      <c r="AV1306">
        <v>5</v>
      </c>
      <c r="AW1306">
        <v>1</v>
      </c>
    </row>
    <row r="1307" spans="1:49" x14ac:dyDescent="0.25">
      <c r="A1307" t="s">
        <v>13908</v>
      </c>
      <c r="E1307" t="s">
        <v>13909</v>
      </c>
      <c r="G1307" t="s">
        <v>503</v>
      </c>
      <c r="H1307" t="s">
        <v>232</v>
      </c>
      <c r="I1307" s="7" t="s">
        <v>13910</v>
      </c>
      <c r="J1307" s="7" t="s">
        <v>58</v>
      </c>
      <c r="K1307" s="9" t="s">
        <v>13911</v>
      </c>
      <c r="M1307" s="7" t="s">
        <v>507</v>
      </c>
      <c r="N1307" t="s">
        <v>81</v>
      </c>
      <c r="Y1307" t="s">
        <v>13912</v>
      </c>
      <c r="AB1307" t="s">
        <v>13913</v>
      </c>
      <c r="AC1307" t="s">
        <v>65</v>
      </c>
      <c r="AD1307" t="s">
        <v>13914</v>
      </c>
      <c r="AE1307" t="s">
        <v>13915</v>
      </c>
      <c r="AJ1307">
        <v>29.5653237</v>
      </c>
      <c r="AK1307">
        <v>-98.4333685</v>
      </c>
      <c r="AL1307" t="s">
        <v>13916</v>
      </c>
      <c r="AM1307" t="s">
        <v>13917</v>
      </c>
      <c r="AN1307" t="s">
        <v>13911</v>
      </c>
      <c r="AO1307" t="s">
        <v>70</v>
      </c>
      <c r="AQ1307" t="s">
        <v>13918</v>
      </c>
      <c r="AR1307" t="s">
        <v>71</v>
      </c>
      <c r="AS1307">
        <v>-360</v>
      </c>
      <c r="AT1307" t="s">
        <v>13919</v>
      </c>
      <c r="AW1307" t="s">
        <v>106</v>
      </c>
    </row>
    <row r="1308" spans="1:49" x14ac:dyDescent="0.25">
      <c r="A1308" t="s">
        <v>13920</v>
      </c>
      <c r="E1308" t="s">
        <v>7630</v>
      </c>
      <c r="F1308" t="s">
        <v>5666</v>
      </c>
      <c r="G1308" t="s">
        <v>1573</v>
      </c>
      <c r="H1308" t="s">
        <v>365</v>
      </c>
      <c r="I1308" s="8" t="s">
        <v>13921</v>
      </c>
      <c r="J1308" s="8" t="s">
        <v>58</v>
      </c>
      <c r="K1308" s="9" t="s">
        <v>13922</v>
      </c>
      <c r="L1308" s="10" t="s">
        <v>13923</v>
      </c>
      <c r="M1308" s="7" t="s">
        <v>369</v>
      </c>
      <c r="N1308" t="s">
        <v>466</v>
      </c>
      <c r="Y1308" t="s">
        <v>13924</v>
      </c>
      <c r="AB1308" t="s">
        <v>13920</v>
      </c>
      <c r="AC1308" t="s">
        <v>65</v>
      </c>
      <c r="AD1308" t="s">
        <v>13925</v>
      </c>
      <c r="AE1308" t="s">
        <v>13926</v>
      </c>
      <c r="AJ1308">
        <v>32.125505499999989</v>
      </c>
      <c r="AK1308">
        <v>-81.20697659999999</v>
      </c>
      <c r="AL1308" t="s">
        <v>13927</v>
      </c>
      <c r="AM1308" t="s">
        <v>13928</v>
      </c>
      <c r="AN1308" t="s">
        <v>13922</v>
      </c>
      <c r="AO1308" t="s">
        <v>70</v>
      </c>
      <c r="AQ1308" t="s">
        <v>13929</v>
      </c>
      <c r="AR1308" t="s">
        <v>71</v>
      </c>
      <c r="AS1308">
        <v>-300</v>
      </c>
      <c r="AT1308" t="s">
        <v>13930</v>
      </c>
      <c r="AU1308" t="s">
        <v>13923</v>
      </c>
      <c r="AW1308" t="s">
        <v>106</v>
      </c>
    </row>
    <row r="1309" spans="1:49" x14ac:dyDescent="0.25">
      <c r="A1309" t="s">
        <v>13920</v>
      </c>
      <c r="E1309" t="s">
        <v>3473</v>
      </c>
      <c r="F1309" t="s">
        <v>4173</v>
      </c>
      <c r="G1309" t="s">
        <v>246</v>
      </c>
      <c r="H1309" t="s">
        <v>247</v>
      </c>
      <c r="I1309" s="8" t="s">
        <v>3475</v>
      </c>
      <c r="J1309" s="8" t="s">
        <v>58</v>
      </c>
      <c r="K1309" s="9" t="s">
        <v>13931</v>
      </c>
      <c r="L1309" s="10" t="s">
        <v>13923</v>
      </c>
      <c r="M1309" s="7" t="s">
        <v>250</v>
      </c>
      <c r="N1309" t="s">
        <v>1564</v>
      </c>
      <c r="Y1309" t="s">
        <v>13932</v>
      </c>
      <c r="AB1309" t="s">
        <v>13920</v>
      </c>
      <c r="AD1309" t="s">
        <v>13933</v>
      </c>
      <c r="AE1309" t="s">
        <v>13934</v>
      </c>
      <c r="AJ1309">
        <v>47.538918700000004</v>
      </c>
      <c r="AK1309">
        <v>-122.30578370000001</v>
      </c>
      <c r="AL1309" t="s">
        <v>13935</v>
      </c>
      <c r="AM1309" t="s">
        <v>13936</v>
      </c>
      <c r="AN1309" t="s">
        <v>13931</v>
      </c>
      <c r="AO1309" t="s">
        <v>70</v>
      </c>
      <c r="AQ1309" t="s">
        <v>13937</v>
      </c>
      <c r="AR1309" t="s">
        <v>71</v>
      </c>
      <c r="AS1309">
        <v>-480</v>
      </c>
      <c r="AT1309" t="s">
        <v>13938</v>
      </c>
      <c r="AU1309" t="s">
        <v>13923</v>
      </c>
      <c r="AW1309" t="s">
        <v>106</v>
      </c>
    </row>
    <row r="1310" spans="1:49" x14ac:dyDescent="0.25">
      <c r="A1310" t="s">
        <v>13939</v>
      </c>
      <c r="E1310" t="s">
        <v>8520</v>
      </c>
      <c r="G1310" t="s">
        <v>289</v>
      </c>
      <c r="H1310" t="s">
        <v>232</v>
      </c>
      <c r="I1310" s="8" t="s">
        <v>965</v>
      </c>
      <c r="J1310" s="8" t="s">
        <v>58</v>
      </c>
      <c r="K1310" s="9" t="s">
        <v>13940</v>
      </c>
      <c r="L1310" s="10" t="s">
        <v>13941</v>
      </c>
      <c r="M1310" s="7" t="s">
        <v>293</v>
      </c>
      <c r="N1310" t="s">
        <v>110</v>
      </c>
      <c r="Y1310" t="s">
        <v>13942</v>
      </c>
      <c r="AB1310" t="s">
        <v>13939</v>
      </c>
      <c r="AC1310" t="s">
        <v>65</v>
      </c>
      <c r="AD1310" t="s">
        <v>13943</v>
      </c>
      <c r="AE1310" t="s">
        <v>13944</v>
      </c>
      <c r="AJ1310">
        <v>30.183865999999998</v>
      </c>
      <c r="AK1310">
        <v>-97.663472999999996</v>
      </c>
      <c r="AL1310" t="s">
        <v>13945</v>
      </c>
      <c r="AM1310" t="s">
        <v>13946</v>
      </c>
      <c r="AN1310" t="s">
        <v>13940</v>
      </c>
      <c r="AO1310" t="s">
        <v>70</v>
      </c>
      <c r="AQ1310" t="s">
        <v>13947</v>
      </c>
      <c r="AR1310" t="s">
        <v>71</v>
      </c>
      <c r="AS1310">
        <v>-360</v>
      </c>
      <c r="AT1310" t="s">
        <v>13948</v>
      </c>
      <c r="AU1310" t="s">
        <v>13941</v>
      </c>
      <c r="AV1310">
        <v>4.0999999999999996</v>
      </c>
      <c r="AW1310">
        <v>5</v>
      </c>
    </row>
    <row r="1311" spans="1:49" x14ac:dyDescent="0.25">
      <c r="A1311" t="s">
        <v>13949</v>
      </c>
      <c r="E1311" t="s">
        <v>735</v>
      </c>
      <c r="G1311" t="s">
        <v>334</v>
      </c>
      <c r="H1311" t="s">
        <v>146</v>
      </c>
      <c r="I1311" s="7" t="s">
        <v>778</v>
      </c>
      <c r="J1311" s="7" t="s">
        <v>58</v>
      </c>
      <c r="M1311" s="7" t="s">
        <v>338</v>
      </c>
      <c r="Y1311" t="s">
        <v>13950</v>
      </c>
      <c r="AB1311" t="s">
        <v>13949</v>
      </c>
      <c r="AD1311" t="s">
        <v>13951</v>
      </c>
      <c r="AE1311" t="s">
        <v>741</v>
      </c>
      <c r="AJ1311">
        <v>37.661750599999998</v>
      </c>
      <c r="AK1311">
        <v>-122.1205349</v>
      </c>
      <c r="AL1311" t="s">
        <v>13952</v>
      </c>
      <c r="AM1311" t="s">
        <v>13953</v>
      </c>
      <c r="AO1311" t="s">
        <v>70</v>
      </c>
      <c r="AR1311" t="s">
        <v>71</v>
      </c>
      <c r="AS1311">
        <v>-480</v>
      </c>
      <c r="AT1311" t="s">
        <v>745</v>
      </c>
      <c r="AW1311" t="s">
        <v>106</v>
      </c>
    </row>
    <row r="1312" spans="1:49" x14ac:dyDescent="0.25">
      <c r="A1312" t="s">
        <v>13954</v>
      </c>
      <c r="E1312" t="s">
        <v>10952</v>
      </c>
      <c r="G1312" t="s">
        <v>1573</v>
      </c>
      <c r="H1312" t="s">
        <v>365</v>
      </c>
      <c r="I1312" s="8" t="s">
        <v>10953</v>
      </c>
      <c r="J1312" s="8" t="s">
        <v>58</v>
      </c>
      <c r="K1312" s="9" t="s">
        <v>13955</v>
      </c>
      <c r="L1312" s="10" t="s">
        <v>13956</v>
      </c>
      <c r="M1312" s="7" t="s">
        <v>369</v>
      </c>
      <c r="N1312" t="s">
        <v>98</v>
      </c>
      <c r="O1312" t="s">
        <v>279</v>
      </c>
      <c r="P1312" t="s">
        <v>496</v>
      </c>
      <c r="Q1312" t="s">
        <v>61</v>
      </c>
      <c r="Y1312" t="s">
        <v>13957</v>
      </c>
      <c r="AB1312" t="s">
        <v>13954</v>
      </c>
      <c r="AC1312" t="s">
        <v>65</v>
      </c>
      <c r="AD1312" t="s">
        <v>13958</v>
      </c>
      <c r="AE1312" t="s">
        <v>13959</v>
      </c>
      <c r="AJ1312">
        <v>32.1158748</v>
      </c>
      <c r="AK1312">
        <v>-81.19624859999999</v>
      </c>
      <c r="AL1312" t="s">
        <v>13960</v>
      </c>
      <c r="AM1312" t="s">
        <v>13961</v>
      </c>
      <c r="AN1312" t="s">
        <v>13955</v>
      </c>
      <c r="AO1312" t="s">
        <v>172</v>
      </c>
      <c r="AQ1312" t="s">
        <v>13962</v>
      </c>
      <c r="AR1312" t="s">
        <v>174</v>
      </c>
      <c r="AS1312">
        <v>-300</v>
      </c>
      <c r="AT1312" t="s">
        <v>13963</v>
      </c>
      <c r="AU1312" t="s">
        <v>13956</v>
      </c>
      <c r="AV1312">
        <v>4.7</v>
      </c>
      <c r="AW1312">
        <v>5</v>
      </c>
    </row>
    <row r="1313" spans="1:49" x14ac:dyDescent="0.25">
      <c r="A1313" t="s">
        <v>13964</v>
      </c>
      <c r="E1313" t="s">
        <v>13965</v>
      </c>
      <c r="G1313" t="s">
        <v>1573</v>
      </c>
      <c r="H1313" t="s">
        <v>365</v>
      </c>
      <c r="I1313" s="7" t="s">
        <v>6670</v>
      </c>
      <c r="J1313" s="7" t="s">
        <v>58</v>
      </c>
      <c r="M1313" s="7" t="s">
        <v>369</v>
      </c>
      <c r="N1313" t="s">
        <v>2302</v>
      </c>
      <c r="AD1313" t="s">
        <v>13966</v>
      </c>
    </row>
    <row r="1314" spans="1:49" x14ac:dyDescent="0.25">
      <c r="A1314" t="s">
        <v>13967</v>
      </c>
      <c r="E1314" t="s">
        <v>13968</v>
      </c>
      <c r="G1314" t="s">
        <v>1573</v>
      </c>
      <c r="H1314" t="s">
        <v>365</v>
      </c>
      <c r="I1314" s="8" t="s">
        <v>13969</v>
      </c>
      <c r="J1314" s="8" t="s">
        <v>58</v>
      </c>
      <c r="L1314" s="10" t="s">
        <v>13970</v>
      </c>
      <c r="M1314" s="7" t="s">
        <v>369</v>
      </c>
      <c r="N1314" t="s">
        <v>3054</v>
      </c>
      <c r="Y1314" t="s">
        <v>13971</v>
      </c>
      <c r="AB1314" t="s">
        <v>13967</v>
      </c>
      <c r="AC1314" t="s">
        <v>65</v>
      </c>
      <c r="AD1314" t="s">
        <v>13972</v>
      </c>
      <c r="AE1314" t="s">
        <v>13973</v>
      </c>
      <c r="AJ1314">
        <v>32.1539638</v>
      </c>
      <c r="AK1314">
        <v>-81.223277199999998</v>
      </c>
      <c r="AL1314" t="s">
        <v>13974</v>
      </c>
      <c r="AM1314" t="s">
        <v>13975</v>
      </c>
      <c r="AO1314" t="s">
        <v>172</v>
      </c>
      <c r="AR1314" t="s">
        <v>71</v>
      </c>
      <c r="AS1314">
        <v>-300</v>
      </c>
      <c r="AT1314" t="s">
        <v>13976</v>
      </c>
      <c r="AU1314" t="s">
        <v>13970</v>
      </c>
      <c r="AW1314" t="s">
        <v>106</v>
      </c>
    </row>
    <row r="1315" spans="1:49" x14ac:dyDescent="0.25">
      <c r="A1315" t="s">
        <v>13977</v>
      </c>
      <c r="E1315" t="s">
        <v>106</v>
      </c>
      <c r="G1315" t="s">
        <v>1573</v>
      </c>
      <c r="H1315" t="s">
        <v>365</v>
      </c>
      <c r="I1315" s="7" t="s">
        <v>7546</v>
      </c>
      <c r="J1315" s="7" t="s">
        <v>58</v>
      </c>
      <c r="M1315" s="7" t="s">
        <v>369</v>
      </c>
      <c r="N1315" t="s">
        <v>5955</v>
      </c>
      <c r="Y1315" t="s">
        <v>13978</v>
      </c>
      <c r="AB1315" t="s">
        <v>13977</v>
      </c>
      <c r="AD1315" t="s">
        <v>13979</v>
      </c>
      <c r="AE1315" t="s">
        <v>13980</v>
      </c>
      <c r="AJ1315">
        <v>32.146274699999999</v>
      </c>
      <c r="AK1315">
        <v>-81.199115999999989</v>
      </c>
      <c r="AL1315" t="s">
        <v>13981</v>
      </c>
      <c r="AM1315" t="s">
        <v>13982</v>
      </c>
      <c r="AO1315" t="s">
        <v>489</v>
      </c>
      <c r="AR1315" t="s">
        <v>491</v>
      </c>
      <c r="AS1315">
        <v>-300</v>
      </c>
      <c r="AT1315" t="s">
        <v>1573</v>
      </c>
      <c r="AV1315">
        <v>5</v>
      </c>
      <c r="AW1315">
        <v>1</v>
      </c>
    </row>
    <row r="1316" spans="1:49" x14ac:dyDescent="0.25">
      <c r="A1316" t="s">
        <v>13983</v>
      </c>
      <c r="E1316" t="s">
        <v>8008</v>
      </c>
      <c r="G1316" t="s">
        <v>1573</v>
      </c>
      <c r="H1316" t="s">
        <v>365</v>
      </c>
      <c r="I1316" s="8" t="s">
        <v>7546</v>
      </c>
      <c r="J1316" s="8" t="s">
        <v>58</v>
      </c>
      <c r="K1316" s="9" t="s">
        <v>13984</v>
      </c>
      <c r="L1316" s="10" t="s">
        <v>13985</v>
      </c>
      <c r="M1316" s="7" t="s">
        <v>369</v>
      </c>
      <c r="N1316" t="s">
        <v>2302</v>
      </c>
      <c r="Y1316" t="s">
        <v>13986</v>
      </c>
      <c r="AB1316" t="s">
        <v>13983</v>
      </c>
      <c r="AD1316" t="s">
        <v>13987</v>
      </c>
      <c r="AE1316" t="s">
        <v>8013</v>
      </c>
      <c r="AJ1316">
        <v>32.129426699999989</v>
      </c>
      <c r="AK1316">
        <v>-81.201852099999996</v>
      </c>
      <c r="AL1316" t="s">
        <v>13988</v>
      </c>
      <c r="AM1316" t="s">
        <v>8015</v>
      </c>
      <c r="AN1316" t="s">
        <v>13984</v>
      </c>
      <c r="AO1316" t="s">
        <v>489</v>
      </c>
      <c r="AQ1316" t="s">
        <v>13989</v>
      </c>
      <c r="AR1316" t="s">
        <v>491</v>
      </c>
      <c r="AS1316">
        <v>-300</v>
      </c>
      <c r="AT1316" t="s">
        <v>8017</v>
      </c>
      <c r="AU1316" t="s">
        <v>13985</v>
      </c>
      <c r="AV1316">
        <v>4.4000000000000004</v>
      </c>
      <c r="AW1316">
        <v>5</v>
      </c>
    </row>
    <row r="1317" spans="1:49" x14ac:dyDescent="0.25">
      <c r="A1317" t="s">
        <v>13990</v>
      </c>
      <c r="E1317" t="s">
        <v>2591</v>
      </c>
      <c r="G1317" t="s">
        <v>857</v>
      </c>
      <c r="H1317" t="s">
        <v>858</v>
      </c>
      <c r="I1317" s="7" t="s">
        <v>899</v>
      </c>
      <c r="J1317" s="7" t="s">
        <v>58</v>
      </c>
      <c r="K1317" s="9" t="s">
        <v>13991</v>
      </c>
      <c r="L1317" s="10" t="s">
        <v>13992</v>
      </c>
      <c r="M1317" s="7" t="s">
        <v>862</v>
      </c>
      <c r="N1317" t="s">
        <v>81</v>
      </c>
      <c r="Y1317" t="s">
        <v>13993</v>
      </c>
      <c r="AB1317" t="s">
        <v>13990</v>
      </c>
      <c r="AC1317" t="s">
        <v>65</v>
      </c>
      <c r="AD1317" t="s">
        <v>13994</v>
      </c>
      <c r="AE1317" t="s">
        <v>9244</v>
      </c>
      <c r="AJ1317">
        <v>39.909748100000009</v>
      </c>
      <c r="AK1317">
        <v>-105.1118714</v>
      </c>
      <c r="AL1317" t="s">
        <v>13995</v>
      </c>
      <c r="AM1317" t="s">
        <v>9246</v>
      </c>
      <c r="AN1317" t="s">
        <v>13991</v>
      </c>
      <c r="AO1317" t="s">
        <v>70</v>
      </c>
      <c r="AQ1317" t="s">
        <v>13996</v>
      </c>
      <c r="AR1317" t="s">
        <v>71</v>
      </c>
      <c r="AS1317">
        <v>-420</v>
      </c>
      <c r="AT1317" t="s">
        <v>9247</v>
      </c>
      <c r="AU1317" t="s">
        <v>13992</v>
      </c>
      <c r="AW1317" t="s">
        <v>106</v>
      </c>
    </row>
    <row r="1318" spans="1:49" x14ac:dyDescent="0.25">
      <c r="A1318" t="s">
        <v>13997</v>
      </c>
      <c r="E1318" t="s">
        <v>13998</v>
      </c>
      <c r="G1318" t="s">
        <v>145</v>
      </c>
      <c r="H1318" t="s">
        <v>146</v>
      </c>
      <c r="I1318" s="8" t="s">
        <v>13999</v>
      </c>
      <c r="J1318" s="8" t="s">
        <v>58</v>
      </c>
      <c r="K1318" s="9" t="s">
        <v>14000</v>
      </c>
      <c r="L1318" s="10" t="s">
        <v>14001</v>
      </c>
      <c r="M1318" s="7" t="s">
        <v>150</v>
      </c>
      <c r="N1318" t="s">
        <v>81</v>
      </c>
      <c r="Y1318" t="s">
        <v>14002</v>
      </c>
      <c r="AB1318" t="s">
        <v>13997</v>
      </c>
      <c r="AC1318" t="s">
        <v>65</v>
      </c>
      <c r="AD1318" t="s">
        <v>14003</v>
      </c>
      <c r="AE1318" t="s">
        <v>14004</v>
      </c>
      <c r="AJ1318">
        <v>34.408350299999988</v>
      </c>
      <c r="AK1318">
        <v>-119.7601902</v>
      </c>
      <c r="AL1318" t="s">
        <v>14005</v>
      </c>
      <c r="AM1318" t="s">
        <v>14006</v>
      </c>
      <c r="AN1318" t="s">
        <v>14000</v>
      </c>
      <c r="AO1318" t="s">
        <v>70</v>
      </c>
      <c r="AQ1318" t="s">
        <v>14007</v>
      </c>
      <c r="AR1318" t="s">
        <v>71</v>
      </c>
      <c r="AS1318">
        <v>-480</v>
      </c>
      <c r="AT1318" t="s">
        <v>14008</v>
      </c>
      <c r="AU1318" t="s">
        <v>14001</v>
      </c>
      <c r="AV1318">
        <v>4</v>
      </c>
      <c r="AW1318">
        <v>1</v>
      </c>
    </row>
    <row r="1319" spans="1:49" x14ac:dyDescent="0.25">
      <c r="A1319" t="s">
        <v>14009</v>
      </c>
      <c r="E1319" t="s">
        <v>14010</v>
      </c>
      <c r="G1319" t="s">
        <v>55</v>
      </c>
      <c r="H1319" t="s">
        <v>56</v>
      </c>
      <c r="I1319" s="8" t="s">
        <v>57</v>
      </c>
      <c r="J1319" s="8" t="s">
        <v>58</v>
      </c>
      <c r="K1319" t="s">
        <v>14011</v>
      </c>
      <c r="L1319" s="10" t="s">
        <v>14012</v>
      </c>
      <c r="M1319" s="7" t="s">
        <v>60</v>
      </c>
      <c r="N1319" t="s">
        <v>61</v>
      </c>
      <c r="O1319" t="s">
        <v>294</v>
      </c>
      <c r="P1319" t="s">
        <v>98</v>
      </c>
      <c r="Y1319" t="s">
        <v>14013</v>
      </c>
      <c r="AB1319" t="s">
        <v>14009</v>
      </c>
      <c r="AC1319" t="s">
        <v>65</v>
      </c>
      <c r="AD1319" t="s">
        <v>14014</v>
      </c>
      <c r="AE1319" t="s">
        <v>14015</v>
      </c>
      <c r="AJ1319">
        <v>38.787216099999988</v>
      </c>
      <c r="AK1319">
        <v>-97.641380299999994</v>
      </c>
      <c r="AL1319" t="s">
        <v>14016</v>
      </c>
      <c r="AM1319" t="s">
        <v>14017</v>
      </c>
      <c r="AN1319" t="s">
        <v>14011</v>
      </c>
      <c r="AO1319" t="s">
        <v>70</v>
      </c>
      <c r="AQ1319" t="s">
        <v>14018</v>
      </c>
      <c r="AR1319" t="s">
        <v>71</v>
      </c>
      <c r="AS1319">
        <v>-360</v>
      </c>
      <c r="AT1319" t="s">
        <v>14019</v>
      </c>
      <c r="AU1319" t="s">
        <v>14012</v>
      </c>
      <c r="AV1319">
        <v>4.9000000000000004</v>
      </c>
      <c r="AW1319">
        <v>5</v>
      </c>
    </row>
    <row r="1320" spans="1:49" x14ac:dyDescent="0.25">
      <c r="A1320" t="s">
        <v>14020</v>
      </c>
      <c r="E1320" t="s">
        <v>14021</v>
      </c>
      <c r="F1320" t="s">
        <v>10087</v>
      </c>
      <c r="G1320" t="s">
        <v>7619</v>
      </c>
      <c r="H1320" t="s">
        <v>320</v>
      </c>
      <c r="I1320" s="8" t="s">
        <v>14022</v>
      </c>
      <c r="J1320" s="8" t="s">
        <v>58</v>
      </c>
      <c r="K1320" s="9" t="s">
        <v>14023</v>
      </c>
      <c r="Y1320" t="s">
        <v>14024</v>
      </c>
      <c r="AB1320" t="s">
        <v>14020</v>
      </c>
      <c r="AD1320" t="s">
        <v>14025</v>
      </c>
      <c r="AE1320" t="s">
        <v>14026</v>
      </c>
      <c r="AJ1320">
        <v>29.077401999999999</v>
      </c>
      <c r="AK1320">
        <v>-81.044852300000002</v>
      </c>
      <c r="AL1320" t="s">
        <v>14027</v>
      </c>
      <c r="AM1320" t="s">
        <v>14028</v>
      </c>
      <c r="AN1320" t="s">
        <v>14023</v>
      </c>
      <c r="AO1320" t="s">
        <v>572</v>
      </c>
      <c r="AQ1320" t="s">
        <v>14029</v>
      </c>
      <c r="AR1320" t="s">
        <v>473</v>
      </c>
      <c r="AS1320">
        <v>-300</v>
      </c>
      <c r="AT1320" t="s">
        <v>14030</v>
      </c>
      <c r="AW1320" t="s">
        <v>106</v>
      </c>
    </row>
    <row r="1321" spans="1:49" x14ac:dyDescent="0.25">
      <c r="A1321" t="s">
        <v>14031</v>
      </c>
      <c r="E1321" t="s">
        <v>747</v>
      </c>
      <c r="F1321" t="s">
        <v>14032</v>
      </c>
      <c r="G1321" t="s">
        <v>748</v>
      </c>
      <c r="H1321" t="s">
        <v>749</v>
      </c>
      <c r="I1321" s="8" t="s">
        <v>14033</v>
      </c>
      <c r="J1321" s="8" t="s">
        <v>58</v>
      </c>
      <c r="K1321" s="9" t="s">
        <v>14034</v>
      </c>
      <c r="L1321" s="10" t="s">
        <v>14035</v>
      </c>
      <c r="M1321" s="7" t="s">
        <v>753</v>
      </c>
      <c r="N1321" t="s">
        <v>698</v>
      </c>
      <c r="Y1321" t="s">
        <v>14036</v>
      </c>
      <c r="AB1321" t="s">
        <v>14031</v>
      </c>
      <c r="AC1321" t="s">
        <v>65</v>
      </c>
      <c r="AD1321" t="s">
        <v>14037</v>
      </c>
      <c r="AE1321" t="s">
        <v>14038</v>
      </c>
      <c r="AJ1321">
        <v>42.463167600000013</v>
      </c>
      <c r="AK1321">
        <v>-71.291192999999993</v>
      </c>
      <c r="AL1321" t="s">
        <v>14039</v>
      </c>
      <c r="AM1321" t="s">
        <v>14040</v>
      </c>
      <c r="AN1321" t="s">
        <v>14034</v>
      </c>
      <c r="AO1321" t="s">
        <v>70</v>
      </c>
      <c r="AQ1321" t="s">
        <v>14041</v>
      </c>
      <c r="AR1321" t="s">
        <v>705</v>
      </c>
      <c r="AS1321">
        <v>-300</v>
      </c>
      <c r="AT1321" t="s">
        <v>14042</v>
      </c>
      <c r="AU1321" t="s">
        <v>14035</v>
      </c>
      <c r="AV1321">
        <v>5</v>
      </c>
      <c r="AW1321">
        <v>4</v>
      </c>
    </row>
    <row r="1322" spans="1:49" x14ac:dyDescent="0.25">
      <c r="A1322" t="s">
        <v>14043</v>
      </c>
      <c r="E1322" t="s">
        <v>106</v>
      </c>
      <c r="G1322" t="s">
        <v>764</v>
      </c>
      <c r="H1322" t="s">
        <v>204</v>
      </c>
      <c r="I1322" s="8" t="s">
        <v>14044</v>
      </c>
      <c r="J1322" s="8" t="s">
        <v>58</v>
      </c>
      <c r="M1322" s="7" t="s">
        <v>768</v>
      </c>
      <c r="N1322" t="s">
        <v>2863</v>
      </c>
      <c r="Y1322" t="s">
        <v>14045</v>
      </c>
      <c r="AB1322" t="s">
        <v>14043</v>
      </c>
      <c r="AC1322" t="s">
        <v>65</v>
      </c>
      <c r="AD1322" t="s">
        <v>14046</v>
      </c>
      <c r="AE1322" t="s">
        <v>14047</v>
      </c>
      <c r="AJ1322">
        <v>33.443451500000002</v>
      </c>
      <c r="AK1322">
        <v>-112.10021500000001</v>
      </c>
      <c r="AL1322" t="s">
        <v>14048</v>
      </c>
      <c r="AM1322" t="s">
        <v>14049</v>
      </c>
      <c r="AO1322" t="s">
        <v>489</v>
      </c>
      <c r="AR1322" t="s">
        <v>491</v>
      </c>
      <c r="AS1322">
        <v>-420</v>
      </c>
      <c r="AT1322" t="s">
        <v>764</v>
      </c>
      <c r="AW1322" t="s">
        <v>106</v>
      </c>
    </row>
    <row r="1323" spans="1:49" x14ac:dyDescent="0.25">
      <c r="A1323" t="s">
        <v>14050</v>
      </c>
      <c r="E1323" t="s">
        <v>14051</v>
      </c>
      <c r="G1323" t="s">
        <v>3248</v>
      </c>
      <c r="H1323" t="s">
        <v>204</v>
      </c>
      <c r="I1323" s="7" t="s">
        <v>14052</v>
      </c>
      <c r="J1323" s="7" t="s">
        <v>58</v>
      </c>
      <c r="K1323" s="9" t="s">
        <v>14053</v>
      </c>
      <c r="L1323" s="10" t="s">
        <v>14054</v>
      </c>
      <c r="M1323" s="7" t="s">
        <v>997</v>
      </c>
      <c r="Y1323" t="s">
        <v>14055</v>
      </c>
      <c r="AB1323" t="s">
        <v>14050</v>
      </c>
      <c r="AD1323" t="s">
        <v>14056</v>
      </c>
      <c r="AE1323" t="s">
        <v>14057</v>
      </c>
      <c r="AJ1323">
        <v>33.597369</v>
      </c>
      <c r="AK1323">
        <v>-111.956486</v>
      </c>
      <c r="AL1323" t="s">
        <v>14058</v>
      </c>
      <c r="AM1323" t="s">
        <v>14059</v>
      </c>
      <c r="AN1323" t="s">
        <v>14053</v>
      </c>
      <c r="AO1323" t="s">
        <v>70</v>
      </c>
      <c r="AQ1323" t="s">
        <v>14060</v>
      </c>
      <c r="AR1323" t="s">
        <v>71</v>
      </c>
      <c r="AS1323">
        <v>-420</v>
      </c>
      <c r="AT1323" t="s">
        <v>14061</v>
      </c>
      <c r="AU1323" t="s">
        <v>14054</v>
      </c>
      <c r="AV1323">
        <v>3.4</v>
      </c>
      <c r="AW1323">
        <v>5</v>
      </c>
    </row>
    <row r="1324" spans="1:49" x14ac:dyDescent="0.25">
      <c r="A1324" t="s">
        <v>14062</v>
      </c>
      <c r="E1324" t="s">
        <v>14063</v>
      </c>
      <c r="G1324" t="s">
        <v>577</v>
      </c>
      <c r="H1324" t="s">
        <v>146</v>
      </c>
      <c r="I1324" s="8" t="s">
        <v>14064</v>
      </c>
      <c r="J1324" s="8" t="s">
        <v>58</v>
      </c>
      <c r="K1324" s="9" t="s">
        <v>14065</v>
      </c>
      <c r="Y1324" t="s">
        <v>14066</v>
      </c>
      <c r="AB1324" t="s">
        <v>14062</v>
      </c>
      <c r="AC1324" t="s">
        <v>65</v>
      </c>
      <c r="AD1324" t="s">
        <v>14067</v>
      </c>
      <c r="AE1324" t="s">
        <v>14068</v>
      </c>
      <c r="AJ1324">
        <v>32.874027799999993</v>
      </c>
      <c r="AK1324">
        <v>-117.21119090000001</v>
      </c>
      <c r="AL1324" t="s">
        <v>14069</v>
      </c>
      <c r="AM1324" t="s">
        <v>14070</v>
      </c>
      <c r="AN1324" t="s">
        <v>14065</v>
      </c>
      <c r="AO1324" t="s">
        <v>70</v>
      </c>
      <c r="AQ1324" t="s">
        <v>14071</v>
      </c>
      <c r="AR1324" t="s">
        <v>473</v>
      </c>
      <c r="AS1324">
        <v>-480</v>
      </c>
      <c r="AT1324" t="s">
        <v>14072</v>
      </c>
      <c r="AV1324">
        <v>5</v>
      </c>
      <c r="AW1324">
        <v>1</v>
      </c>
    </row>
    <row r="1325" spans="1:49" x14ac:dyDescent="0.25">
      <c r="A1325" t="s">
        <v>14073</v>
      </c>
      <c r="E1325" t="s">
        <v>1192</v>
      </c>
      <c r="F1325" t="s">
        <v>14074</v>
      </c>
      <c r="G1325" t="s">
        <v>349</v>
      </c>
      <c r="H1325" t="s">
        <v>146</v>
      </c>
      <c r="I1325" s="7" t="s">
        <v>394</v>
      </c>
      <c r="J1325" s="7" t="s">
        <v>58</v>
      </c>
      <c r="K1325" s="9" t="s">
        <v>14075</v>
      </c>
      <c r="L1325" s="10" t="s">
        <v>14076</v>
      </c>
      <c r="M1325" s="7" t="s">
        <v>353</v>
      </c>
      <c r="Y1325" t="s">
        <v>14077</v>
      </c>
      <c r="AB1325" t="s">
        <v>14073</v>
      </c>
      <c r="AD1325" t="s">
        <v>14078</v>
      </c>
      <c r="AE1325" t="s">
        <v>14079</v>
      </c>
      <c r="AJ1325">
        <v>33.981734099999997</v>
      </c>
      <c r="AK1325">
        <v>-117.6396922</v>
      </c>
      <c r="AL1325" t="s">
        <v>14080</v>
      </c>
      <c r="AM1325" t="s">
        <v>14081</v>
      </c>
      <c r="AO1325" t="s">
        <v>70</v>
      </c>
      <c r="AR1325" t="s">
        <v>71</v>
      </c>
      <c r="AS1325">
        <v>-480</v>
      </c>
      <c r="AT1325" t="s">
        <v>14082</v>
      </c>
      <c r="AV1325">
        <v>4.8</v>
      </c>
      <c r="AW1325">
        <v>4</v>
      </c>
    </row>
    <row r="1326" spans="1:49" x14ac:dyDescent="0.25">
      <c r="A1326" t="s">
        <v>14083</v>
      </c>
      <c r="E1326" t="s">
        <v>14084</v>
      </c>
      <c r="G1326" t="s">
        <v>289</v>
      </c>
      <c r="H1326" t="s">
        <v>232</v>
      </c>
      <c r="I1326" s="8" t="s">
        <v>965</v>
      </c>
      <c r="J1326" s="8" t="s">
        <v>58</v>
      </c>
      <c r="K1326" s="9" t="s">
        <v>14085</v>
      </c>
      <c r="L1326" s="10" t="s">
        <v>14086</v>
      </c>
      <c r="M1326" s="7" t="s">
        <v>293</v>
      </c>
      <c r="N1326" t="s">
        <v>370</v>
      </c>
      <c r="Y1326" t="s">
        <v>14087</v>
      </c>
      <c r="AB1326" t="s">
        <v>14083</v>
      </c>
      <c r="AC1326" t="s">
        <v>65</v>
      </c>
      <c r="AD1326" t="s">
        <v>14088</v>
      </c>
      <c r="AE1326" t="s">
        <v>14089</v>
      </c>
      <c r="AJ1326">
        <v>30.204395699999999</v>
      </c>
      <c r="AK1326">
        <v>-97.661847299999991</v>
      </c>
      <c r="AL1326" t="s">
        <v>14090</v>
      </c>
      <c r="AM1326" t="s">
        <v>14091</v>
      </c>
      <c r="AN1326" t="s">
        <v>14085</v>
      </c>
      <c r="AO1326" t="s">
        <v>70</v>
      </c>
      <c r="AQ1326" t="s">
        <v>14092</v>
      </c>
      <c r="AR1326" t="s">
        <v>71</v>
      </c>
      <c r="AS1326">
        <v>-360</v>
      </c>
      <c r="AT1326" t="s">
        <v>14093</v>
      </c>
      <c r="AU1326" t="s">
        <v>14086</v>
      </c>
      <c r="AV1326">
        <v>1</v>
      </c>
      <c r="AW1326">
        <v>1</v>
      </c>
    </row>
    <row r="1327" spans="1:49" x14ac:dyDescent="0.25">
      <c r="A1327" t="s">
        <v>14083</v>
      </c>
      <c r="E1327" t="s">
        <v>14094</v>
      </c>
      <c r="G1327" t="s">
        <v>304</v>
      </c>
      <c r="H1327" t="s">
        <v>232</v>
      </c>
      <c r="I1327" s="7" t="s">
        <v>1855</v>
      </c>
      <c r="J1327" s="7" t="s">
        <v>58</v>
      </c>
      <c r="K1327" s="9" t="s">
        <v>14095</v>
      </c>
      <c r="L1327" s="10" t="s">
        <v>14086</v>
      </c>
      <c r="M1327" s="7" t="s">
        <v>235</v>
      </c>
      <c r="N1327" t="s">
        <v>1525</v>
      </c>
      <c r="Y1327" t="s">
        <v>14096</v>
      </c>
      <c r="AB1327" t="s">
        <v>14083</v>
      </c>
      <c r="AD1327" t="s">
        <v>14097</v>
      </c>
      <c r="AE1327" t="s">
        <v>14098</v>
      </c>
      <c r="AJ1327">
        <v>32.8704137</v>
      </c>
      <c r="AK1327">
        <v>-97.045057499999999</v>
      </c>
      <c r="AL1327" t="s">
        <v>14099</v>
      </c>
      <c r="AM1327" t="s">
        <v>14100</v>
      </c>
      <c r="AN1327" t="s">
        <v>14095</v>
      </c>
      <c r="AO1327" t="s">
        <v>70</v>
      </c>
      <c r="AQ1327" t="s">
        <v>14101</v>
      </c>
      <c r="AR1327" t="s">
        <v>71</v>
      </c>
      <c r="AS1327">
        <v>-360</v>
      </c>
      <c r="AT1327" t="s">
        <v>14102</v>
      </c>
      <c r="AU1327" t="s">
        <v>14086</v>
      </c>
      <c r="AW1327" t="s">
        <v>106</v>
      </c>
    </row>
    <row r="1328" spans="1:49" x14ac:dyDescent="0.25">
      <c r="A1328" t="s">
        <v>14083</v>
      </c>
      <c r="E1328" t="s">
        <v>14103</v>
      </c>
      <c r="F1328" t="s">
        <v>14104</v>
      </c>
      <c r="G1328" t="s">
        <v>3263</v>
      </c>
      <c r="H1328" t="s">
        <v>146</v>
      </c>
      <c r="I1328" s="7" t="s">
        <v>14105</v>
      </c>
      <c r="J1328" s="7" t="s">
        <v>58</v>
      </c>
      <c r="K1328" s="9" t="s">
        <v>14106</v>
      </c>
      <c r="L1328" t="s">
        <v>14086</v>
      </c>
      <c r="M1328" s="7" t="s">
        <v>3267</v>
      </c>
      <c r="N1328" t="s">
        <v>1525</v>
      </c>
      <c r="Y1328" t="s">
        <v>14107</v>
      </c>
      <c r="AB1328" t="s">
        <v>14083</v>
      </c>
      <c r="AC1328" t="s">
        <v>65</v>
      </c>
      <c r="AD1328" t="s">
        <v>14108</v>
      </c>
      <c r="AE1328" t="s">
        <v>14109</v>
      </c>
      <c r="AJ1328">
        <v>34.044424100000008</v>
      </c>
      <c r="AK1328">
        <v>-117.55939859999999</v>
      </c>
      <c r="AL1328" t="s">
        <v>14110</v>
      </c>
      <c r="AM1328" t="s">
        <v>14111</v>
      </c>
      <c r="AN1328" t="s">
        <v>14106</v>
      </c>
      <c r="AO1328" t="s">
        <v>70</v>
      </c>
      <c r="AQ1328" t="s">
        <v>14112</v>
      </c>
      <c r="AR1328" t="s">
        <v>71</v>
      </c>
      <c r="AS1328">
        <v>-480</v>
      </c>
      <c r="AT1328" t="s">
        <v>14113</v>
      </c>
      <c r="AU1328" t="s">
        <v>14086</v>
      </c>
      <c r="AW1328" t="s">
        <v>106</v>
      </c>
    </row>
    <row r="1329" spans="1:49" x14ac:dyDescent="0.25">
      <c r="A1329" t="s">
        <v>14114</v>
      </c>
      <c r="E1329" t="s">
        <v>6294</v>
      </c>
      <c r="G1329" t="s">
        <v>830</v>
      </c>
      <c r="H1329" t="s">
        <v>320</v>
      </c>
      <c r="I1329" s="8" t="s">
        <v>885</v>
      </c>
      <c r="J1329" s="8" t="s">
        <v>58</v>
      </c>
      <c r="K1329" s="9" t="s">
        <v>14115</v>
      </c>
      <c r="L1329" s="10" t="s">
        <v>14116</v>
      </c>
      <c r="M1329" s="7" t="s">
        <v>834</v>
      </c>
      <c r="N1329" t="s">
        <v>10781</v>
      </c>
      <c r="Y1329" t="s">
        <v>14117</v>
      </c>
      <c r="AB1329" t="s">
        <v>14114</v>
      </c>
      <c r="AC1329" t="s">
        <v>65</v>
      </c>
      <c r="AD1329" t="s">
        <v>14118</v>
      </c>
      <c r="AE1329" t="s">
        <v>14119</v>
      </c>
      <c r="AJ1329">
        <v>29.1841151</v>
      </c>
      <c r="AK1329">
        <v>-81.043531099999996</v>
      </c>
      <c r="AL1329" t="s">
        <v>14120</v>
      </c>
      <c r="AM1329" t="s">
        <v>14121</v>
      </c>
      <c r="AN1329" t="s">
        <v>14115</v>
      </c>
      <c r="AO1329" t="s">
        <v>70</v>
      </c>
      <c r="AQ1329" t="s">
        <v>14122</v>
      </c>
      <c r="AR1329" t="s">
        <v>71</v>
      </c>
      <c r="AS1329">
        <v>-300</v>
      </c>
      <c r="AT1329" t="s">
        <v>14123</v>
      </c>
      <c r="AU1329" t="s">
        <v>14116</v>
      </c>
      <c r="AV1329">
        <v>5</v>
      </c>
      <c r="AW1329">
        <v>2</v>
      </c>
    </row>
    <row r="1330" spans="1:49" x14ac:dyDescent="0.25">
      <c r="A1330" t="s">
        <v>14124</v>
      </c>
      <c r="E1330" t="s">
        <v>14125</v>
      </c>
      <c r="G1330" t="s">
        <v>461</v>
      </c>
      <c r="H1330" t="s">
        <v>247</v>
      </c>
      <c r="I1330" s="8" t="s">
        <v>462</v>
      </c>
      <c r="J1330" s="8" t="s">
        <v>58</v>
      </c>
      <c r="K1330" s="9" t="s">
        <v>14126</v>
      </c>
      <c r="L1330" s="10" t="s">
        <v>14127</v>
      </c>
      <c r="M1330" s="7" t="s">
        <v>465</v>
      </c>
      <c r="N1330" t="s">
        <v>98</v>
      </c>
      <c r="O1330" t="s">
        <v>110</v>
      </c>
      <c r="Y1330" t="s">
        <v>14128</v>
      </c>
      <c r="AB1330" t="s">
        <v>14124</v>
      </c>
      <c r="AD1330" t="s">
        <v>14129</v>
      </c>
      <c r="AE1330" t="s">
        <v>14130</v>
      </c>
      <c r="AJ1330">
        <v>47.500283599999989</v>
      </c>
      <c r="AK1330">
        <v>-122.2185276</v>
      </c>
      <c r="AL1330" t="s">
        <v>14131</v>
      </c>
      <c r="AM1330" t="s">
        <v>14132</v>
      </c>
      <c r="AN1330" t="s">
        <v>14126</v>
      </c>
      <c r="AO1330" t="s">
        <v>70</v>
      </c>
      <c r="AQ1330" t="s">
        <v>14133</v>
      </c>
      <c r="AR1330" t="s">
        <v>491</v>
      </c>
      <c r="AS1330">
        <v>-480</v>
      </c>
      <c r="AT1330" t="s">
        <v>14134</v>
      </c>
      <c r="AU1330" t="s">
        <v>14127</v>
      </c>
      <c r="AV1330">
        <v>4.9000000000000004</v>
      </c>
      <c r="AW1330">
        <v>5</v>
      </c>
    </row>
    <row r="1331" spans="1:49" x14ac:dyDescent="0.25">
      <c r="A1331" t="s">
        <v>14135</v>
      </c>
      <c r="E1331" t="s">
        <v>14136</v>
      </c>
      <c r="F1331" t="s">
        <v>14137</v>
      </c>
      <c r="G1331" t="s">
        <v>4562</v>
      </c>
      <c r="H1331" t="s">
        <v>365</v>
      </c>
      <c r="I1331" s="7" t="s">
        <v>4563</v>
      </c>
      <c r="J1331" s="7" t="s">
        <v>58</v>
      </c>
      <c r="K1331" s="9" t="s">
        <v>14138</v>
      </c>
      <c r="L1331" s="10" t="s">
        <v>14139</v>
      </c>
      <c r="M1331" s="7" t="s">
        <v>697</v>
      </c>
      <c r="N1331" t="s">
        <v>81</v>
      </c>
      <c r="Y1331" t="s">
        <v>14140</v>
      </c>
      <c r="AB1331" t="s">
        <v>14135</v>
      </c>
      <c r="AD1331" t="s">
        <v>14141</v>
      </c>
      <c r="AE1331" t="s">
        <v>14142</v>
      </c>
      <c r="AJ1331">
        <v>33.959079699999997</v>
      </c>
      <c r="AK1331">
        <v>-84.233151100000001</v>
      </c>
      <c r="AL1331" t="s">
        <v>14143</v>
      </c>
      <c r="AM1331" t="s">
        <v>14144</v>
      </c>
      <c r="AN1331" t="s">
        <v>14138</v>
      </c>
      <c r="AO1331" t="s">
        <v>70</v>
      </c>
      <c r="AQ1331" t="s">
        <v>14145</v>
      </c>
      <c r="AR1331" t="s">
        <v>71</v>
      </c>
      <c r="AS1331">
        <v>-300</v>
      </c>
      <c r="AT1331" t="s">
        <v>14146</v>
      </c>
      <c r="AU1331" t="s">
        <v>14139</v>
      </c>
      <c r="AW1331" t="s">
        <v>106</v>
      </c>
    </row>
    <row r="1332" spans="1:49" x14ac:dyDescent="0.25">
      <c r="A1332" t="s">
        <v>14147</v>
      </c>
      <c r="E1332" t="s">
        <v>6871</v>
      </c>
      <c r="G1332" t="s">
        <v>3099</v>
      </c>
      <c r="H1332" t="s">
        <v>247</v>
      </c>
      <c r="I1332" s="8" t="s">
        <v>6872</v>
      </c>
      <c r="J1332" s="8" t="s">
        <v>58</v>
      </c>
      <c r="K1332" s="9" t="s">
        <v>6873</v>
      </c>
      <c r="L1332" s="10" t="s">
        <v>14148</v>
      </c>
      <c r="M1332" s="7" t="s">
        <v>250</v>
      </c>
      <c r="N1332" t="s">
        <v>6838</v>
      </c>
      <c r="Y1332" t="s">
        <v>14149</v>
      </c>
      <c r="AB1332" t="s">
        <v>14147</v>
      </c>
      <c r="AD1332" t="s">
        <v>14150</v>
      </c>
      <c r="AE1332" t="s">
        <v>6876</v>
      </c>
      <c r="AJ1332">
        <v>47.409733500000002</v>
      </c>
      <c r="AK1332">
        <v>-122.30531259999999</v>
      </c>
      <c r="AL1332" t="s">
        <v>14151</v>
      </c>
      <c r="AM1332" t="s">
        <v>6878</v>
      </c>
      <c r="AN1332" t="s">
        <v>6873</v>
      </c>
      <c r="AO1332" t="s">
        <v>2727</v>
      </c>
      <c r="AQ1332" t="s">
        <v>6879</v>
      </c>
      <c r="AR1332" t="s">
        <v>1655</v>
      </c>
      <c r="AS1332">
        <v>-480</v>
      </c>
      <c r="AT1332" t="s">
        <v>6880</v>
      </c>
      <c r="AU1332" t="s">
        <v>14148</v>
      </c>
      <c r="AV1332">
        <v>2.5</v>
      </c>
      <c r="AW1332">
        <v>5</v>
      </c>
    </row>
    <row r="1333" spans="1:49" x14ac:dyDescent="0.25">
      <c r="A1333" t="s">
        <v>14152</v>
      </c>
      <c r="E1333" t="s">
        <v>14153</v>
      </c>
      <c r="G1333" t="s">
        <v>4092</v>
      </c>
      <c r="H1333" t="s">
        <v>146</v>
      </c>
      <c r="I1333" s="8" t="s">
        <v>14154</v>
      </c>
      <c r="J1333" s="8" t="s">
        <v>58</v>
      </c>
      <c r="K1333" s="9" t="s">
        <v>14155</v>
      </c>
      <c r="L1333" s="10" t="s">
        <v>14156</v>
      </c>
      <c r="M1333" s="7" t="s">
        <v>4096</v>
      </c>
      <c r="N1333" t="s">
        <v>61</v>
      </c>
      <c r="O1333" t="s">
        <v>496</v>
      </c>
      <c r="Y1333" t="s">
        <v>14157</v>
      </c>
      <c r="AB1333" t="s">
        <v>14152</v>
      </c>
      <c r="AC1333" t="s">
        <v>65</v>
      </c>
      <c r="AD1333" t="s">
        <v>14158</v>
      </c>
      <c r="AE1333" t="s">
        <v>14159</v>
      </c>
      <c r="AJ1333">
        <v>33.923399099999997</v>
      </c>
      <c r="AK1333">
        <v>-118.3434319</v>
      </c>
      <c r="AL1333" t="s">
        <v>14160</v>
      </c>
      <c r="AM1333" t="s">
        <v>14161</v>
      </c>
      <c r="AN1333" t="s">
        <v>14155</v>
      </c>
      <c r="AO1333" t="s">
        <v>172</v>
      </c>
      <c r="AQ1333" t="s">
        <v>14162</v>
      </c>
      <c r="AR1333" t="s">
        <v>71</v>
      </c>
      <c r="AS1333">
        <v>-480</v>
      </c>
      <c r="AT1333" t="s">
        <v>14163</v>
      </c>
      <c r="AU1333" t="s">
        <v>14156</v>
      </c>
      <c r="AW1333" t="s">
        <v>106</v>
      </c>
    </row>
    <row r="1334" spans="1:49" x14ac:dyDescent="0.25">
      <c r="A1334" t="s">
        <v>14164</v>
      </c>
      <c r="E1334" t="s">
        <v>106</v>
      </c>
      <c r="G1334" t="s">
        <v>92</v>
      </c>
      <c r="H1334" t="s">
        <v>93</v>
      </c>
      <c r="I1334" s="7" t="s">
        <v>1423</v>
      </c>
      <c r="J1334" s="7" t="s">
        <v>58</v>
      </c>
      <c r="K1334" s="9" t="s">
        <v>14165</v>
      </c>
      <c r="M1334" s="7" t="s">
        <v>97</v>
      </c>
      <c r="Y1334" t="s">
        <v>14166</v>
      </c>
      <c r="AB1334" t="s">
        <v>14164</v>
      </c>
      <c r="AC1334" t="s">
        <v>65</v>
      </c>
      <c r="AD1334" t="s">
        <v>14167</v>
      </c>
      <c r="AE1334" t="s">
        <v>14168</v>
      </c>
      <c r="AJ1334">
        <v>40.732599700000002</v>
      </c>
      <c r="AK1334">
        <v>-73.445400899999996</v>
      </c>
      <c r="AL1334" t="s">
        <v>14169</v>
      </c>
      <c r="AM1334" t="s">
        <v>14170</v>
      </c>
      <c r="AN1334" t="s">
        <v>14165</v>
      </c>
      <c r="AO1334" t="s">
        <v>70</v>
      </c>
      <c r="AQ1334" t="s">
        <v>14171</v>
      </c>
      <c r="AR1334" t="s">
        <v>71</v>
      </c>
      <c r="AS1334">
        <v>-300</v>
      </c>
      <c r="AT1334" t="s">
        <v>92</v>
      </c>
      <c r="AW1334" t="s">
        <v>106</v>
      </c>
    </row>
    <row r="1335" spans="1:49" x14ac:dyDescent="0.25">
      <c r="A1335" t="s">
        <v>14172</v>
      </c>
      <c r="E1335" t="s">
        <v>14173</v>
      </c>
      <c r="F1335" t="s">
        <v>380</v>
      </c>
      <c r="G1335" t="s">
        <v>710</v>
      </c>
      <c r="H1335" t="s">
        <v>365</v>
      </c>
      <c r="I1335" s="8" t="s">
        <v>14174</v>
      </c>
      <c r="J1335" s="8" t="s">
        <v>58</v>
      </c>
      <c r="K1335" s="9" t="s">
        <v>14175</v>
      </c>
      <c r="L1335" s="10" t="s">
        <v>14176</v>
      </c>
      <c r="M1335" s="7" t="s">
        <v>697</v>
      </c>
      <c r="N1335" t="s">
        <v>3915</v>
      </c>
      <c r="Y1335" t="s">
        <v>14177</v>
      </c>
      <c r="AB1335" t="s">
        <v>14172</v>
      </c>
      <c r="AD1335" t="s">
        <v>14178</v>
      </c>
      <c r="AE1335" t="s">
        <v>14179</v>
      </c>
      <c r="AJ1335">
        <v>33.975752800000002</v>
      </c>
      <c r="AK1335">
        <v>-84.353383399999998</v>
      </c>
      <c r="AL1335" t="s">
        <v>14180</v>
      </c>
      <c r="AM1335" t="s">
        <v>14181</v>
      </c>
      <c r="AN1335" t="s">
        <v>14175</v>
      </c>
      <c r="AO1335" t="s">
        <v>70</v>
      </c>
      <c r="AQ1335" t="s">
        <v>14182</v>
      </c>
      <c r="AR1335" t="s">
        <v>2282</v>
      </c>
      <c r="AS1335">
        <v>-300</v>
      </c>
      <c r="AT1335" t="s">
        <v>14183</v>
      </c>
      <c r="AU1335" t="s">
        <v>14176</v>
      </c>
      <c r="AW1335" t="s">
        <v>106</v>
      </c>
    </row>
    <row r="1336" spans="1:49" x14ac:dyDescent="0.25">
      <c r="A1336" t="s">
        <v>14184</v>
      </c>
      <c r="E1336" t="s">
        <v>14185</v>
      </c>
      <c r="G1336" t="s">
        <v>319</v>
      </c>
      <c r="H1336" t="s">
        <v>320</v>
      </c>
      <c r="I1336" s="7" t="s">
        <v>14186</v>
      </c>
      <c r="J1336" s="7" t="s">
        <v>58</v>
      </c>
      <c r="K1336" s="9" t="s">
        <v>14187</v>
      </c>
      <c r="L1336" s="10" t="s">
        <v>14188</v>
      </c>
      <c r="M1336" s="7" t="s">
        <v>324</v>
      </c>
      <c r="N1336" t="s">
        <v>466</v>
      </c>
      <c r="Y1336" t="s">
        <v>14189</v>
      </c>
      <c r="AB1336" t="s">
        <v>14184</v>
      </c>
      <c r="AC1336" t="s">
        <v>65</v>
      </c>
      <c r="AD1336" t="s">
        <v>14190</v>
      </c>
      <c r="AE1336" t="s">
        <v>14191</v>
      </c>
      <c r="AJ1336">
        <v>26.363846500000001</v>
      </c>
      <c r="AK1336">
        <v>-80.1853488</v>
      </c>
      <c r="AL1336" t="s">
        <v>14192</v>
      </c>
      <c r="AM1336" t="s">
        <v>14193</v>
      </c>
      <c r="AN1336" t="s">
        <v>14187</v>
      </c>
      <c r="AO1336" t="s">
        <v>70</v>
      </c>
      <c r="AQ1336" t="s">
        <v>14194</v>
      </c>
      <c r="AR1336" t="s">
        <v>71</v>
      </c>
      <c r="AS1336">
        <v>-300</v>
      </c>
      <c r="AT1336" t="s">
        <v>14195</v>
      </c>
      <c r="AU1336" t="s">
        <v>14188</v>
      </c>
      <c r="AW1336" t="s">
        <v>106</v>
      </c>
    </row>
    <row r="1337" spans="1:49" x14ac:dyDescent="0.25">
      <c r="A1337" t="s">
        <v>14196</v>
      </c>
      <c r="E1337" t="s">
        <v>14197</v>
      </c>
      <c r="G1337" t="s">
        <v>857</v>
      </c>
      <c r="H1337" t="s">
        <v>858</v>
      </c>
      <c r="I1337" s="8" t="s">
        <v>899</v>
      </c>
      <c r="J1337" s="8" t="s">
        <v>58</v>
      </c>
      <c r="K1337" s="9" t="s">
        <v>14198</v>
      </c>
      <c r="L1337" s="10" t="s">
        <v>14199</v>
      </c>
      <c r="M1337" s="7" t="s">
        <v>862</v>
      </c>
      <c r="N1337" t="s">
        <v>482</v>
      </c>
      <c r="Y1337" t="s">
        <v>14200</v>
      </c>
      <c r="AB1337" t="s">
        <v>14196</v>
      </c>
      <c r="AC1337" t="s">
        <v>65</v>
      </c>
      <c r="AD1337" t="s">
        <v>14201</v>
      </c>
      <c r="AE1337" t="s">
        <v>14202</v>
      </c>
      <c r="AJ1337">
        <v>39.906228599999999</v>
      </c>
      <c r="AK1337">
        <v>-105.1046341</v>
      </c>
      <c r="AL1337" t="s">
        <v>14203</v>
      </c>
      <c r="AM1337" t="s">
        <v>14204</v>
      </c>
      <c r="AN1337" t="s">
        <v>14198</v>
      </c>
      <c r="AO1337" t="s">
        <v>572</v>
      </c>
      <c r="AQ1337" t="s">
        <v>14205</v>
      </c>
      <c r="AR1337" t="s">
        <v>445</v>
      </c>
      <c r="AS1337">
        <v>-420</v>
      </c>
      <c r="AT1337" t="s">
        <v>14206</v>
      </c>
      <c r="AU1337" t="s">
        <v>14199</v>
      </c>
      <c r="AV1337">
        <v>4.8</v>
      </c>
      <c r="AW1337">
        <v>5</v>
      </c>
    </row>
    <row r="1338" spans="1:49" x14ac:dyDescent="0.25">
      <c r="A1338" t="s">
        <v>14207</v>
      </c>
      <c r="E1338" t="s">
        <v>9194</v>
      </c>
      <c r="G1338" t="s">
        <v>830</v>
      </c>
      <c r="H1338" t="s">
        <v>320</v>
      </c>
      <c r="I1338" s="8" t="s">
        <v>885</v>
      </c>
      <c r="J1338" s="8" t="s">
        <v>58</v>
      </c>
      <c r="K1338" s="9" t="s">
        <v>14208</v>
      </c>
      <c r="L1338" s="10" t="s">
        <v>14209</v>
      </c>
      <c r="M1338" s="7" t="s">
        <v>834</v>
      </c>
      <c r="N1338" t="s">
        <v>482</v>
      </c>
      <c r="Y1338" t="s">
        <v>14210</v>
      </c>
      <c r="AB1338" t="s">
        <v>14207</v>
      </c>
      <c r="AC1338" t="s">
        <v>65</v>
      </c>
      <c r="AD1338" t="s">
        <v>14211</v>
      </c>
      <c r="AE1338" t="s">
        <v>14212</v>
      </c>
      <c r="AJ1338">
        <v>29.186553</v>
      </c>
      <c r="AK1338">
        <v>-81.057530499999999</v>
      </c>
      <c r="AL1338" t="s">
        <v>14213</v>
      </c>
      <c r="AM1338" t="s">
        <v>14214</v>
      </c>
      <c r="AN1338" t="s">
        <v>14208</v>
      </c>
      <c r="AO1338" t="s">
        <v>489</v>
      </c>
      <c r="AQ1338" t="s">
        <v>14215</v>
      </c>
      <c r="AR1338" t="s">
        <v>14216</v>
      </c>
      <c r="AS1338">
        <v>-300</v>
      </c>
      <c r="AT1338" t="s">
        <v>14217</v>
      </c>
      <c r="AU1338" t="s">
        <v>14209</v>
      </c>
      <c r="AV1338">
        <v>4.5</v>
      </c>
      <c r="AW1338">
        <v>5</v>
      </c>
    </row>
    <row r="1339" spans="1:49" x14ac:dyDescent="0.25">
      <c r="A1339" t="s">
        <v>14218</v>
      </c>
      <c r="E1339" t="s">
        <v>7019</v>
      </c>
      <c r="G1339" t="s">
        <v>92</v>
      </c>
      <c r="H1339" t="s">
        <v>93</v>
      </c>
      <c r="I1339" s="8" t="s">
        <v>9767</v>
      </c>
      <c r="J1339" s="8" t="s">
        <v>58</v>
      </c>
      <c r="K1339" s="9" t="s">
        <v>14219</v>
      </c>
      <c r="L1339" s="10" t="s">
        <v>14220</v>
      </c>
      <c r="M1339" s="7" t="s">
        <v>97</v>
      </c>
      <c r="N1339" t="s">
        <v>482</v>
      </c>
      <c r="Y1339" t="s">
        <v>14221</v>
      </c>
      <c r="AB1339" t="s">
        <v>14218</v>
      </c>
      <c r="AC1339" t="s">
        <v>65</v>
      </c>
      <c r="AD1339" t="s">
        <v>14222</v>
      </c>
      <c r="AE1339" t="s">
        <v>14223</v>
      </c>
      <c r="AJ1339">
        <v>40.7344741</v>
      </c>
      <c r="AK1339">
        <v>-73.412680199999997</v>
      </c>
      <c r="AL1339" t="s">
        <v>14224</v>
      </c>
      <c r="AM1339" t="s">
        <v>14225</v>
      </c>
      <c r="AN1339" t="s">
        <v>14219</v>
      </c>
      <c r="AO1339" t="s">
        <v>489</v>
      </c>
      <c r="AQ1339" t="s">
        <v>14226</v>
      </c>
      <c r="AR1339" t="s">
        <v>14216</v>
      </c>
      <c r="AS1339">
        <v>-300</v>
      </c>
      <c r="AT1339" t="s">
        <v>14227</v>
      </c>
      <c r="AU1339" t="s">
        <v>14220</v>
      </c>
      <c r="AV1339">
        <v>4.7</v>
      </c>
      <c r="AW1339">
        <v>5</v>
      </c>
    </row>
    <row r="1340" spans="1:49" x14ac:dyDescent="0.25">
      <c r="A1340" t="s">
        <v>14228</v>
      </c>
      <c r="E1340" t="s">
        <v>2615</v>
      </c>
      <c r="G1340" t="s">
        <v>131</v>
      </c>
      <c r="H1340" t="s">
        <v>93</v>
      </c>
      <c r="I1340" s="8" t="s">
        <v>14229</v>
      </c>
      <c r="J1340" s="8" t="s">
        <v>58</v>
      </c>
      <c r="K1340" s="9" t="s">
        <v>14230</v>
      </c>
      <c r="L1340" s="10" t="s">
        <v>14231</v>
      </c>
      <c r="M1340" s="7" t="s">
        <v>135</v>
      </c>
      <c r="N1340" t="s">
        <v>482</v>
      </c>
      <c r="Y1340" t="s">
        <v>14232</v>
      </c>
      <c r="AB1340" t="s">
        <v>14228</v>
      </c>
      <c r="AC1340" t="s">
        <v>65</v>
      </c>
      <c r="AD1340" t="s">
        <v>14233</v>
      </c>
      <c r="AE1340" t="s">
        <v>14234</v>
      </c>
      <c r="AJ1340">
        <v>40.789832099999998</v>
      </c>
      <c r="AK1340">
        <v>-73.101120399999999</v>
      </c>
      <c r="AL1340" t="s">
        <v>14235</v>
      </c>
      <c r="AM1340" t="s">
        <v>14236</v>
      </c>
      <c r="AN1340" t="s">
        <v>14230</v>
      </c>
      <c r="AO1340" t="s">
        <v>489</v>
      </c>
      <c r="AQ1340" t="s">
        <v>14237</v>
      </c>
      <c r="AR1340" t="s">
        <v>14216</v>
      </c>
      <c r="AS1340">
        <v>-300</v>
      </c>
      <c r="AT1340" t="s">
        <v>14238</v>
      </c>
      <c r="AU1340" t="s">
        <v>14231</v>
      </c>
      <c r="AV1340">
        <v>4.8</v>
      </c>
      <c r="AW1340">
        <v>5</v>
      </c>
    </row>
    <row r="1341" spans="1:49" x14ac:dyDescent="0.25">
      <c r="A1341" t="s">
        <v>14239</v>
      </c>
      <c r="E1341" t="s">
        <v>2642</v>
      </c>
      <c r="G1341" t="s">
        <v>1408</v>
      </c>
      <c r="H1341" t="s">
        <v>320</v>
      </c>
      <c r="I1341" s="8" t="s">
        <v>2643</v>
      </c>
      <c r="J1341" s="8" t="s">
        <v>58</v>
      </c>
      <c r="K1341" s="9" t="s">
        <v>14240</v>
      </c>
      <c r="L1341" s="10" t="s">
        <v>14241</v>
      </c>
      <c r="M1341" s="7" t="s">
        <v>1412</v>
      </c>
      <c r="N1341" t="s">
        <v>482</v>
      </c>
      <c r="Y1341" t="s">
        <v>14242</v>
      </c>
      <c r="AB1341" t="s">
        <v>14239</v>
      </c>
      <c r="AC1341" t="s">
        <v>65</v>
      </c>
      <c r="AD1341" t="s">
        <v>14243</v>
      </c>
      <c r="AE1341" t="s">
        <v>14244</v>
      </c>
      <c r="AJ1341">
        <v>28.5477761</v>
      </c>
      <c r="AK1341">
        <v>-81.343829799999995</v>
      </c>
      <c r="AL1341" t="s">
        <v>14245</v>
      </c>
      <c r="AM1341" t="s">
        <v>14246</v>
      </c>
      <c r="AN1341" t="s">
        <v>14240</v>
      </c>
      <c r="AO1341" t="s">
        <v>489</v>
      </c>
      <c r="AQ1341" t="s">
        <v>14247</v>
      </c>
      <c r="AR1341" t="s">
        <v>14216</v>
      </c>
      <c r="AS1341">
        <v>-300</v>
      </c>
      <c r="AT1341" t="s">
        <v>14248</v>
      </c>
      <c r="AU1341" t="s">
        <v>14241</v>
      </c>
      <c r="AV1341">
        <v>4.8</v>
      </c>
      <c r="AW1341">
        <v>5</v>
      </c>
    </row>
    <row r="1342" spans="1:49" x14ac:dyDescent="0.25">
      <c r="A1342" t="s">
        <v>14249</v>
      </c>
      <c r="E1342" t="s">
        <v>7630</v>
      </c>
      <c r="G1342" t="s">
        <v>1573</v>
      </c>
      <c r="H1342" t="s">
        <v>365</v>
      </c>
      <c r="I1342" s="8" t="s">
        <v>7546</v>
      </c>
      <c r="J1342" s="8" t="s">
        <v>58</v>
      </c>
      <c r="K1342" s="9" t="s">
        <v>14250</v>
      </c>
      <c r="L1342" s="10" t="s">
        <v>14251</v>
      </c>
      <c r="M1342" s="7" t="s">
        <v>369</v>
      </c>
      <c r="N1342" t="s">
        <v>482</v>
      </c>
      <c r="Y1342" t="s">
        <v>14252</v>
      </c>
      <c r="AB1342" t="s">
        <v>14249</v>
      </c>
      <c r="AC1342" t="s">
        <v>65</v>
      </c>
      <c r="AD1342" t="s">
        <v>14253</v>
      </c>
      <c r="AE1342" t="s">
        <v>7635</v>
      </c>
      <c r="AJ1342">
        <v>32.125897999999999</v>
      </c>
      <c r="AK1342">
        <v>-81.206924000000001</v>
      </c>
      <c r="AL1342" t="s">
        <v>14254</v>
      </c>
      <c r="AM1342" t="s">
        <v>7637</v>
      </c>
      <c r="AN1342" t="s">
        <v>14250</v>
      </c>
      <c r="AO1342" t="s">
        <v>489</v>
      </c>
      <c r="AQ1342" t="s">
        <v>14255</v>
      </c>
      <c r="AR1342" t="s">
        <v>14216</v>
      </c>
      <c r="AS1342">
        <v>-300</v>
      </c>
      <c r="AT1342" t="s">
        <v>7639</v>
      </c>
      <c r="AU1342" t="s">
        <v>14251</v>
      </c>
      <c r="AV1342">
        <v>4.7</v>
      </c>
      <c r="AW1342">
        <v>5</v>
      </c>
    </row>
    <row r="1343" spans="1:49" x14ac:dyDescent="0.25">
      <c r="A1343" t="s">
        <v>14256</v>
      </c>
      <c r="E1343" t="s">
        <v>14257</v>
      </c>
      <c r="G1343" t="s">
        <v>92</v>
      </c>
      <c r="H1343" t="s">
        <v>93</v>
      </c>
      <c r="I1343" s="7" t="s">
        <v>14258</v>
      </c>
      <c r="J1343" s="7" t="s">
        <v>58</v>
      </c>
      <c r="K1343" s="9" t="s">
        <v>14259</v>
      </c>
      <c r="M1343" s="7" t="s">
        <v>97</v>
      </c>
      <c r="Y1343" t="s">
        <v>14260</v>
      </c>
      <c r="AB1343" t="s">
        <v>14256</v>
      </c>
      <c r="AC1343" t="s">
        <v>65</v>
      </c>
      <c r="AD1343" t="s">
        <v>14261</v>
      </c>
      <c r="AE1343" t="s">
        <v>14262</v>
      </c>
      <c r="AJ1343">
        <v>40.745996599999998</v>
      </c>
      <c r="AK1343">
        <v>-73.414913299999995</v>
      </c>
      <c r="AL1343" t="s">
        <v>14263</v>
      </c>
      <c r="AM1343" t="s">
        <v>14264</v>
      </c>
      <c r="AN1343" t="s">
        <v>14259</v>
      </c>
      <c r="AO1343" t="s">
        <v>70</v>
      </c>
      <c r="AQ1343" t="s">
        <v>14265</v>
      </c>
      <c r="AR1343" t="s">
        <v>71</v>
      </c>
      <c r="AS1343">
        <v>-300</v>
      </c>
      <c r="AT1343" t="s">
        <v>14266</v>
      </c>
      <c r="AW1343" t="s">
        <v>106</v>
      </c>
    </row>
    <row r="1344" spans="1:49" x14ac:dyDescent="0.25">
      <c r="A1344" t="s">
        <v>14267</v>
      </c>
      <c r="B1344" t="s">
        <v>14268</v>
      </c>
      <c r="E1344" t="s">
        <v>13710</v>
      </c>
      <c r="G1344" t="s">
        <v>577</v>
      </c>
      <c r="H1344" t="s">
        <v>146</v>
      </c>
      <c r="I1344" s="8" t="s">
        <v>3849</v>
      </c>
      <c r="J1344" s="8" t="s">
        <v>58</v>
      </c>
      <c r="K1344" s="9" t="s">
        <v>14269</v>
      </c>
      <c r="L1344" s="10" t="s">
        <v>14270</v>
      </c>
      <c r="M1344" s="7" t="s">
        <v>581</v>
      </c>
      <c r="N1344" t="s">
        <v>14271</v>
      </c>
      <c r="O1344" t="s">
        <v>496</v>
      </c>
      <c r="P1344" t="s">
        <v>110</v>
      </c>
      <c r="Q1344" t="s">
        <v>1959</v>
      </c>
      <c r="Y1344" t="s">
        <v>14272</v>
      </c>
      <c r="AB1344" t="s">
        <v>14267</v>
      </c>
      <c r="AC1344" t="s">
        <v>65</v>
      </c>
      <c r="AD1344" t="s">
        <v>14273</v>
      </c>
      <c r="AE1344" t="s">
        <v>13716</v>
      </c>
      <c r="AJ1344">
        <v>32.8119984</v>
      </c>
      <c r="AK1344">
        <v>-117.14247949999999</v>
      </c>
      <c r="AL1344" t="s">
        <v>14274</v>
      </c>
      <c r="AM1344" t="s">
        <v>13718</v>
      </c>
      <c r="AN1344" t="s">
        <v>14269</v>
      </c>
      <c r="AO1344" t="s">
        <v>70</v>
      </c>
      <c r="AQ1344" t="s">
        <v>14275</v>
      </c>
      <c r="AR1344" t="s">
        <v>116</v>
      </c>
      <c r="AS1344">
        <v>-480</v>
      </c>
      <c r="AT1344" t="s">
        <v>13720</v>
      </c>
      <c r="AU1344" t="s">
        <v>14270</v>
      </c>
      <c r="AV1344">
        <v>5</v>
      </c>
      <c r="AW1344">
        <v>1</v>
      </c>
    </row>
    <row r="1345" spans="1:49" x14ac:dyDescent="0.25">
      <c r="A1345" t="s">
        <v>14276</v>
      </c>
      <c r="E1345" t="s">
        <v>1783</v>
      </c>
      <c r="G1345" t="s">
        <v>92</v>
      </c>
      <c r="H1345" t="s">
        <v>646</v>
      </c>
      <c r="I1345" s="7" t="s">
        <v>1784</v>
      </c>
      <c r="J1345" s="7" t="s">
        <v>58</v>
      </c>
      <c r="K1345" s="9" t="s">
        <v>14277</v>
      </c>
      <c r="M1345" s="7" t="s">
        <v>650</v>
      </c>
      <c r="Y1345" t="s">
        <v>14278</v>
      </c>
      <c r="AB1345" t="s">
        <v>14276</v>
      </c>
      <c r="AC1345" t="s">
        <v>65</v>
      </c>
      <c r="AD1345" t="s">
        <v>14279</v>
      </c>
      <c r="AE1345" t="s">
        <v>14280</v>
      </c>
      <c r="AJ1345">
        <v>40.188349700000003</v>
      </c>
      <c r="AK1345">
        <v>-74.123926499999996</v>
      </c>
      <c r="AL1345" t="s">
        <v>14281</v>
      </c>
      <c r="AM1345" t="s">
        <v>14282</v>
      </c>
      <c r="AN1345" t="s">
        <v>14277</v>
      </c>
      <c r="AO1345" t="s">
        <v>70</v>
      </c>
      <c r="AQ1345" t="s">
        <v>14283</v>
      </c>
      <c r="AR1345" t="s">
        <v>71</v>
      </c>
      <c r="AS1345">
        <v>-300</v>
      </c>
      <c r="AT1345" t="s">
        <v>14284</v>
      </c>
      <c r="AW1345" t="s">
        <v>106</v>
      </c>
    </row>
    <row r="1346" spans="1:49" x14ac:dyDescent="0.25">
      <c r="A1346" t="s">
        <v>14285</v>
      </c>
      <c r="E1346" t="s">
        <v>14286</v>
      </c>
      <c r="G1346" t="s">
        <v>1905</v>
      </c>
      <c r="H1346" t="s">
        <v>646</v>
      </c>
      <c r="I1346" s="8" t="s">
        <v>10913</v>
      </c>
      <c r="J1346" s="8" t="s">
        <v>58</v>
      </c>
      <c r="K1346" s="9" t="s">
        <v>14287</v>
      </c>
      <c r="L1346" s="10" t="s">
        <v>14288</v>
      </c>
      <c r="M1346" s="7" t="s">
        <v>1909</v>
      </c>
      <c r="N1346" t="s">
        <v>110</v>
      </c>
      <c r="O1346" t="s">
        <v>483</v>
      </c>
      <c r="Y1346" t="s">
        <v>14289</v>
      </c>
      <c r="AB1346" t="s">
        <v>14285</v>
      </c>
      <c r="AC1346" t="s">
        <v>65</v>
      </c>
      <c r="AD1346" t="s">
        <v>14290</v>
      </c>
      <c r="AE1346" t="s">
        <v>14291</v>
      </c>
      <c r="AJ1346">
        <v>40.796104999999997</v>
      </c>
      <c r="AK1346">
        <v>-74.424621000000002</v>
      </c>
      <c r="AL1346" t="s">
        <v>14292</v>
      </c>
      <c r="AM1346" t="s">
        <v>14293</v>
      </c>
      <c r="AN1346" t="s">
        <v>14287</v>
      </c>
      <c r="AO1346" t="s">
        <v>70</v>
      </c>
      <c r="AQ1346" t="s">
        <v>14294</v>
      </c>
      <c r="AR1346" t="s">
        <v>71</v>
      </c>
      <c r="AS1346">
        <v>-300</v>
      </c>
      <c r="AT1346" t="s">
        <v>14295</v>
      </c>
      <c r="AU1346" t="s">
        <v>14288</v>
      </c>
      <c r="AV1346">
        <v>2.7</v>
      </c>
      <c r="AW1346">
        <v>5</v>
      </c>
    </row>
    <row r="1347" spans="1:49" x14ac:dyDescent="0.25">
      <c r="A1347" t="s">
        <v>14296</v>
      </c>
      <c r="E1347" t="s">
        <v>14297</v>
      </c>
      <c r="G1347" t="s">
        <v>1408</v>
      </c>
      <c r="H1347" t="s">
        <v>320</v>
      </c>
      <c r="I1347" s="8" t="s">
        <v>14298</v>
      </c>
      <c r="J1347" s="8" t="s">
        <v>58</v>
      </c>
      <c r="K1347" s="9" t="s">
        <v>14299</v>
      </c>
      <c r="L1347" s="10" t="s">
        <v>14300</v>
      </c>
      <c r="M1347" s="7" t="s">
        <v>1412</v>
      </c>
      <c r="N1347" t="s">
        <v>482</v>
      </c>
      <c r="Y1347" t="s">
        <v>14301</v>
      </c>
      <c r="AB1347" t="s">
        <v>14296</v>
      </c>
      <c r="AC1347" t="s">
        <v>65</v>
      </c>
      <c r="AD1347" t="s">
        <v>14302</v>
      </c>
      <c r="AE1347" t="s">
        <v>14303</v>
      </c>
      <c r="AJ1347">
        <v>28.5517897</v>
      </c>
      <c r="AK1347">
        <v>-81.337646899999996</v>
      </c>
      <c r="AL1347" t="s">
        <v>14304</v>
      </c>
      <c r="AM1347" t="s">
        <v>14305</v>
      </c>
      <c r="AN1347" t="s">
        <v>14299</v>
      </c>
      <c r="AO1347" t="s">
        <v>70</v>
      </c>
      <c r="AQ1347" t="s">
        <v>14306</v>
      </c>
      <c r="AR1347" t="s">
        <v>71</v>
      </c>
      <c r="AS1347">
        <v>-300</v>
      </c>
      <c r="AT1347" t="s">
        <v>14307</v>
      </c>
      <c r="AU1347" t="s">
        <v>14300</v>
      </c>
      <c r="AW1347" t="s">
        <v>106</v>
      </c>
    </row>
    <row r="1348" spans="1:49" x14ac:dyDescent="0.25">
      <c r="A1348" t="s">
        <v>14308</v>
      </c>
      <c r="E1348" t="s">
        <v>14309</v>
      </c>
      <c r="G1348" t="s">
        <v>8341</v>
      </c>
      <c r="H1348" t="s">
        <v>146</v>
      </c>
      <c r="I1348" s="7" t="s">
        <v>14310</v>
      </c>
      <c r="J1348" s="7" t="s">
        <v>58</v>
      </c>
      <c r="K1348" s="9" t="s">
        <v>14311</v>
      </c>
      <c r="L1348" s="10" t="s">
        <v>14312</v>
      </c>
      <c r="M1348" s="7" t="s">
        <v>3267</v>
      </c>
      <c r="N1348" t="s">
        <v>1525</v>
      </c>
      <c r="Y1348" t="s">
        <v>14313</v>
      </c>
      <c r="AB1348" t="s">
        <v>14308</v>
      </c>
      <c r="AC1348" t="s">
        <v>65</v>
      </c>
      <c r="AD1348" t="s">
        <v>14314</v>
      </c>
      <c r="AE1348" t="s">
        <v>14315</v>
      </c>
      <c r="AJ1348">
        <v>34.086341399999988</v>
      </c>
      <c r="AK1348">
        <v>-117.5916119</v>
      </c>
      <c r="AL1348" t="s">
        <v>14316</v>
      </c>
      <c r="AM1348" t="s">
        <v>14317</v>
      </c>
      <c r="AN1348" t="s">
        <v>14311</v>
      </c>
      <c r="AO1348" t="s">
        <v>172</v>
      </c>
      <c r="AQ1348" t="s">
        <v>14318</v>
      </c>
      <c r="AR1348" t="s">
        <v>174</v>
      </c>
      <c r="AS1348">
        <v>-480</v>
      </c>
      <c r="AT1348" t="s">
        <v>14319</v>
      </c>
      <c r="AU1348" t="s">
        <v>14312</v>
      </c>
      <c r="AV1348">
        <v>3.5</v>
      </c>
      <c r="AW1348">
        <v>4</v>
      </c>
    </row>
    <row r="1349" spans="1:49" x14ac:dyDescent="0.25">
      <c r="A1349" t="s">
        <v>14320</v>
      </c>
      <c r="E1349" t="s">
        <v>14321</v>
      </c>
      <c r="G1349" t="s">
        <v>2212</v>
      </c>
      <c r="H1349" t="s">
        <v>232</v>
      </c>
      <c r="I1349" s="8" t="s">
        <v>14322</v>
      </c>
      <c r="J1349" s="8" t="s">
        <v>58</v>
      </c>
      <c r="K1349" s="9" t="s">
        <v>14323</v>
      </c>
      <c r="L1349" s="10" t="s">
        <v>14324</v>
      </c>
      <c r="M1349" s="7" t="s">
        <v>2215</v>
      </c>
      <c r="N1349" t="s">
        <v>110</v>
      </c>
      <c r="O1349" t="s">
        <v>111</v>
      </c>
      <c r="Y1349" t="s">
        <v>14325</v>
      </c>
      <c r="AB1349" t="s">
        <v>14320</v>
      </c>
      <c r="AC1349" t="s">
        <v>65</v>
      </c>
      <c r="AD1349" t="s">
        <v>14326</v>
      </c>
      <c r="AE1349" t="s">
        <v>14327</v>
      </c>
      <c r="AJ1349">
        <v>31.792841599999999</v>
      </c>
      <c r="AK1349">
        <v>-106.3861794</v>
      </c>
      <c r="AL1349" t="s">
        <v>14328</v>
      </c>
      <c r="AM1349" t="s">
        <v>14329</v>
      </c>
      <c r="AN1349" t="s">
        <v>14323</v>
      </c>
      <c r="AO1349" t="s">
        <v>70</v>
      </c>
      <c r="AQ1349" t="s">
        <v>14330</v>
      </c>
      <c r="AR1349" t="s">
        <v>71</v>
      </c>
      <c r="AS1349">
        <v>-420</v>
      </c>
      <c r="AT1349" t="s">
        <v>14331</v>
      </c>
      <c r="AU1349" t="s">
        <v>14324</v>
      </c>
      <c r="AW1349" t="s">
        <v>106</v>
      </c>
    </row>
    <row r="1350" spans="1:49" x14ac:dyDescent="0.25">
      <c r="A1350" t="s">
        <v>14332</v>
      </c>
      <c r="E1350" t="s">
        <v>3121</v>
      </c>
      <c r="F1350" t="s">
        <v>5260</v>
      </c>
      <c r="G1350" t="s">
        <v>1905</v>
      </c>
      <c r="H1350" t="s">
        <v>646</v>
      </c>
      <c r="I1350" s="7" t="s">
        <v>4138</v>
      </c>
      <c r="J1350" s="7" t="s">
        <v>58</v>
      </c>
      <c r="K1350" s="9" t="s">
        <v>14333</v>
      </c>
      <c r="M1350" s="7" t="s">
        <v>1909</v>
      </c>
      <c r="Y1350" t="s">
        <v>14334</v>
      </c>
      <c r="AB1350" t="s">
        <v>14332</v>
      </c>
      <c r="AC1350" t="s">
        <v>65</v>
      </c>
      <c r="AD1350" t="s">
        <v>14335</v>
      </c>
      <c r="AE1350" t="s">
        <v>14336</v>
      </c>
      <c r="AJ1350">
        <v>40.795522300000002</v>
      </c>
      <c r="AK1350">
        <v>-74.424797099999992</v>
      </c>
      <c r="AL1350" t="s">
        <v>14337</v>
      </c>
      <c r="AM1350" t="s">
        <v>14338</v>
      </c>
      <c r="AN1350" t="s">
        <v>14333</v>
      </c>
      <c r="AO1350" t="s">
        <v>172</v>
      </c>
      <c r="AQ1350" t="s">
        <v>14339</v>
      </c>
      <c r="AR1350" t="s">
        <v>1243</v>
      </c>
      <c r="AS1350">
        <v>-300</v>
      </c>
      <c r="AT1350" t="s">
        <v>14340</v>
      </c>
      <c r="AW1350" t="s">
        <v>106</v>
      </c>
    </row>
    <row r="1351" spans="1:49" x14ac:dyDescent="0.25">
      <c r="A1351" t="s">
        <v>14341</v>
      </c>
      <c r="E1351" t="s">
        <v>8520</v>
      </c>
      <c r="G1351" t="s">
        <v>289</v>
      </c>
      <c r="H1351" t="s">
        <v>232</v>
      </c>
      <c r="I1351" s="8" t="s">
        <v>965</v>
      </c>
      <c r="J1351" s="8" t="s">
        <v>58</v>
      </c>
      <c r="K1351" s="9" t="s">
        <v>14342</v>
      </c>
      <c r="L1351" s="10" t="s">
        <v>14343</v>
      </c>
      <c r="M1351" s="7" t="s">
        <v>293</v>
      </c>
      <c r="N1351" t="s">
        <v>482</v>
      </c>
      <c r="Y1351" t="s">
        <v>14344</v>
      </c>
      <c r="AB1351" t="s">
        <v>14341</v>
      </c>
      <c r="AC1351" t="s">
        <v>65</v>
      </c>
      <c r="AD1351" t="s">
        <v>14345</v>
      </c>
      <c r="AE1351" t="s">
        <v>8526</v>
      </c>
      <c r="AJ1351">
        <v>30.184635</v>
      </c>
      <c r="AK1351">
        <v>-97.662436</v>
      </c>
      <c r="AL1351" t="s">
        <v>14346</v>
      </c>
      <c r="AM1351" t="s">
        <v>8528</v>
      </c>
      <c r="AN1351" t="s">
        <v>14342</v>
      </c>
      <c r="AO1351" t="s">
        <v>70</v>
      </c>
      <c r="AQ1351" t="s">
        <v>14347</v>
      </c>
      <c r="AR1351" t="s">
        <v>71</v>
      </c>
      <c r="AS1351">
        <v>-360</v>
      </c>
      <c r="AT1351" t="s">
        <v>8530</v>
      </c>
      <c r="AU1351" t="s">
        <v>14343</v>
      </c>
      <c r="AV1351">
        <v>4.5</v>
      </c>
      <c r="AW1351">
        <v>5</v>
      </c>
    </row>
    <row r="1352" spans="1:49" x14ac:dyDescent="0.25">
      <c r="A1352" t="s">
        <v>14348</v>
      </c>
      <c r="E1352" t="s">
        <v>14349</v>
      </c>
      <c r="G1352" t="s">
        <v>748</v>
      </c>
      <c r="H1352" t="s">
        <v>749</v>
      </c>
      <c r="I1352" s="8" t="s">
        <v>750</v>
      </c>
      <c r="J1352" s="8" t="s">
        <v>58</v>
      </c>
      <c r="K1352" s="9" t="s">
        <v>14350</v>
      </c>
      <c r="L1352" s="10" t="s">
        <v>14351</v>
      </c>
      <c r="M1352" s="7" t="s">
        <v>753</v>
      </c>
      <c r="N1352" t="s">
        <v>482</v>
      </c>
      <c r="Y1352" t="s">
        <v>14352</v>
      </c>
      <c r="AB1352" t="s">
        <v>14348</v>
      </c>
      <c r="AC1352" t="s">
        <v>65</v>
      </c>
      <c r="AD1352" t="s">
        <v>14353</v>
      </c>
      <c r="AE1352" t="s">
        <v>14354</v>
      </c>
      <c r="AJ1352">
        <v>42.463080599999998</v>
      </c>
      <c r="AK1352">
        <v>-71.290436900000003</v>
      </c>
      <c r="AL1352" t="s">
        <v>14355</v>
      </c>
      <c r="AM1352" t="s">
        <v>14356</v>
      </c>
      <c r="AN1352" t="s">
        <v>14350</v>
      </c>
      <c r="AO1352" t="s">
        <v>70</v>
      </c>
      <c r="AQ1352" t="s">
        <v>14357</v>
      </c>
      <c r="AR1352" t="s">
        <v>71</v>
      </c>
      <c r="AS1352">
        <v>-300</v>
      </c>
      <c r="AT1352" t="s">
        <v>14358</v>
      </c>
      <c r="AU1352" t="s">
        <v>14351</v>
      </c>
      <c r="AV1352">
        <v>4.0999999999999996</v>
      </c>
      <c r="AW1352">
        <v>5</v>
      </c>
    </row>
    <row r="1353" spans="1:49" x14ac:dyDescent="0.25">
      <c r="A1353" t="s">
        <v>14359</v>
      </c>
      <c r="E1353" t="s">
        <v>14360</v>
      </c>
      <c r="G1353" t="s">
        <v>246</v>
      </c>
      <c r="H1353" t="s">
        <v>247</v>
      </c>
      <c r="I1353" s="8" t="s">
        <v>14361</v>
      </c>
      <c r="J1353" s="8" t="s">
        <v>58</v>
      </c>
      <c r="K1353" s="9" t="s">
        <v>14362</v>
      </c>
      <c r="L1353" s="10" t="s">
        <v>14363</v>
      </c>
      <c r="M1353" s="7" t="s">
        <v>465</v>
      </c>
      <c r="N1353" t="s">
        <v>482</v>
      </c>
      <c r="Y1353" t="s">
        <v>14364</v>
      </c>
      <c r="AB1353" t="s">
        <v>14359</v>
      </c>
      <c r="AC1353" t="s">
        <v>65</v>
      </c>
      <c r="AD1353" t="s">
        <v>14365</v>
      </c>
      <c r="AE1353" t="s">
        <v>14366</v>
      </c>
      <c r="AJ1353">
        <v>47.537666799999997</v>
      </c>
      <c r="AK1353">
        <v>-122.3041575</v>
      </c>
      <c r="AL1353" t="s">
        <v>14367</v>
      </c>
      <c r="AM1353" t="s">
        <v>14368</v>
      </c>
      <c r="AN1353" t="s">
        <v>14362</v>
      </c>
      <c r="AO1353" t="s">
        <v>70</v>
      </c>
      <c r="AQ1353" t="s">
        <v>14369</v>
      </c>
      <c r="AR1353" t="s">
        <v>71</v>
      </c>
      <c r="AS1353">
        <v>-480</v>
      </c>
      <c r="AT1353" t="s">
        <v>14370</v>
      </c>
      <c r="AU1353" t="s">
        <v>14363</v>
      </c>
      <c r="AV1353">
        <v>4.9000000000000004</v>
      </c>
      <c r="AW1353">
        <v>5</v>
      </c>
    </row>
    <row r="1354" spans="1:49" x14ac:dyDescent="0.25">
      <c r="A1354" t="s">
        <v>14371</v>
      </c>
      <c r="E1354" t="s">
        <v>897</v>
      </c>
      <c r="G1354" t="s">
        <v>857</v>
      </c>
      <c r="H1354" t="s">
        <v>858</v>
      </c>
      <c r="I1354" s="8" t="s">
        <v>899</v>
      </c>
      <c r="J1354" s="8" t="s">
        <v>58</v>
      </c>
      <c r="K1354" s="9" t="s">
        <v>14372</v>
      </c>
      <c r="L1354" s="10" t="s">
        <v>14373</v>
      </c>
      <c r="M1354" s="7" t="s">
        <v>862</v>
      </c>
      <c r="N1354" t="s">
        <v>482</v>
      </c>
      <c r="Y1354" t="s">
        <v>14374</v>
      </c>
      <c r="AB1354" t="s">
        <v>14371</v>
      </c>
      <c r="AC1354" t="s">
        <v>65</v>
      </c>
      <c r="AD1354" t="s">
        <v>14375</v>
      </c>
      <c r="AE1354" t="s">
        <v>8839</v>
      </c>
      <c r="AJ1354">
        <v>39.909089999999999</v>
      </c>
      <c r="AK1354">
        <v>-105.1104359</v>
      </c>
      <c r="AL1354" t="s">
        <v>14376</v>
      </c>
      <c r="AM1354" t="s">
        <v>14377</v>
      </c>
      <c r="AN1354" t="s">
        <v>14372</v>
      </c>
      <c r="AO1354" t="s">
        <v>70</v>
      </c>
      <c r="AQ1354" t="s">
        <v>14378</v>
      </c>
      <c r="AR1354" t="s">
        <v>71</v>
      </c>
      <c r="AS1354">
        <v>-420</v>
      </c>
      <c r="AT1354" t="s">
        <v>8843</v>
      </c>
      <c r="AU1354" t="s">
        <v>14373</v>
      </c>
      <c r="AV1354">
        <v>4.5</v>
      </c>
      <c r="AW1354">
        <v>5</v>
      </c>
    </row>
    <row r="1355" spans="1:49" x14ac:dyDescent="0.25">
      <c r="A1355" t="s">
        <v>14379</v>
      </c>
      <c r="E1355" t="s">
        <v>2624</v>
      </c>
      <c r="G1355" t="s">
        <v>1905</v>
      </c>
      <c r="H1355" t="s">
        <v>646</v>
      </c>
      <c r="I1355" s="8" t="s">
        <v>1906</v>
      </c>
      <c r="J1355" s="8" t="s">
        <v>58</v>
      </c>
      <c r="K1355" s="9" t="s">
        <v>14380</v>
      </c>
      <c r="L1355" s="10" t="s">
        <v>14381</v>
      </c>
      <c r="M1355" s="7" t="s">
        <v>1909</v>
      </c>
      <c r="N1355" t="s">
        <v>482</v>
      </c>
      <c r="Y1355" t="s">
        <v>14382</v>
      </c>
      <c r="AB1355" t="s">
        <v>14379</v>
      </c>
      <c r="AC1355" t="s">
        <v>65</v>
      </c>
      <c r="AD1355" t="s">
        <v>14383</v>
      </c>
      <c r="AE1355" t="s">
        <v>7957</v>
      </c>
      <c r="AJ1355">
        <v>40.795943699999988</v>
      </c>
      <c r="AK1355">
        <v>-74.420508299999995</v>
      </c>
      <c r="AL1355" t="s">
        <v>14384</v>
      </c>
      <c r="AM1355" t="s">
        <v>7959</v>
      </c>
      <c r="AN1355" t="s">
        <v>14380</v>
      </c>
      <c r="AO1355" t="s">
        <v>70</v>
      </c>
      <c r="AQ1355" t="s">
        <v>14385</v>
      </c>
      <c r="AR1355" t="s">
        <v>71</v>
      </c>
      <c r="AS1355">
        <v>-300</v>
      </c>
      <c r="AT1355" t="s">
        <v>7961</v>
      </c>
      <c r="AU1355" t="s">
        <v>14381</v>
      </c>
      <c r="AV1355">
        <v>4.3</v>
      </c>
      <c r="AW1355">
        <v>5</v>
      </c>
    </row>
    <row r="1356" spans="1:49" x14ac:dyDescent="0.25">
      <c r="A1356" t="s">
        <v>14386</v>
      </c>
      <c r="E1356" t="s">
        <v>14387</v>
      </c>
      <c r="G1356" t="s">
        <v>503</v>
      </c>
      <c r="H1356" t="s">
        <v>232</v>
      </c>
      <c r="I1356" s="8" t="s">
        <v>14388</v>
      </c>
      <c r="J1356" s="8" t="s">
        <v>58</v>
      </c>
      <c r="K1356" s="9" t="s">
        <v>14389</v>
      </c>
      <c r="L1356" s="10" t="s">
        <v>14390</v>
      </c>
      <c r="M1356" s="7" t="s">
        <v>507</v>
      </c>
      <c r="N1356" t="s">
        <v>482</v>
      </c>
      <c r="Y1356" t="s">
        <v>14391</v>
      </c>
      <c r="AB1356" t="s">
        <v>14386</v>
      </c>
      <c r="AC1356" t="s">
        <v>65</v>
      </c>
      <c r="AD1356" t="s">
        <v>14392</v>
      </c>
      <c r="AE1356" t="s">
        <v>14393</v>
      </c>
      <c r="AJ1356">
        <v>29.537745399999999</v>
      </c>
      <c r="AK1356">
        <v>-98.485305099999991</v>
      </c>
      <c r="AL1356" t="s">
        <v>14394</v>
      </c>
      <c r="AM1356" t="s">
        <v>14395</v>
      </c>
      <c r="AN1356" t="s">
        <v>14389</v>
      </c>
      <c r="AO1356" t="s">
        <v>489</v>
      </c>
      <c r="AQ1356" t="s">
        <v>14396</v>
      </c>
      <c r="AR1356" t="s">
        <v>491</v>
      </c>
      <c r="AS1356">
        <v>-360</v>
      </c>
      <c r="AT1356" t="s">
        <v>14397</v>
      </c>
      <c r="AV1356">
        <v>4.7</v>
      </c>
      <c r="AW1356">
        <v>5</v>
      </c>
    </row>
    <row r="1357" spans="1:49" x14ac:dyDescent="0.25">
      <c r="A1357" t="s">
        <v>14398</v>
      </c>
      <c r="E1357" t="s">
        <v>14399</v>
      </c>
      <c r="G1357" t="s">
        <v>419</v>
      </c>
      <c r="H1357" t="s">
        <v>146</v>
      </c>
      <c r="I1357" s="8" t="s">
        <v>420</v>
      </c>
      <c r="J1357" s="8" t="s">
        <v>58</v>
      </c>
      <c r="K1357" s="9" t="s">
        <v>14400</v>
      </c>
      <c r="L1357" s="10" t="s">
        <v>14401</v>
      </c>
      <c r="M1357" s="7" t="s">
        <v>5241</v>
      </c>
      <c r="N1357" t="s">
        <v>482</v>
      </c>
      <c r="Y1357" t="s">
        <v>14402</v>
      </c>
      <c r="AB1357" t="s">
        <v>14398</v>
      </c>
      <c r="AC1357" t="s">
        <v>65</v>
      </c>
      <c r="AD1357" t="s">
        <v>14403</v>
      </c>
      <c r="AE1357" t="s">
        <v>14404</v>
      </c>
      <c r="AJ1357">
        <v>37.729993899999997</v>
      </c>
      <c r="AK1357">
        <v>-122.2127595</v>
      </c>
      <c r="AL1357" t="s">
        <v>14405</v>
      </c>
      <c r="AM1357" t="s">
        <v>14406</v>
      </c>
      <c r="AN1357" t="s">
        <v>14400</v>
      </c>
      <c r="AO1357" t="s">
        <v>70</v>
      </c>
      <c r="AQ1357" t="s">
        <v>14407</v>
      </c>
      <c r="AR1357" t="s">
        <v>71</v>
      </c>
      <c r="AS1357">
        <v>-480</v>
      </c>
      <c r="AT1357" t="s">
        <v>14408</v>
      </c>
      <c r="AU1357" t="s">
        <v>14401</v>
      </c>
      <c r="AV1357">
        <v>4.2</v>
      </c>
      <c r="AW1357">
        <v>5</v>
      </c>
    </row>
    <row r="1358" spans="1:49" x14ac:dyDescent="0.25">
      <c r="A1358" t="s">
        <v>14409</v>
      </c>
      <c r="E1358" t="s">
        <v>14410</v>
      </c>
      <c r="G1358" t="s">
        <v>710</v>
      </c>
      <c r="H1358" t="s">
        <v>365</v>
      </c>
      <c r="I1358" s="8" t="s">
        <v>694</v>
      </c>
      <c r="J1358" s="8" t="s">
        <v>58</v>
      </c>
      <c r="K1358" s="9" t="s">
        <v>14411</v>
      </c>
      <c r="L1358" s="10" t="s">
        <v>14412</v>
      </c>
      <c r="M1358" s="7" t="s">
        <v>697</v>
      </c>
      <c r="N1358" t="s">
        <v>482</v>
      </c>
      <c r="Y1358" t="s">
        <v>14413</v>
      </c>
      <c r="AB1358" t="s">
        <v>14409</v>
      </c>
      <c r="AC1358" t="s">
        <v>65</v>
      </c>
      <c r="AD1358" t="s">
        <v>14414</v>
      </c>
      <c r="AE1358" t="s">
        <v>14415</v>
      </c>
      <c r="AJ1358">
        <v>33.881469500000001</v>
      </c>
      <c r="AK1358">
        <v>-84.302686399999999</v>
      </c>
      <c r="AL1358" t="s">
        <v>14416</v>
      </c>
      <c r="AM1358" t="s">
        <v>14417</v>
      </c>
      <c r="AN1358" t="s">
        <v>14411</v>
      </c>
      <c r="AO1358" t="s">
        <v>70</v>
      </c>
      <c r="AQ1358" t="s">
        <v>14418</v>
      </c>
      <c r="AR1358" t="s">
        <v>71</v>
      </c>
      <c r="AS1358">
        <v>-300</v>
      </c>
      <c r="AT1358" t="s">
        <v>14419</v>
      </c>
      <c r="AU1358" t="s">
        <v>14412</v>
      </c>
      <c r="AV1358">
        <v>4.5999999999999996</v>
      </c>
      <c r="AW1358">
        <v>5</v>
      </c>
    </row>
    <row r="1359" spans="1:49" x14ac:dyDescent="0.25">
      <c r="A1359" t="s">
        <v>14420</v>
      </c>
      <c r="E1359" t="s">
        <v>14421</v>
      </c>
      <c r="G1359" t="s">
        <v>179</v>
      </c>
      <c r="H1359" t="s">
        <v>146</v>
      </c>
      <c r="I1359" s="8" t="s">
        <v>1167</v>
      </c>
      <c r="J1359" s="8" t="s">
        <v>58</v>
      </c>
      <c r="K1359" s="9" t="s">
        <v>14422</v>
      </c>
      <c r="L1359" s="10" t="s">
        <v>14423</v>
      </c>
      <c r="M1359" s="7" t="s">
        <v>182</v>
      </c>
      <c r="N1359" t="s">
        <v>482</v>
      </c>
      <c r="Y1359" t="s">
        <v>14424</v>
      </c>
      <c r="AB1359" t="s">
        <v>14420</v>
      </c>
      <c r="AC1359" t="s">
        <v>65</v>
      </c>
      <c r="AD1359" t="s">
        <v>14425</v>
      </c>
      <c r="AE1359" t="s">
        <v>14426</v>
      </c>
      <c r="AJ1359">
        <v>33.826577600000007</v>
      </c>
      <c r="AK1359">
        <v>-116.5099324</v>
      </c>
      <c r="AL1359" t="s">
        <v>14427</v>
      </c>
      <c r="AM1359" t="s">
        <v>14428</v>
      </c>
      <c r="AN1359" t="s">
        <v>14422</v>
      </c>
      <c r="AO1359" t="s">
        <v>70</v>
      </c>
      <c r="AQ1359" t="s">
        <v>14429</v>
      </c>
      <c r="AR1359" t="s">
        <v>71</v>
      </c>
      <c r="AS1359">
        <v>-480</v>
      </c>
      <c r="AT1359" t="s">
        <v>14430</v>
      </c>
      <c r="AU1359" t="s">
        <v>14423</v>
      </c>
      <c r="AV1359">
        <v>4.9000000000000004</v>
      </c>
      <c r="AW1359">
        <v>5</v>
      </c>
    </row>
    <row r="1360" spans="1:49" x14ac:dyDescent="0.25">
      <c r="A1360" t="s">
        <v>14431</v>
      </c>
      <c r="E1360" t="s">
        <v>2962</v>
      </c>
      <c r="G1360" t="s">
        <v>577</v>
      </c>
      <c r="H1360" t="s">
        <v>146</v>
      </c>
      <c r="I1360" s="8" t="s">
        <v>2963</v>
      </c>
      <c r="J1360" s="8" t="s">
        <v>58</v>
      </c>
      <c r="K1360" s="9" t="s">
        <v>14432</v>
      </c>
      <c r="L1360" s="10" t="s">
        <v>14433</v>
      </c>
      <c r="M1360" s="7" t="s">
        <v>1284</v>
      </c>
      <c r="N1360" t="s">
        <v>482</v>
      </c>
      <c r="Y1360" t="s">
        <v>14434</v>
      </c>
      <c r="AB1360" t="s">
        <v>14431</v>
      </c>
      <c r="AC1360" t="s">
        <v>65</v>
      </c>
      <c r="AD1360" t="s">
        <v>14435</v>
      </c>
      <c r="AE1360" t="s">
        <v>2967</v>
      </c>
      <c r="AJ1360">
        <v>32.734000900000012</v>
      </c>
      <c r="AK1360">
        <v>-117.1778614</v>
      </c>
      <c r="AL1360" t="s">
        <v>14436</v>
      </c>
      <c r="AM1360" t="s">
        <v>2969</v>
      </c>
      <c r="AN1360" t="s">
        <v>14432</v>
      </c>
      <c r="AO1360" t="s">
        <v>70</v>
      </c>
      <c r="AQ1360" t="s">
        <v>14437</v>
      </c>
      <c r="AR1360" t="s">
        <v>71</v>
      </c>
      <c r="AS1360">
        <v>-480</v>
      </c>
      <c r="AT1360" t="s">
        <v>2970</v>
      </c>
      <c r="AU1360" t="s">
        <v>14433</v>
      </c>
      <c r="AV1360">
        <v>4.4000000000000004</v>
      </c>
      <c r="AW1360">
        <v>5</v>
      </c>
    </row>
    <row r="1361" spans="1:49" x14ac:dyDescent="0.25">
      <c r="A1361" t="s">
        <v>14438</v>
      </c>
      <c r="E1361" t="s">
        <v>14387</v>
      </c>
      <c r="G1361" t="s">
        <v>503</v>
      </c>
      <c r="H1361" t="s">
        <v>232</v>
      </c>
      <c r="I1361" s="8" t="s">
        <v>14388</v>
      </c>
      <c r="J1361" s="8" t="s">
        <v>58</v>
      </c>
      <c r="K1361" s="9" t="s">
        <v>14389</v>
      </c>
      <c r="L1361" s="10" t="s">
        <v>14439</v>
      </c>
      <c r="M1361" s="7" t="s">
        <v>507</v>
      </c>
      <c r="N1361" t="s">
        <v>482</v>
      </c>
      <c r="Y1361" t="s">
        <v>14440</v>
      </c>
      <c r="AB1361" t="s">
        <v>14438</v>
      </c>
      <c r="AC1361" t="s">
        <v>65</v>
      </c>
      <c r="AD1361" t="s">
        <v>14441</v>
      </c>
      <c r="AE1361" t="s">
        <v>14393</v>
      </c>
      <c r="AJ1361">
        <v>29.537761499999998</v>
      </c>
      <c r="AK1361">
        <v>-98.485302399999995</v>
      </c>
      <c r="AL1361" t="s">
        <v>14442</v>
      </c>
      <c r="AM1361" t="s">
        <v>14395</v>
      </c>
      <c r="AN1361" t="s">
        <v>14389</v>
      </c>
      <c r="AO1361" t="s">
        <v>70</v>
      </c>
      <c r="AQ1361" t="s">
        <v>14396</v>
      </c>
      <c r="AR1361" t="s">
        <v>71</v>
      </c>
      <c r="AS1361">
        <v>-360</v>
      </c>
      <c r="AT1361" t="s">
        <v>14397</v>
      </c>
      <c r="AU1361" t="s">
        <v>14439</v>
      </c>
      <c r="AV1361">
        <v>4.2</v>
      </c>
      <c r="AW1361">
        <v>5</v>
      </c>
    </row>
    <row r="1362" spans="1:49" x14ac:dyDescent="0.25">
      <c r="A1362" t="s">
        <v>14443</v>
      </c>
      <c r="E1362" t="s">
        <v>14444</v>
      </c>
      <c r="G1362" t="s">
        <v>503</v>
      </c>
      <c r="H1362" t="s">
        <v>232</v>
      </c>
      <c r="I1362" s="8" t="s">
        <v>1742</v>
      </c>
      <c r="J1362" s="8" t="s">
        <v>58</v>
      </c>
      <c r="K1362" s="9" t="s">
        <v>14445</v>
      </c>
      <c r="L1362" s="10" t="s">
        <v>14446</v>
      </c>
      <c r="M1362" s="7" t="s">
        <v>507</v>
      </c>
      <c r="N1362" t="s">
        <v>482</v>
      </c>
      <c r="Y1362" t="s">
        <v>14447</v>
      </c>
      <c r="AB1362" t="s">
        <v>14443</v>
      </c>
      <c r="AC1362" t="s">
        <v>65</v>
      </c>
      <c r="AD1362" t="s">
        <v>14448</v>
      </c>
      <c r="AE1362" t="s">
        <v>14449</v>
      </c>
      <c r="AJ1362">
        <v>29.533615699999999</v>
      </c>
      <c r="AK1362">
        <v>-98.480102899999991</v>
      </c>
      <c r="AL1362" t="s">
        <v>14450</v>
      </c>
      <c r="AM1362" t="s">
        <v>14451</v>
      </c>
      <c r="AN1362" t="s">
        <v>14445</v>
      </c>
      <c r="AO1362" t="s">
        <v>70</v>
      </c>
      <c r="AQ1362" t="s">
        <v>14452</v>
      </c>
      <c r="AR1362" t="s">
        <v>71</v>
      </c>
      <c r="AS1362">
        <v>-360</v>
      </c>
      <c r="AT1362" t="s">
        <v>14453</v>
      </c>
      <c r="AU1362" t="s">
        <v>14446</v>
      </c>
      <c r="AV1362">
        <v>2.8</v>
      </c>
      <c r="AW1362">
        <v>5</v>
      </c>
    </row>
    <row r="1363" spans="1:49" x14ac:dyDescent="0.25">
      <c r="A1363" t="s">
        <v>14454</v>
      </c>
      <c r="E1363" t="s">
        <v>14455</v>
      </c>
      <c r="F1363" t="s">
        <v>9970</v>
      </c>
      <c r="G1363" t="s">
        <v>1573</v>
      </c>
      <c r="H1363" t="s">
        <v>365</v>
      </c>
      <c r="I1363" s="8" t="s">
        <v>7546</v>
      </c>
      <c r="J1363" s="8" t="s">
        <v>58</v>
      </c>
      <c r="K1363" s="9" t="s">
        <v>14456</v>
      </c>
      <c r="L1363" s="10" t="s">
        <v>14457</v>
      </c>
      <c r="M1363" s="7" t="s">
        <v>369</v>
      </c>
      <c r="N1363" t="s">
        <v>482</v>
      </c>
      <c r="Y1363" t="s">
        <v>14458</v>
      </c>
      <c r="AB1363" t="s">
        <v>14454</v>
      </c>
      <c r="AC1363" t="s">
        <v>65</v>
      </c>
      <c r="AD1363" t="s">
        <v>14459</v>
      </c>
      <c r="AE1363" t="s">
        <v>14460</v>
      </c>
      <c r="AJ1363">
        <v>32.122162000000003</v>
      </c>
      <c r="AK1363">
        <v>-81.195877999999993</v>
      </c>
      <c r="AL1363" t="s">
        <v>14461</v>
      </c>
      <c r="AM1363" t="s">
        <v>14462</v>
      </c>
      <c r="AN1363" t="s">
        <v>14456</v>
      </c>
      <c r="AO1363" t="s">
        <v>70</v>
      </c>
      <c r="AQ1363" t="s">
        <v>14463</v>
      </c>
      <c r="AR1363" t="s">
        <v>71</v>
      </c>
      <c r="AS1363">
        <v>-300</v>
      </c>
      <c r="AT1363" t="s">
        <v>14464</v>
      </c>
      <c r="AU1363" t="s">
        <v>14457</v>
      </c>
      <c r="AV1363">
        <v>4.3</v>
      </c>
      <c r="AW1363">
        <v>5</v>
      </c>
    </row>
    <row r="1364" spans="1:49" x14ac:dyDescent="0.25">
      <c r="A1364" t="s">
        <v>14465</v>
      </c>
      <c r="E1364" t="s">
        <v>13851</v>
      </c>
      <c r="G1364" t="s">
        <v>449</v>
      </c>
      <c r="H1364" t="s">
        <v>146</v>
      </c>
      <c r="I1364" s="8" t="s">
        <v>147</v>
      </c>
      <c r="J1364" s="8" t="s">
        <v>58</v>
      </c>
      <c r="K1364" s="9" t="s">
        <v>14466</v>
      </c>
      <c r="L1364" s="10" t="s">
        <v>14467</v>
      </c>
      <c r="M1364" s="7" t="s">
        <v>150</v>
      </c>
      <c r="N1364" t="s">
        <v>482</v>
      </c>
      <c r="Y1364" t="s">
        <v>14468</v>
      </c>
      <c r="AB1364" t="s">
        <v>14465</v>
      </c>
      <c r="AC1364" t="s">
        <v>65</v>
      </c>
      <c r="AD1364" t="s">
        <v>14469</v>
      </c>
      <c r="AE1364" t="s">
        <v>13857</v>
      </c>
      <c r="AJ1364">
        <v>34.433372400000003</v>
      </c>
      <c r="AK1364">
        <v>-119.83505630000001</v>
      </c>
      <c r="AL1364" t="s">
        <v>14470</v>
      </c>
      <c r="AM1364" t="s">
        <v>14471</v>
      </c>
      <c r="AN1364" t="s">
        <v>14466</v>
      </c>
      <c r="AO1364" t="s">
        <v>70</v>
      </c>
      <c r="AQ1364" t="s">
        <v>14472</v>
      </c>
      <c r="AR1364" t="s">
        <v>71</v>
      </c>
      <c r="AS1364">
        <v>-480</v>
      </c>
      <c r="AT1364" t="s">
        <v>13861</v>
      </c>
      <c r="AU1364" t="s">
        <v>14467</v>
      </c>
      <c r="AV1364">
        <v>4.5999999999999996</v>
      </c>
      <c r="AW1364">
        <v>5</v>
      </c>
    </row>
    <row r="1365" spans="1:49" x14ac:dyDescent="0.25">
      <c r="A1365" t="s">
        <v>14473</v>
      </c>
      <c r="E1365" t="s">
        <v>14474</v>
      </c>
      <c r="G1365" t="s">
        <v>246</v>
      </c>
      <c r="H1365" t="s">
        <v>247</v>
      </c>
      <c r="I1365" s="8" t="s">
        <v>3966</v>
      </c>
      <c r="J1365" s="8" t="s">
        <v>58</v>
      </c>
      <c r="K1365" s="9" t="s">
        <v>14475</v>
      </c>
      <c r="L1365" s="10" t="s">
        <v>14476</v>
      </c>
      <c r="M1365" s="7" t="s">
        <v>250</v>
      </c>
      <c r="N1365" t="s">
        <v>482</v>
      </c>
      <c r="Y1365" t="s">
        <v>14477</v>
      </c>
      <c r="AB1365" t="s">
        <v>14473</v>
      </c>
      <c r="AC1365" t="s">
        <v>65</v>
      </c>
      <c r="AD1365" t="s">
        <v>14478</v>
      </c>
      <c r="AE1365" t="s">
        <v>14479</v>
      </c>
      <c r="AJ1365">
        <v>47.439277699999998</v>
      </c>
      <c r="AK1365">
        <v>-122.3156137</v>
      </c>
      <c r="AL1365" t="s">
        <v>14480</v>
      </c>
      <c r="AM1365" t="s">
        <v>14481</v>
      </c>
      <c r="AN1365" t="s">
        <v>14475</v>
      </c>
      <c r="AO1365" t="s">
        <v>70</v>
      </c>
      <c r="AQ1365" t="s">
        <v>14482</v>
      </c>
      <c r="AR1365" t="s">
        <v>71</v>
      </c>
      <c r="AS1365">
        <v>-480</v>
      </c>
      <c r="AT1365" t="s">
        <v>14483</v>
      </c>
      <c r="AU1365" t="s">
        <v>14476</v>
      </c>
      <c r="AV1365">
        <v>5</v>
      </c>
      <c r="AW1365">
        <v>2</v>
      </c>
    </row>
    <row r="1366" spans="1:49" x14ac:dyDescent="0.25">
      <c r="A1366" t="s">
        <v>14484</v>
      </c>
      <c r="E1366" t="s">
        <v>11284</v>
      </c>
      <c r="G1366" t="s">
        <v>605</v>
      </c>
      <c r="H1366" t="s">
        <v>320</v>
      </c>
      <c r="I1366" s="8" t="s">
        <v>14485</v>
      </c>
      <c r="J1366" s="8" t="s">
        <v>58</v>
      </c>
      <c r="K1366" s="9" t="s">
        <v>14486</v>
      </c>
      <c r="L1366" s="10" t="s">
        <v>14487</v>
      </c>
      <c r="M1366" s="7" t="s">
        <v>609</v>
      </c>
      <c r="N1366" t="s">
        <v>482</v>
      </c>
      <c r="Y1366" t="s">
        <v>14488</v>
      </c>
      <c r="AB1366" t="s">
        <v>14489</v>
      </c>
      <c r="AC1366" t="s">
        <v>65</v>
      </c>
      <c r="AD1366" t="s">
        <v>14490</v>
      </c>
      <c r="AE1366" t="s">
        <v>11287</v>
      </c>
      <c r="AJ1366">
        <v>28.775196600000001</v>
      </c>
      <c r="AK1366">
        <v>-81.252445299999991</v>
      </c>
      <c r="AL1366" t="s">
        <v>14491</v>
      </c>
      <c r="AM1366" t="s">
        <v>14492</v>
      </c>
      <c r="AN1366" t="s">
        <v>14486</v>
      </c>
      <c r="AO1366" t="s">
        <v>70</v>
      </c>
      <c r="AQ1366" t="s">
        <v>14493</v>
      </c>
      <c r="AR1366" t="s">
        <v>71</v>
      </c>
      <c r="AS1366">
        <v>-300</v>
      </c>
      <c r="AT1366" t="s">
        <v>11290</v>
      </c>
      <c r="AU1366" t="s">
        <v>14487</v>
      </c>
      <c r="AW1366" t="s">
        <v>106</v>
      </c>
    </row>
    <row r="1367" spans="1:49" x14ac:dyDescent="0.25">
      <c r="A1367" t="s">
        <v>14494</v>
      </c>
      <c r="E1367" t="s">
        <v>3859</v>
      </c>
      <c r="G1367" t="s">
        <v>550</v>
      </c>
      <c r="H1367" t="s">
        <v>320</v>
      </c>
      <c r="I1367" s="8" t="s">
        <v>14495</v>
      </c>
      <c r="J1367" s="8" t="s">
        <v>58</v>
      </c>
      <c r="K1367" t="s">
        <v>14496</v>
      </c>
      <c r="L1367" t="s">
        <v>14497</v>
      </c>
      <c r="M1367" s="7" t="s">
        <v>554</v>
      </c>
      <c r="N1367" t="s">
        <v>482</v>
      </c>
      <c r="Y1367" t="s">
        <v>14498</v>
      </c>
      <c r="AB1367" t="s">
        <v>14499</v>
      </c>
      <c r="AD1367" t="s">
        <v>14500</v>
      </c>
      <c r="AE1367" t="s">
        <v>3865</v>
      </c>
      <c r="AJ1367">
        <v>25.6464897</v>
      </c>
      <c r="AK1367">
        <v>-80.4238572</v>
      </c>
      <c r="AL1367" t="s">
        <v>14501</v>
      </c>
      <c r="AM1367" t="s">
        <v>14502</v>
      </c>
      <c r="AN1367" t="s">
        <v>14496</v>
      </c>
      <c r="AO1367" t="s">
        <v>70</v>
      </c>
      <c r="AQ1367" t="s">
        <v>14503</v>
      </c>
      <c r="AR1367" t="s">
        <v>71</v>
      </c>
      <c r="AS1367">
        <v>-300</v>
      </c>
      <c r="AT1367" t="s">
        <v>3869</v>
      </c>
      <c r="AU1367" t="s">
        <v>14497</v>
      </c>
      <c r="AV1367">
        <v>4.3</v>
      </c>
      <c r="AW1367">
        <v>5</v>
      </c>
    </row>
    <row r="1368" spans="1:49" x14ac:dyDescent="0.25">
      <c r="A1368" t="s">
        <v>14504</v>
      </c>
      <c r="E1368" t="s">
        <v>2676</v>
      </c>
      <c r="G1368" t="s">
        <v>5458</v>
      </c>
      <c r="H1368" t="s">
        <v>646</v>
      </c>
      <c r="I1368" s="8" t="s">
        <v>14505</v>
      </c>
      <c r="J1368" s="8" t="s">
        <v>58</v>
      </c>
      <c r="K1368" t="s">
        <v>14506</v>
      </c>
      <c r="L1368" t="s">
        <v>14507</v>
      </c>
      <c r="M1368" s="7" t="s">
        <v>2680</v>
      </c>
      <c r="N1368" t="s">
        <v>482</v>
      </c>
      <c r="Y1368" t="s">
        <v>14508</v>
      </c>
      <c r="AB1368" t="s">
        <v>14504</v>
      </c>
      <c r="AD1368" t="s">
        <v>14509</v>
      </c>
      <c r="AE1368" t="s">
        <v>5463</v>
      </c>
      <c r="AJ1368">
        <v>40.2821219</v>
      </c>
      <c r="AK1368">
        <v>-74.812103999999991</v>
      </c>
      <c r="AL1368" t="s">
        <v>14510</v>
      </c>
      <c r="AM1368" t="s">
        <v>14511</v>
      </c>
      <c r="AN1368" t="s">
        <v>14506</v>
      </c>
      <c r="AO1368" t="s">
        <v>70</v>
      </c>
      <c r="AQ1368" t="s">
        <v>14512</v>
      </c>
      <c r="AR1368" t="s">
        <v>71</v>
      </c>
      <c r="AS1368">
        <v>-300</v>
      </c>
      <c r="AT1368" t="s">
        <v>5467</v>
      </c>
      <c r="AU1368" t="s">
        <v>14507</v>
      </c>
      <c r="AV1368">
        <v>4.2</v>
      </c>
      <c r="AW1368">
        <v>5</v>
      </c>
    </row>
    <row r="1369" spans="1:49" x14ac:dyDescent="0.25">
      <c r="A1369" t="s">
        <v>14513</v>
      </c>
      <c r="E1369" t="s">
        <v>106</v>
      </c>
      <c r="G1369" t="s">
        <v>748</v>
      </c>
      <c r="H1369" t="s">
        <v>749</v>
      </c>
      <c r="I1369" s="8" t="s">
        <v>750</v>
      </c>
      <c r="J1369" s="8" t="s">
        <v>58</v>
      </c>
      <c r="K1369" s="9" t="s">
        <v>14514</v>
      </c>
      <c r="L1369" s="10" t="s">
        <v>14515</v>
      </c>
      <c r="M1369" s="7" t="s">
        <v>753</v>
      </c>
      <c r="N1369" t="s">
        <v>61</v>
      </c>
      <c r="O1369" t="s">
        <v>496</v>
      </c>
      <c r="Y1369" t="s">
        <v>14516</v>
      </c>
      <c r="AB1369" t="s">
        <v>14513</v>
      </c>
      <c r="AC1369" t="s">
        <v>65</v>
      </c>
      <c r="AD1369" t="s">
        <v>14517</v>
      </c>
      <c r="AE1369" t="s">
        <v>14518</v>
      </c>
      <c r="AJ1369">
        <v>42.462245800000012</v>
      </c>
      <c r="AK1369">
        <v>-71.2903333</v>
      </c>
      <c r="AL1369" t="s">
        <v>14519</v>
      </c>
      <c r="AM1369" t="s">
        <v>14520</v>
      </c>
      <c r="AN1369" t="s">
        <v>14514</v>
      </c>
      <c r="AO1369" t="s">
        <v>70</v>
      </c>
      <c r="AQ1369" t="s">
        <v>14521</v>
      </c>
      <c r="AR1369" t="s">
        <v>71</v>
      </c>
      <c r="AS1369">
        <v>-300</v>
      </c>
      <c r="AT1369" t="s">
        <v>14522</v>
      </c>
      <c r="AU1369" t="s">
        <v>14515</v>
      </c>
      <c r="AV1369">
        <v>4.3</v>
      </c>
      <c r="AW1369">
        <v>3</v>
      </c>
    </row>
    <row r="1370" spans="1:49" x14ac:dyDescent="0.25">
      <c r="A1370" t="s">
        <v>14523</v>
      </c>
      <c r="E1370" t="s">
        <v>14524</v>
      </c>
      <c r="F1370" t="s">
        <v>5666</v>
      </c>
      <c r="G1370" t="s">
        <v>145</v>
      </c>
      <c r="H1370" t="s">
        <v>146</v>
      </c>
      <c r="I1370" s="8" t="s">
        <v>14525</v>
      </c>
      <c r="J1370" s="8" t="s">
        <v>58</v>
      </c>
      <c r="K1370" s="9" t="s">
        <v>14526</v>
      </c>
      <c r="L1370" s="10" t="s">
        <v>14527</v>
      </c>
      <c r="M1370" s="7" t="s">
        <v>150</v>
      </c>
      <c r="N1370" t="s">
        <v>482</v>
      </c>
      <c r="O1370" t="s">
        <v>110</v>
      </c>
      <c r="P1370" t="s">
        <v>483</v>
      </c>
      <c r="Y1370" t="s">
        <v>14528</v>
      </c>
      <c r="AB1370" t="s">
        <v>14529</v>
      </c>
      <c r="AD1370" t="s">
        <v>14530</v>
      </c>
      <c r="AE1370" t="s">
        <v>14531</v>
      </c>
      <c r="AJ1370">
        <v>34.441431999999999</v>
      </c>
      <c r="AK1370">
        <v>-119.7446291</v>
      </c>
      <c r="AL1370" t="s">
        <v>14532</v>
      </c>
      <c r="AM1370" t="s">
        <v>14533</v>
      </c>
      <c r="AN1370" t="s">
        <v>14526</v>
      </c>
      <c r="AO1370" t="s">
        <v>70</v>
      </c>
      <c r="AQ1370" t="s">
        <v>14534</v>
      </c>
      <c r="AR1370" t="s">
        <v>71</v>
      </c>
      <c r="AS1370">
        <v>-480</v>
      </c>
      <c r="AT1370" t="s">
        <v>14535</v>
      </c>
      <c r="AU1370" t="s">
        <v>14527</v>
      </c>
      <c r="AV1370">
        <v>3</v>
      </c>
      <c r="AW1370">
        <v>5</v>
      </c>
    </row>
    <row r="1371" spans="1:49" x14ac:dyDescent="0.25">
      <c r="A1371" t="s">
        <v>14536</v>
      </c>
      <c r="E1371" t="s">
        <v>14537</v>
      </c>
      <c r="G1371" t="s">
        <v>1408</v>
      </c>
      <c r="H1371" t="s">
        <v>320</v>
      </c>
      <c r="I1371" s="8" t="s">
        <v>14538</v>
      </c>
      <c r="J1371" s="8" t="s">
        <v>58</v>
      </c>
      <c r="K1371" s="9" t="s">
        <v>14539</v>
      </c>
      <c r="L1371" s="10" t="s">
        <v>14540</v>
      </c>
      <c r="M1371" s="7" t="s">
        <v>594</v>
      </c>
      <c r="N1371" t="s">
        <v>2016</v>
      </c>
      <c r="Y1371" t="s">
        <v>14541</v>
      </c>
      <c r="AB1371" t="s">
        <v>14536</v>
      </c>
      <c r="AC1371" t="s">
        <v>65</v>
      </c>
      <c r="AD1371" t="s">
        <v>14542</v>
      </c>
      <c r="AE1371" t="s">
        <v>14543</v>
      </c>
      <c r="AJ1371">
        <v>28.466816999999999</v>
      </c>
      <c r="AK1371">
        <v>-81.286801999999994</v>
      </c>
      <c r="AL1371" t="s">
        <v>14544</v>
      </c>
      <c r="AM1371" t="s">
        <v>14545</v>
      </c>
      <c r="AN1371" t="s">
        <v>14539</v>
      </c>
      <c r="AO1371" t="s">
        <v>172</v>
      </c>
      <c r="AQ1371" t="s">
        <v>14546</v>
      </c>
      <c r="AR1371" t="s">
        <v>430</v>
      </c>
      <c r="AS1371">
        <v>-300</v>
      </c>
      <c r="AT1371" t="s">
        <v>14547</v>
      </c>
      <c r="AU1371" t="s">
        <v>14540</v>
      </c>
      <c r="AV1371">
        <v>4.8</v>
      </c>
      <c r="AW1371">
        <v>5</v>
      </c>
    </row>
    <row r="1372" spans="1:49" x14ac:dyDescent="0.25">
      <c r="A1372" t="s">
        <v>14536</v>
      </c>
      <c r="E1372" t="s">
        <v>14537</v>
      </c>
      <c r="G1372" t="s">
        <v>1408</v>
      </c>
      <c r="H1372" t="s">
        <v>320</v>
      </c>
      <c r="I1372" s="8" t="s">
        <v>14538</v>
      </c>
      <c r="J1372" s="8" t="s">
        <v>58</v>
      </c>
      <c r="K1372" s="9" t="s">
        <v>14539</v>
      </c>
      <c r="L1372" s="10" t="s">
        <v>14540</v>
      </c>
      <c r="M1372" s="7" t="s">
        <v>1412</v>
      </c>
      <c r="N1372" t="s">
        <v>2016</v>
      </c>
      <c r="Y1372" t="s">
        <v>14541</v>
      </c>
      <c r="AB1372" t="s">
        <v>14536</v>
      </c>
      <c r="AC1372" t="s">
        <v>65</v>
      </c>
      <c r="AD1372" t="s">
        <v>14542</v>
      </c>
      <c r="AE1372" t="s">
        <v>14543</v>
      </c>
      <c r="AJ1372">
        <v>28.466816999999999</v>
      </c>
      <c r="AK1372">
        <v>-81.286801999999994</v>
      </c>
      <c r="AL1372" t="s">
        <v>14544</v>
      </c>
      <c r="AM1372" t="s">
        <v>14545</v>
      </c>
      <c r="AN1372" t="s">
        <v>14539</v>
      </c>
      <c r="AO1372" t="s">
        <v>172</v>
      </c>
      <c r="AQ1372" t="s">
        <v>14546</v>
      </c>
      <c r="AR1372" t="s">
        <v>430</v>
      </c>
      <c r="AS1372">
        <v>-300</v>
      </c>
      <c r="AT1372" t="s">
        <v>14547</v>
      </c>
      <c r="AU1372" t="s">
        <v>14540</v>
      </c>
      <c r="AV1372">
        <v>4.8</v>
      </c>
      <c r="AW1372">
        <v>5</v>
      </c>
    </row>
    <row r="1373" spans="1:49" x14ac:dyDescent="0.25">
      <c r="A1373" t="s">
        <v>14548</v>
      </c>
      <c r="E1373" t="s">
        <v>4607</v>
      </c>
      <c r="G1373" t="s">
        <v>1408</v>
      </c>
      <c r="H1373" t="s">
        <v>320</v>
      </c>
      <c r="I1373" s="8" t="s">
        <v>4609</v>
      </c>
      <c r="J1373" s="8" t="s">
        <v>58</v>
      </c>
      <c r="K1373" s="9" t="s">
        <v>14539</v>
      </c>
      <c r="L1373" s="10" t="s">
        <v>14540</v>
      </c>
      <c r="M1373" s="7" t="s">
        <v>594</v>
      </c>
      <c r="N1373" t="s">
        <v>2016</v>
      </c>
      <c r="Y1373" t="s">
        <v>14549</v>
      </c>
      <c r="AB1373" t="s">
        <v>14548</v>
      </c>
      <c r="AD1373" t="s">
        <v>14550</v>
      </c>
      <c r="AE1373" t="s">
        <v>14551</v>
      </c>
      <c r="AJ1373">
        <v>28.4309771</v>
      </c>
      <c r="AK1373">
        <v>-81.412405699999994</v>
      </c>
      <c r="AL1373" t="s">
        <v>14552</v>
      </c>
      <c r="AM1373" t="s">
        <v>14553</v>
      </c>
      <c r="AN1373" t="s">
        <v>14539</v>
      </c>
      <c r="AO1373" t="s">
        <v>172</v>
      </c>
      <c r="AQ1373" t="s">
        <v>14546</v>
      </c>
      <c r="AR1373" t="s">
        <v>174</v>
      </c>
      <c r="AS1373">
        <v>-300</v>
      </c>
      <c r="AT1373" t="s">
        <v>14554</v>
      </c>
      <c r="AU1373" t="s">
        <v>14540</v>
      </c>
      <c r="AV1373">
        <v>5</v>
      </c>
      <c r="AW1373">
        <v>5</v>
      </c>
    </row>
    <row r="1374" spans="1:49" x14ac:dyDescent="0.25">
      <c r="A1374" t="s">
        <v>14555</v>
      </c>
      <c r="B1374" t="s">
        <v>14556</v>
      </c>
      <c r="E1374" t="s">
        <v>14557</v>
      </c>
      <c r="G1374" t="s">
        <v>304</v>
      </c>
      <c r="H1374" t="s">
        <v>232</v>
      </c>
      <c r="I1374" s="8" t="s">
        <v>305</v>
      </c>
      <c r="J1374" s="8" t="s">
        <v>58</v>
      </c>
      <c r="K1374" s="9" t="s">
        <v>14558</v>
      </c>
      <c r="L1374" s="10" t="s">
        <v>14559</v>
      </c>
      <c r="M1374" s="7" t="s">
        <v>308</v>
      </c>
      <c r="N1374" t="s">
        <v>2016</v>
      </c>
      <c r="Y1374" t="s">
        <v>14560</v>
      </c>
      <c r="AB1374" t="s">
        <v>14555</v>
      </c>
      <c r="AC1374" t="s">
        <v>65</v>
      </c>
      <c r="AD1374" t="s">
        <v>14561</v>
      </c>
      <c r="AE1374" t="s">
        <v>14562</v>
      </c>
      <c r="AJ1374">
        <v>32.679546999999992</v>
      </c>
      <c r="AK1374">
        <v>-96.85975839999999</v>
      </c>
      <c r="AL1374" t="s">
        <v>14563</v>
      </c>
      <c r="AM1374" t="s">
        <v>14564</v>
      </c>
      <c r="AN1374" t="s">
        <v>14558</v>
      </c>
      <c r="AO1374" t="s">
        <v>172</v>
      </c>
      <c r="AQ1374" t="s">
        <v>14565</v>
      </c>
      <c r="AR1374" t="s">
        <v>174</v>
      </c>
      <c r="AS1374">
        <v>-360</v>
      </c>
      <c r="AT1374" t="s">
        <v>14566</v>
      </c>
      <c r="AU1374" t="s">
        <v>14559</v>
      </c>
      <c r="AW1374" t="s">
        <v>106</v>
      </c>
    </row>
    <row r="1375" spans="1:49" x14ac:dyDescent="0.25">
      <c r="A1375" t="s">
        <v>14567</v>
      </c>
      <c r="E1375" t="s">
        <v>14568</v>
      </c>
      <c r="G1375" t="s">
        <v>529</v>
      </c>
      <c r="H1375" t="s">
        <v>232</v>
      </c>
      <c r="I1375" s="8" t="s">
        <v>2249</v>
      </c>
      <c r="J1375" s="8" t="s">
        <v>58</v>
      </c>
      <c r="K1375" s="9" t="s">
        <v>14569</v>
      </c>
      <c r="L1375" s="10" t="s">
        <v>14570</v>
      </c>
      <c r="M1375" s="7" t="s">
        <v>533</v>
      </c>
      <c r="N1375" s="14" t="s">
        <v>5595</v>
      </c>
      <c r="O1375" s="14" t="s">
        <v>1501</v>
      </c>
      <c r="P1375" s="12" t="s">
        <v>496</v>
      </c>
      <c r="Y1375" t="s">
        <v>14571</v>
      </c>
      <c r="AB1375" t="s">
        <v>14567</v>
      </c>
      <c r="AC1375" t="s">
        <v>65</v>
      </c>
      <c r="AD1375" t="s">
        <v>14572</v>
      </c>
      <c r="AE1375" t="s">
        <v>14573</v>
      </c>
      <c r="AJ1375">
        <v>32.976848699999998</v>
      </c>
      <c r="AK1375">
        <v>-96.8351799</v>
      </c>
      <c r="AL1375" t="s">
        <v>14574</v>
      </c>
      <c r="AM1375" t="s">
        <v>14575</v>
      </c>
      <c r="AN1375" t="s">
        <v>14569</v>
      </c>
      <c r="AO1375" t="s">
        <v>70</v>
      </c>
      <c r="AQ1375" t="s">
        <v>14576</v>
      </c>
      <c r="AR1375" t="s">
        <v>473</v>
      </c>
      <c r="AS1375">
        <v>-360</v>
      </c>
      <c r="AT1375" t="s">
        <v>14577</v>
      </c>
      <c r="AU1375" t="s">
        <v>14570</v>
      </c>
      <c r="AV1375">
        <v>4.5</v>
      </c>
      <c r="AW1375">
        <v>4</v>
      </c>
    </row>
    <row r="1376" spans="1:49" x14ac:dyDescent="0.25">
      <c r="A1376" t="s">
        <v>14578</v>
      </c>
      <c r="E1376" t="s">
        <v>14579</v>
      </c>
      <c r="G1376" t="s">
        <v>118</v>
      </c>
      <c r="H1376" t="s">
        <v>119</v>
      </c>
      <c r="I1376" s="8" t="s">
        <v>14580</v>
      </c>
      <c r="J1376" s="8" t="s">
        <v>58</v>
      </c>
      <c r="K1376" s="9" t="s">
        <v>14581</v>
      </c>
      <c r="L1376" s="10" t="s">
        <v>14582</v>
      </c>
      <c r="M1376" s="7" t="s">
        <v>122</v>
      </c>
      <c r="N1376" t="s">
        <v>651</v>
      </c>
      <c r="Y1376" t="s">
        <v>14583</v>
      </c>
      <c r="AB1376" t="s">
        <v>14578</v>
      </c>
      <c r="AC1376" t="s">
        <v>65</v>
      </c>
      <c r="AD1376" t="s">
        <v>14584</v>
      </c>
      <c r="AE1376" t="s">
        <v>14585</v>
      </c>
      <c r="AJ1376">
        <v>36.041657000000008</v>
      </c>
      <c r="AK1376">
        <v>-95.990647200000012</v>
      </c>
      <c r="AL1376" t="s">
        <v>14586</v>
      </c>
      <c r="AM1376" t="s">
        <v>14587</v>
      </c>
      <c r="AN1376" t="s">
        <v>14581</v>
      </c>
      <c r="AO1376" t="s">
        <v>572</v>
      </c>
      <c r="AQ1376" t="s">
        <v>14588</v>
      </c>
      <c r="AR1376" t="s">
        <v>473</v>
      </c>
      <c r="AS1376">
        <v>-360</v>
      </c>
      <c r="AT1376" t="s">
        <v>14589</v>
      </c>
      <c r="AU1376" t="s">
        <v>14582</v>
      </c>
      <c r="AV1376">
        <v>5</v>
      </c>
      <c r="AW1376">
        <v>2</v>
      </c>
    </row>
    <row r="1377" spans="1:49" x14ac:dyDescent="0.25">
      <c r="A1377" t="s">
        <v>14590</v>
      </c>
      <c r="E1377" t="s">
        <v>14591</v>
      </c>
      <c r="G1377" t="s">
        <v>1408</v>
      </c>
      <c r="H1377" t="s">
        <v>320</v>
      </c>
      <c r="I1377" s="7" t="s">
        <v>2643</v>
      </c>
      <c r="J1377" s="7" t="s">
        <v>58</v>
      </c>
      <c r="K1377" s="9" t="s">
        <v>14592</v>
      </c>
      <c r="M1377" s="7" t="s">
        <v>1412</v>
      </c>
      <c r="Y1377" t="s">
        <v>14593</v>
      </c>
      <c r="AB1377" t="s">
        <v>14590</v>
      </c>
      <c r="AC1377" t="s">
        <v>65</v>
      </c>
      <c r="AD1377" t="s">
        <v>14594</v>
      </c>
      <c r="AE1377" t="s">
        <v>14595</v>
      </c>
      <c r="AJ1377">
        <v>28.5499106</v>
      </c>
      <c r="AK1377">
        <v>-81.337391699999998</v>
      </c>
      <c r="AL1377" t="s">
        <v>14596</v>
      </c>
      <c r="AM1377" t="s">
        <v>14597</v>
      </c>
      <c r="AN1377" t="s">
        <v>14592</v>
      </c>
      <c r="AO1377" t="s">
        <v>70</v>
      </c>
      <c r="AQ1377" t="s">
        <v>14598</v>
      </c>
      <c r="AR1377" t="s">
        <v>71</v>
      </c>
      <c r="AS1377">
        <v>-300</v>
      </c>
      <c r="AT1377" t="s">
        <v>14599</v>
      </c>
      <c r="AW1377" t="s">
        <v>106</v>
      </c>
    </row>
    <row r="1378" spans="1:49" x14ac:dyDescent="0.25">
      <c r="A1378" t="s">
        <v>14600</v>
      </c>
      <c r="E1378" t="s">
        <v>379</v>
      </c>
      <c r="F1378" t="s">
        <v>14601</v>
      </c>
      <c r="G1378" t="s">
        <v>92</v>
      </c>
      <c r="H1378" t="s">
        <v>93</v>
      </c>
      <c r="I1378" s="8" t="s">
        <v>381</v>
      </c>
      <c r="J1378" s="8" t="s">
        <v>58</v>
      </c>
      <c r="K1378" s="9" t="s">
        <v>14602</v>
      </c>
      <c r="L1378" s="10" t="s">
        <v>14603</v>
      </c>
      <c r="M1378" s="7" t="s">
        <v>97</v>
      </c>
      <c r="N1378" t="s">
        <v>110</v>
      </c>
      <c r="Y1378" t="s">
        <v>14604</v>
      </c>
      <c r="AB1378" t="s">
        <v>14600</v>
      </c>
      <c r="AD1378" t="s">
        <v>14605</v>
      </c>
      <c r="AE1378" t="s">
        <v>14606</v>
      </c>
      <c r="AJ1378">
        <v>40.726179399999992</v>
      </c>
      <c r="AK1378">
        <v>-73.416788199999999</v>
      </c>
      <c r="AL1378" t="s">
        <v>14607</v>
      </c>
      <c r="AM1378" t="s">
        <v>14608</v>
      </c>
      <c r="AN1378" t="s">
        <v>14602</v>
      </c>
      <c r="AO1378" t="s">
        <v>70</v>
      </c>
      <c r="AQ1378" t="s">
        <v>14609</v>
      </c>
      <c r="AR1378" t="s">
        <v>71</v>
      </c>
      <c r="AS1378">
        <v>-300</v>
      </c>
      <c r="AT1378" t="s">
        <v>14610</v>
      </c>
      <c r="AU1378" t="s">
        <v>14603</v>
      </c>
      <c r="AW1378" t="s">
        <v>106</v>
      </c>
    </row>
    <row r="1379" spans="1:49" x14ac:dyDescent="0.25">
      <c r="A1379" t="s">
        <v>14611</v>
      </c>
      <c r="E1379" t="s">
        <v>14612</v>
      </c>
      <c r="F1379" t="s">
        <v>14613</v>
      </c>
      <c r="G1379" t="s">
        <v>14614</v>
      </c>
      <c r="H1379" t="s">
        <v>146</v>
      </c>
      <c r="I1379" s="8" t="s">
        <v>14615</v>
      </c>
      <c r="J1379" s="8" t="s">
        <v>58</v>
      </c>
      <c r="K1379" s="9" t="s">
        <v>14616</v>
      </c>
      <c r="L1379" s="10" t="s">
        <v>14617</v>
      </c>
      <c r="M1379" s="7" t="s">
        <v>1327</v>
      </c>
      <c r="N1379" t="s">
        <v>4164</v>
      </c>
      <c r="Y1379" t="s">
        <v>14618</v>
      </c>
      <c r="AB1379" t="s">
        <v>14611</v>
      </c>
      <c r="AC1379" t="s">
        <v>65</v>
      </c>
      <c r="AD1379" t="s">
        <v>14619</v>
      </c>
      <c r="AE1379" t="s">
        <v>14620</v>
      </c>
      <c r="AJ1379">
        <v>37.994862699999999</v>
      </c>
      <c r="AK1379">
        <v>-122.102118</v>
      </c>
      <c r="AL1379" t="s">
        <v>14621</v>
      </c>
      <c r="AM1379" t="s">
        <v>14622</v>
      </c>
      <c r="AN1379" t="s">
        <v>14616</v>
      </c>
      <c r="AO1379" t="s">
        <v>70</v>
      </c>
      <c r="AQ1379" t="s">
        <v>14623</v>
      </c>
      <c r="AR1379" t="s">
        <v>71</v>
      </c>
      <c r="AS1379">
        <v>-480</v>
      </c>
      <c r="AT1379" t="s">
        <v>14624</v>
      </c>
      <c r="AU1379" t="s">
        <v>14617</v>
      </c>
      <c r="AW1379" t="s">
        <v>106</v>
      </c>
    </row>
    <row r="1380" spans="1:49" x14ac:dyDescent="0.25">
      <c r="A1380" t="s">
        <v>14625</v>
      </c>
      <c r="E1380" t="s">
        <v>14626</v>
      </c>
      <c r="F1380" t="s">
        <v>14627</v>
      </c>
      <c r="G1380" t="s">
        <v>1218</v>
      </c>
      <c r="H1380" t="s">
        <v>204</v>
      </c>
      <c r="I1380" s="7" t="s">
        <v>14628</v>
      </c>
      <c r="J1380" s="7" t="s">
        <v>58</v>
      </c>
      <c r="K1380" s="9" t="s">
        <v>14629</v>
      </c>
      <c r="L1380" s="10" t="s">
        <v>4365</v>
      </c>
      <c r="M1380" s="7" t="s">
        <v>1222</v>
      </c>
      <c r="Y1380" t="s">
        <v>14630</v>
      </c>
      <c r="AB1380" t="s">
        <v>14625</v>
      </c>
      <c r="AD1380" t="s">
        <v>14631</v>
      </c>
      <c r="AE1380" t="s">
        <v>14632</v>
      </c>
      <c r="AJ1380">
        <v>33.388669700000001</v>
      </c>
      <c r="AK1380">
        <v>-111.83457559999999</v>
      </c>
      <c r="AL1380" t="s">
        <v>14633</v>
      </c>
      <c r="AM1380" t="s">
        <v>14634</v>
      </c>
      <c r="AN1380" t="s">
        <v>14629</v>
      </c>
      <c r="AO1380" t="s">
        <v>572</v>
      </c>
      <c r="AQ1380" t="s">
        <v>14635</v>
      </c>
      <c r="AR1380" t="s">
        <v>473</v>
      </c>
      <c r="AS1380">
        <v>-420</v>
      </c>
      <c r="AT1380" t="s">
        <v>14636</v>
      </c>
      <c r="AW1380" t="s">
        <v>106</v>
      </c>
    </row>
    <row r="1381" spans="1:49" x14ac:dyDescent="0.25">
      <c r="A1381" t="s">
        <v>14637</v>
      </c>
      <c r="E1381" t="s">
        <v>14638</v>
      </c>
      <c r="G1381" t="s">
        <v>14639</v>
      </c>
      <c r="H1381" t="s">
        <v>146</v>
      </c>
      <c r="I1381" s="8" t="s">
        <v>14640</v>
      </c>
      <c r="J1381" s="8" t="s">
        <v>58</v>
      </c>
      <c r="K1381" s="9" t="s">
        <v>14641</v>
      </c>
      <c r="L1381" s="10" t="s">
        <v>14642</v>
      </c>
      <c r="M1381" s="7" t="s">
        <v>1450</v>
      </c>
      <c r="N1381" t="s">
        <v>651</v>
      </c>
      <c r="O1381" t="s">
        <v>466</v>
      </c>
      <c r="Y1381" t="s">
        <v>14643</v>
      </c>
      <c r="AB1381" t="s">
        <v>14637</v>
      </c>
      <c r="AC1381" t="s">
        <v>65</v>
      </c>
      <c r="AD1381" t="s">
        <v>14644</v>
      </c>
      <c r="AE1381" t="s">
        <v>14645</v>
      </c>
      <c r="AJ1381">
        <v>32.624423999999998</v>
      </c>
      <c r="AK1381">
        <v>-116.95117999999999</v>
      </c>
      <c r="AL1381" t="s">
        <v>14646</v>
      </c>
      <c r="AM1381" t="s">
        <v>14647</v>
      </c>
      <c r="AN1381" t="s">
        <v>14641</v>
      </c>
      <c r="AO1381" t="s">
        <v>70</v>
      </c>
      <c r="AQ1381" t="s">
        <v>14648</v>
      </c>
      <c r="AR1381" t="s">
        <v>71</v>
      </c>
      <c r="AS1381">
        <v>-480</v>
      </c>
      <c r="AT1381" t="s">
        <v>14649</v>
      </c>
      <c r="AU1381" t="s">
        <v>14642</v>
      </c>
      <c r="AW1381" t="s">
        <v>106</v>
      </c>
    </row>
    <row r="1382" spans="1:49" x14ac:dyDescent="0.25">
      <c r="A1382" t="s">
        <v>14650</v>
      </c>
      <c r="E1382" t="s">
        <v>14651</v>
      </c>
      <c r="G1382" t="s">
        <v>118</v>
      </c>
      <c r="H1382" t="s">
        <v>119</v>
      </c>
      <c r="I1382" s="8" t="s">
        <v>406</v>
      </c>
      <c r="J1382" s="8" t="s">
        <v>58</v>
      </c>
      <c r="K1382" s="9" t="s">
        <v>14652</v>
      </c>
      <c r="L1382" s="10" t="s">
        <v>14653</v>
      </c>
      <c r="M1382" s="7" t="s">
        <v>122</v>
      </c>
      <c r="N1382" t="s">
        <v>5010</v>
      </c>
      <c r="O1382" t="s">
        <v>61</v>
      </c>
      <c r="Y1382" t="s">
        <v>14654</v>
      </c>
      <c r="AB1382" t="s">
        <v>14650</v>
      </c>
      <c r="AC1382" t="s">
        <v>65</v>
      </c>
      <c r="AD1382" t="s">
        <v>14655</v>
      </c>
      <c r="AE1382" t="s">
        <v>14656</v>
      </c>
      <c r="AJ1382">
        <v>36.074261699999987</v>
      </c>
      <c r="AK1382">
        <v>-96.034764799999991</v>
      </c>
      <c r="AL1382" t="s">
        <v>14657</v>
      </c>
      <c r="AM1382" t="s">
        <v>14658</v>
      </c>
      <c r="AN1382" t="s">
        <v>14652</v>
      </c>
      <c r="AO1382" t="s">
        <v>70</v>
      </c>
      <c r="AQ1382" t="s">
        <v>14659</v>
      </c>
      <c r="AR1382" t="s">
        <v>71</v>
      </c>
      <c r="AS1382">
        <v>-360</v>
      </c>
      <c r="AT1382" t="s">
        <v>14660</v>
      </c>
      <c r="AU1382" t="s">
        <v>14653</v>
      </c>
      <c r="AW1382" t="s">
        <v>106</v>
      </c>
    </row>
    <row r="1383" spans="1:49" x14ac:dyDescent="0.25">
      <c r="A1383" t="s">
        <v>14661</v>
      </c>
      <c r="E1383" t="s">
        <v>691</v>
      </c>
      <c r="G1383" t="s">
        <v>710</v>
      </c>
      <c r="H1383" t="s">
        <v>365</v>
      </c>
      <c r="I1383" s="8" t="s">
        <v>694</v>
      </c>
      <c r="J1383" s="8" t="s">
        <v>58</v>
      </c>
      <c r="K1383" s="9" t="s">
        <v>956</v>
      </c>
      <c r="L1383" s="10" t="s">
        <v>14662</v>
      </c>
      <c r="M1383" s="7" t="s">
        <v>697</v>
      </c>
      <c r="N1383" t="s">
        <v>98</v>
      </c>
      <c r="O1383" t="s">
        <v>294</v>
      </c>
      <c r="P1383" t="s">
        <v>483</v>
      </c>
      <c r="Y1383" t="s">
        <v>14663</v>
      </c>
      <c r="AB1383" t="s">
        <v>14661</v>
      </c>
      <c r="AC1383" t="s">
        <v>65</v>
      </c>
      <c r="AD1383" t="s">
        <v>14664</v>
      </c>
      <c r="AE1383" t="s">
        <v>8881</v>
      </c>
      <c r="AJ1383">
        <v>33.877373300000002</v>
      </c>
      <c r="AK1383">
        <v>-84.304840200000001</v>
      </c>
      <c r="AL1383" t="s">
        <v>14665</v>
      </c>
      <c r="AM1383" t="s">
        <v>8883</v>
      </c>
      <c r="AN1383" t="s">
        <v>956</v>
      </c>
      <c r="AO1383" t="s">
        <v>172</v>
      </c>
      <c r="AQ1383" t="s">
        <v>962</v>
      </c>
      <c r="AR1383" t="s">
        <v>174</v>
      </c>
      <c r="AS1383">
        <v>-300</v>
      </c>
      <c r="AT1383" t="s">
        <v>8885</v>
      </c>
      <c r="AU1383" t="s">
        <v>14662</v>
      </c>
      <c r="AV1383">
        <v>4.5999999999999996</v>
      </c>
      <c r="AW1383">
        <v>5</v>
      </c>
    </row>
    <row r="1384" spans="1:49" x14ac:dyDescent="0.25">
      <c r="A1384" t="s">
        <v>14666</v>
      </c>
      <c r="E1384" t="s">
        <v>14667</v>
      </c>
      <c r="F1384" t="s">
        <v>14137</v>
      </c>
      <c r="G1384" t="s">
        <v>1408</v>
      </c>
      <c r="H1384" t="s">
        <v>320</v>
      </c>
      <c r="I1384" s="7" t="s">
        <v>14668</v>
      </c>
      <c r="J1384" s="7" t="s">
        <v>58</v>
      </c>
      <c r="K1384" s="9" t="s">
        <v>14669</v>
      </c>
      <c r="L1384" s="10" t="s">
        <v>14670</v>
      </c>
      <c r="M1384" s="7" t="s">
        <v>1412</v>
      </c>
      <c r="Y1384" t="s">
        <v>14671</v>
      </c>
      <c r="AB1384" t="s">
        <v>14666</v>
      </c>
      <c r="AD1384" t="s">
        <v>14672</v>
      </c>
      <c r="AE1384" t="s">
        <v>14673</v>
      </c>
      <c r="AJ1384">
        <v>28.602654000000001</v>
      </c>
      <c r="AK1384">
        <v>-81.222303299999993</v>
      </c>
      <c r="AL1384" t="s">
        <v>14674</v>
      </c>
      <c r="AM1384" t="s">
        <v>14675</v>
      </c>
      <c r="AN1384" t="s">
        <v>14669</v>
      </c>
      <c r="AO1384" t="s">
        <v>70</v>
      </c>
      <c r="AQ1384" t="s">
        <v>14676</v>
      </c>
      <c r="AR1384" t="s">
        <v>71</v>
      </c>
      <c r="AS1384">
        <v>-300</v>
      </c>
      <c r="AT1384" t="s">
        <v>14677</v>
      </c>
      <c r="AU1384" t="s">
        <v>14670</v>
      </c>
      <c r="AW1384" t="s">
        <v>106</v>
      </c>
    </row>
    <row r="1385" spans="1:49" x14ac:dyDescent="0.25">
      <c r="A1385" t="s">
        <v>14678</v>
      </c>
      <c r="E1385" t="s">
        <v>14679</v>
      </c>
      <c r="G1385" t="s">
        <v>1408</v>
      </c>
      <c r="H1385" t="s">
        <v>320</v>
      </c>
      <c r="I1385" s="7" t="s">
        <v>14680</v>
      </c>
      <c r="J1385" s="7" t="s">
        <v>58</v>
      </c>
      <c r="M1385" s="7" t="s">
        <v>1412</v>
      </c>
      <c r="Y1385" t="s">
        <v>14681</v>
      </c>
      <c r="AB1385" t="s">
        <v>14678</v>
      </c>
      <c r="AD1385" t="s">
        <v>14682</v>
      </c>
      <c r="AE1385" t="s">
        <v>14683</v>
      </c>
      <c r="AJ1385">
        <v>28.460823999999999</v>
      </c>
      <c r="AK1385">
        <v>-81.455530199999998</v>
      </c>
      <c r="AL1385" t="s">
        <v>14684</v>
      </c>
      <c r="AM1385" t="s">
        <v>14685</v>
      </c>
      <c r="AO1385" t="s">
        <v>572</v>
      </c>
      <c r="AR1385" t="s">
        <v>473</v>
      </c>
      <c r="AS1385">
        <v>-300</v>
      </c>
      <c r="AT1385" t="s">
        <v>14686</v>
      </c>
      <c r="AW1385" t="s">
        <v>106</v>
      </c>
    </row>
    <row r="1386" spans="1:49" x14ac:dyDescent="0.25">
      <c r="A1386" t="s">
        <v>14687</v>
      </c>
      <c r="E1386" t="s">
        <v>747</v>
      </c>
      <c r="F1386" t="s">
        <v>14688</v>
      </c>
      <c r="G1386" t="s">
        <v>748</v>
      </c>
      <c r="H1386" t="s">
        <v>749</v>
      </c>
      <c r="I1386" s="8" t="s">
        <v>750</v>
      </c>
      <c r="J1386" s="8" t="s">
        <v>58</v>
      </c>
      <c r="K1386" s="9" t="s">
        <v>14689</v>
      </c>
      <c r="L1386" s="10" t="s">
        <v>14690</v>
      </c>
      <c r="M1386" s="7" t="s">
        <v>753</v>
      </c>
      <c r="N1386" t="s">
        <v>110</v>
      </c>
      <c r="Y1386" t="s">
        <v>14691</v>
      </c>
      <c r="AB1386" t="s">
        <v>14687</v>
      </c>
      <c r="AC1386" t="s">
        <v>65</v>
      </c>
      <c r="AD1386" t="s">
        <v>14692</v>
      </c>
      <c r="AE1386" t="s">
        <v>14693</v>
      </c>
      <c r="AJ1386">
        <v>42.463147300000003</v>
      </c>
      <c r="AK1386">
        <v>-71.291272199999995</v>
      </c>
      <c r="AL1386" t="s">
        <v>14694</v>
      </c>
      <c r="AM1386" t="s">
        <v>14695</v>
      </c>
      <c r="AN1386" t="s">
        <v>14689</v>
      </c>
      <c r="AO1386" t="s">
        <v>70</v>
      </c>
      <c r="AQ1386" t="s">
        <v>14696</v>
      </c>
      <c r="AR1386" t="s">
        <v>71</v>
      </c>
      <c r="AS1386">
        <v>-300</v>
      </c>
      <c r="AT1386" t="s">
        <v>14697</v>
      </c>
      <c r="AU1386" t="s">
        <v>14690</v>
      </c>
      <c r="AV1386">
        <v>5</v>
      </c>
      <c r="AW1386">
        <v>1</v>
      </c>
    </row>
    <row r="1387" spans="1:49" x14ac:dyDescent="0.25">
      <c r="A1387" t="s">
        <v>14698</v>
      </c>
      <c r="E1387" t="s">
        <v>14699</v>
      </c>
      <c r="G1387" t="s">
        <v>1408</v>
      </c>
      <c r="H1387" t="s">
        <v>320</v>
      </c>
      <c r="I1387" s="7" t="s">
        <v>14700</v>
      </c>
      <c r="J1387" s="7" t="s">
        <v>58</v>
      </c>
      <c r="K1387" s="9" t="s">
        <v>14701</v>
      </c>
      <c r="M1387" s="7" t="s">
        <v>594</v>
      </c>
      <c r="Y1387" t="s">
        <v>14702</v>
      </c>
      <c r="AB1387" t="s">
        <v>14698</v>
      </c>
      <c r="AC1387" t="s">
        <v>65</v>
      </c>
      <c r="AD1387" t="s">
        <v>14703</v>
      </c>
      <c r="AE1387" t="s">
        <v>14704</v>
      </c>
      <c r="AJ1387">
        <v>28.419338799999991</v>
      </c>
      <c r="AK1387">
        <v>-81.330189700000005</v>
      </c>
      <c r="AL1387" t="s">
        <v>14705</v>
      </c>
      <c r="AM1387" t="s">
        <v>14706</v>
      </c>
      <c r="AN1387" t="s">
        <v>14701</v>
      </c>
      <c r="AO1387" t="s">
        <v>70</v>
      </c>
      <c r="AQ1387" t="s">
        <v>14707</v>
      </c>
      <c r="AR1387" t="s">
        <v>71</v>
      </c>
      <c r="AS1387">
        <v>-300</v>
      </c>
      <c r="AT1387" t="s">
        <v>14708</v>
      </c>
      <c r="AW1387" t="s">
        <v>106</v>
      </c>
    </row>
    <row r="1388" spans="1:49" x14ac:dyDescent="0.25">
      <c r="A1388" t="s">
        <v>14709</v>
      </c>
      <c r="E1388" t="s">
        <v>4877</v>
      </c>
      <c r="G1388" t="s">
        <v>1905</v>
      </c>
      <c r="H1388" t="s">
        <v>646</v>
      </c>
      <c r="I1388" s="8" t="s">
        <v>1906</v>
      </c>
      <c r="J1388" s="8" t="s">
        <v>58</v>
      </c>
      <c r="K1388" s="9" t="s">
        <v>14710</v>
      </c>
      <c r="L1388" s="10" t="s">
        <v>14711</v>
      </c>
      <c r="M1388" s="7" t="s">
        <v>1909</v>
      </c>
      <c r="N1388" t="s">
        <v>754</v>
      </c>
      <c r="Y1388" t="s">
        <v>14712</v>
      </c>
      <c r="AB1388" t="s">
        <v>14709</v>
      </c>
      <c r="AC1388" t="s">
        <v>65</v>
      </c>
      <c r="AD1388" t="s">
        <v>14713</v>
      </c>
      <c r="AE1388" t="s">
        <v>14714</v>
      </c>
      <c r="AJ1388">
        <v>40.798186800000003</v>
      </c>
      <c r="AK1388">
        <v>-74.426463699999999</v>
      </c>
      <c r="AL1388" t="s">
        <v>14715</v>
      </c>
      <c r="AM1388" t="s">
        <v>14716</v>
      </c>
      <c r="AN1388" t="s">
        <v>14710</v>
      </c>
      <c r="AO1388" t="s">
        <v>70</v>
      </c>
      <c r="AQ1388" t="s">
        <v>14717</v>
      </c>
      <c r="AR1388" t="s">
        <v>71</v>
      </c>
      <c r="AS1388">
        <v>-300</v>
      </c>
      <c r="AT1388" t="s">
        <v>14718</v>
      </c>
      <c r="AU1388" t="s">
        <v>14711</v>
      </c>
      <c r="AV1388">
        <v>5</v>
      </c>
      <c r="AW1388">
        <v>1</v>
      </c>
    </row>
    <row r="1389" spans="1:49" x14ac:dyDescent="0.25">
      <c r="A1389" t="s">
        <v>14719</v>
      </c>
      <c r="E1389" t="s">
        <v>14720</v>
      </c>
      <c r="G1389" t="s">
        <v>2569</v>
      </c>
      <c r="H1389" t="s">
        <v>146</v>
      </c>
      <c r="I1389" s="8" t="s">
        <v>14721</v>
      </c>
      <c r="J1389" s="8" t="s">
        <v>58</v>
      </c>
      <c r="K1389" t="s">
        <v>14722</v>
      </c>
      <c r="L1389" s="10" t="s">
        <v>14723</v>
      </c>
      <c r="M1389" s="7" t="s">
        <v>1648</v>
      </c>
      <c r="N1389" t="s">
        <v>98</v>
      </c>
      <c r="Y1389" t="s">
        <v>14724</v>
      </c>
      <c r="AB1389" t="s">
        <v>14719</v>
      </c>
      <c r="AC1389" t="s">
        <v>65</v>
      </c>
      <c r="AD1389" t="s">
        <v>14725</v>
      </c>
      <c r="AE1389" t="s">
        <v>14726</v>
      </c>
      <c r="AJ1389">
        <v>34.016593200000003</v>
      </c>
      <c r="AK1389">
        <v>-118.4481713</v>
      </c>
      <c r="AL1389" t="s">
        <v>14727</v>
      </c>
      <c r="AM1389" t="s">
        <v>14728</v>
      </c>
      <c r="AN1389" t="s">
        <v>14722</v>
      </c>
      <c r="AO1389" t="s">
        <v>70</v>
      </c>
      <c r="AQ1389" t="s">
        <v>14729</v>
      </c>
      <c r="AR1389" t="s">
        <v>174</v>
      </c>
      <c r="AS1389">
        <v>-480</v>
      </c>
      <c r="AT1389" t="s">
        <v>14730</v>
      </c>
      <c r="AU1389" t="s">
        <v>14723</v>
      </c>
      <c r="AV1389">
        <v>5</v>
      </c>
      <c r="AW1389">
        <v>5</v>
      </c>
    </row>
    <row r="1390" spans="1:49" x14ac:dyDescent="0.25">
      <c r="A1390" t="s">
        <v>14731</v>
      </c>
      <c r="E1390" t="s">
        <v>1805</v>
      </c>
      <c r="G1390" t="s">
        <v>477</v>
      </c>
      <c r="H1390" t="s">
        <v>146</v>
      </c>
      <c r="I1390" s="7" t="s">
        <v>5177</v>
      </c>
      <c r="J1390" s="7" t="s">
        <v>58</v>
      </c>
      <c r="K1390" s="9" t="s">
        <v>14732</v>
      </c>
      <c r="L1390" s="10" t="s">
        <v>14733</v>
      </c>
      <c r="M1390" s="7" t="s">
        <v>481</v>
      </c>
      <c r="N1390" t="s">
        <v>4305</v>
      </c>
      <c r="Y1390" t="s">
        <v>14734</v>
      </c>
      <c r="AB1390" t="s">
        <v>14735</v>
      </c>
      <c r="AC1390" t="s">
        <v>65</v>
      </c>
      <c r="AD1390" t="s">
        <v>14736</v>
      </c>
      <c r="AE1390" t="s">
        <v>1810</v>
      </c>
      <c r="AJ1390">
        <v>35.238963100000007</v>
      </c>
      <c r="AK1390">
        <v>-120.638091</v>
      </c>
      <c r="AL1390" t="s">
        <v>14737</v>
      </c>
      <c r="AM1390" t="s">
        <v>14738</v>
      </c>
      <c r="AN1390" t="s">
        <v>14732</v>
      </c>
      <c r="AO1390" t="s">
        <v>70</v>
      </c>
      <c r="AQ1390" t="s">
        <v>14739</v>
      </c>
      <c r="AR1390" t="s">
        <v>71</v>
      </c>
      <c r="AS1390">
        <v>-480</v>
      </c>
      <c r="AT1390" t="s">
        <v>1814</v>
      </c>
      <c r="AU1390" t="s">
        <v>14733</v>
      </c>
      <c r="AV1390">
        <v>1</v>
      </c>
      <c r="AW1390">
        <v>1</v>
      </c>
    </row>
    <row r="1391" spans="1:49" x14ac:dyDescent="0.25">
      <c r="A1391" t="s">
        <v>14740</v>
      </c>
      <c r="E1391" t="s">
        <v>11520</v>
      </c>
      <c r="G1391" t="s">
        <v>661</v>
      </c>
      <c r="H1391" t="s">
        <v>146</v>
      </c>
      <c r="I1391" s="7" t="s">
        <v>662</v>
      </c>
      <c r="J1391" s="7" t="s">
        <v>58</v>
      </c>
      <c r="K1391" s="9" t="s">
        <v>14741</v>
      </c>
      <c r="L1391" s="10" t="s">
        <v>14733</v>
      </c>
      <c r="M1391" s="7" t="s">
        <v>635</v>
      </c>
      <c r="N1391" t="s">
        <v>4305</v>
      </c>
      <c r="Y1391" t="s">
        <v>14742</v>
      </c>
      <c r="AB1391" t="s">
        <v>14740</v>
      </c>
      <c r="AC1391" t="s">
        <v>65</v>
      </c>
      <c r="AD1391" t="s">
        <v>14743</v>
      </c>
      <c r="AE1391" t="s">
        <v>11524</v>
      </c>
      <c r="AJ1391">
        <v>36.587130799999997</v>
      </c>
      <c r="AK1391">
        <v>-121.8500325</v>
      </c>
      <c r="AL1391" t="s">
        <v>14744</v>
      </c>
      <c r="AM1391" t="s">
        <v>11526</v>
      </c>
      <c r="AN1391" t="s">
        <v>14741</v>
      </c>
      <c r="AO1391" t="s">
        <v>70</v>
      </c>
      <c r="AQ1391" t="s">
        <v>14745</v>
      </c>
      <c r="AR1391" t="s">
        <v>71</v>
      </c>
      <c r="AS1391">
        <v>-480</v>
      </c>
      <c r="AT1391" t="s">
        <v>11527</v>
      </c>
      <c r="AU1391" t="s">
        <v>14733</v>
      </c>
      <c r="AW1391" t="s">
        <v>106</v>
      </c>
    </row>
    <row r="1392" spans="1:49" x14ac:dyDescent="0.25">
      <c r="A1392" t="s">
        <v>14746</v>
      </c>
      <c r="E1392" t="s">
        <v>14747</v>
      </c>
      <c r="G1392" t="s">
        <v>231</v>
      </c>
      <c r="H1392" t="s">
        <v>232</v>
      </c>
      <c r="I1392" s="8" t="s">
        <v>14748</v>
      </c>
      <c r="J1392" s="8" t="s">
        <v>58</v>
      </c>
      <c r="K1392" s="9" t="s">
        <v>14749</v>
      </c>
      <c r="L1392" s="10" t="s">
        <v>14750</v>
      </c>
      <c r="M1392" s="7" t="s">
        <v>437</v>
      </c>
      <c r="N1392" t="s">
        <v>339</v>
      </c>
      <c r="O1392" t="s">
        <v>496</v>
      </c>
      <c r="Y1392" t="s">
        <v>14751</v>
      </c>
      <c r="AB1392" t="s">
        <v>14746</v>
      </c>
      <c r="AD1392" t="s">
        <v>14752</v>
      </c>
      <c r="AE1392" t="s">
        <v>14753</v>
      </c>
      <c r="AJ1392">
        <v>32.9289238</v>
      </c>
      <c r="AK1392">
        <v>-97.408775899999995</v>
      </c>
      <c r="AL1392" t="s">
        <v>14754</v>
      </c>
      <c r="AM1392" t="s">
        <v>14755</v>
      </c>
      <c r="AN1392" t="s">
        <v>14749</v>
      </c>
      <c r="AO1392" t="s">
        <v>70</v>
      </c>
      <c r="AQ1392" t="s">
        <v>14756</v>
      </c>
      <c r="AR1392" t="s">
        <v>71</v>
      </c>
      <c r="AS1392">
        <v>-360</v>
      </c>
      <c r="AT1392" t="s">
        <v>14757</v>
      </c>
      <c r="AU1392" t="s">
        <v>14750</v>
      </c>
      <c r="AW1392" t="s">
        <v>106</v>
      </c>
    </row>
    <row r="1393" spans="1:49" x14ac:dyDescent="0.25">
      <c r="A1393" t="s">
        <v>14758</v>
      </c>
      <c r="E1393" t="s">
        <v>14759</v>
      </c>
      <c r="G1393" t="s">
        <v>319</v>
      </c>
      <c r="H1393" t="s">
        <v>320</v>
      </c>
      <c r="I1393" s="8" t="s">
        <v>14760</v>
      </c>
      <c r="J1393" s="8" t="s">
        <v>58</v>
      </c>
      <c r="K1393" s="9" t="s">
        <v>10076</v>
      </c>
      <c r="L1393" s="10" t="s">
        <v>14761</v>
      </c>
      <c r="M1393" s="7" t="s">
        <v>324</v>
      </c>
      <c r="N1393" t="s">
        <v>466</v>
      </c>
      <c r="Y1393" t="s">
        <v>14762</v>
      </c>
      <c r="AB1393" t="s">
        <v>14758</v>
      </c>
      <c r="AD1393" t="s">
        <v>14763</v>
      </c>
      <c r="AE1393" t="s">
        <v>14764</v>
      </c>
      <c r="AJ1393">
        <v>26.372876399999999</v>
      </c>
      <c r="AK1393">
        <v>-80.217447800000002</v>
      </c>
      <c r="AL1393" t="s">
        <v>14765</v>
      </c>
      <c r="AM1393" t="s">
        <v>14766</v>
      </c>
      <c r="AN1393" t="s">
        <v>10076</v>
      </c>
      <c r="AO1393" t="s">
        <v>70</v>
      </c>
      <c r="AQ1393" t="s">
        <v>10083</v>
      </c>
      <c r="AR1393" t="s">
        <v>71</v>
      </c>
      <c r="AS1393">
        <v>-300</v>
      </c>
      <c r="AT1393" t="s">
        <v>14767</v>
      </c>
      <c r="AU1393" t="s">
        <v>14761</v>
      </c>
      <c r="AW1393" t="s">
        <v>106</v>
      </c>
    </row>
    <row r="1394" spans="1:49" x14ac:dyDescent="0.25">
      <c r="A1394" t="s">
        <v>14768</v>
      </c>
      <c r="E1394" t="s">
        <v>14769</v>
      </c>
      <c r="G1394" t="s">
        <v>550</v>
      </c>
      <c r="H1394" t="s">
        <v>320</v>
      </c>
      <c r="I1394" s="7" t="s">
        <v>14770</v>
      </c>
      <c r="J1394" s="7" t="s">
        <v>58</v>
      </c>
      <c r="K1394" t="s">
        <v>14771</v>
      </c>
      <c r="M1394" s="7" t="s">
        <v>554</v>
      </c>
      <c r="Y1394" t="s">
        <v>14772</v>
      </c>
      <c r="AB1394" t="s">
        <v>14768</v>
      </c>
      <c r="AC1394" t="s">
        <v>65</v>
      </c>
      <c r="AD1394" t="s">
        <v>14773</v>
      </c>
      <c r="AE1394" t="s">
        <v>14774</v>
      </c>
      <c r="AJ1394">
        <v>25.638058000000001</v>
      </c>
      <c r="AK1394">
        <v>-80.419237999999993</v>
      </c>
      <c r="AL1394" t="s">
        <v>14775</v>
      </c>
      <c r="AM1394" t="s">
        <v>14776</v>
      </c>
      <c r="AN1394" t="s">
        <v>14771</v>
      </c>
      <c r="AO1394" t="s">
        <v>70</v>
      </c>
      <c r="AQ1394" t="s">
        <v>14777</v>
      </c>
      <c r="AR1394" t="s">
        <v>71</v>
      </c>
      <c r="AS1394">
        <v>-300</v>
      </c>
      <c r="AT1394" t="s">
        <v>14778</v>
      </c>
      <c r="AV1394">
        <v>3.7</v>
      </c>
      <c r="AW1394">
        <v>3</v>
      </c>
    </row>
    <row r="1395" spans="1:49" x14ac:dyDescent="0.25">
      <c r="A1395" t="s">
        <v>14779</v>
      </c>
      <c r="E1395" t="s">
        <v>106</v>
      </c>
      <c r="G1395" t="s">
        <v>349</v>
      </c>
      <c r="H1395" t="s">
        <v>146</v>
      </c>
      <c r="I1395" s="7" t="s">
        <v>394</v>
      </c>
      <c r="J1395" s="7" t="s">
        <v>58</v>
      </c>
      <c r="K1395" s="9" t="s">
        <v>14780</v>
      </c>
      <c r="L1395" s="10" t="s">
        <v>14781</v>
      </c>
      <c r="M1395" s="7" t="s">
        <v>353</v>
      </c>
      <c r="N1395" t="s">
        <v>98</v>
      </c>
      <c r="Y1395" t="s">
        <v>14782</v>
      </c>
      <c r="AB1395" t="s">
        <v>14779</v>
      </c>
      <c r="AC1395" t="s">
        <v>65</v>
      </c>
      <c r="AD1395" t="s">
        <v>14783</v>
      </c>
      <c r="AE1395" t="s">
        <v>14784</v>
      </c>
      <c r="AJ1395">
        <v>33.982068499999997</v>
      </c>
      <c r="AK1395">
        <v>-117.63822</v>
      </c>
      <c r="AL1395" t="s">
        <v>14785</v>
      </c>
      <c r="AM1395" t="s">
        <v>14786</v>
      </c>
      <c r="AN1395" t="s">
        <v>14780</v>
      </c>
      <c r="AO1395" t="s">
        <v>172</v>
      </c>
      <c r="AQ1395" t="s">
        <v>14787</v>
      </c>
      <c r="AR1395" t="s">
        <v>174</v>
      </c>
      <c r="AS1395">
        <v>-480</v>
      </c>
      <c r="AT1395" t="s">
        <v>14788</v>
      </c>
      <c r="AU1395" t="s">
        <v>14781</v>
      </c>
      <c r="AV1395">
        <v>5</v>
      </c>
      <c r="AW1395">
        <v>5</v>
      </c>
    </row>
    <row r="1396" spans="1:49" x14ac:dyDescent="0.25">
      <c r="A1396" t="s">
        <v>14789</v>
      </c>
      <c r="E1396" t="s">
        <v>12381</v>
      </c>
      <c r="G1396" t="s">
        <v>1179</v>
      </c>
      <c r="H1396" t="s">
        <v>146</v>
      </c>
      <c r="I1396" s="8" t="s">
        <v>1180</v>
      </c>
      <c r="J1396" s="8" t="s">
        <v>58</v>
      </c>
      <c r="K1396" t="s">
        <v>14790</v>
      </c>
      <c r="L1396" t="s">
        <v>14791</v>
      </c>
      <c r="M1396" s="7" t="s">
        <v>725</v>
      </c>
      <c r="N1396" t="s">
        <v>98</v>
      </c>
      <c r="O1396" t="s">
        <v>279</v>
      </c>
      <c r="Y1396" t="s">
        <v>14792</v>
      </c>
      <c r="AB1396" t="s">
        <v>14789</v>
      </c>
      <c r="AC1396" t="s">
        <v>65</v>
      </c>
      <c r="AD1396" t="s">
        <v>14793</v>
      </c>
      <c r="AE1396" t="s">
        <v>12386</v>
      </c>
      <c r="AJ1396">
        <v>33.634920700000002</v>
      </c>
      <c r="AK1396">
        <v>-116.16382350000001</v>
      </c>
      <c r="AL1396" t="s">
        <v>14794</v>
      </c>
      <c r="AM1396" t="s">
        <v>12388</v>
      </c>
      <c r="AN1396" t="s">
        <v>14790</v>
      </c>
      <c r="AO1396" t="s">
        <v>172</v>
      </c>
      <c r="AQ1396" t="s">
        <v>14795</v>
      </c>
      <c r="AR1396" t="s">
        <v>174</v>
      </c>
      <c r="AS1396">
        <v>-480</v>
      </c>
      <c r="AT1396" t="s">
        <v>12390</v>
      </c>
      <c r="AU1396" t="s">
        <v>14791</v>
      </c>
      <c r="AV1396">
        <v>4.9000000000000004</v>
      </c>
      <c r="AW1396">
        <v>5</v>
      </c>
    </row>
    <row r="1397" spans="1:49" x14ac:dyDescent="0.25">
      <c r="A1397" t="s">
        <v>14796</v>
      </c>
      <c r="E1397" t="s">
        <v>106</v>
      </c>
      <c r="G1397" t="s">
        <v>550</v>
      </c>
      <c r="H1397" t="s">
        <v>320</v>
      </c>
      <c r="I1397" s="8" t="s">
        <v>564</v>
      </c>
      <c r="J1397" s="8" t="s">
        <v>58</v>
      </c>
      <c r="K1397" t="s">
        <v>14797</v>
      </c>
      <c r="L1397" t="s">
        <v>14798</v>
      </c>
      <c r="M1397" s="7" t="s">
        <v>554</v>
      </c>
      <c r="N1397" t="s">
        <v>98</v>
      </c>
      <c r="O1397" t="s">
        <v>279</v>
      </c>
      <c r="Y1397" t="s">
        <v>14799</v>
      </c>
      <c r="AB1397" t="s">
        <v>14796</v>
      </c>
      <c r="AC1397" t="s">
        <v>65</v>
      </c>
      <c r="AD1397" t="s">
        <v>14800</v>
      </c>
      <c r="AE1397" t="s">
        <v>14801</v>
      </c>
      <c r="AJ1397">
        <v>25.649979999999999</v>
      </c>
      <c r="AK1397">
        <v>-80.422122999999999</v>
      </c>
      <c r="AL1397" t="s">
        <v>14802</v>
      </c>
      <c r="AM1397" t="s">
        <v>14803</v>
      </c>
      <c r="AN1397" t="s">
        <v>14797</v>
      </c>
      <c r="AO1397" t="s">
        <v>172</v>
      </c>
      <c r="AQ1397" t="s">
        <v>14804</v>
      </c>
      <c r="AR1397" t="s">
        <v>990</v>
      </c>
      <c r="AS1397">
        <v>-300</v>
      </c>
      <c r="AT1397" t="s">
        <v>14805</v>
      </c>
      <c r="AU1397" t="s">
        <v>14798</v>
      </c>
      <c r="AV1397">
        <v>3.7</v>
      </c>
      <c r="AW1397">
        <v>3</v>
      </c>
    </row>
    <row r="1398" spans="1:49" x14ac:dyDescent="0.25">
      <c r="A1398" t="s">
        <v>14806</v>
      </c>
      <c r="E1398" t="s">
        <v>14807</v>
      </c>
      <c r="G1398" t="s">
        <v>5328</v>
      </c>
      <c r="H1398" t="s">
        <v>320</v>
      </c>
      <c r="I1398" s="8" t="s">
        <v>14808</v>
      </c>
      <c r="J1398" s="8" t="s">
        <v>58</v>
      </c>
      <c r="K1398" s="9" t="s">
        <v>14809</v>
      </c>
      <c r="Y1398" t="s">
        <v>14810</v>
      </c>
      <c r="AB1398" t="s">
        <v>14806</v>
      </c>
      <c r="AD1398" t="s">
        <v>14811</v>
      </c>
      <c r="AE1398" t="s">
        <v>14812</v>
      </c>
      <c r="AJ1398">
        <v>26.4555963</v>
      </c>
      <c r="AK1398">
        <v>-80.1211512</v>
      </c>
      <c r="AL1398" t="s">
        <v>14813</v>
      </c>
      <c r="AM1398" t="s">
        <v>14814</v>
      </c>
      <c r="AN1398" t="s">
        <v>14809</v>
      </c>
      <c r="AO1398" t="s">
        <v>70</v>
      </c>
      <c r="AQ1398" t="s">
        <v>14815</v>
      </c>
      <c r="AR1398" t="s">
        <v>71</v>
      </c>
      <c r="AS1398">
        <v>-300</v>
      </c>
      <c r="AT1398" t="s">
        <v>14816</v>
      </c>
      <c r="AW1398" t="s">
        <v>106</v>
      </c>
    </row>
    <row r="1399" spans="1:49" x14ac:dyDescent="0.25">
      <c r="A1399" t="s">
        <v>14817</v>
      </c>
      <c r="E1399" t="s">
        <v>14818</v>
      </c>
      <c r="G1399" t="s">
        <v>319</v>
      </c>
      <c r="H1399" t="s">
        <v>320</v>
      </c>
      <c r="I1399" s="7" t="s">
        <v>517</v>
      </c>
      <c r="J1399" s="7" t="s">
        <v>58</v>
      </c>
      <c r="K1399" s="9" t="s">
        <v>14809</v>
      </c>
      <c r="L1399" s="10" t="s">
        <v>14819</v>
      </c>
      <c r="M1399" s="7" t="s">
        <v>324</v>
      </c>
      <c r="Y1399" t="s">
        <v>14820</v>
      </c>
      <c r="AB1399" t="s">
        <v>14817</v>
      </c>
      <c r="AC1399" t="s">
        <v>65</v>
      </c>
      <c r="AD1399" t="s">
        <v>14821</v>
      </c>
      <c r="AE1399" t="s">
        <v>14822</v>
      </c>
      <c r="AJ1399">
        <v>26.4074931</v>
      </c>
      <c r="AK1399">
        <v>-80.111243599999995</v>
      </c>
      <c r="AL1399" t="s">
        <v>14823</v>
      </c>
      <c r="AM1399" t="s">
        <v>14824</v>
      </c>
      <c r="AN1399" t="s">
        <v>14809</v>
      </c>
      <c r="AO1399" t="s">
        <v>572</v>
      </c>
      <c r="AQ1399" t="s">
        <v>14815</v>
      </c>
      <c r="AR1399" t="s">
        <v>473</v>
      </c>
      <c r="AS1399">
        <v>-300</v>
      </c>
      <c r="AT1399" t="s">
        <v>14825</v>
      </c>
      <c r="AU1399" t="s">
        <v>14819</v>
      </c>
      <c r="AW1399" t="s">
        <v>106</v>
      </c>
    </row>
    <row r="1400" spans="1:49" x14ac:dyDescent="0.25">
      <c r="A1400" t="s">
        <v>14826</v>
      </c>
      <c r="E1400" t="s">
        <v>14827</v>
      </c>
      <c r="G1400" t="s">
        <v>710</v>
      </c>
      <c r="H1400" t="s">
        <v>365</v>
      </c>
      <c r="I1400" s="8" t="s">
        <v>14828</v>
      </c>
      <c r="J1400" s="8" t="s">
        <v>58</v>
      </c>
      <c r="K1400" s="9" t="s">
        <v>14829</v>
      </c>
      <c r="L1400" s="10" t="s">
        <v>14830</v>
      </c>
      <c r="M1400" s="7" t="s">
        <v>697</v>
      </c>
      <c r="N1400" t="s">
        <v>651</v>
      </c>
      <c r="Y1400" t="s">
        <v>14831</v>
      </c>
      <c r="AB1400" t="s">
        <v>14826</v>
      </c>
      <c r="AD1400" t="s">
        <v>14832</v>
      </c>
      <c r="AE1400" t="s">
        <v>14833</v>
      </c>
      <c r="AJ1400">
        <v>33.884283400000001</v>
      </c>
      <c r="AK1400">
        <v>-84.300633899999994</v>
      </c>
      <c r="AL1400" t="s">
        <v>14834</v>
      </c>
      <c r="AM1400" t="s">
        <v>14835</v>
      </c>
      <c r="AN1400" t="s">
        <v>14829</v>
      </c>
      <c r="AO1400" t="s">
        <v>70</v>
      </c>
      <c r="AQ1400" t="s">
        <v>14836</v>
      </c>
      <c r="AR1400" t="s">
        <v>71</v>
      </c>
      <c r="AS1400">
        <v>-300</v>
      </c>
      <c r="AT1400" t="s">
        <v>14837</v>
      </c>
      <c r="AU1400" t="s">
        <v>14830</v>
      </c>
      <c r="AW1400" t="s">
        <v>106</v>
      </c>
    </row>
    <row r="1401" spans="1:49" x14ac:dyDescent="0.25">
      <c r="A1401" t="s">
        <v>14838</v>
      </c>
      <c r="E1401" t="s">
        <v>14839</v>
      </c>
      <c r="G1401" t="s">
        <v>577</v>
      </c>
      <c r="H1401" t="s">
        <v>146</v>
      </c>
      <c r="I1401" s="7" t="s">
        <v>3849</v>
      </c>
      <c r="J1401" s="7" t="s">
        <v>58</v>
      </c>
      <c r="K1401" s="9" t="s">
        <v>14840</v>
      </c>
      <c r="L1401" s="10" t="s">
        <v>14841</v>
      </c>
      <c r="M1401" s="7" t="s">
        <v>581</v>
      </c>
      <c r="N1401" t="s">
        <v>61</v>
      </c>
      <c r="O1401" t="s">
        <v>496</v>
      </c>
      <c r="Y1401" t="s">
        <v>14842</v>
      </c>
      <c r="AB1401" t="s">
        <v>14838</v>
      </c>
      <c r="AD1401" t="s">
        <v>14843</v>
      </c>
      <c r="AE1401" t="s">
        <v>14844</v>
      </c>
      <c r="AJ1401">
        <v>32.813300100000014</v>
      </c>
      <c r="AK1401">
        <v>-117.14965309999999</v>
      </c>
      <c r="AL1401" t="s">
        <v>14845</v>
      </c>
      <c r="AM1401" t="s">
        <v>14846</v>
      </c>
      <c r="AN1401" t="s">
        <v>14840</v>
      </c>
      <c r="AO1401" t="s">
        <v>70</v>
      </c>
      <c r="AQ1401" t="s">
        <v>14847</v>
      </c>
      <c r="AR1401" t="s">
        <v>71</v>
      </c>
      <c r="AS1401">
        <v>-480</v>
      </c>
      <c r="AT1401" t="s">
        <v>14848</v>
      </c>
      <c r="AU1401" t="s">
        <v>14841</v>
      </c>
      <c r="AW1401" t="s">
        <v>106</v>
      </c>
    </row>
    <row r="1402" spans="1:49" x14ac:dyDescent="0.25">
      <c r="A1402" t="s">
        <v>14849</v>
      </c>
      <c r="E1402" t="s">
        <v>14850</v>
      </c>
      <c r="G1402" t="s">
        <v>1905</v>
      </c>
      <c r="H1402" t="s">
        <v>646</v>
      </c>
      <c r="I1402" s="8" t="s">
        <v>10913</v>
      </c>
      <c r="J1402" s="8" t="s">
        <v>58</v>
      </c>
      <c r="K1402" s="9" t="s">
        <v>14851</v>
      </c>
      <c r="L1402" s="10" t="s">
        <v>14852</v>
      </c>
      <c r="M1402" s="7" t="s">
        <v>1909</v>
      </c>
      <c r="N1402" t="s">
        <v>820</v>
      </c>
      <c r="Y1402" t="s">
        <v>14853</v>
      </c>
      <c r="AB1402" t="s">
        <v>14849</v>
      </c>
      <c r="AC1402" t="s">
        <v>65</v>
      </c>
      <c r="AD1402" t="s">
        <v>14854</v>
      </c>
      <c r="AE1402" t="s">
        <v>14855</v>
      </c>
      <c r="AJ1402">
        <v>40.796655899999998</v>
      </c>
      <c r="AK1402">
        <v>-74.421348199999997</v>
      </c>
      <c r="AL1402" t="s">
        <v>14856</v>
      </c>
      <c r="AM1402" t="s">
        <v>14857</v>
      </c>
      <c r="AN1402" t="s">
        <v>14851</v>
      </c>
      <c r="AO1402" t="s">
        <v>489</v>
      </c>
      <c r="AQ1402" t="s">
        <v>14858</v>
      </c>
      <c r="AR1402" t="s">
        <v>491</v>
      </c>
      <c r="AS1402">
        <v>-300</v>
      </c>
      <c r="AT1402" t="s">
        <v>14859</v>
      </c>
      <c r="AV1402">
        <v>5</v>
      </c>
      <c r="AW1402">
        <v>3</v>
      </c>
    </row>
    <row r="1403" spans="1:49" x14ac:dyDescent="0.25">
      <c r="A1403" t="s">
        <v>14860</v>
      </c>
      <c r="E1403" t="s">
        <v>4656</v>
      </c>
      <c r="G1403" t="s">
        <v>334</v>
      </c>
      <c r="H1403" t="s">
        <v>146</v>
      </c>
      <c r="I1403" s="8" t="s">
        <v>14861</v>
      </c>
      <c r="J1403" s="8" t="s">
        <v>58</v>
      </c>
      <c r="K1403" s="9" t="s">
        <v>14862</v>
      </c>
      <c r="L1403" s="10" t="s">
        <v>14863</v>
      </c>
      <c r="M1403" s="7" t="s">
        <v>338</v>
      </c>
      <c r="N1403" t="s">
        <v>110</v>
      </c>
      <c r="O1403" t="s">
        <v>294</v>
      </c>
      <c r="Y1403" t="s">
        <v>14864</v>
      </c>
      <c r="AB1403" t="s">
        <v>14860</v>
      </c>
      <c r="AD1403" t="s">
        <v>14865</v>
      </c>
      <c r="AE1403" t="s">
        <v>4661</v>
      </c>
      <c r="AJ1403">
        <v>37.664322900000002</v>
      </c>
      <c r="AK1403">
        <v>-122.1223931</v>
      </c>
      <c r="AL1403" t="s">
        <v>14866</v>
      </c>
      <c r="AM1403" t="s">
        <v>14867</v>
      </c>
      <c r="AN1403" t="s">
        <v>14862</v>
      </c>
      <c r="AO1403" t="s">
        <v>70</v>
      </c>
      <c r="AQ1403" t="s">
        <v>14868</v>
      </c>
      <c r="AR1403" t="s">
        <v>116</v>
      </c>
      <c r="AS1403">
        <v>-480</v>
      </c>
      <c r="AT1403" t="s">
        <v>4665</v>
      </c>
      <c r="AU1403" t="s">
        <v>14863</v>
      </c>
      <c r="AV1403">
        <v>4</v>
      </c>
      <c r="AW1403">
        <v>2</v>
      </c>
    </row>
    <row r="1404" spans="1:49" x14ac:dyDescent="0.25">
      <c r="A1404" t="s">
        <v>14869</v>
      </c>
      <c r="E1404" t="s">
        <v>8294</v>
      </c>
      <c r="F1404" t="s">
        <v>14870</v>
      </c>
      <c r="G1404" t="s">
        <v>911</v>
      </c>
      <c r="H1404" t="s">
        <v>320</v>
      </c>
      <c r="I1404" s="7" t="s">
        <v>3168</v>
      </c>
      <c r="J1404" s="7" t="s">
        <v>58</v>
      </c>
      <c r="K1404" s="9" t="s">
        <v>14871</v>
      </c>
      <c r="M1404" s="7" t="s">
        <v>914</v>
      </c>
      <c r="Y1404" t="s">
        <v>14872</v>
      </c>
      <c r="AB1404" t="s">
        <v>14869</v>
      </c>
      <c r="AC1404" t="s">
        <v>65</v>
      </c>
      <c r="AD1404" t="s">
        <v>14873</v>
      </c>
      <c r="AE1404" t="s">
        <v>14874</v>
      </c>
      <c r="AJ1404">
        <v>26.1530597</v>
      </c>
      <c r="AK1404">
        <v>-81.77006089999999</v>
      </c>
      <c r="AL1404" t="s">
        <v>14875</v>
      </c>
      <c r="AM1404" t="s">
        <v>14876</v>
      </c>
      <c r="AN1404" t="s">
        <v>14871</v>
      </c>
      <c r="AO1404" t="s">
        <v>70</v>
      </c>
      <c r="AQ1404" t="s">
        <v>14877</v>
      </c>
      <c r="AR1404" t="s">
        <v>71</v>
      </c>
      <c r="AS1404">
        <v>-300</v>
      </c>
      <c r="AT1404" t="s">
        <v>14878</v>
      </c>
      <c r="AW1404" t="s">
        <v>106</v>
      </c>
    </row>
    <row r="1405" spans="1:49" x14ac:dyDescent="0.25">
      <c r="A1405" t="s">
        <v>14879</v>
      </c>
      <c r="E1405" t="s">
        <v>14880</v>
      </c>
      <c r="G1405" t="s">
        <v>5328</v>
      </c>
      <c r="H1405" t="s">
        <v>320</v>
      </c>
      <c r="I1405" s="8" t="s">
        <v>12856</v>
      </c>
      <c r="J1405" s="8" t="s">
        <v>58</v>
      </c>
      <c r="K1405" s="9" t="s">
        <v>14881</v>
      </c>
      <c r="L1405" s="10" t="s">
        <v>14882</v>
      </c>
      <c r="N1405" t="s">
        <v>466</v>
      </c>
      <c r="Y1405" t="s">
        <v>14883</v>
      </c>
      <c r="AB1405" t="s">
        <v>14879</v>
      </c>
      <c r="AD1405" t="s">
        <v>14884</v>
      </c>
      <c r="AE1405" t="s">
        <v>14885</v>
      </c>
      <c r="AJ1405">
        <v>26.466280000000001</v>
      </c>
      <c r="AK1405">
        <v>-80.162351200000003</v>
      </c>
      <c r="AL1405" t="s">
        <v>14886</v>
      </c>
      <c r="AM1405" t="s">
        <v>14887</v>
      </c>
      <c r="AN1405" t="s">
        <v>14881</v>
      </c>
      <c r="AO1405" t="s">
        <v>572</v>
      </c>
      <c r="AQ1405" t="s">
        <v>14888</v>
      </c>
      <c r="AR1405" t="s">
        <v>473</v>
      </c>
      <c r="AS1405">
        <v>-300</v>
      </c>
      <c r="AT1405" t="s">
        <v>14889</v>
      </c>
      <c r="AU1405" t="s">
        <v>14882</v>
      </c>
      <c r="AV1405">
        <v>5</v>
      </c>
      <c r="AW1405">
        <v>1</v>
      </c>
    </row>
    <row r="1406" spans="1:49" x14ac:dyDescent="0.25">
      <c r="A1406" t="s">
        <v>14890</v>
      </c>
      <c r="E1406" t="s">
        <v>14891</v>
      </c>
      <c r="G1406" t="s">
        <v>1795</v>
      </c>
      <c r="H1406" t="s">
        <v>146</v>
      </c>
      <c r="I1406" s="8" t="s">
        <v>1796</v>
      </c>
      <c r="J1406" s="8" t="s">
        <v>58</v>
      </c>
      <c r="K1406" s="9" t="s">
        <v>14892</v>
      </c>
      <c r="M1406" s="7" t="s">
        <v>1797</v>
      </c>
      <c r="N1406" t="s">
        <v>61</v>
      </c>
      <c r="Y1406" t="s">
        <v>14893</v>
      </c>
      <c r="AB1406" t="s">
        <v>14890</v>
      </c>
      <c r="AC1406" t="s">
        <v>65</v>
      </c>
      <c r="AD1406" t="s">
        <v>14894</v>
      </c>
      <c r="AE1406" t="s">
        <v>14895</v>
      </c>
      <c r="AJ1406">
        <v>32.822727</v>
      </c>
      <c r="AK1406">
        <v>-116.970111</v>
      </c>
      <c r="AL1406" t="s">
        <v>14896</v>
      </c>
      <c r="AM1406" t="s">
        <v>14897</v>
      </c>
      <c r="AN1406" t="s">
        <v>14892</v>
      </c>
      <c r="AO1406" t="s">
        <v>70</v>
      </c>
      <c r="AQ1406" t="s">
        <v>14898</v>
      </c>
      <c r="AR1406" t="s">
        <v>473</v>
      </c>
      <c r="AS1406">
        <v>-480</v>
      </c>
      <c r="AT1406" t="s">
        <v>14899</v>
      </c>
      <c r="AV1406">
        <v>5</v>
      </c>
      <c r="AW1406">
        <v>4</v>
      </c>
    </row>
    <row r="1407" spans="1:49" x14ac:dyDescent="0.25">
      <c r="A1407" t="s">
        <v>14900</v>
      </c>
      <c r="E1407" t="s">
        <v>14901</v>
      </c>
      <c r="G1407" t="s">
        <v>6040</v>
      </c>
      <c r="H1407" t="s">
        <v>858</v>
      </c>
      <c r="I1407" s="8" t="s">
        <v>13016</v>
      </c>
      <c r="J1407" s="8" t="s">
        <v>58</v>
      </c>
      <c r="K1407" s="9" t="s">
        <v>14902</v>
      </c>
      <c r="L1407" s="10" t="s">
        <v>14903</v>
      </c>
      <c r="M1407" s="7" t="s">
        <v>6044</v>
      </c>
      <c r="N1407" t="s">
        <v>98</v>
      </c>
      <c r="O1407" t="s">
        <v>294</v>
      </c>
      <c r="Y1407" t="s">
        <v>14904</v>
      </c>
      <c r="AB1407" t="s">
        <v>14900</v>
      </c>
      <c r="AC1407" t="s">
        <v>65</v>
      </c>
      <c r="AD1407" t="s">
        <v>14905</v>
      </c>
      <c r="AE1407" t="s">
        <v>14906</v>
      </c>
      <c r="AJ1407">
        <v>38.281996399999997</v>
      </c>
      <c r="AK1407">
        <v>-104.4987845</v>
      </c>
      <c r="AL1407" t="s">
        <v>14907</v>
      </c>
      <c r="AM1407" t="s">
        <v>14908</v>
      </c>
      <c r="AN1407" t="s">
        <v>14902</v>
      </c>
      <c r="AO1407" t="s">
        <v>172</v>
      </c>
      <c r="AQ1407" t="s">
        <v>14909</v>
      </c>
      <c r="AR1407" t="s">
        <v>174</v>
      </c>
      <c r="AS1407">
        <v>-420</v>
      </c>
      <c r="AT1407" t="s">
        <v>14910</v>
      </c>
      <c r="AU1407" t="s">
        <v>14903</v>
      </c>
      <c r="AV1407">
        <v>5</v>
      </c>
      <c r="AW1407">
        <v>4</v>
      </c>
    </row>
    <row r="1408" spans="1:49" x14ac:dyDescent="0.25">
      <c r="A1408" t="s">
        <v>14911</v>
      </c>
      <c r="E1408" t="s">
        <v>14410</v>
      </c>
      <c r="G1408" t="s">
        <v>710</v>
      </c>
      <c r="H1408" t="s">
        <v>365</v>
      </c>
      <c r="I1408" s="8" t="s">
        <v>694</v>
      </c>
      <c r="J1408" s="8" t="s">
        <v>58</v>
      </c>
      <c r="K1408" s="9" t="s">
        <v>14912</v>
      </c>
      <c r="L1408" s="10" t="s">
        <v>14913</v>
      </c>
      <c r="M1408" s="7" t="s">
        <v>697</v>
      </c>
      <c r="N1408" t="s">
        <v>110</v>
      </c>
      <c r="O1408" t="s">
        <v>61</v>
      </c>
      <c r="P1408" t="s">
        <v>496</v>
      </c>
      <c r="Q1408" t="s">
        <v>483</v>
      </c>
      <c r="Y1408" t="s">
        <v>14914</v>
      </c>
      <c r="AB1408" t="s">
        <v>14911</v>
      </c>
      <c r="AC1408" t="s">
        <v>65</v>
      </c>
      <c r="AD1408" t="s">
        <v>14915</v>
      </c>
      <c r="AE1408" t="s">
        <v>14415</v>
      </c>
      <c r="AJ1408">
        <v>33.881094900000008</v>
      </c>
      <c r="AK1408">
        <v>-84.302670999999989</v>
      </c>
      <c r="AL1408" t="s">
        <v>14916</v>
      </c>
      <c r="AM1408" t="s">
        <v>14417</v>
      </c>
      <c r="AN1408" t="s">
        <v>14912</v>
      </c>
      <c r="AO1408" t="s">
        <v>70</v>
      </c>
      <c r="AQ1408" t="s">
        <v>14917</v>
      </c>
      <c r="AR1408" t="s">
        <v>71</v>
      </c>
      <c r="AS1408">
        <v>-300</v>
      </c>
      <c r="AT1408" t="s">
        <v>14419</v>
      </c>
      <c r="AU1408" t="s">
        <v>14913</v>
      </c>
      <c r="AW1408" t="s">
        <v>106</v>
      </c>
    </row>
    <row r="1409" spans="1:49" x14ac:dyDescent="0.25">
      <c r="A1409" t="s">
        <v>14918</v>
      </c>
      <c r="E1409" t="s">
        <v>14919</v>
      </c>
      <c r="G1409" t="s">
        <v>118</v>
      </c>
      <c r="H1409" t="s">
        <v>119</v>
      </c>
      <c r="I1409" s="8" t="s">
        <v>4984</v>
      </c>
      <c r="J1409" s="8" t="s">
        <v>58</v>
      </c>
      <c r="K1409" s="9" t="s">
        <v>14920</v>
      </c>
      <c r="L1409" s="10" t="s">
        <v>14921</v>
      </c>
      <c r="M1409" s="7" t="s">
        <v>122</v>
      </c>
      <c r="N1409" t="s">
        <v>61</v>
      </c>
      <c r="O1409" t="s">
        <v>496</v>
      </c>
      <c r="P1409" t="s">
        <v>651</v>
      </c>
      <c r="Q1409" t="s">
        <v>483</v>
      </c>
      <c r="Y1409" t="s">
        <v>14922</v>
      </c>
      <c r="AB1409" t="s">
        <v>14918</v>
      </c>
      <c r="AC1409" t="s">
        <v>65</v>
      </c>
      <c r="AD1409" t="s">
        <v>14923</v>
      </c>
      <c r="AE1409" t="s">
        <v>14924</v>
      </c>
      <c r="AJ1409">
        <v>36.036544200000002</v>
      </c>
      <c r="AK1409">
        <v>-95.990778800000001</v>
      </c>
      <c r="AL1409" t="s">
        <v>14925</v>
      </c>
      <c r="AM1409" t="s">
        <v>14926</v>
      </c>
      <c r="AN1409" t="s">
        <v>14920</v>
      </c>
      <c r="AO1409" t="s">
        <v>70</v>
      </c>
      <c r="AQ1409" t="s">
        <v>14927</v>
      </c>
      <c r="AR1409" t="s">
        <v>473</v>
      </c>
      <c r="AS1409">
        <v>-360</v>
      </c>
      <c r="AT1409" t="s">
        <v>14928</v>
      </c>
      <c r="AU1409" t="s">
        <v>14921</v>
      </c>
      <c r="AV1409">
        <v>3.6</v>
      </c>
      <c r="AW1409">
        <v>5</v>
      </c>
    </row>
    <row r="1410" spans="1:49" x14ac:dyDescent="0.25">
      <c r="A1410" t="s">
        <v>14929</v>
      </c>
      <c r="E1410" t="s">
        <v>106</v>
      </c>
      <c r="G1410" t="s">
        <v>231</v>
      </c>
      <c r="H1410" t="s">
        <v>232</v>
      </c>
      <c r="I1410" s="7" t="s">
        <v>845</v>
      </c>
      <c r="J1410" s="7" t="s">
        <v>58</v>
      </c>
      <c r="M1410" s="7" t="s">
        <v>437</v>
      </c>
      <c r="N1410" t="s">
        <v>2863</v>
      </c>
      <c r="Y1410" t="s">
        <v>14930</v>
      </c>
      <c r="AB1410" t="s">
        <v>14929</v>
      </c>
      <c r="AD1410" t="s">
        <v>14931</v>
      </c>
      <c r="AE1410" t="s">
        <v>14932</v>
      </c>
      <c r="AJ1410">
        <v>32.825286900000002</v>
      </c>
      <c r="AK1410">
        <v>-97.339308899999992</v>
      </c>
      <c r="AL1410" t="s">
        <v>14933</v>
      </c>
      <c r="AM1410" t="s">
        <v>14934</v>
      </c>
      <c r="AO1410" t="s">
        <v>489</v>
      </c>
      <c r="AR1410" t="s">
        <v>491</v>
      </c>
      <c r="AS1410">
        <v>-360</v>
      </c>
      <c r="AT1410" t="s">
        <v>231</v>
      </c>
      <c r="AW1410" t="s">
        <v>106</v>
      </c>
    </row>
    <row r="1411" spans="1:49" x14ac:dyDescent="0.25">
      <c r="A1411" t="s">
        <v>14935</v>
      </c>
      <c r="E1411" t="s">
        <v>14936</v>
      </c>
      <c r="G1411" t="s">
        <v>118</v>
      </c>
      <c r="H1411" t="s">
        <v>119</v>
      </c>
      <c r="I1411" s="8" t="s">
        <v>406</v>
      </c>
      <c r="J1411" s="8" t="s">
        <v>58</v>
      </c>
      <c r="K1411" s="9" t="s">
        <v>14937</v>
      </c>
      <c r="L1411" s="10" t="s">
        <v>14938</v>
      </c>
      <c r="M1411" s="7" t="s">
        <v>122</v>
      </c>
      <c r="N1411" t="s">
        <v>3054</v>
      </c>
      <c r="O1411" t="s">
        <v>279</v>
      </c>
      <c r="Y1411" t="s">
        <v>14939</v>
      </c>
      <c r="AB1411" t="s">
        <v>14935</v>
      </c>
      <c r="AC1411" t="s">
        <v>65</v>
      </c>
      <c r="AD1411" t="s">
        <v>14940</v>
      </c>
      <c r="AE1411" t="s">
        <v>14941</v>
      </c>
      <c r="AJ1411">
        <v>36.037716400000001</v>
      </c>
      <c r="AK1411">
        <v>-95.989665799999997</v>
      </c>
      <c r="AL1411" t="s">
        <v>14942</v>
      </c>
      <c r="AM1411" t="s">
        <v>14943</v>
      </c>
      <c r="AN1411" t="s">
        <v>14937</v>
      </c>
      <c r="AO1411" t="s">
        <v>172</v>
      </c>
      <c r="AQ1411" t="s">
        <v>14944</v>
      </c>
      <c r="AR1411" t="s">
        <v>174</v>
      </c>
      <c r="AS1411">
        <v>-360</v>
      </c>
      <c r="AT1411" t="s">
        <v>14945</v>
      </c>
      <c r="AU1411" t="s">
        <v>14938</v>
      </c>
      <c r="AV1411">
        <v>4.2</v>
      </c>
      <c r="AW1411">
        <v>5</v>
      </c>
    </row>
    <row r="1412" spans="1:49" x14ac:dyDescent="0.25">
      <c r="A1412" t="s">
        <v>14946</v>
      </c>
      <c r="E1412" t="s">
        <v>14947</v>
      </c>
      <c r="G1412" t="s">
        <v>857</v>
      </c>
      <c r="H1412" t="s">
        <v>858</v>
      </c>
      <c r="I1412" s="8" t="s">
        <v>899</v>
      </c>
      <c r="J1412" s="8" t="s">
        <v>58</v>
      </c>
      <c r="K1412" s="9" t="s">
        <v>14948</v>
      </c>
      <c r="L1412" s="10" t="s">
        <v>14949</v>
      </c>
      <c r="M1412" s="7" t="s">
        <v>862</v>
      </c>
      <c r="N1412" t="s">
        <v>3700</v>
      </c>
      <c r="Y1412" t="s">
        <v>14950</v>
      </c>
      <c r="AB1412" t="s">
        <v>14946</v>
      </c>
      <c r="AC1412" t="s">
        <v>65</v>
      </c>
      <c r="AD1412" t="s">
        <v>14951</v>
      </c>
      <c r="AE1412" t="s">
        <v>14952</v>
      </c>
      <c r="AJ1412">
        <v>39.914831999999997</v>
      </c>
      <c r="AK1412">
        <v>-105.1189734</v>
      </c>
      <c r="AL1412" t="s">
        <v>14953</v>
      </c>
      <c r="AM1412" t="s">
        <v>14954</v>
      </c>
      <c r="AN1412" t="s">
        <v>14948</v>
      </c>
      <c r="AO1412" t="s">
        <v>172</v>
      </c>
      <c r="AQ1412" t="s">
        <v>14955</v>
      </c>
      <c r="AR1412" t="s">
        <v>174</v>
      </c>
      <c r="AS1412">
        <v>-420</v>
      </c>
      <c r="AT1412" t="s">
        <v>14956</v>
      </c>
      <c r="AU1412" t="s">
        <v>14949</v>
      </c>
      <c r="AV1412">
        <v>4.2</v>
      </c>
      <c r="AW1412">
        <v>5</v>
      </c>
    </row>
    <row r="1413" spans="1:49" x14ac:dyDescent="0.25">
      <c r="A1413" t="s">
        <v>14957</v>
      </c>
      <c r="E1413" t="s">
        <v>14958</v>
      </c>
      <c r="G1413" t="s">
        <v>3031</v>
      </c>
      <c r="H1413" t="s">
        <v>146</v>
      </c>
      <c r="I1413" s="8" t="s">
        <v>3032</v>
      </c>
      <c r="J1413" s="8" t="s">
        <v>58</v>
      </c>
      <c r="K1413" s="9" t="s">
        <v>14959</v>
      </c>
      <c r="L1413" s="10" t="s">
        <v>14960</v>
      </c>
      <c r="M1413" s="7" t="s">
        <v>679</v>
      </c>
      <c r="N1413" t="s">
        <v>3054</v>
      </c>
      <c r="O1413" t="s">
        <v>209</v>
      </c>
      <c r="Y1413" t="s">
        <v>14961</v>
      </c>
      <c r="AB1413" t="s">
        <v>14957</v>
      </c>
      <c r="AC1413" t="s">
        <v>65</v>
      </c>
      <c r="AD1413" t="s">
        <v>14962</v>
      </c>
      <c r="AE1413" t="s">
        <v>14963</v>
      </c>
      <c r="AJ1413">
        <v>33.955959300000004</v>
      </c>
      <c r="AK1413">
        <v>-118.3775176</v>
      </c>
      <c r="AL1413" t="s">
        <v>14964</v>
      </c>
      <c r="AM1413" t="s">
        <v>14965</v>
      </c>
      <c r="AN1413" t="s">
        <v>14959</v>
      </c>
      <c r="AO1413" t="s">
        <v>172</v>
      </c>
      <c r="AQ1413" t="s">
        <v>14966</v>
      </c>
      <c r="AR1413" t="s">
        <v>174</v>
      </c>
      <c r="AS1413">
        <v>-480</v>
      </c>
      <c r="AT1413" t="s">
        <v>14967</v>
      </c>
      <c r="AU1413" t="s">
        <v>14960</v>
      </c>
      <c r="AV1413">
        <v>4.3</v>
      </c>
      <c r="AW1413">
        <v>5</v>
      </c>
    </row>
    <row r="1414" spans="1:49" x14ac:dyDescent="0.25">
      <c r="A1414" t="s">
        <v>14968</v>
      </c>
      <c r="E1414" t="s">
        <v>14969</v>
      </c>
      <c r="G1414" t="s">
        <v>14970</v>
      </c>
      <c r="H1414" t="s">
        <v>204</v>
      </c>
      <c r="I1414" s="8" t="s">
        <v>14971</v>
      </c>
      <c r="J1414" s="8" t="s">
        <v>58</v>
      </c>
      <c r="K1414" s="9" t="s">
        <v>14972</v>
      </c>
      <c r="L1414" s="10" t="s">
        <v>14973</v>
      </c>
      <c r="M1414" s="7" t="s">
        <v>768</v>
      </c>
      <c r="N1414" t="s">
        <v>61</v>
      </c>
      <c r="O1414" t="s">
        <v>466</v>
      </c>
      <c r="Y1414" t="s">
        <v>14974</v>
      </c>
      <c r="AB1414" t="s">
        <v>14968</v>
      </c>
      <c r="AD1414" t="s">
        <v>14975</v>
      </c>
      <c r="AE1414" t="s">
        <v>14976</v>
      </c>
      <c r="AJ1414">
        <v>33.327731200000002</v>
      </c>
      <c r="AK1414">
        <v>-111.9467156</v>
      </c>
      <c r="AL1414" t="s">
        <v>14977</v>
      </c>
      <c r="AM1414" t="s">
        <v>14978</v>
      </c>
      <c r="AN1414" t="s">
        <v>14972</v>
      </c>
      <c r="AO1414" t="s">
        <v>572</v>
      </c>
      <c r="AQ1414" t="s">
        <v>14979</v>
      </c>
      <c r="AR1414" t="s">
        <v>473</v>
      </c>
      <c r="AS1414">
        <v>-420</v>
      </c>
      <c r="AT1414" t="s">
        <v>14980</v>
      </c>
      <c r="AU1414" t="s">
        <v>14973</v>
      </c>
      <c r="AV1414">
        <v>5</v>
      </c>
      <c r="AW1414">
        <v>3</v>
      </c>
    </row>
    <row r="1415" spans="1:49" x14ac:dyDescent="0.25">
      <c r="A1415" t="s">
        <v>14981</v>
      </c>
      <c r="E1415" t="s">
        <v>14982</v>
      </c>
      <c r="G1415" t="s">
        <v>6528</v>
      </c>
      <c r="H1415" t="s">
        <v>320</v>
      </c>
      <c r="I1415" s="8" t="s">
        <v>10142</v>
      </c>
      <c r="J1415" s="8" t="s">
        <v>58</v>
      </c>
      <c r="L1415" s="10" t="s">
        <v>14983</v>
      </c>
      <c r="M1415" s="7" t="s">
        <v>609</v>
      </c>
      <c r="N1415" t="s">
        <v>81</v>
      </c>
      <c r="Y1415" t="s">
        <v>14984</v>
      </c>
      <c r="AB1415" t="s">
        <v>14981</v>
      </c>
      <c r="AD1415" t="s">
        <v>14985</v>
      </c>
      <c r="AE1415" t="s">
        <v>14986</v>
      </c>
      <c r="AJ1415">
        <v>28.670618099999999</v>
      </c>
      <c r="AK1415">
        <v>-81.198115799999997</v>
      </c>
      <c r="AL1415" t="s">
        <v>14987</v>
      </c>
      <c r="AM1415" t="s">
        <v>14988</v>
      </c>
      <c r="AO1415" t="s">
        <v>70</v>
      </c>
      <c r="AR1415" t="s">
        <v>71</v>
      </c>
      <c r="AS1415">
        <v>-300</v>
      </c>
      <c r="AT1415" t="s">
        <v>14989</v>
      </c>
      <c r="AU1415" t="s">
        <v>14983</v>
      </c>
      <c r="AW1415" t="s">
        <v>106</v>
      </c>
    </row>
    <row r="1416" spans="1:49" x14ac:dyDescent="0.25">
      <c r="A1416" t="s">
        <v>14990</v>
      </c>
      <c r="E1416" t="s">
        <v>14991</v>
      </c>
      <c r="G1416" t="s">
        <v>145</v>
      </c>
      <c r="H1416" t="s">
        <v>146</v>
      </c>
      <c r="I1416" s="8" t="s">
        <v>2557</v>
      </c>
      <c r="J1416" s="8" t="s">
        <v>58</v>
      </c>
      <c r="K1416" s="9" t="s">
        <v>14992</v>
      </c>
      <c r="M1416" s="7" t="s">
        <v>150</v>
      </c>
      <c r="N1416" t="s">
        <v>98</v>
      </c>
      <c r="Y1416" t="s">
        <v>14993</v>
      </c>
      <c r="AB1416" t="s">
        <v>14990</v>
      </c>
      <c r="AD1416" t="s">
        <v>14994</v>
      </c>
      <c r="AE1416" t="s">
        <v>14995</v>
      </c>
      <c r="AJ1416">
        <v>34.423192299999997</v>
      </c>
      <c r="AK1416">
        <v>-119.83545599999999</v>
      </c>
      <c r="AL1416" t="s">
        <v>14996</v>
      </c>
      <c r="AM1416" t="s">
        <v>14997</v>
      </c>
      <c r="AN1416" t="s">
        <v>14992</v>
      </c>
      <c r="AO1416" t="s">
        <v>172</v>
      </c>
      <c r="AQ1416" t="s">
        <v>14998</v>
      </c>
      <c r="AR1416" t="s">
        <v>174</v>
      </c>
      <c r="AS1416">
        <v>-480</v>
      </c>
      <c r="AT1416" t="s">
        <v>14999</v>
      </c>
      <c r="AV1416">
        <v>5</v>
      </c>
      <c r="AW1416">
        <v>5</v>
      </c>
    </row>
    <row r="1417" spans="1:49" x14ac:dyDescent="0.25">
      <c r="A1417" t="s">
        <v>15000</v>
      </c>
      <c r="E1417" t="s">
        <v>15001</v>
      </c>
      <c r="F1417" t="s">
        <v>15002</v>
      </c>
      <c r="G1417" t="s">
        <v>529</v>
      </c>
      <c r="H1417" t="s">
        <v>232</v>
      </c>
      <c r="I1417" s="8" t="s">
        <v>2249</v>
      </c>
      <c r="J1417" s="8" t="s">
        <v>58</v>
      </c>
      <c r="K1417" s="9" t="s">
        <v>15003</v>
      </c>
      <c r="M1417" s="7" t="s">
        <v>533</v>
      </c>
      <c r="N1417" s="11" t="s">
        <v>98</v>
      </c>
      <c r="Y1417" t="s">
        <v>15004</v>
      </c>
      <c r="AB1417" t="s">
        <v>15000</v>
      </c>
      <c r="AC1417" t="s">
        <v>65</v>
      </c>
      <c r="AD1417" t="s">
        <v>15005</v>
      </c>
      <c r="AE1417" t="s">
        <v>15006</v>
      </c>
      <c r="AJ1417">
        <v>32.967952500000003</v>
      </c>
      <c r="AK1417">
        <v>-96.834087600000004</v>
      </c>
      <c r="AL1417" t="s">
        <v>15007</v>
      </c>
      <c r="AM1417" t="s">
        <v>15008</v>
      </c>
      <c r="AN1417" t="s">
        <v>15003</v>
      </c>
      <c r="AO1417" t="s">
        <v>172</v>
      </c>
      <c r="AQ1417" t="s">
        <v>15009</v>
      </c>
      <c r="AR1417" t="s">
        <v>174</v>
      </c>
      <c r="AS1417">
        <v>-360</v>
      </c>
      <c r="AT1417" t="s">
        <v>15010</v>
      </c>
      <c r="AW1417" t="s">
        <v>106</v>
      </c>
    </row>
    <row r="1418" spans="1:49" x14ac:dyDescent="0.25">
      <c r="A1418" t="s">
        <v>15011</v>
      </c>
      <c r="E1418" t="s">
        <v>15012</v>
      </c>
      <c r="F1418" t="s">
        <v>1460</v>
      </c>
      <c r="G1418" t="s">
        <v>8065</v>
      </c>
      <c r="H1418" t="s">
        <v>93</v>
      </c>
      <c r="I1418" s="8" t="s">
        <v>15013</v>
      </c>
      <c r="J1418" s="8" t="s">
        <v>58</v>
      </c>
      <c r="K1418" s="9" t="s">
        <v>15014</v>
      </c>
      <c r="L1418" s="10" t="s">
        <v>15015</v>
      </c>
      <c r="M1418" s="7" t="s">
        <v>135</v>
      </c>
      <c r="N1418" t="s">
        <v>61</v>
      </c>
      <c r="O1418" t="s">
        <v>496</v>
      </c>
      <c r="P1418" t="s">
        <v>5010</v>
      </c>
      <c r="Y1418" t="s">
        <v>15016</v>
      </c>
      <c r="AB1418" t="s">
        <v>15011</v>
      </c>
      <c r="AC1418" t="s">
        <v>65</v>
      </c>
      <c r="AD1418" t="s">
        <v>15017</v>
      </c>
      <c r="AE1418" t="s">
        <v>15018</v>
      </c>
      <c r="AJ1418">
        <v>40.780503099999997</v>
      </c>
      <c r="AK1418">
        <v>-73.109444799999991</v>
      </c>
      <c r="AL1418" t="s">
        <v>15019</v>
      </c>
      <c r="AM1418" t="s">
        <v>15020</v>
      </c>
      <c r="AN1418" t="s">
        <v>15014</v>
      </c>
      <c r="AO1418" t="s">
        <v>70</v>
      </c>
      <c r="AQ1418" t="s">
        <v>15021</v>
      </c>
      <c r="AR1418" t="s">
        <v>71</v>
      </c>
      <c r="AS1418">
        <v>-300</v>
      </c>
      <c r="AT1418" t="s">
        <v>15022</v>
      </c>
      <c r="AU1418" t="s">
        <v>15015</v>
      </c>
      <c r="AW1418" t="s">
        <v>106</v>
      </c>
    </row>
    <row r="1419" spans="1:49" x14ac:dyDescent="0.25">
      <c r="A1419" t="s">
        <v>15011</v>
      </c>
      <c r="E1419" t="s">
        <v>15023</v>
      </c>
      <c r="G1419" t="s">
        <v>764</v>
      </c>
      <c r="H1419" t="s">
        <v>204</v>
      </c>
      <c r="I1419" s="8" t="s">
        <v>15024</v>
      </c>
      <c r="J1419" s="8" t="s">
        <v>58</v>
      </c>
      <c r="L1419" s="10" t="s">
        <v>15025</v>
      </c>
      <c r="M1419" s="7" t="s">
        <v>768</v>
      </c>
      <c r="N1419" t="s">
        <v>61</v>
      </c>
      <c r="O1419" t="s">
        <v>496</v>
      </c>
      <c r="P1419" t="s">
        <v>5010</v>
      </c>
      <c r="Y1419" t="s">
        <v>15026</v>
      </c>
      <c r="AB1419" t="s">
        <v>15011</v>
      </c>
      <c r="AD1419" t="s">
        <v>15027</v>
      </c>
      <c r="AE1419" t="s">
        <v>15028</v>
      </c>
      <c r="AJ1419">
        <v>33.458710099999998</v>
      </c>
      <c r="AK1419">
        <v>-112.1057958</v>
      </c>
      <c r="AL1419" t="s">
        <v>15029</v>
      </c>
      <c r="AM1419" t="s">
        <v>15030</v>
      </c>
      <c r="AO1419" t="s">
        <v>70</v>
      </c>
      <c r="AR1419" t="s">
        <v>71</v>
      </c>
      <c r="AS1419">
        <v>-420</v>
      </c>
      <c r="AT1419" t="s">
        <v>15031</v>
      </c>
      <c r="AU1419" t="s">
        <v>15025</v>
      </c>
      <c r="AW1419" t="s">
        <v>106</v>
      </c>
    </row>
    <row r="1420" spans="1:49" x14ac:dyDescent="0.25">
      <c r="A1420" t="s">
        <v>15032</v>
      </c>
      <c r="E1420" t="s">
        <v>14349</v>
      </c>
      <c r="G1420" t="s">
        <v>748</v>
      </c>
      <c r="H1420" t="s">
        <v>749</v>
      </c>
      <c r="I1420" s="7" t="s">
        <v>750</v>
      </c>
      <c r="J1420" s="7" t="s">
        <v>58</v>
      </c>
      <c r="K1420" s="9" t="s">
        <v>15033</v>
      </c>
      <c r="L1420" s="10" t="s">
        <v>15034</v>
      </c>
      <c r="M1420" s="7" t="s">
        <v>753</v>
      </c>
      <c r="Y1420" t="s">
        <v>15035</v>
      </c>
      <c r="AB1420" t="s">
        <v>15032</v>
      </c>
      <c r="AC1420" t="s">
        <v>65</v>
      </c>
      <c r="AD1420" t="s">
        <v>15036</v>
      </c>
      <c r="AE1420" t="s">
        <v>14354</v>
      </c>
      <c r="AJ1420">
        <v>42.463080599999998</v>
      </c>
      <c r="AK1420">
        <v>-71.290436900000003</v>
      </c>
      <c r="AL1420" t="s">
        <v>15037</v>
      </c>
      <c r="AM1420" t="s">
        <v>14356</v>
      </c>
      <c r="AN1420" t="s">
        <v>15033</v>
      </c>
      <c r="AO1420" t="s">
        <v>70</v>
      </c>
      <c r="AQ1420" t="s">
        <v>15038</v>
      </c>
      <c r="AR1420" t="s">
        <v>71</v>
      </c>
      <c r="AS1420">
        <v>-300</v>
      </c>
      <c r="AT1420" t="s">
        <v>14358</v>
      </c>
      <c r="AW1420" t="s">
        <v>106</v>
      </c>
    </row>
    <row r="1421" spans="1:49" x14ac:dyDescent="0.25">
      <c r="A1421" t="s">
        <v>15039</v>
      </c>
      <c r="E1421" t="s">
        <v>15040</v>
      </c>
      <c r="F1421" t="s">
        <v>15041</v>
      </c>
      <c r="G1421" t="s">
        <v>3248</v>
      </c>
      <c r="H1421" t="s">
        <v>204</v>
      </c>
      <c r="I1421" s="8" t="s">
        <v>15042</v>
      </c>
      <c r="J1421" s="8" t="s">
        <v>58</v>
      </c>
      <c r="K1421" s="9" t="s">
        <v>15043</v>
      </c>
      <c r="L1421" s="10" t="s">
        <v>15044</v>
      </c>
      <c r="N1421" t="s">
        <v>4062</v>
      </c>
      <c r="Y1421" t="s">
        <v>15045</v>
      </c>
      <c r="AB1421" t="s">
        <v>15039</v>
      </c>
      <c r="AD1421" t="s">
        <v>15046</v>
      </c>
      <c r="AE1421" t="s">
        <v>15047</v>
      </c>
      <c r="AJ1421">
        <v>33.533713499999998</v>
      </c>
      <c r="AK1421">
        <v>-111.92628499999999</v>
      </c>
      <c r="AL1421" t="s">
        <v>15048</v>
      </c>
      <c r="AM1421" t="s">
        <v>15049</v>
      </c>
      <c r="AN1421" t="s">
        <v>15043</v>
      </c>
      <c r="AO1421" t="s">
        <v>70</v>
      </c>
      <c r="AQ1421" t="s">
        <v>15050</v>
      </c>
      <c r="AR1421" t="s">
        <v>71</v>
      </c>
      <c r="AS1421">
        <v>-420</v>
      </c>
      <c r="AT1421" t="s">
        <v>15051</v>
      </c>
      <c r="AU1421" t="s">
        <v>15044</v>
      </c>
      <c r="AV1421">
        <v>4.7</v>
      </c>
      <c r="AW1421">
        <v>3</v>
      </c>
    </row>
    <row r="1422" spans="1:49" x14ac:dyDescent="0.25">
      <c r="A1422" t="s">
        <v>15052</v>
      </c>
      <c r="E1422" t="s">
        <v>15053</v>
      </c>
      <c r="F1422" t="s">
        <v>15054</v>
      </c>
      <c r="G1422" t="s">
        <v>577</v>
      </c>
      <c r="H1422" t="s">
        <v>146</v>
      </c>
      <c r="I1422" s="8" t="s">
        <v>4952</v>
      </c>
      <c r="J1422" s="8" t="s">
        <v>58</v>
      </c>
      <c r="K1422" s="9" t="s">
        <v>15055</v>
      </c>
      <c r="L1422" s="10" t="s">
        <v>15056</v>
      </c>
      <c r="Y1422" t="s">
        <v>15057</v>
      </c>
      <c r="AB1422" t="s">
        <v>15052</v>
      </c>
      <c r="AD1422" t="s">
        <v>15058</v>
      </c>
      <c r="AE1422" t="s">
        <v>15059</v>
      </c>
      <c r="AJ1422">
        <v>32.910968500000003</v>
      </c>
      <c r="AK1422">
        <v>-117.23166519999999</v>
      </c>
      <c r="AL1422" t="s">
        <v>15060</v>
      </c>
      <c r="AM1422" t="s">
        <v>15061</v>
      </c>
      <c r="AN1422" t="s">
        <v>15055</v>
      </c>
      <c r="AO1422" t="s">
        <v>70</v>
      </c>
      <c r="AQ1422" t="s">
        <v>15062</v>
      </c>
      <c r="AR1422" t="s">
        <v>71</v>
      </c>
      <c r="AS1422">
        <v>-480</v>
      </c>
      <c r="AT1422" t="s">
        <v>15063</v>
      </c>
      <c r="AU1422" t="s">
        <v>15056</v>
      </c>
      <c r="AV1422">
        <v>5</v>
      </c>
      <c r="AW1422">
        <v>1</v>
      </c>
    </row>
    <row r="1423" spans="1:49" x14ac:dyDescent="0.25">
      <c r="A1423" t="s">
        <v>15064</v>
      </c>
      <c r="E1423" t="s">
        <v>15065</v>
      </c>
      <c r="F1423" t="s">
        <v>7408</v>
      </c>
      <c r="G1423" t="s">
        <v>529</v>
      </c>
      <c r="H1423" t="s">
        <v>232</v>
      </c>
      <c r="I1423" s="8" t="s">
        <v>2249</v>
      </c>
      <c r="J1423" s="8" t="s">
        <v>58</v>
      </c>
      <c r="K1423" s="9" t="s">
        <v>15066</v>
      </c>
      <c r="L1423" s="10" t="s">
        <v>15067</v>
      </c>
      <c r="M1423" s="7" t="s">
        <v>533</v>
      </c>
      <c r="N1423" s="14" t="s">
        <v>98</v>
      </c>
      <c r="O1423" s="14" t="s">
        <v>651</v>
      </c>
      <c r="Y1423" t="s">
        <v>15068</v>
      </c>
      <c r="AB1423" t="s">
        <v>15064</v>
      </c>
      <c r="AC1423" t="s">
        <v>65</v>
      </c>
      <c r="AD1423" t="s">
        <v>15069</v>
      </c>
      <c r="AE1423" t="s">
        <v>15070</v>
      </c>
      <c r="AJ1423">
        <v>32.975363500000007</v>
      </c>
      <c r="AK1423">
        <v>-96.833173800000012</v>
      </c>
      <c r="AL1423" t="s">
        <v>15071</v>
      </c>
      <c r="AM1423" t="s">
        <v>15072</v>
      </c>
      <c r="AN1423" t="s">
        <v>15066</v>
      </c>
      <c r="AO1423" t="s">
        <v>172</v>
      </c>
      <c r="AQ1423" t="s">
        <v>15073</v>
      </c>
      <c r="AR1423" t="s">
        <v>174</v>
      </c>
      <c r="AS1423">
        <v>-360</v>
      </c>
      <c r="AT1423" t="s">
        <v>15074</v>
      </c>
      <c r="AU1423" t="s">
        <v>15067</v>
      </c>
      <c r="AV1423">
        <v>5</v>
      </c>
      <c r="AW1423">
        <v>3</v>
      </c>
    </row>
    <row r="1424" spans="1:49" x14ac:dyDescent="0.25">
      <c r="A1424" t="s">
        <v>15075</v>
      </c>
      <c r="E1424" t="s">
        <v>15076</v>
      </c>
      <c r="F1424" t="s">
        <v>15077</v>
      </c>
      <c r="G1424" t="s">
        <v>3063</v>
      </c>
      <c r="H1424" t="s">
        <v>146</v>
      </c>
      <c r="I1424" s="8" t="s">
        <v>15078</v>
      </c>
      <c r="J1424" s="8" t="s">
        <v>58</v>
      </c>
      <c r="K1424" t="s">
        <v>15079</v>
      </c>
      <c r="L1424" s="10" t="s">
        <v>15080</v>
      </c>
      <c r="M1424" s="7" t="s">
        <v>1648</v>
      </c>
      <c r="N1424" t="s">
        <v>483</v>
      </c>
      <c r="Y1424" t="s">
        <v>15081</v>
      </c>
      <c r="AB1424" t="s">
        <v>15075</v>
      </c>
      <c r="AC1424" t="s">
        <v>65</v>
      </c>
      <c r="AD1424" t="s">
        <v>15082</v>
      </c>
      <c r="AE1424" t="s">
        <v>15083</v>
      </c>
      <c r="AJ1424">
        <v>34.059862600000002</v>
      </c>
      <c r="AK1424">
        <v>-118.38994630000001</v>
      </c>
      <c r="AL1424" t="s">
        <v>15084</v>
      </c>
      <c r="AM1424" t="s">
        <v>15085</v>
      </c>
      <c r="AN1424" t="s">
        <v>15079</v>
      </c>
      <c r="AO1424" t="s">
        <v>70</v>
      </c>
      <c r="AQ1424" t="s">
        <v>15086</v>
      </c>
      <c r="AR1424" t="s">
        <v>71</v>
      </c>
      <c r="AS1424">
        <v>-480</v>
      </c>
      <c r="AT1424" t="s">
        <v>15087</v>
      </c>
      <c r="AW1424" t="s">
        <v>106</v>
      </c>
    </row>
    <row r="1425" spans="1:49" x14ac:dyDescent="0.25">
      <c r="A1425" t="s">
        <v>15088</v>
      </c>
      <c r="E1425" t="s">
        <v>15089</v>
      </c>
      <c r="G1425" t="s">
        <v>319</v>
      </c>
      <c r="H1425" t="s">
        <v>320</v>
      </c>
      <c r="I1425" s="8" t="s">
        <v>15090</v>
      </c>
      <c r="J1425" s="8" t="s">
        <v>58</v>
      </c>
      <c r="K1425" s="9" t="s">
        <v>15091</v>
      </c>
      <c r="L1425" s="10" t="s">
        <v>15092</v>
      </c>
      <c r="M1425" s="7" t="s">
        <v>324</v>
      </c>
      <c r="N1425" t="s">
        <v>651</v>
      </c>
      <c r="Y1425" t="s">
        <v>15093</v>
      </c>
      <c r="AB1425" t="s">
        <v>15088</v>
      </c>
      <c r="AC1425" t="s">
        <v>65</v>
      </c>
      <c r="AD1425" t="s">
        <v>15094</v>
      </c>
      <c r="AE1425" t="s">
        <v>15095</v>
      </c>
      <c r="AJ1425">
        <v>26.350124699999999</v>
      </c>
      <c r="AK1425">
        <v>-80.084309599999997</v>
      </c>
      <c r="AL1425" t="s">
        <v>15096</v>
      </c>
      <c r="AM1425" t="s">
        <v>15097</v>
      </c>
      <c r="AN1425" t="s">
        <v>15091</v>
      </c>
      <c r="AO1425" t="s">
        <v>70</v>
      </c>
      <c r="AQ1425" t="s">
        <v>15098</v>
      </c>
      <c r="AR1425" t="s">
        <v>71</v>
      </c>
      <c r="AS1425">
        <v>-300</v>
      </c>
      <c r="AT1425" t="s">
        <v>15099</v>
      </c>
      <c r="AU1425" t="s">
        <v>15092</v>
      </c>
      <c r="AW1425" t="s">
        <v>106</v>
      </c>
    </row>
    <row r="1426" spans="1:49" x14ac:dyDescent="0.25">
      <c r="A1426" t="s">
        <v>15100</v>
      </c>
      <c r="E1426" t="s">
        <v>9995</v>
      </c>
      <c r="F1426" t="s">
        <v>418</v>
      </c>
      <c r="G1426" t="s">
        <v>319</v>
      </c>
      <c r="H1426" t="s">
        <v>320</v>
      </c>
      <c r="I1426" s="8" t="s">
        <v>2261</v>
      </c>
      <c r="J1426" s="8" t="s">
        <v>58</v>
      </c>
      <c r="K1426" s="9" t="s">
        <v>15101</v>
      </c>
      <c r="L1426" s="10" t="s">
        <v>15102</v>
      </c>
      <c r="M1426" s="7" t="s">
        <v>324</v>
      </c>
      <c r="N1426" t="s">
        <v>651</v>
      </c>
      <c r="Y1426" t="s">
        <v>15103</v>
      </c>
      <c r="AB1426" t="s">
        <v>15100</v>
      </c>
      <c r="AC1426" t="s">
        <v>65</v>
      </c>
      <c r="AD1426" t="s">
        <v>15104</v>
      </c>
      <c r="AE1426" t="s">
        <v>15105</v>
      </c>
      <c r="AJ1426">
        <v>26.377517099999999</v>
      </c>
      <c r="AK1426">
        <v>-80.111484500000003</v>
      </c>
      <c r="AL1426" t="s">
        <v>15106</v>
      </c>
      <c r="AM1426" t="s">
        <v>15107</v>
      </c>
      <c r="AN1426" t="s">
        <v>15101</v>
      </c>
      <c r="AO1426" t="s">
        <v>70</v>
      </c>
      <c r="AQ1426" t="s">
        <v>15108</v>
      </c>
      <c r="AR1426" t="s">
        <v>71</v>
      </c>
      <c r="AS1426">
        <v>-300</v>
      </c>
      <c r="AT1426" t="s">
        <v>15109</v>
      </c>
      <c r="AU1426" t="s">
        <v>15102</v>
      </c>
      <c r="AV1426">
        <v>5</v>
      </c>
      <c r="AW1426">
        <v>3</v>
      </c>
    </row>
    <row r="1427" spans="1:49" x14ac:dyDescent="0.25">
      <c r="A1427" t="s">
        <v>15110</v>
      </c>
      <c r="E1427" t="s">
        <v>15111</v>
      </c>
      <c r="G1427" t="s">
        <v>503</v>
      </c>
      <c r="H1427" t="s">
        <v>232</v>
      </c>
      <c r="I1427" s="7" t="s">
        <v>5667</v>
      </c>
      <c r="J1427" s="7" t="s">
        <v>58</v>
      </c>
      <c r="K1427" s="9" t="s">
        <v>15112</v>
      </c>
      <c r="L1427" s="10" t="s">
        <v>15113</v>
      </c>
      <c r="M1427" s="7" t="s">
        <v>507</v>
      </c>
      <c r="N1427" t="s">
        <v>651</v>
      </c>
      <c r="Y1427" t="s">
        <v>15114</v>
      </c>
      <c r="AB1427" t="s">
        <v>15110</v>
      </c>
      <c r="AC1427" t="s">
        <v>65</v>
      </c>
      <c r="AD1427" t="s">
        <v>15115</v>
      </c>
      <c r="AE1427" t="s">
        <v>15116</v>
      </c>
      <c r="AJ1427">
        <v>29.541298000000001</v>
      </c>
      <c r="AK1427">
        <v>-98.490079899999998</v>
      </c>
      <c r="AL1427" t="s">
        <v>15117</v>
      </c>
      <c r="AM1427" t="s">
        <v>15118</v>
      </c>
      <c r="AN1427" t="s">
        <v>15112</v>
      </c>
      <c r="AO1427" t="s">
        <v>70</v>
      </c>
      <c r="AQ1427" t="s">
        <v>15119</v>
      </c>
      <c r="AR1427" t="s">
        <v>71</v>
      </c>
      <c r="AS1427">
        <v>-360</v>
      </c>
      <c r="AT1427" t="s">
        <v>15120</v>
      </c>
      <c r="AU1427" t="s">
        <v>15113</v>
      </c>
      <c r="AV1427">
        <v>5</v>
      </c>
      <c r="AW1427">
        <v>1</v>
      </c>
    </row>
    <row r="1428" spans="1:49" x14ac:dyDescent="0.25">
      <c r="A1428" t="s">
        <v>15121</v>
      </c>
      <c r="E1428" t="s">
        <v>12329</v>
      </c>
      <c r="G1428" t="s">
        <v>2163</v>
      </c>
      <c r="H1428" t="s">
        <v>146</v>
      </c>
      <c r="I1428" s="7" t="s">
        <v>15122</v>
      </c>
      <c r="J1428" s="7" t="s">
        <v>58</v>
      </c>
      <c r="K1428" s="9" t="s">
        <v>15123</v>
      </c>
      <c r="M1428" s="7" t="s">
        <v>1327</v>
      </c>
      <c r="Y1428" t="s">
        <v>15124</v>
      </c>
      <c r="AB1428" t="s">
        <v>15121</v>
      </c>
      <c r="AC1428" t="s">
        <v>65</v>
      </c>
      <c r="AD1428" t="s">
        <v>15125</v>
      </c>
      <c r="AE1428" t="s">
        <v>12334</v>
      </c>
      <c r="AJ1428">
        <v>37.981759199999999</v>
      </c>
      <c r="AK1428">
        <v>-122.05680169999999</v>
      </c>
      <c r="AL1428" t="s">
        <v>15126</v>
      </c>
      <c r="AM1428" t="s">
        <v>15127</v>
      </c>
      <c r="AN1428" t="s">
        <v>15123</v>
      </c>
      <c r="AO1428" t="s">
        <v>70</v>
      </c>
      <c r="AQ1428" t="s">
        <v>15128</v>
      </c>
      <c r="AR1428" t="s">
        <v>71</v>
      </c>
      <c r="AS1428">
        <v>-480</v>
      </c>
      <c r="AT1428" t="s">
        <v>12338</v>
      </c>
      <c r="AV1428">
        <v>5</v>
      </c>
      <c r="AW1428">
        <v>1</v>
      </c>
    </row>
    <row r="1429" spans="1:49" x14ac:dyDescent="0.25">
      <c r="A1429" t="s">
        <v>15129</v>
      </c>
      <c r="E1429" t="s">
        <v>2162</v>
      </c>
      <c r="G1429" t="s">
        <v>2163</v>
      </c>
      <c r="H1429" t="s">
        <v>146</v>
      </c>
      <c r="I1429" s="8" t="s">
        <v>2164</v>
      </c>
      <c r="J1429" s="8" t="s">
        <v>58</v>
      </c>
      <c r="K1429" s="9" t="s">
        <v>15130</v>
      </c>
      <c r="L1429" s="10" t="s">
        <v>15131</v>
      </c>
      <c r="M1429" s="7" t="s">
        <v>1327</v>
      </c>
      <c r="N1429" t="s">
        <v>98</v>
      </c>
      <c r="Y1429" t="s">
        <v>15132</v>
      </c>
      <c r="AB1429" t="s">
        <v>15129</v>
      </c>
      <c r="AC1429" t="s">
        <v>65</v>
      </c>
      <c r="AD1429" t="s">
        <v>15133</v>
      </c>
      <c r="AE1429" t="s">
        <v>2168</v>
      </c>
      <c r="AJ1429">
        <v>37.984169899999998</v>
      </c>
      <c r="AK1429">
        <v>-122.0554501</v>
      </c>
      <c r="AL1429" t="s">
        <v>15134</v>
      </c>
      <c r="AM1429" t="s">
        <v>2170</v>
      </c>
      <c r="AN1429" t="s">
        <v>15130</v>
      </c>
      <c r="AO1429" t="s">
        <v>172</v>
      </c>
      <c r="AQ1429" t="s">
        <v>15135</v>
      </c>
      <c r="AR1429" t="s">
        <v>174</v>
      </c>
      <c r="AS1429">
        <v>-480</v>
      </c>
      <c r="AT1429" t="s">
        <v>2172</v>
      </c>
      <c r="AU1429" t="s">
        <v>15131</v>
      </c>
      <c r="AV1429">
        <v>2.4</v>
      </c>
      <c r="AW1429">
        <v>5</v>
      </c>
    </row>
    <row r="1430" spans="1:49" x14ac:dyDescent="0.25">
      <c r="A1430" t="s">
        <v>15136</v>
      </c>
      <c r="E1430" t="s">
        <v>15137</v>
      </c>
      <c r="G1430" t="s">
        <v>577</v>
      </c>
      <c r="H1430" t="s">
        <v>146</v>
      </c>
      <c r="I1430" s="8" t="s">
        <v>2963</v>
      </c>
      <c r="J1430" s="8" t="s">
        <v>58</v>
      </c>
      <c r="K1430" s="9" t="s">
        <v>15138</v>
      </c>
      <c r="L1430" s="10" t="s">
        <v>15139</v>
      </c>
      <c r="M1430" s="7" t="s">
        <v>1284</v>
      </c>
      <c r="N1430" t="s">
        <v>110</v>
      </c>
      <c r="Y1430" t="s">
        <v>15140</v>
      </c>
      <c r="AB1430" t="s">
        <v>15136</v>
      </c>
      <c r="AC1430" t="s">
        <v>65</v>
      </c>
      <c r="AD1430" t="s">
        <v>15141</v>
      </c>
      <c r="AE1430" t="s">
        <v>15142</v>
      </c>
      <c r="AJ1430">
        <v>32.715140900000002</v>
      </c>
      <c r="AK1430">
        <v>-117.1642597</v>
      </c>
      <c r="AL1430" t="s">
        <v>15143</v>
      </c>
      <c r="AM1430" t="s">
        <v>15144</v>
      </c>
      <c r="AN1430" t="s">
        <v>15138</v>
      </c>
      <c r="AO1430" t="s">
        <v>70</v>
      </c>
      <c r="AQ1430" t="s">
        <v>15145</v>
      </c>
      <c r="AR1430" t="s">
        <v>71</v>
      </c>
      <c r="AS1430">
        <v>-480</v>
      </c>
      <c r="AT1430" t="s">
        <v>15146</v>
      </c>
      <c r="AU1430" t="s">
        <v>15139</v>
      </c>
      <c r="AW1430" t="s">
        <v>106</v>
      </c>
    </row>
    <row r="1431" spans="1:49" x14ac:dyDescent="0.25">
      <c r="A1431" t="s">
        <v>15147</v>
      </c>
      <c r="E1431" t="s">
        <v>8520</v>
      </c>
      <c r="G1431" t="s">
        <v>289</v>
      </c>
      <c r="H1431" t="s">
        <v>232</v>
      </c>
      <c r="I1431" s="8" t="s">
        <v>965</v>
      </c>
      <c r="J1431" s="8" t="s">
        <v>58</v>
      </c>
      <c r="K1431" s="9" t="s">
        <v>15148</v>
      </c>
      <c r="L1431" s="10" t="s">
        <v>15149</v>
      </c>
      <c r="M1431" s="7" t="s">
        <v>293</v>
      </c>
      <c r="N1431" t="s">
        <v>98</v>
      </c>
      <c r="Y1431" t="s">
        <v>15150</v>
      </c>
      <c r="AB1431" t="s">
        <v>15147</v>
      </c>
      <c r="AC1431" t="s">
        <v>65</v>
      </c>
      <c r="AD1431" t="s">
        <v>15151</v>
      </c>
      <c r="AE1431" t="s">
        <v>8526</v>
      </c>
      <c r="AJ1431">
        <v>30.184004999999999</v>
      </c>
      <c r="AK1431">
        <v>-97.662902500000001</v>
      </c>
      <c r="AL1431" t="s">
        <v>15152</v>
      </c>
      <c r="AM1431" t="s">
        <v>8528</v>
      </c>
      <c r="AN1431" t="s">
        <v>15148</v>
      </c>
      <c r="AO1431" t="s">
        <v>70</v>
      </c>
      <c r="AQ1431" t="s">
        <v>15153</v>
      </c>
      <c r="AR1431" t="s">
        <v>71</v>
      </c>
      <c r="AS1431">
        <v>-360</v>
      </c>
      <c r="AT1431" t="s">
        <v>8530</v>
      </c>
      <c r="AU1431" t="s">
        <v>15149</v>
      </c>
      <c r="AV1431">
        <v>5</v>
      </c>
      <c r="AW1431">
        <v>1</v>
      </c>
    </row>
    <row r="1432" spans="1:49" x14ac:dyDescent="0.25">
      <c r="A1432" t="s">
        <v>15154</v>
      </c>
      <c r="E1432" t="s">
        <v>15155</v>
      </c>
      <c r="G1432" t="s">
        <v>334</v>
      </c>
      <c r="H1432" t="s">
        <v>146</v>
      </c>
      <c r="I1432" s="8" t="s">
        <v>778</v>
      </c>
      <c r="J1432" s="8" t="s">
        <v>58</v>
      </c>
      <c r="K1432" s="9" t="s">
        <v>15156</v>
      </c>
      <c r="L1432" s="10" t="s">
        <v>15157</v>
      </c>
      <c r="M1432" s="7" t="s">
        <v>338</v>
      </c>
      <c r="N1432" t="s">
        <v>61</v>
      </c>
      <c r="O1432" t="s">
        <v>496</v>
      </c>
      <c r="Y1432" t="s">
        <v>15158</v>
      </c>
      <c r="AB1432" t="s">
        <v>15154</v>
      </c>
      <c r="AD1432" t="s">
        <v>15159</v>
      </c>
      <c r="AE1432" t="s">
        <v>15160</v>
      </c>
      <c r="AJ1432">
        <v>37.660347700000003</v>
      </c>
      <c r="AK1432">
        <v>-122.11716060000001</v>
      </c>
      <c r="AL1432" t="s">
        <v>15161</v>
      </c>
      <c r="AM1432" t="s">
        <v>15162</v>
      </c>
      <c r="AN1432" t="s">
        <v>15156</v>
      </c>
      <c r="AO1432" t="s">
        <v>70</v>
      </c>
      <c r="AQ1432" t="s">
        <v>15163</v>
      </c>
      <c r="AR1432" t="s">
        <v>71</v>
      </c>
      <c r="AS1432">
        <v>-480</v>
      </c>
      <c r="AT1432" t="s">
        <v>15164</v>
      </c>
      <c r="AU1432" t="s">
        <v>15157</v>
      </c>
      <c r="AV1432">
        <v>5</v>
      </c>
      <c r="AW1432">
        <v>3</v>
      </c>
    </row>
    <row r="1433" spans="1:49" x14ac:dyDescent="0.25">
      <c r="A1433" t="s">
        <v>15165</v>
      </c>
      <c r="E1433" t="s">
        <v>15166</v>
      </c>
      <c r="G1433" t="s">
        <v>1818</v>
      </c>
      <c r="H1433" t="s">
        <v>232</v>
      </c>
      <c r="I1433" s="8" t="s">
        <v>9131</v>
      </c>
      <c r="J1433" s="8" t="s">
        <v>58</v>
      </c>
      <c r="K1433" s="9" t="s">
        <v>15167</v>
      </c>
      <c r="M1433" s="7" t="s">
        <v>807</v>
      </c>
      <c r="N1433" t="s">
        <v>61</v>
      </c>
      <c r="Y1433" t="s">
        <v>15168</v>
      </c>
      <c r="AB1433" t="s">
        <v>15165</v>
      </c>
      <c r="AC1433" t="s">
        <v>65</v>
      </c>
      <c r="AD1433" t="s">
        <v>15169</v>
      </c>
      <c r="AE1433" t="s">
        <v>15170</v>
      </c>
      <c r="AJ1433">
        <v>29.624553299999999</v>
      </c>
      <c r="AK1433">
        <v>-95.659343699999994</v>
      </c>
      <c r="AL1433" t="s">
        <v>15171</v>
      </c>
      <c r="AM1433" t="s">
        <v>15172</v>
      </c>
      <c r="AN1433" t="s">
        <v>15167</v>
      </c>
      <c r="AO1433" t="s">
        <v>70</v>
      </c>
      <c r="AQ1433" t="s">
        <v>15173</v>
      </c>
      <c r="AR1433" t="s">
        <v>71</v>
      </c>
      <c r="AS1433">
        <v>-360</v>
      </c>
      <c r="AT1433" t="s">
        <v>15174</v>
      </c>
      <c r="AV1433">
        <v>5</v>
      </c>
      <c r="AW1433">
        <v>3</v>
      </c>
    </row>
    <row r="1434" spans="1:49" x14ac:dyDescent="0.25">
      <c r="A1434" t="s">
        <v>15175</v>
      </c>
      <c r="E1434" t="s">
        <v>1459</v>
      </c>
      <c r="F1434" t="s">
        <v>15176</v>
      </c>
      <c r="G1434" t="s">
        <v>911</v>
      </c>
      <c r="H1434" t="s">
        <v>320</v>
      </c>
      <c r="I1434" s="8" t="s">
        <v>4424</v>
      </c>
      <c r="J1434" s="8" t="s">
        <v>58</v>
      </c>
      <c r="K1434" s="9" t="s">
        <v>15177</v>
      </c>
      <c r="L1434" s="10" t="s">
        <v>15178</v>
      </c>
      <c r="M1434" s="7" t="s">
        <v>914</v>
      </c>
      <c r="N1434" t="s">
        <v>98</v>
      </c>
      <c r="O1434" t="s">
        <v>294</v>
      </c>
      <c r="Y1434" t="s">
        <v>15179</v>
      </c>
      <c r="AB1434" t="s">
        <v>15175</v>
      </c>
      <c r="AC1434" t="s">
        <v>65</v>
      </c>
      <c r="AD1434" t="s">
        <v>15180</v>
      </c>
      <c r="AE1434" t="s">
        <v>15181</v>
      </c>
      <c r="AJ1434">
        <v>26.154527600000002</v>
      </c>
      <c r="AK1434">
        <v>-81.770150399999991</v>
      </c>
      <c r="AL1434" t="s">
        <v>15182</v>
      </c>
      <c r="AM1434" t="s">
        <v>15183</v>
      </c>
      <c r="AN1434" t="s">
        <v>15177</v>
      </c>
      <c r="AO1434" t="s">
        <v>172</v>
      </c>
      <c r="AQ1434" t="s">
        <v>15184</v>
      </c>
      <c r="AR1434" t="s">
        <v>174</v>
      </c>
      <c r="AS1434">
        <v>-300</v>
      </c>
      <c r="AT1434" t="s">
        <v>15185</v>
      </c>
      <c r="AU1434" t="s">
        <v>15178</v>
      </c>
      <c r="AV1434">
        <v>5</v>
      </c>
      <c r="AW1434">
        <v>5</v>
      </c>
    </row>
    <row r="1435" spans="1:49" x14ac:dyDescent="0.25">
      <c r="A1435" t="s">
        <v>15186</v>
      </c>
      <c r="E1435" t="s">
        <v>15187</v>
      </c>
      <c r="F1435" t="s">
        <v>10648</v>
      </c>
      <c r="G1435" t="s">
        <v>1218</v>
      </c>
      <c r="H1435" t="s">
        <v>204</v>
      </c>
      <c r="I1435" s="8" t="s">
        <v>15188</v>
      </c>
      <c r="J1435" s="8" t="s">
        <v>58</v>
      </c>
      <c r="K1435" s="9" t="s">
        <v>15189</v>
      </c>
      <c r="L1435" s="10" t="s">
        <v>15190</v>
      </c>
      <c r="M1435" s="7" t="s">
        <v>1222</v>
      </c>
      <c r="N1435" t="s">
        <v>651</v>
      </c>
      <c r="Y1435" t="s">
        <v>15191</v>
      </c>
      <c r="AB1435" t="s">
        <v>15186</v>
      </c>
      <c r="AC1435" t="s">
        <v>65</v>
      </c>
      <c r="AD1435" t="s">
        <v>15192</v>
      </c>
      <c r="AE1435" t="s">
        <v>15193</v>
      </c>
      <c r="AJ1435">
        <v>33.452907200000013</v>
      </c>
      <c r="AK1435">
        <v>-111.7321585</v>
      </c>
      <c r="AL1435" t="s">
        <v>15194</v>
      </c>
      <c r="AM1435" t="s">
        <v>15195</v>
      </c>
      <c r="AN1435" t="s">
        <v>15189</v>
      </c>
      <c r="AO1435" t="s">
        <v>172</v>
      </c>
      <c r="AQ1435" t="s">
        <v>15196</v>
      </c>
      <c r="AR1435" t="s">
        <v>174</v>
      </c>
      <c r="AS1435">
        <v>-420</v>
      </c>
      <c r="AT1435" t="s">
        <v>15197</v>
      </c>
      <c r="AU1435" t="s">
        <v>15190</v>
      </c>
      <c r="AV1435">
        <v>5</v>
      </c>
      <c r="AW1435">
        <v>4</v>
      </c>
    </row>
    <row r="1436" spans="1:49" x14ac:dyDescent="0.25">
      <c r="A1436" t="s">
        <v>15198</v>
      </c>
      <c r="E1436" t="s">
        <v>1459</v>
      </c>
      <c r="F1436" t="s">
        <v>15176</v>
      </c>
      <c r="G1436" t="s">
        <v>911</v>
      </c>
      <c r="H1436" t="s">
        <v>320</v>
      </c>
      <c r="I1436" s="8" t="s">
        <v>4424</v>
      </c>
      <c r="J1436" s="8" t="s">
        <v>58</v>
      </c>
      <c r="K1436" s="9" t="s">
        <v>15177</v>
      </c>
      <c r="L1436" s="10" t="s">
        <v>15199</v>
      </c>
      <c r="M1436" s="7" t="s">
        <v>914</v>
      </c>
      <c r="N1436" t="s">
        <v>110</v>
      </c>
      <c r="Y1436" t="s">
        <v>15200</v>
      </c>
      <c r="AB1436" t="s">
        <v>15198</v>
      </c>
      <c r="AC1436" t="s">
        <v>65</v>
      </c>
      <c r="AD1436" t="s">
        <v>15201</v>
      </c>
      <c r="AE1436" t="s">
        <v>15202</v>
      </c>
      <c r="AJ1436">
        <v>26.1545804</v>
      </c>
      <c r="AK1436">
        <v>-81.770148899999995</v>
      </c>
      <c r="AL1436" t="s">
        <v>15203</v>
      </c>
      <c r="AM1436" t="s">
        <v>15204</v>
      </c>
      <c r="AN1436" t="s">
        <v>15177</v>
      </c>
      <c r="AO1436" t="s">
        <v>70</v>
      </c>
      <c r="AQ1436" t="s">
        <v>15184</v>
      </c>
      <c r="AR1436" t="s">
        <v>71</v>
      </c>
      <c r="AS1436">
        <v>-300</v>
      </c>
      <c r="AT1436" t="s">
        <v>15205</v>
      </c>
      <c r="AU1436" t="s">
        <v>15199</v>
      </c>
      <c r="AV1436">
        <v>5</v>
      </c>
      <c r="AW1436">
        <v>2</v>
      </c>
    </row>
    <row r="1437" spans="1:49" x14ac:dyDescent="0.25">
      <c r="A1437" t="s">
        <v>15206</v>
      </c>
      <c r="E1437" t="s">
        <v>15207</v>
      </c>
      <c r="G1437" t="s">
        <v>5261</v>
      </c>
      <c r="H1437" t="s">
        <v>858</v>
      </c>
      <c r="I1437" s="8" t="s">
        <v>15208</v>
      </c>
      <c r="J1437" s="8" t="s">
        <v>58</v>
      </c>
      <c r="K1437" s="9" t="s">
        <v>15209</v>
      </c>
      <c r="M1437" s="7" t="s">
        <v>5264</v>
      </c>
      <c r="N1437" t="s">
        <v>1959</v>
      </c>
      <c r="Y1437" t="s">
        <v>15210</v>
      </c>
      <c r="AB1437" t="s">
        <v>15206</v>
      </c>
      <c r="AC1437" t="s">
        <v>65</v>
      </c>
      <c r="AD1437" t="s">
        <v>15211</v>
      </c>
      <c r="AE1437" t="s">
        <v>15212</v>
      </c>
      <c r="AJ1437">
        <v>39.11760499999999</v>
      </c>
      <c r="AK1437">
        <v>-108.52087400000001</v>
      </c>
      <c r="AL1437" t="s">
        <v>15213</v>
      </c>
      <c r="AM1437" t="s">
        <v>15214</v>
      </c>
      <c r="AN1437" t="s">
        <v>15209</v>
      </c>
      <c r="AO1437" t="s">
        <v>2727</v>
      </c>
      <c r="AQ1437" t="s">
        <v>15215</v>
      </c>
      <c r="AR1437" t="s">
        <v>1655</v>
      </c>
      <c r="AS1437">
        <v>-420</v>
      </c>
      <c r="AT1437" t="s">
        <v>15216</v>
      </c>
      <c r="AW1437" t="s">
        <v>106</v>
      </c>
    </row>
    <row r="1438" spans="1:49" x14ac:dyDescent="0.25">
      <c r="A1438" t="s">
        <v>15217</v>
      </c>
      <c r="E1438" t="s">
        <v>7357</v>
      </c>
      <c r="F1438" t="s">
        <v>15218</v>
      </c>
      <c r="G1438" t="s">
        <v>92</v>
      </c>
      <c r="H1438" t="s">
        <v>93</v>
      </c>
      <c r="I1438" s="8" t="s">
        <v>7358</v>
      </c>
      <c r="J1438" s="8" t="s">
        <v>58</v>
      </c>
      <c r="K1438" s="9" t="s">
        <v>15219</v>
      </c>
      <c r="L1438" s="10" t="s">
        <v>15220</v>
      </c>
      <c r="M1438" s="7" t="s">
        <v>97</v>
      </c>
      <c r="N1438" t="s">
        <v>110</v>
      </c>
      <c r="Y1438" t="s">
        <v>15221</v>
      </c>
      <c r="AB1438" t="s">
        <v>15217</v>
      </c>
      <c r="AD1438" t="s">
        <v>15222</v>
      </c>
      <c r="AE1438" t="s">
        <v>15223</v>
      </c>
      <c r="AJ1438">
        <v>40.7206975</v>
      </c>
      <c r="AK1438">
        <v>-73.415907399999995</v>
      </c>
      <c r="AL1438" t="s">
        <v>15224</v>
      </c>
      <c r="AM1438" t="s">
        <v>15225</v>
      </c>
      <c r="AN1438" t="s">
        <v>15219</v>
      </c>
      <c r="AO1438" t="s">
        <v>70</v>
      </c>
      <c r="AQ1438" t="s">
        <v>15226</v>
      </c>
      <c r="AR1438" t="s">
        <v>71</v>
      </c>
      <c r="AS1438">
        <v>-300</v>
      </c>
      <c r="AT1438" t="s">
        <v>15227</v>
      </c>
      <c r="AW1438" t="s">
        <v>106</v>
      </c>
    </row>
    <row r="1439" spans="1:49" x14ac:dyDescent="0.25">
      <c r="A1439" t="s">
        <v>15228</v>
      </c>
      <c r="E1439" t="s">
        <v>2624</v>
      </c>
      <c r="G1439" t="s">
        <v>1905</v>
      </c>
      <c r="H1439" t="s">
        <v>646</v>
      </c>
      <c r="I1439" s="8" t="s">
        <v>6194</v>
      </c>
      <c r="J1439" s="8" t="s">
        <v>58</v>
      </c>
      <c r="K1439" s="9" t="s">
        <v>15229</v>
      </c>
      <c r="L1439" s="10" t="s">
        <v>15230</v>
      </c>
      <c r="M1439" s="7" t="s">
        <v>1909</v>
      </c>
      <c r="N1439" t="s">
        <v>110</v>
      </c>
      <c r="O1439" t="s">
        <v>483</v>
      </c>
      <c r="Y1439" t="s">
        <v>15231</v>
      </c>
      <c r="AB1439" t="s">
        <v>15228</v>
      </c>
      <c r="AC1439" t="s">
        <v>65</v>
      </c>
      <c r="AD1439" t="s">
        <v>15232</v>
      </c>
      <c r="AE1439" t="s">
        <v>7957</v>
      </c>
      <c r="AJ1439">
        <v>40.795996699999989</v>
      </c>
      <c r="AK1439">
        <v>-74.420686000000003</v>
      </c>
      <c r="AL1439" t="s">
        <v>15233</v>
      </c>
      <c r="AM1439" t="s">
        <v>15234</v>
      </c>
      <c r="AN1439" t="s">
        <v>15229</v>
      </c>
      <c r="AO1439" t="s">
        <v>70</v>
      </c>
      <c r="AQ1439" t="s">
        <v>15235</v>
      </c>
      <c r="AR1439" t="s">
        <v>71</v>
      </c>
      <c r="AS1439">
        <v>-300</v>
      </c>
      <c r="AT1439" t="s">
        <v>7961</v>
      </c>
      <c r="AU1439" t="s">
        <v>15230</v>
      </c>
      <c r="AW1439" t="s">
        <v>106</v>
      </c>
    </row>
    <row r="1440" spans="1:49" x14ac:dyDescent="0.25">
      <c r="A1440" t="s">
        <v>15236</v>
      </c>
      <c r="E1440" t="s">
        <v>15237</v>
      </c>
      <c r="G1440" t="s">
        <v>419</v>
      </c>
      <c r="H1440" t="s">
        <v>146</v>
      </c>
      <c r="I1440" s="7" t="s">
        <v>15238</v>
      </c>
      <c r="J1440" s="7" t="s">
        <v>58</v>
      </c>
      <c r="K1440" s="9" t="s">
        <v>15239</v>
      </c>
      <c r="M1440" s="7" t="s">
        <v>5241</v>
      </c>
      <c r="Y1440" t="s">
        <v>15240</v>
      </c>
      <c r="AB1440" t="s">
        <v>15236</v>
      </c>
      <c r="AD1440" t="s">
        <v>15241</v>
      </c>
      <c r="AE1440" t="s">
        <v>15242</v>
      </c>
      <c r="AJ1440">
        <v>37.732894099999989</v>
      </c>
      <c r="AK1440">
        <v>-122.21380619999999</v>
      </c>
      <c r="AL1440" t="s">
        <v>15243</v>
      </c>
      <c r="AM1440" t="s">
        <v>15244</v>
      </c>
      <c r="AN1440" t="s">
        <v>15239</v>
      </c>
      <c r="AO1440" t="s">
        <v>2727</v>
      </c>
      <c r="AQ1440" t="s">
        <v>15245</v>
      </c>
      <c r="AR1440" t="s">
        <v>1655</v>
      </c>
      <c r="AS1440">
        <v>-480</v>
      </c>
      <c r="AT1440" t="s">
        <v>15246</v>
      </c>
      <c r="AW1440" t="s">
        <v>106</v>
      </c>
    </row>
    <row r="1441" spans="1:49" x14ac:dyDescent="0.25">
      <c r="A1441" t="s">
        <v>15247</v>
      </c>
      <c r="E1441" t="s">
        <v>15248</v>
      </c>
      <c r="G1441" t="s">
        <v>7619</v>
      </c>
      <c r="H1441" t="s">
        <v>320</v>
      </c>
      <c r="I1441" s="8" t="s">
        <v>14022</v>
      </c>
      <c r="J1441" s="8" t="s">
        <v>58</v>
      </c>
      <c r="K1441" s="9" t="s">
        <v>15249</v>
      </c>
      <c r="L1441" s="10" t="s">
        <v>15250</v>
      </c>
      <c r="N1441" t="s">
        <v>651</v>
      </c>
      <c r="O1441" t="s">
        <v>483</v>
      </c>
      <c r="P1441" t="s">
        <v>110</v>
      </c>
      <c r="Y1441" t="s">
        <v>15251</v>
      </c>
      <c r="AB1441" t="s">
        <v>15247</v>
      </c>
      <c r="AD1441" t="s">
        <v>15252</v>
      </c>
      <c r="AE1441" t="s">
        <v>15253</v>
      </c>
      <c r="AJ1441">
        <v>29.079151400000001</v>
      </c>
      <c r="AK1441">
        <v>-81.0391075</v>
      </c>
      <c r="AL1441" t="s">
        <v>15254</v>
      </c>
      <c r="AM1441" t="s">
        <v>15255</v>
      </c>
      <c r="AN1441" t="s">
        <v>15249</v>
      </c>
      <c r="AO1441" t="s">
        <v>70</v>
      </c>
      <c r="AQ1441" t="s">
        <v>15256</v>
      </c>
      <c r="AR1441" t="s">
        <v>71</v>
      </c>
      <c r="AS1441">
        <v>-300</v>
      </c>
      <c r="AT1441" t="s">
        <v>15257</v>
      </c>
      <c r="AU1441" t="s">
        <v>15250</v>
      </c>
      <c r="AW1441" t="s">
        <v>106</v>
      </c>
    </row>
    <row r="1442" spans="1:49" x14ac:dyDescent="0.25">
      <c r="A1442" t="s">
        <v>15258</v>
      </c>
      <c r="E1442" t="s">
        <v>13786</v>
      </c>
      <c r="G1442" t="s">
        <v>477</v>
      </c>
      <c r="H1442" t="s">
        <v>146</v>
      </c>
      <c r="I1442" s="8" t="s">
        <v>478</v>
      </c>
      <c r="J1442" s="8" t="s">
        <v>58</v>
      </c>
      <c r="K1442" s="9" t="s">
        <v>5178</v>
      </c>
      <c r="L1442" s="10" t="s">
        <v>15259</v>
      </c>
      <c r="M1442" s="7" t="s">
        <v>481</v>
      </c>
      <c r="N1442" t="s">
        <v>98</v>
      </c>
      <c r="O1442" t="s">
        <v>110</v>
      </c>
      <c r="Y1442" t="s">
        <v>15260</v>
      </c>
      <c r="AB1442" t="s">
        <v>15258</v>
      </c>
      <c r="AC1442" t="s">
        <v>65</v>
      </c>
      <c r="AD1442" t="s">
        <v>15261</v>
      </c>
      <c r="AE1442" t="s">
        <v>13789</v>
      </c>
      <c r="AJ1442">
        <v>35.239294299999997</v>
      </c>
      <c r="AK1442">
        <v>-120.64140690000001</v>
      </c>
      <c r="AL1442" t="s">
        <v>15262</v>
      </c>
      <c r="AM1442" t="s">
        <v>13791</v>
      </c>
      <c r="AN1442" t="s">
        <v>5178</v>
      </c>
      <c r="AO1442" t="s">
        <v>172</v>
      </c>
      <c r="AQ1442" t="s">
        <v>5184</v>
      </c>
      <c r="AR1442" t="s">
        <v>894</v>
      </c>
      <c r="AS1442">
        <v>-480</v>
      </c>
      <c r="AT1442" t="s">
        <v>13792</v>
      </c>
      <c r="AU1442" t="s">
        <v>15259</v>
      </c>
      <c r="AV1442">
        <v>5</v>
      </c>
      <c r="AW1442">
        <v>5</v>
      </c>
    </row>
    <row r="1443" spans="1:49" x14ac:dyDescent="0.25">
      <c r="A1443" t="s">
        <v>15263</v>
      </c>
      <c r="E1443" t="s">
        <v>15264</v>
      </c>
      <c r="G1443" t="s">
        <v>304</v>
      </c>
      <c r="H1443" t="s">
        <v>232</v>
      </c>
      <c r="I1443" s="8" t="s">
        <v>15265</v>
      </c>
      <c r="J1443" s="8" t="s">
        <v>58</v>
      </c>
      <c r="K1443" s="9" t="s">
        <v>15266</v>
      </c>
      <c r="L1443" s="10" t="s">
        <v>15267</v>
      </c>
      <c r="M1443" s="7" t="s">
        <v>308</v>
      </c>
      <c r="N1443" t="s">
        <v>61</v>
      </c>
      <c r="O1443" t="s">
        <v>496</v>
      </c>
      <c r="Y1443" t="s">
        <v>15268</v>
      </c>
      <c r="AB1443" t="s">
        <v>15263</v>
      </c>
      <c r="AC1443" t="s">
        <v>65</v>
      </c>
      <c r="AD1443" t="s">
        <v>15269</v>
      </c>
      <c r="AE1443" t="s">
        <v>15270</v>
      </c>
      <c r="AJ1443">
        <v>32.685687399999999</v>
      </c>
      <c r="AK1443">
        <v>-96.864617499999994</v>
      </c>
      <c r="AL1443" t="s">
        <v>15271</v>
      </c>
      <c r="AM1443" t="s">
        <v>15272</v>
      </c>
      <c r="AN1443" t="s">
        <v>15266</v>
      </c>
      <c r="AO1443" t="s">
        <v>70</v>
      </c>
      <c r="AQ1443" t="s">
        <v>15273</v>
      </c>
      <c r="AR1443" t="s">
        <v>71</v>
      </c>
      <c r="AS1443">
        <v>-360</v>
      </c>
      <c r="AT1443" t="s">
        <v>15274</v>
      </c>
      <c r="AU1443" t="s">
        <v>15267</v>
      </c>
      <c r="AW1443" t="s">
        <v>106</v>
      </c>
    </row>
    <row r="1444" spans="1:49" x14ac:dyDescent="0.25">
      <c r="A1444" t="s">
        <v>15275</v>
      </c>
      <c r="E1444" t="s">
        <v>816</v>
      </c>
      <c r="G1444" t="s">
        <v>764</v>
      </c>
      <c r="H1444" t="s">
        <v>204</v>
      </c>
      <c r="I1444" s="8" t="s">
        <v>817</v>
      </c>
      <c r="J1444" s="8" t="s">
        <v>58</v>
      </c>
      <c r="K1444" s="9" t="s">
        <v>15276</v>
      </c>
      <c r="L1444" s="10" t="s">
        <v>15277</v>
      </c>
      <c r="M1444" s="7" t="s">
        <v>768</v>
      </c>
      <c r="N1444" t="s">
        <v>482</v>
      </c>
      <c r="O1444" t="s">
        <v>496</v>
      </c>
      <c r="P1444" t="s">
        <v>61</v>
      </c>
      <c r="Y1444" t="s">
        <v>15278</v>
      </c>
      <c r="AB1444" t="s">
        <v>15275</v>
      </c>
      <c r="AC1444" t="s">
        <v>65</v>
      </c>
      <c r="AD1444" t="s">
        <v>15279</v>
      </c>
      <c r="AE1444" t="s">
        <v>823</v>
      </c>
      <c r="AJ1444">
        <v>33.426093899999998</v>
      </c>
      <c r="AK1444">
        <v>-112.024804</v>
      </c>
      <c r="AL1444" t="s">
        <v>15280</v>
      </c>
      <c r="AM1444" t="s">
        <v>825</v>
      </c>
      <c r="AN1444" t="s">
        <v>15276</v>
      </c>
      <c r="AO1444" t="s">
        <v>489</v>
      </c>
      <c r="AQ1444" t="s">
        <v>15281</v>
      </c>
      <c r="AR1444" t="s">
        <v>491</v>
      </c>
      <c r="AS1444">
        <v>-420</v>
      </c>
      <c r="AT1444" t="s">
        <v>827</v>
      </c>
      <c r="AU1444" t="s">
        <v>15277</v>
      </c>
      <c r="AV1444">
        <v>4.7</v>
      </c>
      <c r="AW1444">
        <v>5</v>
      </c>
    </row>
    <row r="1445" spans="1:49" x14ac:dyDescent="0.25">
      <c r="A1445" t="s">
        <v>15282</v>
      </c>
      <c r="E1445" t="s">
        <v>15283</v>
      </c>
      <c r="G1445" t="s">
        <v>764</v>
      </c>
      <c r="H1445" t="s">
        <v>204</v>
      </c>
      <c r="I1445" s="7" t="s">
        <v>817</v>
      </c>
      <c r="J1445" s="7" t="s">
        <v>58</v>
      </c>
      <c r="K1445" s="9" t="s">
        <v>15284</v>
      </c>
      <c r="L1445" s="10" t="s">
        <v>15285</v>
      </c>
      <c r="M1445" s="7" t="s">
        <v>768</v>
      </c>
      <c r="N1445" t="s">
        <v>1525</v>
      </c>
      <c r="Y1445" t="s">
        <v>15286</v>
      </c>
      <c r="AB1445" t="s">
        <v>15282</v>
      </c>
      <c r="AD1445" t="s">
        <v>15287</v>
      </c>
      <c r="AE1445" t="s">
        <v>15288</v>
      </c>
      <c r="AJ1445">
        <v>33.433689000000001</v>
      </c>
      <c r="AK1445">
        <v>-112.02328799999999</v>
      </c>
      <c r="AL1445" t="s">
        <v>15289</v>
      </c>
      <c r="AM1445" t="s">
        <v>15290</v>
      </c>
      <c r="AN1445" t="s">
        <v>15284</v>
      </c>
      <c r="AO1445" t="s">
        <v>70</v>
      </c>
      <c r="AQ1445" t="s">
        <v>15291</v>
      </c>
      <c r="AR1445" t="s">
        <v>71</v>
      </c>
      <c r="AS1445">
        <v>-420</v>
      </c>
      <c r="AT1445" t="s">
        <v>15292</v>
      </c>
      <c r="AU1445" t="s">
        <v>15285</v>
      </c>
      <c r="AV1445">
        <v>3.2</v>
      </c>
      <c r="AW1445">
        <v>5</v>
      </c>
    </row>
    <row r="1446" spans="1:49" x14ac:dyDescent="0.25">
      <c r="A1446" t="s">
        <v>15293</v>
      </c>
      <c r="E1446" t="s">
        <v>15294</v>
      </c>
      <c r="G1446" t="s">
        <v>2212</v>
      </c>
      <c r="H1446" t="s">
        <v>232</v>
      </c>
      <c r="I1446" s="7" t="s">
        <v>15295</v>
      </c>
      <c r="J1446" s="7" t="s">
        <v>58</v>
      </c>
      <c r="M1446" s="7" t="s">
        <v>2215</v>
      </c>
      <c r="Y1446" t="s">
        <v>15296</v>
      </c>
      <c r="AB1446" t="s">
        <v>15293</v>
      </c>
      <c r="AC1446" t="s">
        <v>65</v>
      </c>
      <c r="AD1446" t="s">
        <v>15297</v>
      </c>
      <c r="AE1446" t="s">
        <v>15298</v>
      </c>
      <c r="AJ1446">
        <v>31.819210699999999</v>
      </c>
      <c r="AK1446">
        <v>-106.36144090000001</v>
      </c>
      <c r="AL1446" t="s">
        <v>15299</v>
      </c>
      <c r="AM1446" t="s">
        <v>15300</v>
      </c>
      <c r="AO1446" t="s">
        <v>70</v>
      </c>
      <c r="AR1446" t="s">
        <v>71</v>
      </c>
      <c r="AS1446">
        <v>-420</v>
      </c>
      <c r="AT1446" t="s">
        <v>15301</v>
      </c>
      <c r="AV1446">
        <v>4</v>
      </c>
      <c r="AW1446">
        <v>1</v>
      </c>
    </row>
    <row r="1447" spans="1:49" x14ac:dyDescent="0.25">
      <c r="A1447" t="s">
        <v>15302</v>
      </c>
      <c r="E1447" t="s">
        <v>15303</v>
      </c>
      <c r="F1447" t="s">
        <v>15304</v>
      </c>
      <c r="G1447" t="s">
        <v>503</v>
      </c>
      <c r="H1447" t="s">
        <v>232</v>
      </c>
      <c r="I1447" s="8" t="s">
        <v>1742</v>
      </c>
      <c r="J1447" s="8" t="s">
        <v>58</v>
      </c>
      <c r="K1447" s="9" t="s">
        <v>15305</v>
      </c>
      <c r="L1447" s="10" t="s">
        <v>15306</v>
      </c>
      <c r="M1447" s="7" t="s">
        <v>507</v>
      </c>
      <c r="N1447" t="s">
        <v>1223</v>
      </c>
      <c r="Y1447" t="s">
        <v>15307</v>
      </c>
      <c r="AB1447" t="s">
        <v>15302</v>
      </c>
      <c r="AC1447" t="s">
        <v>65</v>
      </c>
      <c r="AD1447" t="s">
        <v>15308</v>
      </c>
      <c r="AE1447" t="s">
        <v>15309</v>
      </c>
      <c r="AJ1447">
        <v>29.534269299999998</v>
      </c>
      <c r="AK1447">
        <v>-98.486002200000001</v>
      </c>
      <c r="AL1447" t="s">
        <v>15310</v>
      </c>
      <c r="AM1447" t="s">
        <v>15311</v>
      </c>
      <c r="AN1447" t="s">
        <v>15305</v>
      </c>
      <c r="AO1447" t="s">
        <v>70</v>
      </c>
      <c r="AQ1447" t="s">
        <v>15312</v>
      </c>
      <c r="AR1447" t="s">
        <v>71</v>
      </c>
      <c r="AS1447">
        <v>-360</v>
      </c>
      <c r="AT1447" t="s">
        <v>15313</v>
      </c>
      <c r="AU1447" t="s">
        <v>15306</v>
      </c>
      <c r="AW1447" t="s">
        <v>106</v>
      </c>
    </row>
    <row r="1448" spans="1:49" x14ac:dyDescent="0.25">
      <c r="A1448" t="s">
        <v>15314</v>
      </c>
      <c r="E1448" t="s">
        <v>1155</v>
      </c>
      <c r="F1448" t="s">
        <v>15315</v>
      </c>
      <c r="G1448" t="s">
        <v>203</v>
      </c>
      <c r="H1448" t="s">
        <v>204</v>
      </c>
      <c r="I1448" s="8" t="s">
        <v>205</v>
      </c>
      <c r="J1448" s="8" t="s">
        <v>58</v>
      </c>
      <c r="M1448" s="7" t="s">
        <v>208</v>
      </c>
      <c r="N1448" t="s">
        <v>15316</v>
      </c>
      <c r="Y1448" t="s">
        <v>15317</v>
      </c>
      <c r="AB1448" t="s">
        <v>15314</v>
      </c>
      <c r="AD1448" t="s">
        <v>15318</v>
      </c>
      <c r="AE1448" t="s">
        <v>15319</v>
      </c>
      <c r="AJ1448">
        <v>33.426985899999991</v>
      </c>
      <c r="AK1448">
        <v>-112.3582486</v>
      </c>
      <c r="AL1448" t="s">
        <v>15320</v>
      </c>
      <c r="AM1448" t="s">
        <v>15321</v>
      </c>
      <c r="AO1448" t="s">
        <v>70</v>
      </c>
      <c r="AR1448" t="s">
        <v>71</v>
      </c>
      <c r="AS1448">
        <v>-420</v>
      </c>
      <c r="AT1448" t="s">
        <v>15322</v>
      </c>
      <c r="AV1448">
        <v>4.5</v>
      </c>
      <c r="AW1448">
        <v>2</v>
      </c>
    </row>
    <row r="1449" spans="1:49" x14ac:dyDescent="0.25">
      <c r="A1449" t="s">
        <v>15323</v>
      </c>
      <c r="E1449" t="s">
        <v>15324</v>
      </c>
      <c r="G1449" t="s">
        <v>550</v>
      </c>
      <c r="H1449" t="s">
        <v>320</v>
      </c>
      <c r="I1449" s="8" t="s">
        <v>15325</v>
      </c>
      <c r="J1449" s="8" t="s">
        <v>58</v>
      </c>
      <c r="K1449" t="s">
        <v>15326</v>
      </c>
      <c r="M1449" s="7" t="s">
        <v>554</v>
      </c>
      <c r="N1449" t="s">
        <v>110</v>
      </c>
      <c r="Y1449" t="s">
        <v>15327</v>
      </c>
      <c r="AB1449" t="s">
        <v>15323</v>
      </c>
      <c r="AC1449" t="s">
        <v>65</v>
      </c>
      <c r="AD1449" t="s">
        <v>15328</v>
      </c>
      <c r="AE1449" t="s">
        <v>15329</v>
      </c>
      <c r="AJ1449">
        <v>25.654057900000002</v>
      </c>
      <c r="AK1449">
        <v>-80.408400999999998</v>
      </c>
      <c r="AL1449" t="s">
        <v>15330</v>
      </c>
      <c r="AM1449" t="s">
        <v>15331</v>
      </c>
      <c r="AN1449" t="s">
        <v>15326</v>
      </c>
      <c r="AO1449" t="s">
        <v>572</v>
      </c>
      <c r="AQ1449" t="s">
        <v>15332</v>
      </c>
      <c r="AR1449" t="s">
        <v>473</v>
      </c>
      <c r="AS1449">
        <v>-300</v>
      </c>
      <c r="AT1449" t="s">
        <v>15333</v>
      </c>
      <c r="AW1449" t="s">
        <v>106</v>
      </c>
    </row>
    <row r="1450" spans="1:49" x14ac:dyDescent="0.25">
      <c r="A1450" t="s">
        <v>15334</v>
      </c>
      <c r="E1450" t="s">
        <v>15335</v>
      </c>
      <c r="F1450" t="s">
        <v>15336</v>
      </c>
      <c r="G1450" t="s">
        <v>529</v>
      </c>
      <c r="H1450" t="s">
        <v>232</v>
      </c>
      <c r="I1450" s="8" t="s">
        <v>2249</v>
      </c>
      <c r="J1450" s="8" t="s">
        <v>58</v>
      </c>
      <c r="K1450" s="9" t="s">
        <v>15337</v>
      </c>
      <c r="L1450" s="10" t="s">
        <v>15338</v>
      </c>
      <c r="M1450" s="7" t="s">
        <v>533</v>
      </c>
      <c r="N1450" s="11" t="s">
        <v>110</v>
      </c>
      <c r="Y1450" t="s">
        <v>15339</v>
      </c>
      <c r="AB1450" t="s">
        <v>15334</v>
      </c>
      <c r="AC1450" t="s">
        <v>65</v>
      </c>
      <c r="AD1450" t="s">
        <v>15340</v>
      </c>
      <c r="AE1450" t="s">
        <v>15341</v>
      </c>
      <c r="AJ1450">
        <v>32.974683800000008</v>
      </c>
      <c r="AK1450">
        <v>-96.833488799999998</v>
      </c>
      <c r="AL1450" t="s">
        <v>15342</v>
      </c>
      <c r="AM1450" t="s">
        <v>15343</v>
      </c>
      <c r="AN1450" t="s">
        <v>15337</v>
      </c>
      <c r="AO1450" t="s">
        <v>70</v>
      </c>
      <c r="AQ1450" t="s">
        <v>15344</v>
      </c>
      <c r="AR1450" t="s">
        <v>71</v>
      </c>
      <c r="AS1450">
        <v>-360</v>
      </c>
      <c r="AT1450" t="s">
        <v>15345</v>
      </c>
      <c r="AU1450" t="s">
        <v>15338</v>
      </c>
      <c r="AW1450" t="s">
        <v>106</v>
      </c>
    </row>
    <row r="1451" spans="1:49" x14ac:dyDescent="0.25">
      <c r="A1451" t="s">
        <v>15346</v>
      </c>
      <c r="E1451" t="s">
        <v>15347</v>
      </c>
      <c r="F1451" t="s">
        <v>1671</v>
      </c>
      <c r="G1451" t="s">
        <v>1130</v>
      </c>
      <c r="H1451" t="s">
        <v>232</v>
      </c>
      <c r="I1451" s="8" t="s">
        <v>1131</v>
      </c>
      <c r="J1451" s="8" t="s">
        <v>58</v>
      </c>
      <c r="K1451" s="9" t="s">
        <v>15348</v>
      </c>
      <c r="L1451" s="10" t="s">
        <v>15349</v>
      </c>
      <c r="N1451" t="s">
        <v>466</v>
      </c>
      <c r="Y1451" t="s">
        <v>15350</v>
      </c>
      <c r="AB1451" t="s">
        <v>15346</v>
      </c>
      <c r="AC1451" t="s">
        <v>65</v>
      </c>
      <c r="AD1451" t="s">
        <v>15351</v>
      </c>
      <c r="AE1451" t="s">
        <v>15352</v>
      </c>
      <c r="AJ1451">
        <v>32.933623099999998</v>
      </c>
      <c r="AK1451">
        <v>-97.0608115</v>
      </c>
      <c r="AL1451" t="s">
        <v>15353</v>
      </c>
      <c r="AM1451" t="s">
        <v>15354</v>
      </c>
      <c r="AN1451" t="s">
        <v>15348</v>
      </c>
      <c r="AO1451" t="s">
        <v>572</v>
      </c>
      <c r="AQ1451" t="s">
        <v>15355</v>
      </c>
      <c r="AR1451" t="s">
        <v>473</v>
      </c>
      <c r="AS1451">
        <v>-360</v>
      </c>
      <c r="AT1451" t="s">
        <v>15356</v>
      </c>
      <c r="AU1451" t="s">
        <v>15349</v>
      </c>
      <c r="AV1451">
        <v>5</v>
      </c>
      <c r="AW1451">
        <v>3</v>
      </c>
    </row>
    <row r="1452" spans="1:49" x14ac:dyDescent="0.25">
      <c r="A1452" t="s">
        <v>15357</v>
      </c>
      <c r="E1452" t="s">
        <v>1730</v>
      </c>
      <c r="F1452" t="s">
        <v>15358</v>
      </c>
      <c r="G1452" t="s">
        <v>179</v>
      </c>
      <c r="H1452" t="s">
        <v>146</v>
      </c>
      <c r="I1452" s="7" t="s">
        <v>15359</v>
      </c>
      <c r="J1452" s="7" t="s">
        <v>58</v>
      </c>
      <c r="K1452" s="9" t="s">
        <v>15360</v>
      </c>
      <c r="M1452" s="7" t="s">
        <v>182</v>
      </c>
      <c r="Y1452" t="s">
        <v>15361</v>
      </c>
      <c r="AB1452" t="s">
        <v>15357</v>
      </c>
      <c r="AC1452" t="s">
        <v>65</v>
      </c>
      <c r="AD1452" t="s">
        <v>15362</v>
      </c>
      <c r="AE1452" t="s">
        <v>15363</v>
      </c>
      <c r="AJ1452">
        <v>33.823287899999997</v>
      </c>
      <c r="AK1452">
        <v>-116.51075830000001</v>
      </c>
      <c r="AL1452" t="s">
        <v>15364</v>
      </c>
      <c r="AM1452" t="s">
        <v>15365</v>
      </c>
      <c r="AN1452" t="s">
        <v>15360</v>
      </c>
      <c r="AO1452" t="s">
        <v>70</v>
      </c>
      <c r="AQ1452" t="s">
        <v>15366</v>
      </c>
      <c r="AR1452" t="s">
        <v>71</v>
      </c>
      <c r="AS1452">
        <v>-480</v>
      </c>
      <c r="AT1452" t="s">
        <v>15367</v>
      </c>
      <c r="AW1452" t="s">
        <v>106</v>
      </c>
    </row>
    <row r="1453" spans="1:49" x14ac:dyDescent="0.25">
      <c r="A1453" t="s">
        <v>15368</v>
      </c>
      <c r="E1453" t="s">
        <v>106</v>
      </c>
      <c r="G1453" t="s">
        <v>449</v>
      </c>
      <c r="H1453" t="s">
        <v>146</v>
      </c>
      <c r="I1453" s="7" t="s">
        <v>147</v>
      </c>
      <c r="J1453" s="7" t="s">
        <v>58</v>
      </c>
      <c r="K1453" s="9" t="s">
        <v>15369</v>
      </c>
      <c r="M1453" s="7" t="s">
        <v>150</v>
      </c>
      <c r="Y1453" t="s">
        <v>15370</v>
      </c>
      <c r="AB1453" t="s">
        <v>15368</v>
      </c>
      <c r="AC1453" t="s">
        <v>65</v>
      </c>
      <c r="AD1453" t="s">
        <v>15371</v>
      </c>
      <c r="AE1453" t="s">
        <v>15372</v>
      </c>
      <c r="AJ1453">
        <v>34.435829400000003</v>
      </c>
      <c r="AK1453">
        <v>-119.8276389</v>
      </c>
      <c r="AL1453" t="s">
        <v>15373</v>
      </c>
      <c r="AM1453" t="s">
        <v>15374</v>
      </c>
      <c r="AN1453" t="s">
        <v>15369</v>
      </c>
      <c r="AO1453" t="s">
        <v>70</v>
      </c>
      <c r="AQ1453" t="s">
        <v>15375</v>
      </c>
      <c r="AR1453" t="s">
        <v>71</v>
      </c>
      <c r="AS1453">
        <v>-480</v>
      </c>
      <c r="AT1453" t="s">
        <v>449</v>
      </c>
      <c r="AW1453" t="s">
        <v>106</v>
      </c>
    </row>
    <row r="1454" spans="1:49" x14ac:dyDescent="0.25">
      <c r="A1454" t="s">
        <v>15376</v>
      </c>
      <c r="E1454" t="s">
        <v>15377</v>
      </c>
      <c r="G1454" t="s">
        <v>246</v>
      </c>
      <c r="H1454" t="s">
        <v>247</v>
      </c>
      <c r="I1454" s="7" t="s">
        <v>15378</v>
      </c>
      <c r="J1454" s="7" t="s">
        <v>58</v>
      </c>
      <c r="K1454" s="9" t="s">
        <v>15379</v>
      </c>
      <c r="M1454" s="7" t="s">
        <v>465</v>
      </c>
      <c r="Y1454" t="s">
        <v>15380</v>
      </c>
      <c r="AB1454" t="s">
        <v>15376</v>
      </c>
      <c r="AC1454" t="s">
        <v>65</v>
      </c>
      <c r="AD1454" t="s">
        <v>15381</v>
      </c>
      <c r="AE1454" t="s">
        <v>15382</v>
      </c>
      <c r="AJ1454">
        <v>47.532070699999998</v>
      </c>
      <c r="AK1454">
        <v>-122.2981338</v>
      </c>
      <c r="AL1454" t="s">
        <v>15383</v>
      </c>
      <c r="AM1454" t="s">
        <v>15384</v>
      </c>
      <c r="AN1454" t="s">
        <v>15379</v>
      </c>
      <c r="AO1454" t="s">
        <v>70</v>
      </c>
      <c r="AQ1454" t="s">
        <v>15385</v>
      </c>
      <c r="AR1454" t="s">
        <v>71</v>
      </c>
      <c r="AS1454">
        <v>-480</v>
      </c>
      <c r="AT1454" t="s">
        <v>15386</v>
      </c>
      <c r="AW1454" t="s">
        <v>106</v>
      </c>
    </row>
    <row r="1455" spans="1:49" x14ac:dyDescent="0.25">
      <c r="A1455" t="s">
        <v>15387</v>
      </c>
      <c r="E1455" t="s">
        <v>7607</v>
      </c>
      <c r="F1455" t="s">
        <v>15388</v>
      </c>
      <c r="G1455" t="s">
        <v>605</v>
      </c>
      <c r="H1455" t="s">
        <v>320</v>
      </c>
      <c r="I1455" s="7" t="s">
        <v>10305</v>
      </c>
      <c r="J1455" s="7" t="s">
        <v>58</v>
      </c>
      <c r="K1455" s="9" t="s">
        <v>15389</v>
      </c>
      <c r="L1455" s="10" t="s">
        <v>15390</v>
      </c>
      <c r="M1455" s="7" t="s">
        <v>609</v>
      </c>
      <c r="Y1455" t="s">
        <v>15391</v>
      </c>
      <c r="AB1455" t="s">
        <v>15387</v>
      </c>
      <c r="AD1455" t="s">
        <v>15392</v>
      </c>
      <c r="AE1455" t="s">
        <v>15393</v>
      </c>
      <c r="AJ1455">
        <v>28.7769437</v>
      </c>
      <c r="AK1455">
        <v>-81.25059259999999</v>
      </c>
      <c r="AL1455" t="s">
        <v>15394</v>
      </c>
      <c r="AM1455" t="s">
        <v>15395</v>
      </c>
      <c r="AN1455" t="s">
        <v>15389</v>
      </c>
      <c r="AO1455" t="s">
        <v>172</v>
      </c>
      <c r="AQ1455" t="s">
        <v>15396</v>
      </c>
      <c r="AR1455" t="s">
        <v>174</v>
      </c>
      <c r="AS1455">
        <v>-300</v>
      </c>
      <c r="AT1455" t="s">
        <v>15397</v>
      </c>
      <c r="AU1455" t="s">
        <v>15390</v>
      </c>
      <c r="AW1455" t="s">
        <v>106</v>
      </c>
    </row>
    <row r="1456" spans="1:49" x14ac:dyDescent="0.25">
      <c r="A1456" t="s">
        <v>15398</v>
      </c>
      <c r="E1456" t="s">
        <v>15399</v>
      </c>
      <c r="G1456" t="s">
        <v>319</v>
      </c>
      <c r="H1456" t="s">
        <v>320</v>
      </c>
      <c r="I1456" s="7" t="s">
        <v>517</v>
      </c>
      <c r="J1456" s="7" t="s">
        <v>58</v>
      </c>
      <c r="K1456" s="9" t="s">
        <v>15400</v>
      </c>
      <c r="L1456" s="10" t="s">
        <v>15401</v>
      </c>
      <c r="M1456" s="7" t="s">
        <v>324</v>
      </c>
      <c r="Y1456" t="s">
        <v>15402</v>
      </c>
      <c r="AB1456" t="s">
        <v>15398</v>
      </c>
      <c r="AC1456" t="s">
        <v>65</v>
      </c>
      <c r="AD1456" t="s">
        <v>15403</v>
      </c>
      <c r="AE1456" t="s">
        <v>15404</v>
      </c>
      <c r="AJ1456">
        <v>26.405682899999999</v>
      </c>
      <c r="AK1456">
        <v>-80.112487099999996</v>
      </c>
      <c r="AL1456" t="s">
        <v>15405</v>
      </c>
      <c r="AM1456" t="s">
        <v>15406</v>
      </c>
      <c r="AN1456" t="s">
        <v>15400</v>
      </c>
      <c r="AO1456" t="s">
        <v>70</v>
      </c>
      <c r="AQ1456" t="s">
        <v>15407</v>
      </c>
      <c r="AR1456" t="s">
        <v>71</v>
      </c>
      <c r="AS1456">
        <v>-300</v>
      </c>
      <c r="AT1456" t="s">
        <v>15408</v>
      </c>
      <c r="AU1456" t="s">
        <v>15401</v>
      </c>
      <c r="AW1456" t="s">
        <v>106</v>
      </c>
    </row>
    <row r="1457" spans="1:49" x14ac:dyDescent="0.25">
      <c r="A1457" t="s">
        <v>15409</v>
      </c>
      <c r="E1457" t="s">
        <v>9183</v>
      </c>
      <c r="F1457" t="s">
        <v>15410</v>
      </c>
      <c r="G1457" t="s">
        <v>92</v>
      </c>
      <c r="H1457" t="s">
        <v>93</v>
      </c>
      <c r="I1457" s="8" t="s">
        <v>1423</v>
      </c>
      <c r="J1457" s="8" t="s">
        <v>58</v>
      </c>
      <c r="K1457" s="9" t="s">
        <v>15411</v>
      </c>
      <c r="L1457" s="10" t="s">
        <v>15412</v>
      </c>
      <c r="M1457" s="7" t="s">
        <v>97</v>
      </c>
      <c r="N1457" t="s">
        <v>110</v>
      </c>
      <c r="Y1457" t="s">
        <v>15413</v>
      </c>
      <c r="AB1457" t="s">
        <v>15409</v>
      </c>
      <c r="AC1457" t="s">
        <v>65</v>
      </c>
      <c r="AD1457" t="s">
        <v>15414</v>
      </c>
      <c r="AE1457" t="s">
        <v>15415</v>
      </c>
      <c r="AJ1457">
        <v>40.7236786</v>
      </c>
      <c r="AK1457">
        <v>-73.420875999999993</v>
      </c>
      <c r="AL1457" t="s">
        <v>15416</v>
      </c>
      <c r="AM1457" t="s">
        <v>15417</v>
      </c>
      <c r="AN1457" t="s">
        <v>15411</v>
      </c>
      <c r="AO1457" t="s">
        <v>70</v>
      </c>
      <c r="AQ1457" t="s">
        <v>15418</v>
      </c>
      <c r="AR1457" t="s">
        <v>71</v>
      </c>
      <c r="AS1457">
        <v>-300</v>
      </c>
      <c r="AT1457" t="s">
        <v>15419</v>
      </c>
      <c r="AU1457" t="s">
        <v>15412</v>
      </c>
      <c r="AV1457">
        <v>4.3</v>
      </c>
      <c r="AW1457">
        <v>5</v>
      </c>
    </row>
    <row r="1458" spans="1:49" x14ac:dyDescent="0.25">
      <c r="A1458" t="s">
        <v>15420</v>
      </c>
      <c r="E1458" t="s">
        <v>7331</v>
      </c>
      <c r="G1458" t="s">
        <v>75</v>
      </c>
      <c r="H1458" t="s">
        <v>76</v>
      </c>
      <c r="I1458" s="7" t="s">
        <v>7332</v>
      </c>
      <c r="J1458" s="7" t="s">
        <v>58</v>
      </c>
      <c r="K1458" s="9" t="s">
        <v>15421</v>
      </c>
      <c r="M1458" s="7" t="s">
        <v>80</v>
      </c>
      <c r="Y1458" t="s">
        <v>15422</v>
      </c>
      <c r="AB1458" t="s">
        <v>15420</v>
      </c>
      <c r="AD1458" t="s">
        <v>15423</v>
      </c>
      <c r="AE1458" t="s">
        <v>7337</v>
      </c>
      <c r="AJ1458">
        <v>45.516154299999997</v>
      </c>
      <c r="AK1458">
        <v>-122.61478270000001</v>
      </c>
      <c r="AL1458" t="s">
        <v>15424</v>
      </c>
      <c r="AM1458" t="s">
        <v>7339</v>
      </c>
      <c r="AN1458" t="s">
        <v>15421</v>
      </c>
      <c r="AO1458" t="s">
        <v>70</v>
      </c>
      <c r="AQ1458" t="s">
        <v>15425</v>
      </c>
      <c r="AR1458" t="s">
        <v>71</v>
      </c>
      <c r="AS1458">
        <v>-480</v>
      </c>
      <c r="AT1458" t="s">
        <v>7341</v>
      </c>
      <c r="AW1458" t="s">
        <v>106</v>
      </c>
    </row>
    <row r="1459" spans="1:49" x14ac:dyDescent="0.25">
      <c r="A1459" t="s">
        <v>15426</v>
      </c>
      <c r="E1459" t="s">
        <v>15427</v>
      </c>
      <c r="G1459" t="s">
        <v>1218</v>
      </c>
      <c r="H1459" t="s">
        <v>204</v>
      </c>
      <c r="I1459" s="7" t="s">
        <v>15428</v>
      </c>
      <c r="J1459" s="7" t="s">
        <v>58</v>
      </c>
      <c r="K1459" s="9" t="s">
        <v>15429</v>
      </c>
      <c r="L1459" s="10" t="s">
        <v>15430</v>
      </c>
      <c r="M1459" s="7" t="s">
        <v>1222</v>
      </c>
      <c r="Y1459" t="s">
        <v>15431</v>
      </c>
      <c r="AB1459" t="s">
        <v>15426</v>
      </c>
      <c r="AC1459" t="s">
        <v>65</v>
      </c>
      <c r="AD1459" t="s">
        <v>15432</v>
      </c>
      <c r="AE1459" t="s">
        <v>15433</v>
      </c>
      <c r="AJ1459">
        <v>33.4540905</v>
      </c>
      <c r="AK1459">
        <v>-111.7320454</v>
      </c>
      <c r="AL1459" t="s">
        <v>15434</v>
      </c>
      <c r="AM1459" t="s">
        <v>15435</v>
      </c>
      <c r="AN1459" t="s">
        <v>15429</v>
      </c>
      <c r="AO1459" t="s">
        <v>70</v>
      </c>
      <c r="AQ1459" t="s">
        <v>15436</v>
      </c>
      <c r="AR1459" t="s">
        <v>1243</v>
      </c>
      <c r="AS1459">
        <v>-420</v>
      </c>
      <c r="AT1459" t="s">
        <v>15437</v>
      </c>
      <c r="AV1459">
        <v>5</v>
      </c>
      <c r="AW1459">
        <v>1</v>
      </c>
    </row>
    <row r="1460" spans="1:49" x14ac:dyDescent="0.25">
      <c r="A1460" t="s">
        <v>15438</v>
      </c>
      <c r="E1460" t="s">
        <v>15439</v>
      </c>
      <c r="G1460" t="s">
        <v>2212</v>
      </c>
      <c r="H1460" t="s">
        <v>232</v>
      </c>
      <c r="I1460" s="7" t="s">
        <v>15440</v>
      </c>
      <c r="J1460" s="7" t="s">
        <v>58</v>
      </c>
      <c r="K1460" s="9" t="s">
        <v>15441</v>
      </c>
      <c r="M1460" s="7" t="s">
        <v>2215</v>
      </c>
      <c r="Y1460" t="s">
        <v>15442</v>
      </c>
      <c r="AB1460" t="s">
        <v>15438</v>
      </c>
      <c r="AC1460" t="s">
        <v>65</v>
      </c>
      <c r="AD1460" t="s">
        <v>15443</v>
      </c>
      <c r="AE1460" t="s">
        <v>15444</v>
      </c>
      <c r="AJ1460">
        <v>31.815448</v>
      </c>
      <c r="AK1460">
        <v>-106.461146</v>
      </c>
      <c r="AL1460" t="s">
        <v>15445</v>
      </c>
      <c r="AM1460" t="s">
        <v>15446</v>
      </c>
      <c r="AN1460" t="s">
        <v>15441</v>
      </c>
      <c r="AO1460" t="s">
        <v>70</v>
      </c>
      <c r="AQ1460" t="s">
        <v>15447</v>
      </c>
      <c r="AR1460" t="s">
        <v>71</v>
      </c>
      <c r="AS1460">
        <v>-420</v>
      </c>
      <c r="AT1460" t="s">
        <v>15448</v>
      </c>
      <c r="AW1460" t="s">
        <v>106</v>
      </c>
    </row>
    <row r="1461" spans="1:49" x14ac:dyDescent="0.25">
      <c r="A1461" t="s">
        <v>15449</v>
      </c>
      <c r="E1461" t="s">
        <v>7019</v>
      </c>
      <c r="G1461" t="s">
        <v>92</v>
      </c>
      <c r="H1461" t="s">
        <v>93</v>
      </c>
      <c r="I1461" s="8" t="s">
        <v>1423</v>
      </c>
      <c r="J1461" s="8" t="s">
        <v>58</v>
      </c>
      <c r="K1461" s="9" t="s">
        <v>15450</v>
      </c>
      <c r="L1461" s="10" t="s">
        <v>15451</v>
      </c>
      <c r="M1461" s="7" t="s">
        <v>97</v>
      </c>
      <c r="N1461" t="s">
        <v>98</v>
      </c>
      <c r="O1461" t="s">
        <v>61</v>
      </c>
      <c r="P1461" t="s">
        <v>496</v>
      </c>
      <c r="Y1461" t="s">
        <v>15452</v>
      </c>
      <c r="AB1461" t="s">
        <v>15449</v>
      </c>
      <c r="AC1461" t="s">
        <v>65</v>
      </c>
      <c r="AD1461" t="s">
        <v>15453</v>
      </c>
      <c r="AE1461" t="s">
        <v>7024</v>
      </c>
      <c r="AJ1461">
        <v>40.7344741</v>
      </c>
      <c r="AK1461">
        <v>-73.412680199999997</v>
      </c>
      <c r="AL1461" t="s">
        <v>15454</v>
      </c>
      <c r="AM1461" t="s">
        <v>7026</v>
      </c>
      <c r="AN1461" t="s">
        <v>15450</v>
      </c>
      <c r="AO1461" t="s">
        <v>172</v>
      </c>
      <c r="AQ1461" t="s">
        <v>15455</v>
      </c>
      <c r="AR1461" t="s">
        <v>174</v>
      </c>
      <c r="AS1461">
        <v>-300</v>
      </c>
      <c r="AT1461" t="s">
        <v>7028</v>
      </c>
      <c r="AU1461" t="s">
        <v>15451</v>
      </c>
      <c r="AW1461" t="s">
        <v>106</v>
      </c>
    </row>
    <row r="1462" spans="1:49" x14ac:dyDescent="0.25">
      <c r="A1462" t="s">
        <v>15456</v>
      </c>
      <c r="E1462" t="s">
        <v>4458</v>
      </c>
      <c r="G1462" t="s">
        <v>1294</v>
      </c>
      <c r="H1462" t="s">
        <v>646</v>
      </c>
      <c r="I1462" s="7" t="s">
        <v>4460</v>
      </c>
      <c r="J1462" s="7" t="s">
        <v>58</v>
      </c>
      <c r="K1462" s="9" t="s">
        <v>15457</v>
      </c>
      <c r="L1462" s="10" t="s">
        <v>15458</v>
      </c>
      <c r="M1462" s="7" t="s">
        <v>1298</v>
      </c>
      <c r="N1462" t="s">
        <v>294</v>
      </c>
      <c r="Y1462" t="s">
        <v>15459</v>
      </c>
      <c r="AB1462" t="s">
        <v>15456</v>
      </c>
      <c r="AD1462" t="s">
        <v>15460</v>
      </c>
      <c r="AE1462" t="s">
        <v>4839</v>
      </c>
      <c r="AJ1462">
        <v>40.873311999999999</v>
      </c>
      <c r="AK1462">
        <v>-74.280010799999999</v>
      </c>
      <c r="AL1462" t="s">
        <v>15461</v>
      </c>
      <c r="AM1462" t="s">
        <v>12430</v>
      </c>
      <c r="AN1462" t="s">
        <v>15457</v>
      </c>
      <c r="AO1462" t="s">
        <v>70</v>
      </c>
      <c r="AQ1462" t="s">
        <v>15462</v>
      </c>
      <c r="AR1462" t="s">
        <v>71</v>
      </c>
      <c r="AS1462">
        <v>-300</v>
      </c>
      <c r="AT1462" t="s">
        <v>4843</v>
      </c>
      <c r="AU1462" t="s">
        <v>15458</v>
      </c>
      <c r="AW1462" t="s">
        <v>106</v>
      </c>
    </row>
    <row r="1463" spans="1:49" x14ac:dyDescent="0.25">
      <c r="A1463" t="s">
        <v>15463</v>
      </c>
      <c r="E1463" t="s">
        <v>15464</v>
      </c>
      <c r="G1463" t="s">
        <v>55</v>
      </c>
      <c r="H1463" t="s">
        <v>56</v>
      </c>
      <c r="I1463" s="8" t="s">
        <v>57</v>
      </c>
      <c r="J1463" s="8" t="s">
        <v>58</v>
      </c>
      <c r="K1463" t="s">
        <v>15465</v>
      </c>
      <c r="M1463" s="7" t="s">
        <v>60</v>
      </c>
      <c r="N1463" t="s">
        <v>61</v>
      </c>
      <c r="Y1463" t="s">
        <v>15466</v>
      </c>
      <c r="AB1463" t="s">
        <v>15463</v>
      </c>
      <c r="AC1463" t="s">
        <v>65</v>
      </c>
      <c r="AD1463" t="s">
        <v>15467</v>
      </c>
      <c r="AE1463" t="s">
        <v>15468</v>
      </c>
      <c r="AJ1463">
        <v>38.788847599999997</v>
      </c>
      <c r="AK1463">
        <v>-97.641350299999999</v>
      </c>
      <c r="AL1463" t="s">
        <v>15469</v>
      </c>
      <c r="AM1463" t="s">
        <v>15470</v>
      </c>
      <c r="AN1463" t="s">
        <v>15465</v>
      </c>
      <c r="AO1463" t="s">
        <v>70</v>
      </c>
      <c r="AQ1463" t="s">
        <v>15471</v>
      </c>
      <c r="AR1463" t="s">
        <v>71</v>
      </c>
      <c r="AS1463">
        <v>-360</v>
      </c>
      <c r="AT1463" t="s">
        <v>15472</v>
      </c>
      <c r="AW1463" t="s">
        <v>106</v>
      </c>
    </row>
    <row r="1464" spans="1:49" x14ac:dyDescent="0.25">
      <c r="A1464" t="s">
        <v>15473</v>
      </c>
      <c r="E1464" t="s">
        <v>15474</v>
      </c>
      <c r="G1464" t="s">
        <v>319</v>
      </c>
      <c r="H1464" t="s">
        <v>320</v>
      </c>
      <c r="I1464" s="7" t="s">
        <v>2261</v>
      </c>
      <c r="J1464" s="7" t="s">
        <v>58</v>
      </c>
      <c r="K1464" s="9" t="s">
        <v>15475</v>
      </c>
      <c r="L1464" s="10" t="s">
        <v>15476</v>
      </c>
      <c r="M1464" s="7" t="s">
        <v>324</v>
      </c>
      <c r="Y1464" t="s">
        <v>15477</v>
      </c>
      <c r="AB1464" t="s">
        <v>15473</v>
      </c>
      <c r="AC1464" t="s">
        <v>65</v>
      </c>
      <c r="AD1464" t="s">
        <v>15478</v>
      </c>
      <c r="AE1464" t="s">
        <v>15479</v>
      </c>
      <c r="AJ1464">
        <v>26.378242100000001</v>
      </c>
      <c r="AK1464">
        <v>-80.074576699999994</v>
      </c>
      <c r="AL1464" t="s">
        <v>15480</v>
      </c>
      <c r="AM1464" t="s">
        <v>15481</v>
      </c>
      <c r="AN1464" t="s">
        <v>15475</v>
      </c>
      <c r="AO1464" t="s">
        <v>70</v>
      </c>
      <c r="AQ1464" t="s">
        <v>15482</v>
      </c>
      <c r="AR1464" t="s">
        <v>71</v>
      </c>
      <c r="AS1464">
        <v>-300</v>
      </c>
      <c r="AT1464" t="s">
        <v>15483</v>
      </c>
      <c r="AU1464" t="s">
        <v>15476</v>
      </c>
      <c r="AW1464" t="s">
        <v>106</v>
      </c>
    </row>
    <row r="1465" spans="1:49" x14ac:dyDescent="0.25">
      <c r="A1465" t="s">
        <v>15484</v>
      </c>
      <c r="E1465" t="s">
        <v>2545</v>
      </c>
      <c r="G1465" t="s">
        <v>179</v>
      </c>
      <c r="H1465" t="s">
        <v>146</v>
      </c>
      <c r="I1465" s="8" t="s">
        <v>5890</v>
      </c>
      <c r="J1465" s="8" t="s">
        <v>58</v>
      </c>
      <c r="K1465" s="9" t="s">
        <v>15485</v>
      </c>
      <c r="L1465" s="10" t="s">
        <v>15486</v>
      </c>
      <c r="M1465" s="7" t="s">
        <v>15487</v>
      </c>
      <c r="N1465" t="s">
        <v>110</v>
      </c>
      <c r="Y1465" t="s">
        <v>15488</v>
      </c>
      <c r="AB1465" t="s">
        <v>15484</v>
      </c>
      <c r="AC1465" t="s">
        <v>65</v>
      </c>
      <c r="AD1465" t="s">
        <v>15489</v>
      </c>
      <c r="AE1465" t="s">
        <v>2550</v>
      </c>
      <c r="AJ1465">
        <v>33.824357300000003</v>
      </c>
      <c r="AK1465">
        <v>-116.4977713</v>
      </c>
      <c r="AL1465" t="s">
        <v>15490</v>
      </c>
      <c r="AM1465" t="s">
        <v>5896</v>
      </c>
      <c r="AN1465" t="s">
        <v>15485</v>
      </c>
      <c r="AO1465" t="s">
        <v>70</v>
      </c>
      <c r="AQ1465" t="s">
        <v>15491</v>
      </c>
      <c r="AR1465" t="s">
        <v>71</v>
      </c>
      <c r="AS1465">
        <v>-480</v>
      </c>
      <c r="AT1465" t="s">
        <v>2554</v>
      </c>
      <c r="AW1465" t="s">
        <v>106</v>
      </c>
    </row>
    <row r="1466" spans="1:49" x14ac:dyDescent="0.25">
      <c r="A1466" t="s">
        <v>15492</v>
      </c>
      <c r="E1466" t="s">
        <v>15493</v>
      </c>
      <c r="G1466" t="s">
        <v>15494</v>
      </c>
      <c r="H1466" t="s">
        <v>320</v>
      </c>
      <c r="I1466" s="7" t="s">
        <v>15495</v>
      </c>
      <c r="J1466" s="7" t="s">
        <v>58</v>
      </c>
      <c r="K1466" s="9" t="s">
        <v>15496</v>
      </c>
      <c r="M1466" s="7" t="s">
        <v>594</v>
      </c>
      <c r="AD1466" t="s">
        <v>15497</v>
      </c>
    </row>
    <row r="1467" spans="1:49" x14ac:dyDescent="0.25">
      <c r="A1467" t="s">
        <v>15492</v>
      </c>
      <c r="E1467" t="s">
        <v>15493</v>
      </c>
      <c r="G1467" t="s">
        <v>15494</v>
      </c>
      <c r="H1467" t="s">
        <v>320</v>
      </c>
      <c r="I1467" s="7" t="s">
        <v>15495</v>
      </c>
      <c r="J1467" s="7" t="s">
        <v>58</v>
      </c>
      <c r="K1467" s="9" t="s">
        <v>15496</v>
      </c>
      <c r="M1467" s="7" t="s">
        <v>1412</v>
      </c>
      <c r="AD1467" t="s">
        <v>15497</v>
      </c>
    </row>
    <row r="1468" spans="1:49" x14ac:dyDescent="0.25">
      <c r="A1468" t="s">
        <v>15498</v>
      </c>
      <c r="E1468" t="s">
        <v>1054</v>
      </c>
      <c r="F1468" t="s">
        <v>15499</v>
      </c>
      <c r="G1468" t="s">
        <v>1056</v>
      </c>
      <c r="H1468" t="s">
        <v>204</v>
      </c>
      <c r="I1468" s="7" t="s">
        <v>15500</v>
      </c>
      <c r="J1468" s="7" t="s">
        <v>58</v>
      </c>
      <c r="K1468" s="9" t="s">
        <v>15501</v>
      </c>
      <c r="L1468" s="10" t="s">
        <v>15502</v>
      </c>
      <c r="M1468" s="7" t="s">
        <v>208</v>
      </c>
      <c r="N1468" t="s">
        <v>61</v>
      </c>
      <c r="O1468" t="s">
        <v>496</v>
      </c>
      <c r="P1468" t="s">
        <v>1045</v>
      </c>
      <c r="Q1468" t="s">
        <v>15503</v>
      </c>
      <c r="Y1468" t="s">
        <v>15504</v>
      </c>
      <c r="AB1468" t="s">
        <v>15498</v>
      </c>
      <c r="AC1468" t="s">
        <v>65</v>
      </c>
      <c r="AD1468" t="s">
        <v>15505</v>
      </c>
      <c r="AE1468" t="s">
        <v>15506</v>
      </c>
      <c r="AJ1468">
        <v>33.529567000000007</v>
      </c>
      <c r="AK1468">
        <v>-112.2973133</v>
      </c>
      <c r="AL1468" t="s">
        <v>15507</v>
      </c>
      <c r="AM1468" t="s">
        <v>15508</v>
      </c>
      <c r="AN1468" t="s">
        <v>15501</v>
      </c>
      <c r="AO1468" t="s">
        <v>172</v>
      </c>
      <c r="AQ1468" t="s">
        <v>15509</v>
      </c>
      <c r="AR1468" t="s">
        <v>6343</v>
      </c>
      <c r="AS1468">
        <v>-420</v>
      </c>
      <c r="AT1468" t="s">
        <v>15510</v>
      </c>
      <c r="AU1468" t="s">
        <v>15502</v>
      </c>
      <c r="AV1468">
        <v>4</v>
      </c>
      <c r="AW1468">
        <v>1</v>
      </c>
    </row>
    <row r="1469" spans="1:49" x14ac:dyDescent="0.25">
      <c r="A1469" t="s">
        <v>15511</v>
      </c>
      <c r="E1469" t="s">
        <v>15512</v>
      </c>
      <c r="G1469" t="s">
        <v>857</v>
      </c>
      <c r="H1469" t="s">
        <v>858</v>
      </c>
      <c r="I1469" s="8" t="s">
        <v>899</v>
      </c>
      <c r="J1469" s="8" t="s">
        <v>58</v>
      </c>
      <c r="K1469" s="9" t="s">
        <v>15513</v>
      </c>
      <c r="L1469" s="10" t="s">
        <v>15514</v>
      </c>
      <c r="M1469" s="7" t="s">
        <v>862</v>
      </c>
      <c r="N1469" t="s">
        <v>294</v>
      </c>
      <c r="Y1469" t="s">
        <v>15515</v>
      </c>
      <c r="AB1469" t="s">
        <v>15511</v>
      </c>
      <c r="AC1469" t="s">
        <v>65</v>
      </c>
      <c r="AD1469" t="s">
        <v>15516</v>
      </c>
      <c r="AE1469" t="s">
        <v>15517</v>
      </c>
      <c r="AJ1469">
        <v>39.909754999999997</v>
      </c>
      <c r="AK1469">
        <v>-105.1076942</v>
      </c>
      <c r="AL1469" t="s">
        <v>15518</v>
      </c>
      <c r="AM1469" t="s">
        <v>15519</v>
      </c>
      <c r="AN1469" t="s">
        <v>15513</v>
      </c>
      <c r="AO1469" t="s">
        <v>70</v>
      </c>
      <c r="AQ1469" t="s">
        <v>15520</v>
      </c>
      <c r="AR1469" t="s">
        <v>71</v>
      </c>
      <c r="AS1469">
        <v>-420</v>
      </c>
      <c r="AT1469" t="s">
        <v>15521</v>
      </c>
      <c r="AU1469" t="s">
        <v>15514</v>
      </c>
      <c r="AW1469" t="s">
        <v>106</v>
      </c>
    </row>
    <row r="1470" spans="1:49" x14ac:dyDescent="0.25">
      <c r="A1470" s="12" t="s">
        <v>15522</v>
      </c>
      <c r="E1470" s="12" t="s">
        <v>15523</v>
      </c>
      <c r="F1470" t="s">
        <v>11916</v>
      </c>
      <c r="G1470" s="12" t="s">
        <v>15524</v>
      </c>
      <c r="H1470" s="12" t="s">
        <v>146</v>
      </c>
      <c r="I1470" s="15" t="s">
        <v>15525</v>
      </c>
      <c r="J1470" s="15" t="s">
        <v>58</v>
      </c>
      <c r="K1470" s="12" t="s">
        <v>15526</v>
      </c>
      <c r="L1470" s="12" t="s">
        <v>15527</v>
      </c>
      <c r="M1470" s="13" t="s">
        <v>15528</v>
      </c>
      <c r="N1470" s="12" t="s">
        <v>98</v>
      </c>
      <c r="O1470" s="12" t="s">
        <v>279</v>
      </c>
      <c r="Y1470" t="s">
        <v>15529</v>
      </c>
      <c r="AB1470" t="s">
        <v>15522</v>
      </c>
      <c r="AD1470" s="12" t="s">
        <v>15530</v>
      </c>
      <c r="AE1470" t="s">
        <v>15531</v>
      </c>
      <c r="AJ1470">
        <v>34.214770600000001</v>
      </c>
      <c r="AK1470">
        <v>-118.500665</v>
      </c>
      <c r="AL1470" t="s">
        <v>15532</v>
      </c>
      <c r="AM1470" t="s">
        <v>15533</v>
      </c>
      <c r="AN1470" t="s">
        <v>15526</v>
      </c>
      <c r="AO1470" t="s">
        <v>172</v>
      </c>
      <c r="AQ1470" t="s">
        <v>15534</v>
      </c>
      <c r="AR1470" t="s">
        <v>15535</v>
      </c>
      <c r="AS1470">
        <v>-480</v>
      </c>
      <c r="AT1470" t="s">
        <v>15536</v>
      </c>
      <c r="AU1470" t="s">
        <v>15527</v>
      </c>
      <c r="AV1470">
        <v>4.7</v>
      </c>
      <c r="AW1470">
        <v>5</v>
      </c>
    </row>
    <row r="1471" spans="1:49" x14ac:dyDescent="0.25">
      <c r="A1471" s="12" t="s">
        <v>15537</v>
      </c>
      <c r="E1471" s="12" t="s">
        <v>15538</v>
      </c>
      <c r="G1471" s="12" t="s">
        <v>15524</v>
      </c>
      <c r="H1471" s="12" t="s">
        <v>146</v>
      </c>
      <c r="I1471" s="15" t="s">
        <v>15539</v>
      </c>
      <c r="J1471" s="15" t="s">
        <v>58</v>
      </c>
      <c r="K1471" s="12" t="s">
        <v>15540</v>
      </c>
      <c r="L1471" s="12" t="s">
        <v>15541</v>
      </c>
      <c r="M1471" s="13" t="s">
        <v>15528</v>
      </c>
      <c r="N1471" s="12" t="s">
        <v>61</v>
      </c>
      <c r="O1471" s="12" t="s">
        <v>496</v>
      </c>
      <c r="P1471" s="12" t="s">
        <v>5595</v>
      </c>
      <c r="Y1471" t="s">
        <v>15542</v>
      </c>
      <c r="AB1471" t="s">
        <v>15537</v>
      </c>
      <c r="AC1471" t="s">
        <v>65</v>
      </c>
      <c r="AD1471" s="12" t="s">
        <v>15543</v>
      </c>
      <c r="AE1471" t="s">
        <v>15544</v>
      </c>
      <c r="AJ1471">
        <v>34.195291400000002</v>
      </c>
      <c r="AK1471">
        <v>-118.4926328</v>
      </c>
      <c r="AL1471" t="s">
        <v>15545</v>
      </c>
      <c r="AM1471" t="s">
        <v>15546</v>
      </c>
      <c r="AN1471" t="s">
        <v>15540</v>
      </c>
      <c r="AO1471" t="s">
        <v>572</v>
      </c>
      <c r="AQ1471" t="s">
        <v>15547</v>
      </c>
      <c r="AR1471" t="s">
        <v>1508</v>
      </c>
      <c r="AS1471">
        <v>-480</v>
      </c>
      <c r="AT1471" t="s">
        <v>15548</v>
      </c>
      <c r="AU1471" t="s">
        <v>15541</v>
      </c>
      <c r="AV1471">
        <v>5</v>
      </c>
      <c r="AW1471">
        <v>4</v>
      </c>
    </row>
    <row r="1472" spans="1:49" x14ac:dyDescent="0.25">
      <c r="A1472" s="12" t="s">
        <v>15549</v>
      </c>
      <c r="E1472" s="12" t="s">
        <v>15550</v>
      </c>
      <c r="G1472" s="12" t="s">
        <v>15524</v>
      </c>
      <c r="H1472" s="12" t="s">
        <v>146</v>
      </c>
      <c r="I1472" s="15" t="s">
        <v>15551</v>
      </c>
      <c r="J1472" s="15" t="s">
        <v>58</v>
      </c>
      <c r="K1472" s="12" t="s">
        <v>15552</v>
      </c>
      <c r="L1472" s="12" t="s">
        <v>15553</v>
      </c>
      <c r="M1472" s="13" t="s">
        <v>15528</v>
      </c>
      <c r="N1472" s="12" t="s">
        <v>466</v>
      </c>
      <c r="O1472" s="12" t="s">
        <v>1045</v>
      </c>
      <c r="P1472" s="12" t="s">
        <v>61</v>
      </c>
      <c r="Y1472" t="s">
        <v>15554</v>
      </c>
      <c r="AB1472" t="s">
        <v>15549</v>
      </c>
      <c r="AC1472" t="s">
        <v>65</v>
      </c>
      <c r="AD1472" s="12" t="s">
        <v>15555</v>
      </c>
      <c r="AE1472" t="s">
        <v>15556</v>
      </c>
      <c r="AJ1472">
        <v>34.212596300000001</v>
      </c>
      <c r="AK1472">
        <v>-118.4855586</v>
      </c>
      <c r="AL1472" t="s">
        <v>15557</v>
      </c>
      <c r="AM1472" t="s">
        <v>15558</v>
      </c>
      <c r="AN1472" t="s">
        <v>15552</v>
      </c>
      <c r="AO1472" t="s">
        <v>70</v>
      </c>
      <c r="AQ1472" t="s">
        <v>15559</v>
      </c>
      <c r="AR1472" t="s">
        <v>71</v>
      </c>
      <c r="AS1472">
        <v>-480</v>
      </c>
      <c r="AT1472" t="s">
        <v>15560</v>
      </c>
      <c r="AW1472" t="s">
        <v>106</v>
      </c>
    </row>
    <row r="1473" spans="1:49" x14ac:dyDescent="0.25">
      <c r="A1473" s="12" t="s">
        <v>15561</v>
      </c>
      <c r="E1473" s="12" t="s">
        <v>15562</v>
      </c>
      <c r="G1473" s="12" t="s">
        <v>15524</v>
      </c>
      <c r="H1473" s="12" t="s">
        <v>146</v>
      </c>
      <c r="I1473" s="15" t="s">
        <v>15525</v>
      </c>
      <c r="J1473" s="15" t="s">
        <v>58</v>
      </c>
      <c r="K1473" s="12" t="s">
        <v>15563</v>
      </c>
      <c r="M1473" s="13" t="s">
        <v>15528</v>
      </c>
      <c r="N1473" s="12" t="s">
        <v>81</v>
      </c>
      <c r="Y1473" t="s">
        <v>15564</v>
      </c>
      <c r="AB1473" t="s">
        <v>15561</v>
      </c>
      <c r="AC1473" t="s">
        <v>65</v>
      </c>
      <c r="AD1473" s="12" t="s">
        <v>15565</v>
      </c>
      <c r="AE1473" t="s">
        <v>15566</v>
      </c>
      <c r="AJ1473">
        <v>34.215231000000003</v>
      </c>
      <c r="AK1473">
        <v>-118.4870727</v>
      </c>
      <c r="AL1473" t="s">
        <v>15567</v>
      </c>
      <c r="AM1473" t="s">
        <v>15568</v>
      </c>
      <c r="AN1473" t="s">
        <v>15563</v>
      </c>
      <c r="AO1473" t="s">
        <v>70</v>
      </c>
      <c r="AQ1473" t="s">
        <v>15569</v>
      </c>
      <c r="AR1473" t="s">
        <v>71</v>
      </c>
      <c r="AS1473">
        <v>-480</v>
      </c>
      <c r="AT1473" t="s">
        <v>15570</v>
      </c>
      <c r="AW1473" t="s">
        <v>106</v>
      </c>
    </row>
    <row r="1474" spans="1:49" x14ac:dyDescent="0.25">
      <c r="A1474" s="12" t="s">
        <v>1521</v>
      </c>
      <c r="E1474" s="12" t="s">
        <v>11212</v>
      </c>
      <c r="G1474" s="12" t="s">
        <v>11213</v>
      </c>
      <c r="H1474" s="12" t="s">
        <v>146</v>
      </c>
      <c r="I1474" s="15" t="s">
        <v>11450</v>
      </c>
      <c r="J1474" s="15" t="s">
        <v>58</v>
      </c>
      <c r="K1474" s="12" t="s">
        <v>15571</v>
      </c>
      <c r="M1474" s="13" t="s">
        <v>3237</v>
      </c>
      <c r="N1474" s="12" t="s">
        <v>1525</v>
      </c>
      <c r="Y1474" t="s">
        <v>15572</v>
      </c>
      <c r="AB1474" t="s">
        <v>1527</v>
      </c>
      <c r="AC1474" t="s">
        <v>65</v>
      </c>
      <c r="AD1474" s="12" t="s">
        <v>15573</v>
      </c>
      <c r="AE1474" t="s">
        <v>15574</v>
      </c>
      <c r="AJ1474">
        <v>34.209300599999999</v>
      </c>
      <c r="AK1474">
        <v>-118.3566709</v>
      </c>
      <c r="AL1474" t="s">
        <v>15575</v>
      </c>
      <c r="AM1474" t="s">
        <v>15576</v>
      </c>
      <c r="AN1474" t="s">
        <v>15571</v>
      </c>
      <c r="AO1474" t="s">
        <v>70</v>
      </c>
      <c r="AQ1474" t="s">
        <v>15577</v>
      </c>
      <c r="AR1474" t="s">
        <v>71</v>
      </c>
      <c r="AS1474">
        <v>-480</v>
      </c>
      <c r="AT1474" t="s">
        <v>11223</v>
      </c>
      <c r="AW1474" t="s">
        <v>106</v>
      </c>
    </row>
    <row r="1475" spans="1:49" x14ac:dyDescent="0.25">
      <c r="A1475" t="s">
        <v>15578</v>
      </c>
      <c r="E1475" t="s">
        <v>7019</v>
      </c>
      <c r="F1475" t="s">
        <v>15579</v>
      </c>
      <c r="G1475" t="s">
        <v>92</v>
      </c>
      <c r="H1475" t="s">
        <v>93</v>
      </c>
      <c r="I1475" s="8" t="s">
        <v>1423</v>
      </c>
      <c r="J1475" s="8" t="s">
        <v>58</v>
      </c>
      <c r="K1475" s="9" t="s">
        <v>15580</v>
      </c>
      <c r="L1475" s="10" t="s">
        <v>15581</v>
      </c>
      <c r="M1475" s="7" t="s">
        <v>97</v>
      </c>
      <c r="N1475" t="s">
        <v>110</v>
      </c>
      <c r="Y1475" t="s">
        <v>15582</v>
      </c>
      <c r="AB1475" t="s">
        <v>15578</v>
      </c>
      <c r="AC1475" t="s">
        <v>65</v>
      </c>
      <c r="AD1475" t="s">
        <v>15583</v>
      </c>
      <c r="AE1475" t="s">
        <v>15584</v>
      </c>
      <c r="AJ1475">
        <v>40.734970799999999</v>
      </c>
      <c r="AK1475">
        <v>-73.412707000000012</v>
      </c>
      <c r="AL1475" t="s">
        <v>15585</v>
      </c>
      <c r="AM1475" t="s">
        <v>15586</v>
      </c>
      <c r="AN1475" t="s">
        <v>15580</v>
      </c>
      <c r="AO1475" t="s">
        <v>70</v>
      </c>
      <c r="AQ1475" t="s">
        <v>15587</v>
      </c>
      <c r="AR1475" t="s">
        <v>71</v>
      </c>
      <c r="AS1475">
        <v>-300</v>
      </c>
      <c r="AT1475" t="s">
        <v>15588</v>
      </c>
      <c r="AU1475" t="s">
        <v>15581</v>
      </c>
      <c r="AW1475" t="s">
        <v>106</v>
      </c>
    </row>
    <row r="1476" spans="1:49" x14ac:dyDescent="0.25">
      <c r="A1476" t="s">
        <v>15589</v>
      </c>
      <c r="E1476" t="s">
        <v>15590</v>
      </c>
      <c r="F1476" t="s">
        <v>5053</v>
      </c>
      <c r="G1476" t="s">
        <v>2569</v>
      </c>
      <c r="H1476" t="s">
        <v>146</v>
      </c>
      <c r="I1476" s="8" t="s">
        <v>15591</v>
      </c>
      <c r="J1476" s="8" t="s">
        <v>58</v>
      </c>
      <c r="K1476" t="s">
        <v>15592</v>
      </c>
      <c r="L1476" s="10" t="s">
        <v>15593</v>
      </c>
      <c r="M1476" s="7" t="s">
        <v>1648</v>
      </c>
      <c r="N1476" t="s">
        <v>1223</v>
      </c>
      <c r="O1476" t="s">
        <v>651</v>
      </c>
      <c r="Y1476" t="s">
        <v>15594</v>
      </c>
      <c r="AB1476" t="s">
        <v>15589</v>
      </c>
      <c r="AC1476" t="s">
        <v>65</v>
      </c>
      <c r="AD1476" t="s">
        <v>15595</v>
      </c>
      <c r="AE1476" t="s">
        <v>15596</v>
      </c>
      <c r="AJ1476">
        <v>34.015409900000009</v>
      </c>
      <c r="AK1476">
        <v>-118.4937534</v>
      </c>
      <c r="AL1476" t="s">
        <v>15597</v>
      </c>
      <c r="AM1476" t="s">
        <v>15598</v>
      </c>
      <c r="AN1476" t="s">
        <v>15592</v>
      </c>
      <c r="AO1476" t="s">
        <v>572</v>
      </c>
      <c r="AQ1476" t="s">
        <v>15599</v>
      </c>
      <c r="AR1476" t="s">
        <v>473</v>
      </c>
      <c r="AS1476">
        <v>-480</v>
      </c>
      <c r="AT1476" t="s">
        <v>15600</v>
      </c>
      <c r="AU1476" t="s">
        <v>15593</v>
      </c>
      <c r="AW1476" t="s">
        <v>106</v>
      </c>
    </row>
    <row r="1477" spans="1:49" x14ac:dyDescent="0.25">
      <c r="A1477" s="12" t="s">
        <v>15601</v>
      </c>
      <c r="E1477" s="12" t="s">
        <v>15602</v>
      </c>
      <c r="G1477" s="12" t="s">
        <v>15524</v>
      </c>
      <c r="H1477" s="12" t="s">
        <v>146</v>
      </c>
      <c r="I1477" s="15" t="s">
        <v>15525</v>
      </c>
      <c r="J1477" s="15" t="s">
        <v>58</v>
      </c>
      <c r="K1477" s="12" t="s">
        <v>15603</v>
      </c>
      <c r="L1477" s="12" t="s">
        <v>15604</v>
      </c>
      <c r="M1477" s="13" t="s">
        <v>15528</v>
      </c>
      <c r="N1477" s="12" t="s">
        <v>98</v>
      </c>
      <c r="Y1477" t="s">
        <v>15605</v>
      </c>
      <c r="AB1477" t="s">
        <v>15601</v>
      </c>
      <c r="AC1477" t="s">
        <v>65</v>
      </c>
      <c r="AD1477" s="12" t="s">
        <v>15606</v>
      </c>
      <c r="AE1477" t="s">
        <v>15607</v>
      </c>
      <c r="AJ1477">
        <v>34.197970300000001</v>
      </c>
      <c r="AK1477">
        <v>-118.49104939999999</v>
      </c>
      <c r="AL1477" t="s">
        <v>15608</v>
      </c>
      <c r="AM1477" t="s">
        <v>15609</v>
      </c>
      <c r="AN1477" t="s">
        <v>15603</v>
      </c>
      <c r="AO1477" t="s">
        <v>172</v>
      </c>
      <c r="AQ1477" t="s">
        <v>15610</v>
      </c>
      <c r="AR1477" t="s">
        <v>894</v>
      </c>
      <c r="AS1477">
        <v>-480</v>
      </c>
      <c r="AT1477" t="s">
        <v>15611</v>
      </c>
      <c r="AV1477">
        <v>4.9000000000000004</v>
      </c>
      <c r="AW1477">
        <v>5</v>
      </c>
    </row>
    <row r="1478" spans="1:49" x14ac:dyDescent="0.25">
      <c r="A1478" s="12" t="s">
        <v>15612</v>
      </c>
      <c r="E1478" s="12" t="s">
        <v>15613</v>
      </c>
      <c r="G1478" s="12" t="s">
        <v>11213</v>
      </c>
      <c r="H1478" s="12" t="s">
        <v>146</v>
      </c>
      <c r="I1478" s="15" t="s">
        <v>15614</v>
      </c>
      <c r="J1478" s="15" t="s">
        <v>58</v>
      </c>
      <c r="K1478" s="12" t="s">
        <v>15615</v>
      </c>
      <c r="L1478" s="12" t="s">
        <v>15616</v>
      </c>
      <c r="M1478" s="13" t="s">
        <v>3237</v>
      </c>
      <c r="N1478" s="12" t="s">
        <v>482</v>
      </c>
      <c r="Y1478" t="s">
        <v>15617</v>
      </c>
      <c r="AB1478" t="s">
        <v>15612</v>
      </c>
      <c r="AC1478" t="s">
        <v>65</v>
      </c>
      <c r="AD1478" s="12" t="s">
        <v>15618</v>
      </c>
      <c r="AE1478" t="s">
        <v>15619</v>
      </c>
      <c r="AJ1478">
        <v>34.200626300000003</v>
      </c>
      <c r="AK1478">
        <v>-118.36443920000001</v>
      </c>
      <c r="AL1478" t="s">
        <v>15620</v>
      </c>
      <c r="AM1478" t="s">
        <v>15621</v>
      </c>
      <c r="AN1478" t="s">
        <v>15615</v>
      </c>
      <c r="AO1478" t="s">
        <v>70</v>
      </c>
      <c r="AQ1478" t="s">
        <v>15622</v>
      </c>
      <c r="AR1478" t="s">
        <v>71</v>
      </c>
      <c r="AS1478">
        <v>-480</v>
      </c>
      <c r="AT1478" t="s">
        <v>15623</v>
      </c>
      <c r="AU1478" t="s">
        <v>15616</v>
      </c>
      <c r="AV1478">
        <v>5</v>
      </c>
      <c r="AW1478">
        <v>5</v>
      </c>
    </row>
    <row r="1479" spans="1:49" x14ac:dyDescent="0.25">
      <c r="A1479" t="s">
        <v>15624</v>
      </c>
      <c r="E1479" t="s">
        <v>15625</v>
      </c>
      <c r="G1479" t="s">
        <v>231</v>
      </c>
      <c r="H1479" t="s">
        <v>232</v>
      </c>
      <c r="I1479" s="8" t="s">
        <v>15626</v>
      </c>
      <c r="J1479" s="8" t="s">
        <v>58</v>
      </c>
      <c r="K1479" s="9" t="s">
        <v>15627</v>
      </c>
      <c r="L1479" s="10" t="s">
        <v>15628</v>
      </c>
      <c r="M1479" s="7" t="s">
        <v>437</v>
      </c>
      <c r="N1479" t="s">
        <v>466</v>
      </c>
      <c r="Y1479" t="s">
        <v>15629</v>
      </c>
      <c r="AB1479" t="s">
        <v>15624</v>
      </c>
      <c r="AC1479" t="s">
        <v>65</v>
      </c>
      <c r="AD1479" t="s">
        <v>15630</v>
      </c>
      <c r="AE1479" t="s">
        <v>15631</v>
      </c>
      <c r="AJ1479">
        <v>32.764515799999998</v>
      </c>
      <c r="AK1479">
        <v>-97.448905199999999</v>
      </c>
      <c r="AL1479" t="s">
        <v>15632</v>
      </c>
      <c r="AM1479" t="s">
        <v>15633</v>
      </c>
      <c r="AN1479" t="s">
        <v>15627</v>
      </c>
      <c r="AO1479" t="s">
        <v>572</v>
      </c>
      <c r="AQ1479" t="s">
        <v>15634</v>
      </c>
      <c r="AR1479" t="s">
        <v>473</v>
      </c>
      <c r="AS1479">
        <v>-360</v>
      </c>
      <c r="AT1479" t="s">
        <v>15635</v>
      </c>
      <c r="AU1479" t="s">
        <v>15628</v>
      </c>
      <c r="AV1479">
        <v>5</v>
      </c>
      <c r="AW1479">
        <v>1</v>
      </c>
    </row>
    <row r="1480" spans="1:49" x14ac:dyDescent="0.25">
      <c r="A1480" t="s">
        <v>15636</v>
      </c>
      <c r="E1480" t="s">
        <v>15637</v>
      </c>
      <c r="G1480" t="s">
        <v>289</v>
      </c>
      <c r="H1480" t="s">
        <v>232</v>
      </c>
      <c r="I1480" s="8" t="s">
        <v>15638</v>
      </c>
      <c r="J1480" s="8" t="s">
        <v>58</v>
      </c>
      <c r="K1480" s="9" t="s">
        <v>15639</v>
      </c>
      <c r="L1480" s="10" t="s">
        <v>15640</v>
      </c>
      <c r="M1480" s="7" t="s">
        <v>293</v>
      </c>
      <c r="N1480" t="s">
        <v>651</v>
      </c>
      <c r="Y1480" t="s">
        <v>15641</v>
      </c>
      <c r="AB1480" t="s">
        <v>15636</v>
      </c>
      <c r="AD1480" t="s">
        <v>15642</v>
      </c>
      <c r="AE1480" t="s">
        <v>15643</v>
      </c>
      <c r="AJ1480">
        <v>30.277320499999991</v>
      </c>
      <c r="AK1480">
        <v>-97.745341199999999</v>
      </c>
      <c r="AL1480" t="s">
        <v>15644</v>
      </c>
      <c r="AM1480" t="s">
        <v>15645</v>
      </c>
      <c r="AN1480" t="s">
        <v>15639</v>
      </c>
      <c r="AO1480" t="s">
        <v>70</v>
      </c>
      <c r="AQ1480" t="s">
        <v>15646</v>
      </c>
      <c r="AR1480" t="s">
        <v>71</v>
      </c>
      <c r="AS1480">
        <v>-360</v>
      </c>
      <c r="AT1480" t="s">
        <v>15647</v>
      </c>
      <c r="AU1480" t="s">
        <v>15640</v>
      </c>
      <c r="AW1480" t="s">
        <v>106</v>
      </c>
    </row>
    <row r="1481" spans="1:49" x14ac:dyDescent="0.25">
      <c r="A1481" t="s">
        <v>15648</v>
      </c>
      <c r="E1481" t="s">
        <v>12165</v>
      </c>
      <c r="G1481" t="s">
        <v>1408</v>
      </c>
      <c r="H1481" t="s">
        <v>320</v>
      </c>
      <c r="I1481" s="8" t="s">
        <v>12166</v>
      </c>
      <c r="J1481" s="8" t="s">
        <v>58</v>
      </c>
      <c r="K1481" s="9" t="s">
        <v>15649</v>
      </c>
      <c r="L1481" s="10" t="s">
        <v>15650</v>
      </c>
      <c r="M1481" s="7" t="s">
        <v>594</v>
      </c>
      <c r="N1481" t="s">
        <v>61</v>
      </c>
      <c r="O1481" t="s">
        <v>496</v>
      </c>
      <c r="Y1481" t="s">
        <v>15651</v>
      </c>
      <c r="AB1481" t="s">
        <v>15648</v>
      </c>
      <c r="AC1481" t="s">
        <v>65</v>
      </c>
      <c r="AD1481" t="s">
        <v>15652</v>
      </c>
      <c r="AE1481" t="s">
        <v>12171</v>
      </c>
      <c r="AJ1481">
        <v>28.447001</v>
      </c>
      <c r="AK1481">
        <v>-81.331575000000001</v>
      </c>
      <c r="AL1481" t="s">
        <v>15653</v>
      </c>
      <c r="AM1481" t="s">
        <v>12173</v>
      </c>
      <c r="AN1481" t="s">
        <v>15649</v>
      </c>
      <c r="AO1481" t="s">
        <v>70</v>
      </c>
      <c r="AQ1481" t="s">
        <v>15654</v>
      </c>
      <c r="AR1481" t="s">
        <v>71</v>
      </c>
      <c r="AS1481">
        <v>-300</v>
      </c>
      <c r="AT1481" t="s">
        <v>12175</v>
      </c>
      <c r="AU1481" t="s">
        <v>15650</v>
      </c>
      <c r="AV1481">
        <v>4.5999999999999996</v>
      </c>
      <c r="AW1481">
        <v>5</v>
      </c>
    </row>
    <row r="1482" spans="1:49" x14ac:dyDescent="0.25">
      <c r="A1482" t="s">
        <v>15655</v>
      </c>
      <c r="E1482" t="s">
        <v>15656</v>
      </c>
      <c r="G1482" t="s">
        <v>503</v>
      </c>
      <c r="H1482" t="s">
        <v>232</v>
      </c>
      <c r="I1482" s="8" t="s">
        <v>1742</v>
      </c>
      <c r="J1482" s="8" t="s">
        <v>58</v>
      </c>
      <c r="K1482" s="9" t="s">
        <v>15657</v>
      </c>
      <c r="L1482" s="10" t="s">
        <v>15658</v>
      </c>
      <c r="M1482" s="7" t="s">
        <v>507</v>
      </c>
      <c r="N1482" t="s">
        <v>61</v>
      </c>
      <c r="O1482" t="s">
        <v>496</v>
      </c>
      <c r="Y1482" t="s">
        <v>15659</v>
      </c>
      <c r="AB1482" t="s">
        <v>15655</v>
      </c>
      <c r="AC1482" t="s">
        <v>65</v>
      </c>
      <c r="AD1482" t="s">
        <v>15660</v>
      </c>
      <c r="AE1482" t="s">
        <v>15661</v>
      </c>
      <c r="AJ1482">
        <v>29.538637600000001</v>
      </c>
      <c r="AK1482">
        <v>-98.471234899999999</v>
      </c>
      <c r="AL1482" t="s">
        <v>15662</v>
      </c>
      <c r="AM1482" t="s">
        <v>15663</v>
      </c>
      <c r="AN1482" t="s">
        <v>15657</v>
      </c>
      <c r="AO1482" t="s">
        <v>70</v>
      </c>
      <c r="AQ1482" t="s">
        <v>15664</v>
      </c>
      <c r="AR1482" t="s">
        <v>71</v>
      </c>
      <c r="AS1482">
        <v>-360</v>
      </c>
      <c r="AT1482" t="s">
        <v>15665</v>
      </c>
      <c r="AU1482" t="s">
        <v>15658</v>
      </c>
      <c r="AV1482">
        <v>4.3</v>
      </c>
      <c r="AW1482">
        <v>5</v>
      </c>
    </row>
    <row r="1483" spans="1:49" x14ac:dyDescent="0.25">
      <c r="A1483" t="s">
        <v>15666</v>
      </c>
      <c r="E1483" t="s">
        <v>829</v>
      </c>
      <c r="F1483" t="s">
        <v>1511</v>
      </c>
      <c r="G1483" t="s">
        <v>830</v>
      </c>
      <c r="H1483" t="s">
        <v>320</v>
      </c>
      <c r="I1483" s="8" t="s">
        <v>885</v>
      </c>
      <c r="J1483" s="8" t="s">
        <v>58</v>
      </c>
      <c r="K1483" s="9" t="s">
        <v>1512</v>
      </c>
      <c r="L1483" s="10" t="s">
        <v>15667</v>
      </c>
      <c r="M1483" s="7" t="s">
        <v>834</v>
      </c>
      <c r="N1483" t="s">
        <v>98</v>
      </c>
      <c r="Y1483" t="s">
        <v>15668</v>
      </c>
      <c r="AB1483" t="s">
        <v>15669</v>
      </c>
      <c r="AC1483" t="s">
        <v>65</v>
      </c>
      <c r="AD1483" t="s">
        <v>15670</v>
      </c>
      <c r="AE1483" t="s">
        <v>1516</v>
      </c>
      <c r="AJ1483">
        <v>29.18263619999999</v>
      </c>
      <c r="AK1483">
        <v>-81.045146799999998</v>
      </c>
      <c r="AL1483" t="s">
        <v>15671</v>
      </c>
      <c r="AM1483" t="s">
        <v>1518</v>
      </c>
      <c r="AN1483" t="s">
        <v>1512</v>
      </c>
      <c r="AO1483" t="s">
        <v>172</v>
      </c>
      <c r="AQ1483" t="s">
        <v>1519</v>
      </c>
      <c r="AR1483" t="s">
        <v>12152</v>
      </c>
      <c r="AS1483">
        <v>-300</v>
      </c>
      <c r="AT1483" t="s">
        <v>1520</v>
      </c>
      <c r="AV1483">
        <v>4.7</v>
      </c>
      <c r="AW1483">
        <v>5</v>
      </c>
    </row>
    <row r="1484" spans="1:49" x14ac:dyDescent="0.25">
      <c r="A1484" t="s">
        <v>15672</v>
      </c>
      <c r="E1484" t="s">
        <v>15673</v>
      </c>
      <c r="F1484" t="s">
        <v>15674</v>
      </c>
      <c r="G1484" t="s">
        <v>2569</v>
      </c>
      <c r="H1484" t="s">
        <v>146</v>
      </c>
      <c r="I1484" s="8" t="s">
        <v>15675</v>
      </c>
      <c r="J1484" s="8" t="s">
        <v>58</v>
      </c>
      <c r="L1484" s="10" t="s">
        <v>15676</v>
      </c>
      <c r="M1484" s="7" t="s">
        <v>1648</v>
      </c>
      <c r="N1484" t="s">
        <v>81</v>
      </c>
      <c r="Y1484" t="s">
        <v>15677</v>
      </c>
      <c r="AB1484" t="s">
        <v>15672</v>
      </c>
      <c r="AC1484" t="s">
        <v>65</v>
      </c>
      <c r="AD1484" t="s">
        <v>15678</v>
      </c>
      <c r="AE1484" t="s">
        <v>15679</v>
      </c>
      <c r="AJ1484">
        <v>34.031910699999997</v>
      </c>
      <c r="AK1484">
        <v>-118.4832547</v>
      </c>
      <c r="AL1484" t="s">
        <v>15680</v>
      </c>
      <c r="AM1484" t="s">
        <v>15681</v>
      </c>
      <c r="AO1484" t="s">
        <v>70</v>
      </c>
      <c r="AR1484" t="s">
        <v>71</v>
      </c>
      <c r="AS1484">
        <v>-480</v>
      </c>
      <c r="AT1484" t="s">
        <v>15682</v>
      </c>
      <c r="AU1484" t="s">
        <v>15676</v>
      </c>
      <c r="AW1484" t="s">
        <v>106</v>
      </c>
    </row>
    <row r="1485" spans="1:49" x14ac:dyDescent="0.25">
      <c r="A1485" t="s">
        <v>15683</v>
      </c>
      <c r="E1485" t="s">
        <v>106</v>
      </c>
      <c r="G1485" t="s">
        <v>605</v>
      </c>
      <c r="H1485" t="s">
        <v>320</v>
      </c>
      <c r="I1485" s="8" t="s">
        <v>2037</v>
      </c>
      <c r="J1485" s="8" t="s">
        <v>58</v>
      </c>
      <c r="L1485" s="10" t="s">
        <v>15684</v>
      </c>
      <c r="M1485" s="7" t="s">
        <v>609</v>
      </c>
      <c r="N1485" t="s">
        <v>2016</v>
      </c>
      <c r="Y1485" t="s">
        <v>15685</v>
      </c>
      <c r="AB1485" t="s">
        <v>15683</v>
      </c>
      <c r="AC1485" t="s">
        <v>65</v>
      </c>
      <c r="AD1485" t="s">
        <v>15686</v>
      </c>
      <c r="AE1485" t="s">
        <v>15687</v>
      </c>
      <c r="AJ1485">
        <v>28.767790000000002</v>
      </c>
      <c r="AK1485">
        <v>-81.226494000000002</v>
      </c>
      <c r="AL1485" t="s">
        <v>15688</v>
      </c>
      <c r="AM1485" t="s">
        <v>15689</v>
      </c>
      <c r="AO1485" t="s">
        <v>172</v>
      </c>
      <c r="AR1485" t="s">
        <v>174</v>
      </c>
      <c r="AS1485">
        <v>-300</v>
      </c>
      <c r="AT1485" t="s">
        <v>15690</v>
      </c>
      <c r="AU1485" t="s">
        <v>15684</v>
      </c>
      <c r="AV1485">
        <v>5</v>
      </c>
      <c r="AW1485">
        <v>5</v>
      </c>
    </row>
    <row r="1486" spans="1:49" x14ac:dyDescent="0.25">
      <c r="A1486" t="s">
        <v>15691</v>
      </c>
      <c r="E1486" t="s">
        <v>1459</v>
      </c>
      <c r="F1486" t="s">
        <v>15218</v>
      </c>
      <c r="G1486" t="s">
        <v>911</v>
      </c>
      <c r="H1486" t="s">
        <v>320</v>
      </c>
      <c r="I1486" s="8" t="s">
        <v>1461</v>
      </c>
      <c r="J1486" s="8" t="s">
        <v>58</v>
      </c>
      <c r="K1486" s="9" t="s">
        <v>15692</v>
      </c>
      <c r="L1486" s="10" t="s">
        <v>15693</v>
      </c>
      <c r="M1486" s="7" t="s">
        <v>914</v>
      </c>
      <c r="N1486" t="s">
        <v>2722</v>
      </c>
      <c r="Y1486" t="s">
        <v>15694</v>
      </c>
      <c r="AB1486" t="s">
        <v>15691</v>
      </c>
      <c r="AC1486" t="s">
        <v>65</v>
      </c>
      <c r="AD1486" t="s">
        <v>15695</v>
      </c>
      <c r="AE1486" t="s">
        <v>15696</v>
      </c>
      <c r="AJ1486">
        <v>26.154527600000002</v>
      </c>
      <c r="AK1486">
        <v>-81.770150399999991</v>
      </c>
      <c r="AL1486" t="s">
        <v>15697</v>
      </c>
      <c r="AM1486" t="s">
        <v>15698</v>
      </c>
      <c r="AN1486" t="s">
        <v>15692</v>
      </c>
      <c r="AO1486" t="s">
        <v>70</v>
      </c>
      <c r="AQ1486" t="s">
        <v>15699</v>
      </c>
      <c r="AR1486" t="s">
        <v>1091</v>
      </c>
      <c r="AS1486">
        <v>-300</v>
      </c>
      <c r="AT1486" t="s">
        <v>15700</v>
      </c>
      <c r="AU1486" t="s">
        <v>15693</v>
      </c>
      <c r="AV1486">
        <v>5</v>
      </c>
      <c r="AW1486">
        <v>5</v>
      </c>
    </row>
    <row r="1487" spans="1:49" x14ac:dyDescent="0.25">
      <c r="A1487" t="s">
        <v>15701</v>
      </c>
      <c r="E1487" t="s">
        <v>15702</v>
      </c>
      <c r="G1487" t="s">
        <v>577</v>
      </c>
      <c r="H1487" t="s">
        <v>146</v>
      </c>
      <c r="I1487" s="8" t="s">
        <v>4952</v>
      </c>
      <c r="J1487" s="8" t="s">
        <v>58</v>
      </c>
      <c r="K1487" s="9" t="s">
        <v>15703</v>
      </c>
      <c r="L1487" s="10" t="s">
        <v>15704</v>
      </c>
      <c r="Y1487" t="s">
        <v>15705</v>
      </c>
      <c r="AB1487" t="s">
        <v>15701</v>
      </c>
      <c r="AC1487" t="s">
        <v>65</v>
      </c>
      <c r="AD1487" t="s">
        <v>15706</v>
      </c>
      <c r="AE1487" t="s">
        <v>15707</v>
      </c>
      <c r="AJ1487">
        <v>32.885920300000002</v>
      </c>
      <c r="AK1487">
        <v>-117.1727386</v>
      </c>
      <c r="AL1487" t="s">
        <v>15708</v>
      </c>
      <c r="AM1487" t="s">
        <v>15709</v>
      </c>
      <c r="AN1487" t="s">
        <v>15703</v>
      </c>
      <c r="AO1487" t="s">
        <v>70</v>
      </c>
      <c r="AQ1487" t="s">
        <v>15710</v>
      </c>
      <c r="AR1487" t="s">
        <v>71</v>
      </c>
      <c r="AS1487">
        <v>-480</v>
      </c>
      <c r="AT1487" t="s">
        <v>15711</v>
      </c>
      <c r="AU1487" t="s">
        <v>15704</v>
      </c>
      <c r="AV1487">
        <v>5</v>
      </c>
      <c r="AW1487">
        <v>5</v>
      </c>
    </row>
    <row r="1488" spans="1:49" x14ac:dyDescent="0.25">
      <c r="A1488" t="s">
        <v>15712</v>
      </c>
      <c r="E1488" t="s">
        <v>15713</v>
      </c>
      <c r="G1488" t="s">
        <v>1408</v>
      </c>
      <c r="H1488" t="s">
        <v>320</v>
      </c>
      <c r="I1488" s="8" t="s">
        <v>2643</v>
      </c>
      <c r="J1488" s="8" t="s">
        <v>58</v>
      </c>
      <c r="K1488" s="9" t="s">
        <v>15714</v>
      </c>
      <c r="L1488" s="10" t="s">
        <v>15715</v>
      </c>
      <c r="M1488" s="7" t="s">
        <v>1412</v>
      </c>
      <c r="N1488" t="s">
        <v>110</v>
      </c>
      <c r="Y1488" t="s">
        <v>15716</v>
      </c>
      <c r="AB1488" t="s">
        <v>15712</v>
      </c>
      <c r="AC1488" t="s">
        <v>65</v>
      </c>
      <c r="AD1488" t="s">
        <v>15717</v>
      </c>
      <c r="AE1488" t="s">
        <v>15718</v>
      </c>
      <c r="AJ1488">
        <v>28.545487399999999</v>
      </c>
      <c r="AK1488">
        <v>-81.342585799999995</v>
      </c>
      <c r="AL1488" t="s">
        <v>15719</v>
      </c>
      <c r="AM1488" t="s">
        <v>15720</v>
      </c>
      <c r="AN1488" t="s">
        <v>15714</v>
      </c>
      <c r="AO1488" t="s">
        <v>70</v>
      </c>
      <c r="AQ1488" t="s">
        <v>15721</v>
      </c>
      <c r="AR1488" t="s">
        <v>71</v>
      </c>
      <c r="AS1488">
        <v>-300</v>
      </c>
      <c r="AT1488" t="s">
        <v>15722</v>
      </c>
      <c r="AU1488" t="s">
        <v>15715</v>
      </c>
      <c r="AV1488">
        <v>4.5999999999999996</v>
      </c>
      <c r="AW1488">
        <v>5</v>
      </c>
    </row>
    <row r="1489" spans="1:49" x14ac:dyDescent="0.25">
      <c r="A1489" t="s">
        <v>15723</v>
      </c>
      <c r="E1489" t="s">
        <v>897</v>
      </c>
      <c r="F1489" t="s">
        <v>15724</v>
      </c>
      <c r="G1489" t="s">
        <v>857</v>
      </c>
      <c r="H1489" t="s">
        <v>858</v>
      </c>
      <c r="I1489" s="8" t="s">
        <v>899</v>
      </c>
      <c r="J1489" s="8" t="s">
        <v>58</v>
      </c>
      <c r="K1489" s="9" t="s">
        <v>15725</v>
      </c>
      <c r="L1489" s="10" t="s">
        <v>15726</v>
      </c>
      <c r="M1489" s="7" t="s">
        <v>862</v>
      </c>
      <c r="N1489" t="s">
        <v>680</v>
      </c>
      <c r="Y1489" t="s">
        <v>15727</v>
      </c>
      <c r="AB1489" t="s">
        <v>15723</v>
      </c>
      <c r="AC1489" t="s">
        <v>65</v>
      </c>
      <c r="AD1489" t="s">
        <v>15728</v>
      </c>
      <c r="AE1489" t="s">
        <v>15729</v>
      </c>
      <c r="AJ1489">
        <v>39.909065300000002</v>
      </c>
      <c r="AK1489">
        <v>-105.11003719999999</v>
      </c>
      <c r="AL1489" t="s">
        <v>15730</v>
      </c>
      <c r="AM1489" t="s">
        <v>15731</v>
      </c>
      <c r="AN1489" t="s">
        <v>15725</v>
      </c>
      <c r="AO1489" t="s">
        <v>70</v>
      </c>
      <c r="AQ1489" t="s">
        <v>15732</v>
      </c>
      <c r="AR1489" t="s">
        <v>71</v>
      </c>
      <c r="AS1489">
        <v>-420</v>
      </c>
      <c r="AT1489" t="s">
        <v>15733</v>
      </c>
      <c r="AU1489" t="s">
        <v>15726</v>
      </c>
      <c r="AV1489">
        <v>1.7</v>
      </c>
      <c r="AW1489">
        <v>3</v>
      </c>
    </row>
    <row r="1490" spans="1:49" x14ac:dyDescent="0.25">
      <c r="A1490" t="s">
        <v>15734</v>
      </c>
      <c r="E1490" t="s">
        <v>15735</v>
      </c>
      <c r="G1490" t="s">
        <v>710</v>
      </c>
      <c r="H1490" t="s">
        <v>365</v>
      </c>
      <c r="I1490" s="8" t="s">
        <v>15736</v>
      </c>
      <c r="J1490" s="8" t="s">
        <v>58</v>
      </c>
      <c r="K1490" s="9" t="s">
        <v>15737</v>
      </c>
      <c r="L1490" s="10" t="s">
        <v>15738</v>
      </c>
      <c r="M1490" s="7" t="s">
        <v>697</v>
      </c>
      <c r="N1490" t="s">
        <v>61</v>
      </c>
      <c r="O1490" t="s">
        <v>496</v>
      </c>
      <c r="Y1490" t="s">
        <v>15739</v>
      </c>
      <c r="AB1490" t="s">
        <v>15734</v>
      </c>
      <c r="AC1490" t="s">
        <v>65</v>
      </c>
      <c r="AD1490" t="s">
        <v>15740</v>
      </c>
      <c r="AE1490" t="s">
        <v>15741</v>
      </c>
      <c r="AJ1490">
        <v>33.8786554</v>
      </c>
      <c r="AK1490">
        <v>-84.308204899999993</v>
      </c>
      <c r="AL1490" t="s">
        <v>15742</v>
      </c>
      <c r="AM1490" t="s">
        <v>15743</v>
      </c>
      <c r="AN1490" t="s">
        <v>15737</v>
      </c>
      <c r="AO1490" t="s">
        <v>70</v>
      </c>
      <c r="AQ1490" t="s">
        <v>15744</v>
      </c>
      <c r="AR1490" t="s">
        <v>473</v>
      </c>
      <c r="AS1490">
        <v>-300</v>
      </c>
      <c r="AT1490" t="s">
        <v>15745</v>
      </c>
      <c r="AU1490" t="s">
        <v>15738</v>
      </c>
      <c r="AV1490">
        <v>4.4000000000000004</v>
      </c>
      <c r="AW1490">
        <v>5</v>
      </c>
    </row>
    <row r="1491" spans="1:49" x14ac:dyDescent="0.25">
      <c r="A1491" t="s">
        <v>15746</v>
      </c>
      <c r="E1491" t="s">
        <v>6724</v>
      </c>
      <c r="G1491" t="s">
        <v>131</v>
      </c>
      <c r="H1491" t="s">
        <v>93</v>
      </c>
      <c r="I1491" s="8" t="s">
        <v>6725</v>
      </c>
      <c r="J1491" s="8" t="s">
        <v>58</v>
      </c>
      <c r="K1491" s="9" t="s">
        <v>15747</v>
      </c>
      <c r="L1491" s="10" t="s">
        <v>15748</v>
      </c>
      <c r="M1491" s="7" t="s">
        <v>135</v>
      </c>
      <c r="N1491" t="s">
        <v>651</v>
      </c>
      <c r="Y1491" t="s">
        <v>15749</v>
      </c>
      <c r="AB1491" t="s">
        <v>15746</v>
      </c>
      <c r="AC1491" t="s">
        <v>65</v>
      </c>
      <c r="AD1491" t="s">
        <v>15750</v>
      </c>
      <c r="AE1491" t="s">
        <v>6729</v>
      </c>
      <c r="AJ1491">
        <v>40.788682899999998</v>
      </c>
      <c r="AK1491">
        <v>-73.107385399999998</v>
      </c>
      <c r="AL1491" t="s">
        <v>15751</v>
      </c>
      <c r="AM1491" t="s">
        <v>6731</v>
      </c>
      <c r="AN1491" t="s">
        <v>15747</v>
      </c>
      <c r="AO1491" t="s">
        <v>70</v>
      </c>
      <c r="AQ1491" t="s">
        <v>15752</v>
      </c>
      <c r="AR1491" t="s">
        <v>71</v>
      </c>
      <c r="AS1491">
        <v>-300</v>
      </c>
      <c r="AT1491" t="s">
        <v>6733</v>
      </c>
      <c r="AU1491" t="s">
        <v>15748</v>
      </c>
      <c r="AW1491" t="s">
        <v>106</v>
      </c>
    </row>
    <row r="1492" spans="1:49" x14ac:dyDescent="0.25">
      <c r="A1492" t="s">
        <v>15753</v>
      </c>
      <c r="E1492" t="s">
        <v>5973</v>
      </c>
      <c r="F1492" t="s">
        <v>1671</v>
      </c>
      <c r="G1492" t="s">
        <v>503</v>
      </c>
      <c r="H1492" t="s">
        <v>232</v>
      </c>
      <c r="I1492" s="8" t="s">
        <v>1742</v>
      </c>
      <c r="J1492" s="8" t="s">
        <v>58</v>
      </c>
      <c r="K1492" s="9" t="s">
        <v>15754</v>
      </c>
      <c r="L1492" s="10" t="s">
        <v>15755</v>
      </c>
      <c r="M1492" s="7" t="s">
        <v>507</v>
      </c>
      <c r="N1492" t="s">
        <v>540</v>
      </c>
      <c r="Y1492" t="s">
        <v>15756</v>
      </c>
      <c r="AB1492" t="s">
        <v>15753</v>
      </c>
      <c r="AC1492" t="s">
        <v>65</v>
      </c>
      <c r="AD1492" t="s">
        <v>15757</v>
      </c>
      <c r="AE1492" t="s">
        <v>15758</v>
      </c>
      <c r="AJ1492">
        <v>29.537450499999991</v>
      </c>
      <c r="AK1492">
        <v>-98.486279499999995</v>
      </c>
      <c r="AL1492" t="s">
        <v>15759</v>
      </c>
      <c r="AM1492" t="s">
        <v>15760</v>
      </c>
      <c r="AN1492" t="s">
        <v>15754</v>
      </c>
      <c r="AO1492" t="s">
        <v>70</v>
      </c>
      <c r="AQ1492" t="s">
        <v>15761</v>
      </c>
      <c r="AR1492" t="s">
        <v>473</v>
      </c>
      <c r="AS1492">
        <v>-360</v>
      </c>
      <c r="AT1492" t="s">
        <v>15762</v>
      </c>
      <c r="AU1492" t="s">
        <v>15755</v>
      </c>
      <c r="AV1492">
        <v>4.8</v>
      </c>
      <c r="AW1492">
        <v>5</v>
      </c>
    </row>
    <row r="1493" spans="1:49" x14ac:dyDescent="0.25">
      <c r="A1493" t="s">
        <v>15763</v>
      </c>
      <c r="E1493" t="s">
        <v>15764</v>
      </c>
      <c r="G1493" t="s">
        <v>577</v>
      </c>
      <c r="H1493" t="s">
        <v>146</v>
      </c>
      <c r="I1493" s="7" t="s">
        <v>2963</v>
      </c>
      <c r="J1493" s="7" t="s">
        <v>58</v>
      </c>
      <c r="K1493" s="9" t="s">
        <v>15765</v>
      </c>
      <c r="L1493" s="10" t="s">
        <v>15766</v>
      </c>
      <c r="M1493" s="7" t="s">
        <v>1284</v>
      </c>
      <c r="Y1493" t="s">
        <v>15767</v>
      </c>
      <c r="AB1493" t="s">
        <v>15763</v>
      </c>
      <c r="AC1493" t="s">
        <v>65</v>
      </c>
      <c r="AD1493" t="s">
        <v>15768</v>
      </c>
      <c r="AE1493" t="s">
        <v>15769</v>
      </c>
      <c r="AJ1493">
        <v>32.733718099999997</v>
      </c>
      <c r="AK1493">
        <v>-117.1765927</v>
      </c>
      <c r="AL1493" t="s">
        <v>15770</v>
      </c>
      <c r="AM1493" t="s">
        <v>15771</v>
      </c>
      <c r="AN1493" t="s">
        <v>15765</v>
      </c>
      <c r="AO1493" t="s">
        <v>70</v>
      </c>
      <c r="AQ1493" t="s">
        <v>15772</v>
      </c>
      <c r="AR1493" t="s">
        <v>71</v>
      </c>
      <c r="AS1493">
        <v>-480</v>
      </c>
      <c r="AT1493" t="s">
        <v>15773</v>
      </c>
      <c r="AU1493" t="s">
        <v>15766</v>
      </c>
      <c r="AV1493">
        <v>4.7</v>
      </c>
      <c r="AW1493">
        <v>5</v>
      </c>
    </row>
    <row r="1494" spans="1:49" x14ac:dyDescent="0.25">
      <c r="A1494" t="s">
        <v>15774</v>
      </c>
      <c r="E1494" t="s">
        <v>5699</v>
      </c>
      <c r="G1494" t="s">
        <v>1179</v>
      </c>
      <c r="H1494" t="s">
        <v>146</v>
      </c>
      <c r="I1494" s="8" t="s">
        <v>1180</v>
      </c>
      <c r="J1494" s="8" t="s">
        <v>58</v>
      </c>
      <c r="K1494" t="s">
        <v>15775</v>
      </c>
      <c r="L1494" t="s">
        <v>15776</v>
      </c>
      <c r="M1494" s="7" t="s">
        <v>725</v>
      </c>
      <c r="N1494" t="s">
        <v>482</v>
      </c>
      <c r="Y1494" t="s">
        <v>15777</v>
      </c>
      <c r="AB1494" t="s">
        <v>15774</v>
      </c>
      <c r="AC1494" t="s">
        <v>65</v>
      </c>
      <c r="AD1494" t="s">
        <v>15778</v>
      </c>
      <c r="AE1494" t="s">
        <v>12404</v>
      </c>
      <c r="AJ1494">
        <v>33.635517999999998</v>
      </c>
      <c r="AK1494">
        <v>-116.16657859999999</v>
      </c>
      <c r="AL1494" t="s">
        <v>15779</v>
      </c>
      <c r="AM1494" t="s">
        <v>12406</v>
      </c>
      <c r="AN1494" t="s">
        <v>15775</v>
      </c>
      <c r="AO1494" t="s">
        <v>489</v>
      </c>
      <c r="AQ1494" t="s">
        <v>15780</v>
      </c>
      <c r="AR1494" t="s">
        <v>491</v>
      </c>
      <c r="AS1494">
        <v>-480</v>
      </c>
      <c r="AT1494" t="s">
        <v>12407</v>
      </c>
      <c r="AU1494" t="s">
        <v>15776</v>
      </c>
      <c r="AV1494">
        <v>4.8</v>
      </c>
      <c r="AW1494">
        <v>5</v>
      </c>
    </row>
    <row r="1495" spans="1:49" x14ac:dyDescent="0.25">
      <c r="A1495" t="s">
        <v>15781</v>
      </c>
      <c r="E1495" t="s">
        <v>106</v>
      </c>
      <c r="G1495" t="s">
        <v>1179</v>
      </c>
      <c r="H1495" t="s">
        <v>146</v>
      </c>
      <c r="I1495" s="7" t="s">
        <v>1180</v>
      </c>
      <c r="J1495" s="7" t="s">
        <v>58</v>
      </c>
      <c r="M1495" s="7" t="s">
        <v>725</v>
      </c>
      <c r="Y1495" t="s">
        <v>15782</v>
      </c>
      <c r="AB1495" t="s">
        <v>15781</v>
      </c>
      <c r="AC1495" t="s">
        <v>65</v>
      </c>
      <c r="AD1495" t="s">
        <v>15783</v>
      </c>
      <c r="AE1495" t="s">
        <v>15784</v>
      </c>
      <c r="AJ1495">
        <v>33.6281046</v>
      </c>
      <c r="AK1495">
        <v>-116.16022049999999</v>
      </c>
      <c r="AL1495" t="s">
        <v>15785</v>
      </c>
      <c r="AM1495" t="s">
        <v>15786</v>
      </c>
      <c r="AO1495" t="s">
        <v>489</v>
      </c>
      <c r="AR1495" t="s">
        <v>491</v>
      </c>
      <c r="AS1495">
        <v>-480</v>
      </c>
      <c r="AT1495" t="s">
        <v>1179</v>
      </c>
      <c r="AW1495" t="s">
        <v>106</v>
      </c>
    </row>
    <row r="1496" spans="1:49" x14ac:dyDescent="0.25">
      <c r="A1496" t="s">
        <v>15787</v>
      </c>
      <c r="E1496" t="s">
        <v>15788</v>
      </c>
      <c r="G1496" t="s">
        <v>550</v>
      </c>
      <c r="H1496" t="s">
        <v>320</v>
      </c>
      <c r="I1496" s="8" t="s">
        <v>14770</v>
      </c>
      <c r="J1496" s="8" t="s">
        <v>58</v>
      </c>
      <c r="K1496" t="s">
        <v>15789</v>
      </c>
      <c r="M1496" s="7" t="s">
        <v>554</v>
      </c>
      <c r="N1496" t="s">
        <v>651</v>
      </c>
      <c r="Y1496" t="s">
        <v>15790</v>
      </c>
      <c r="AB1496" t="s">
        <v>15787</v>
      </c>
      <c r="AC1496" t="s">
        <v>65</v>
      </c>
      <c r="AD1496" t="s">
        <v>15791</v>
      </c>
      <c r="AE1496" t="s">
        <v>15792</v>
      </c>
      <c r="AJ1496">
        <v>25.6381476</v>
      </c>
      <c r="AK1496">
        <v>-80.419703200000001</v>
      </c>
      <c r="AL1496" t="s">
        <v>15793</v>
      </c>
      <c r="AM1496" t="s">
        <v>15794</v>
      </c>
      <c r="AN1496" t="s">
        <v>15789</v>
      </c>
      <c r="AO1496" t="s">
        <v>572</v>
      </c>
      <c r="AQ1496" t="s">
        <v>15795</v>
      </c>
      <c r="AR1496" t="s">
        <v>473</v>
      </c>
      <c r="AS1496">
        <v>-300</v>
      </c>
      <c r="AT1496" t="s">
        <v>15796</v>
      </c>
      <c r="AW1496" t="s">
        <v>106</v>
      </c>
    </row>
    <row r="1497" spans="1:49" x14ac:dyDescent="0.25">
      <c r="A1497" t="s">
        <v>15797</v>
      </c>
      <c r="E1497" t="s">
        <v>7863</v>
      </c>
      <c r="F1497" t="s">
        <v>7864</v>
      </c>
      <c r="G1497" t="s">
        <v>830</v>
      </c>
      <c r="H1497" t="s">
        <v>320</v>
      </c>
      <c r="I1497" s="8" t="s">
        <v>15798</v>
      </c>
      <c r="J1497" s="8" t="s">
        <v>58</v>
      </c>
      <c r="K1497" s="9" t="s">
        <v>15799</v>
      </c>
      <c r="L1497" s="10" t="s">
        <v>15800</v>
      </c>
      <c r="M1497" s="7" t="s">
        <v>834</v>
      </c>
      <c r="N1497" t="s">
        <v>3533</v>
      </c>
      <c r="Y1497" t="s">
        <v>15801</v>
      </c>
      <c r="AB1497" t="s">
        <v>15797</v>
      </c>
      <c r="AC1497" t="s">
        <v>65</v>
      </c>
      <c r="AD1497" t="s">
        <v>15802</v>
      </c>
      <c r="AE1497" t="s">
        <v>7869</v>
      </c>
      <c r="AJ1497">
        <v>29.211119700000001</v>
      </c>
      <c r="AK1497">
        <v>-81.019131000000002</v>
      </c>
      <c r="AL1497" t="s">
        <v>15803</v>
      </c>
      <c r="AM1497" t="s">
        <v>15804</v>
      </c>
      <c r="AN1497" t="s">
        <v>15799</v>
      </c>
      <c r="AO1497" t="s">
        <v>70</v>
      </c>
      <c r="AQ1497" t="s">
        <v>15805</v>
      </c>
      <c r="AR1497" t="s">
        <v>71</v>
      </c>
      <c r="AS1497">
        <v>-300</v>
      </c>
      <c r="AT1497" t="s">
        <v>7873</v>
      </c>
      <c r="AU1497" t="s">
        <v>15800</v>
      </c>
      <c r="AW1497" t="s">
        <v>106</v>
      </c>
    </row>
    <row r="1498" spans="1:49" x14ac:dyDescent="0.25">
      <c r="A1498" t="s">
        <v>15806</v>
      </c>
      <c r="E1498" t="s">
        <v>106</v>
      </c>
      <c r="G1498" t="s">
        <v>349</v>
      </c>
      <c r="H1498" t="s">
        <v>146</v>
      </c>
      <c r="I1498" s="7" t="s">
        <v>9889</v>
      </c>
      <c r="J1498" s="7" t="s">
        <v>58</v>
      </c>
      <c r="K1498" s="9" t="s">
        <v>15807</v>
      </c>
      <c r="L1498" t="s">
        <v>3368</v>
      </c>
      <c r="M1498" s="7" t="s">
        <v>353</v>
      </c>
      <c r="N1498" t="s">
        <v>110</v>
      </c>
      <c r="O1498" t="s">
        <v>483</v>
      </c>
      <c r="Y1498" t="s">
        <v>15808</v>
      </c>
      <c r="AB1498" t="s">
        <v>15806</v>
      </c>
      <c r="AC1498" t="s">
        <v>65</v>
      </c>
      <c r="AD1498" t="s">
        <v>15809</v>
      </c>
      <c r="AE1498" t="s">
        <v>15810</v>
      </c>
      <c r="AJ1498">
        <v>33.9699679</v>
      </c>
      <c r="AK1498">
        <v>-117.62331690000001</v>
      </c>
      <c r="AL1498" t="s">
        <v>15811</v>
      </c>
      <c r="AM1498" t="s">
        <v>15812</v>
      </c>
      <c r="AN1498" t="s">
        <v>15807</v>
      </c>
      <c r="AO1498" t="s">
        <v>70</v>
      </c>
      <c r="AQ1498" t="s">
        <v>15813</v>
      </c>
      <c r="AR1498" t="s">
        <v>71</v>
      </c>
      <c r="AS1498">
        <v>-480</v>
      </c>
      <c r="AT1498" t="s">
        <v>15814</v>
      </c>
      <c r="AU1498" t="s">
        <v>3368</v>
      </c>
      <c r="AW1498" t="s">
        <v>106</v>
      </c>
    </row>
    <row r="1499" spans="1:49" x14ac:dyDescent="0.25">
      <c r="A1499" t="s">
        <v>15815</v>
      </c>
      <c r="E1499" t="s">
        <v>3364</v>
      </c>
      <c r="G1499" t="s">
        <v>349</v>
      </c>
      <c r="H1499" t="s">
        <v>146</v>
      </c>
      <c r="I1499" s="7" t="s">
        <v>9889</v>
      </c>
      <c r="J1499" s="7" t="s">
        <v>58</v>
      </c>
      <c r="K1499" s="9" t="s">
        <v>15816</v>
      </c>
      <c r="L1499" t="s">
        <v>3368</v>
      </c>
      <c r="M1499" s="7" t="s">
        <v>353</v>
      </c>
      <c r="N1499" t="s">
        <v>482</v>
      </c>
      <c r="Y1499" t="s">
        <v>15817</v>
      </c>
      <c r="AB1499" t="s">
        <v>15815</v>
      </c>
      <c r="AC1499" t="s">
        <v>65</v>
      </c>
      <c r="AD1499" t="s">
        <v>15818</v>
      </c>
      <c r="AE1499" t="s">
        <v>15819</v>
      </c>
      <c r="AJ1499">
        <v>33.970153999999987</v>
      </c>
      <c r="AK1499">
        <v>-117.623727</v>
      </c>
      <c r="AL1499" t="s">
        <v>15820</v>
      </c>
      <c r="AM1499" t="s">
        <v>15821</v>
      </c>
      <c r="AN1499" t="s">
        <v>15816</v>
      </c>
      <c r="AO1499" t="s">
        <v>489</v>
      </c>
      <c r="AQ1499" t="s">
        <v>15822</v>
      </c>
      <c r="AR1499" t="s">
        <v>491</v>
      </c>
      <c r="AS1499">
        <v>-480</v>
      </c>
      <c r="AT1499" t="s">
        <v>15823</v>
      </c>
      <c r="AU1499" t="s">
        <v>3368</v>
      </c>
      <c r="AV1499">
        <v>5</v>
      </c>
      <c r="AW1499">
        <v>5</v>
      </c>
    </row>
    <row r="1500" spans="1:49" x14ac:dyDescent="0.25">
      <c r="A1500" t="s">
        <v>15824</v>
      </c>
      <c r="E1500" t="s">
        <v>15825</v>
      </c>
      <c r="G1500" t="s">
        <v>529</v>
      </c>
      <c r="H1500" t="s">
        <v>232</v>
      </c>
      <c r="I1500" s="8" t="s">
        <v>2249</v>
      </c>
      <c r="J1500" s="8" t="s">
        <v>58</v>
      </c>
      <c r="K1500" s="9" t="s">
        <v>15826</v>
      </c>
      <c r="L1500" s="10" t="s">
        <v>15827</v>
      </c>
      <c r="M1500" s="7" t="s">
        <v>533</v>
      </c>
      <c r="N1500" s="11" t="s">
        <v>98</v>
      </c>
      <c r="Y1500" t="s">
        <v>15828</v>
      </c>
      <c r="AB1500" t="s">
        <v>15824</v>
      </c>
      <c r="AC1500" t="s">
        <v>65</v>
      </c>
      <c r="AD1500" t="s">
        <v>15829</v>
      </c>
      <c r="AE1500" t="s">
        <v>15830</v>
      </c>
      <c r="AJ1500">
        <v>32.965160400000002</v>
      </c>
      <c r="AK1500">
        <v>-96.831540799999999</v>
      </c>
      <c r="AL1500" t="s">
        <v>15831</v>
      </c>
      <c r="AM1500" t="s">
        <v>15832</v>
      </c>
      <c r="AN1500" t="s">
        <v>15826</v>
      </c>
      <c r="AO1500" t="s">
        <v>172</v>
      </c>
      <c r="AQ1500" t="s">
        <v>15833</v>
      </c>
      <c r="AR1500" t="s">
        <v>174</v>
      </c>
      <c r="AS1500">
        <v>-360</v>
      </c>
      <c r="AT1500" t="s">
        <v>15834</v>
      </c>
      <c r="AU1500" t="s">
        <v>15827</v>
      </c>
      <c r="AV1500">
        <v>4.8</v>
      </c>
      <c r="AW1500">
        <v>5</v>
      </c>
    </row>
    <row r="1501" spans="1:49" x14ac:dyDescent="0.25">
      <c r="A1501" t="s">
        <v>15835</v>
      </c>
      <c r="E1501" t="s">
        <v>4877</v>
      </c>
      <c r="F1501" t="s">
        <v>1671</v>
      </c>
      <c r="G1501" t="s">
        <v>1905</v>
      </c>
      <c r="H1501" t="s">
        <v>646</v>
      </c>
      <c r="I1501" s="8" t="s">
        <v>1906</v>
      </c>
      <c r="J1501" s="8" t="s">
        <v>58</v>
      </c>
      <c r="K1501" s="9" t="s">
        <v>15836</v>
      </c>
      <c r="L1501" s="10" t="s">
        <v>15837</v>
      </c>
      <c r="M1501" s="7" t="s">
        <v>1909</v>
      </c>
      <c r="N1501" t="s">
        <v>110</v>
      </c>
      <c r="O1501" t="s">
        <v>483</v>
      </c>
      <c r="Y1501" t="s">
        <v>15838</v>
      </c>
      <c r="AB1501" t="s">
        <v>15835</v>
      </c>
      <c r="AC1501" t="s">
        <v>65</v>
      </c>
      <c r="AD1501" t="s">
        <v>15839</v>
      </c>
      <c r="AE1501" t="s">
        <v>15840</v>
      </c>
      <c r="AJ1501">
        <v>40.797984199999988</v>
      </c>
      <c r="AK1501">
        <v>-74.426288499999998</v>
      </c>
      <c r="AL1501" t="s">
        <v>15841</v>
      </c>
      <c r="AM1501" t="s">
        <v>15842</v>
      </c>
      <c r="AN1501" t="s">
        <v>15836</v>
      </c>
      <c r="AO1501" t="s">
        <v>70</v>
      </c>
      <c r="AQ1501" t="s">
        <v>15843</v>
      </c>
      <c r="AR1501" t="s">
        <v>71</v>
      </c>
      <c r="AS1501">
        <v>-300</v>
      </c>
      <c r="AT1501" t="s">
        <v>15844</v>
      </c>
      <c r="AU1501" t="s">
        <v>15837</v>
      </c>
      <c r="AV1501">
        <v>5</v>
      </c>
      <c r="AW1501">
        <v>1</v>
      </c>
    </row>
    <row r="1502" spans="1:49" x14ac:dyDescent="0.25">
      <c r="A1502" t="s">
        <v>15845</v>
      </c>
      <c r="E1502" t="s">
        <v>15846</v>
      </c>
      <c r="G1502" t="s">
        <v>262</v>
      </c>
      <c r="H1502" t="s">
        <v>232</v>
      </c>
      <c r="I1502" s="8" t="s">
        <v>13398</v>
      </c>
      <c r="J1502" s="8" t="s">
        <v>58</v>
      </c>
      <c r="K1502" s="9" t="s">
        <v>15847</v>
      </c>
      <c r="L1502" s="10" t="s">
        <v>15848</v>
      </c>
      <c r="M1502" s="7" t="s">
        <v>235</v>
      </c>
      <c r="N1502" t="s">
        <v>466</v>
      </c>
      <c r="Y1502" t="s">
        <v>15849</v>
      </c>
      <c r="AB1502" t="s">
        <v>15850</v>
      </c>
      <c r="AC1502" t="s">
        <v>65</v>
      </c>
      <c r="AD1502" t="s">
        <v>15851</v>
      </c>
      <c r="AE1502" t="s">
        <v>15852</v>
      </c>
      <c r="AJ1502">
        <v>32.871085899999997</v>
      </c>
      <c r="AK1502">
        <v>-96.943522999999999</v>
      </c>
      <c r="AL1502" t="s">
        <v>15853</v>
      </c>
      <c r="AM1502" t="s">
        <v>15854</v>
      </c>
      <c r="AN1502" t="s">
        <v>15847</v>
      </c>
      <c r="AO1502" t="s">
        <v>70</v>
      </c>
      <c r="AQ1502" t="s">
        <v>15855</v>
      </c>
      <c r="AR1502" t="s">
        <v>71</v>
      </c>
      <c r="AS1502">
        <v>-360</v>
      </c>
      <c r="AT1502" t="s">
        <v>15856</v>
      </c>
      <c r="AU1502" t="s">
        <v>15848</v>
      </c>
      <c r="AV1502">
        <v>3.7</v>
      </c>
      <c r="AW1502">
        <v>5</v>
      </c>
    </row>
    <row r="1503" spans="1:49" x14ac:dyDescent="0.25">
      <c r="A1503" t="s">
        <v>15857</v>
      </c>
      <c r="E1503" t="s">
        <v>2430</v>
      </c>
      <c r="G1503" t="s">
        <v>529</v>
      </c>
      <c r="H1503" t="s">
        <v>232</v>
      </c>
      <c r="I1503" s="8" t="s">
        <v>15858</v>
      </c>
      <c r="J1503" s="8" t="s">
        <v>58</v>
      </c>
      <c r="K1503" s="9" t="s">
        <v>15859</v>
      </c>
      <c r="M1503" s="7" t="s">
        <v>533</v>
      </c>
      <c r="N1503" s="11" t="s">
        <v>294</v>
      </c>
      <c r="Y1503" t="s">
        <v>15860</v>
      </c>
      <c r="AB1503" t="s">
        <v>15857</v>
      </c>
      <c r="AC1503" t="s">
        <v>65</v>
      </c>
      <c r="AD1503" t="s">
        <v>15861</v>
      </c>
      <c r="AE1503" t="s">
        <v>2435</v>
      </c>
      <c r="AJ1503">
        <v>32.969400499999999</v>
      </c>
      <c r="AK1503">
        <v>-96.834819799999991</v>
      </c>
      <c r="AL1503" t="s">
        <v>15862</v>
      </c>
      <c r="AM1503" t="s">
        <v>15863</v>
      </c>
      <c r="AN1503" t="s">
        <v>15859</v>
      </c>
      <c r="AO1503" t="s">
        <v>70</v>
      </c>
      <c r="AQ1503" t="s">
        <v>15864</v>
      </c>
      <c r="AR1503" t="s">
        <v>71</v>
      </c>
      <c r="AS1503">
        <v>-360</v>
      </c>
      <c r="AT1503" t="s">
        <v>2439</v>
      </c>
      <c r="AV1503">
        <v>5</v>
      </c>
      <c r="AW1503">
        <v>1</v>
      </c>
    </row>
    <row r="1504" spans="1:49" x14ac:dyDescent="0.25">
      <c r="A1504" t="s">
        <v>15865</v>
      </c>
      <c r="E1504" t="s">
        <v>10163</v>
      </c>
      <c r="G1504" t="s">
        <v>911</v>
      </c>
      <c r="H1504" t="s">
        <v>320</v>
      </c>
      <c r="I1504" s="7" t="s">
        <v>4424</v>
      </c>
      <c r="J1504" s="7" t="s">
        <v>58</v>
      </c>
      <c r="K1504" s="9" t="s">
        <v>15866</v>
      </c>
      <c r="L1504" s="10" t="s">
        <v>15867</v>
      </c>
      <c r="M1504" s="7" t="s">
        <v>914</v>
      </c>
      <c r="Y1504" t="s">
        <v>15868</v>
      </c>
      <c r="AB1504" t="s">
        <v>15865</v>
      </c>
      <c r="AC1504" t="s">
        <v>65</v>
      </c>
      <c r="AD1504" t="s">
        <v>15869</v>
      </c>
      <c r="AE1504" t="s">
        <v>10167</v>
      </c>
      <c r="AJ1504">
        <v>26.157908800000001</v>
      </c>
      <c r="AK1504">
        <v>-81.77534510000001</v>
      </c>
      <c r="AL1504" t="s">
        <v>15870</v>
      </c>
      <c r="AM1504" t="s">
        <v>15871</v>
      </c>
      <c r="AN1504" t="s">
        <v>15866</v>
      </c>
      <c r="AO1504" t="s">
        <v>70</v>
      </c>
      <c r="AQ1504" t="s">
        <v>15872</v>
      </c>
      <c r="AR1504" t="s">
        <v>71</v>
      </c>
      <c r="AS1504">
        <v>-300</v>
      </c>
      <c r="AT1504" t="s">
        <v>10171</v>
      </c>
      <c r="AW1504" t="s">
        <v>106</v>
      </c>
    </row>
    <row r="1505" spans="1:49" x14ac:dyDescent="0.25">
      <c r="A1505" t="s">
        <v>15873</v>
      </c>
      <c r="E1505" t="s">
        <v>15874</v>
      </c>
      <c r="G1505" t="s">
        <v>1408</v>
      </c>
      <c r="H1505" t="s">
        <v>320</v>
      </c>
      <c r="I1505" s="7" t="s">
        <v>15875</v>
      </c>
      <c r="J1505" s="7" t="s">
        <v>58</v>
      </c>
      <c r="K1505" s="9" t="s">
        <v>15876</v>
      </c>
      <c r="L1505" s="10" t="s">
        <v>15877</v>
      </c>
      <c r="M1505" s="7" t="s">
        <v>609</v>
      </c>
      <c r="Y1505" t="s">
        <v>15878</v>
      </c>
      <c r="AB1505" t="s">
        <v>15873</v>
      </c>
      <c r="AC1505" t="s">
        <v>65</v>
      </c>
      <c r="AD1505" t="s">
        <v>15879</v>
      </c>
      <c r="AE1505" t="s">
        <v>15880</v>
      </c>
      <c r="AJ1505">
        <v>28.47838939999999</v>
      </c>
      <c r="AK1505">
        <v>-81.272595499999994</v>
      </c>
      <c r="AL1505" t="s">
        <v>15881</v>
      </c>
      <c r="AM1505" t="s">
        <v>15882</v>
      </c>
      <c r="AN1505" t="s">
        <v>15876</v>
      </c>
      <c r="AO1505" t="s">
        <v>172</v>
      </c>
      <c r="AQ1505" t="s">
        <v>15883</v>
      </c>
      <c r="AR1505" t="s">
        <v>174</v>
      </c>
      <c r="AS1505">
        <v>-300</v>
      </c>
      <c r="AT1505" t="s">
        <v>15884</v>
      </c>
      <c r="AU1505" t="s">
        <v>15877</v>
      </c>
      <c r="AV1505">
        <v>5</v>
      </c>
      <c r="AW1505">
        <v>5</v>
      </c>
    </row>
    <row r="1506" spans="1:49" x14ac:dyDescent="0.25">
      <c r="A1506" t="s">
        <v>15885</v>
      </c>
      <c r="E1506" t="s">
        <v>1256</v>
      </c>
      <c r="F1506" t="s">
        <v>15886</v>
      </c>
      <c r="G1506" t="s">
        <v>830</v>
      </c>
      <c r="H1506" t="s">
        <v>320</v>
      </c>
      <c r="I1506" s="7" t="s">
        <v>885</v>
      </c>
      <c r="J1506" s="7" t="s">
        <v>58</v>
      </c>
      <c r="K1506" s="9" t="s">
        <v>15887</v>
      </c>
      <c r="M1506" s="7" t="s">
        <v>834</v>
      </c>
      <c r="Y1506" t="s">
        <v>15888</v>
      </c>
      <c r="AB1506" t="s">
        <v>15885</v>
      </c>
      <c r="AC1506" t="s">
        <v>65</v>
      </c>
      <c r="AD1506" t="s">
        <v>15889</v>
      </c>
      <c r="AE1506" t="s">
        <v>15890</v>
      </c>
      <c r="AJ1506">
        <v>29.181772500000001</v>
      </c>
      <c r="AK1506">
        <v>-81.046455399999999</v>
      </c>
      <c r="AL1506" t="s">
        <v>15891</v>
      </c>
      <c r="AM1506" t="s">
        <v>15892</v>
      </c>
      <c r="AN1506" t="s">
        <v>15887</v>
      </c>
      <c r="AO1506" t="s">
        <v>70</v>
      </c>
      <c r="AQ1506" t="s">
        <v>15893</v>
      </c>
      <c r="AR1506" t="s">
        <v>71</v>
      </c>
      <c r="AS1506">
        <v>-300</v>
      </c>
      <c r="AT1506" t="s">
        <v>15894</v>
      </c>
      <c r="AV1506">
        <v>4</v>
      </c>
      <c r="AW1506">
        <v>2</v>
      </c>
    </row>
    <row r="1507" spans="1:49" x14ac:dyDescent="0.25">
      <c r="A1507" t="s">
        <v>15895</v>
      </c>
      <c r="E1507" t="s">
        <v>15896</v>
      </c>
      <c r="G1507" t="s">
        <v>15897</v>
      </c>
      <c r="H1507" t="s">
        <v>146</v>
      </c>
      <c r="I1507" s="7" t="s">
        <v>15898</v>
      </c>
      <c r="J1507" s="7" t="s">
        <v>58</v>
      </c>
      <c r="K1507" s="9" t="s">
        <v>15899</v>
      </c>
      <c r="M1507" s="7" t="s">
        <v>1450</v>
      </c>
      <c r="Y1507" t="s">
        <v>15900</v>
      </c>
      <c r="AB1507" t="s">
        <v>15895</v>
      </c>
      <c r="AC1507" t="s">
        <v>65</v>
      </c>
      <c r="AD1507" t="s">
        <v>15901</v>
      </c>
      <c r="AE1507" t="s">
        <v>15902</v>
      </c>
      <c r="AJ1507">
        <v>32.669325999999998</v>
      </c>
      <c r="AK1507">
        <v>-117.009452</v>
      </c>
      <c r="AL1507" t="s">
        <v>15903</v>
      </c>
      <c r="AM1507" t="s">
        <v>15904</v>
      </c>
      <c r="AN1507" t="s">
        <v>15899</v>
      </c>
      <c r="AO1507" t="s">
        <v>572</v>
      </c>
      <c r="AQ1507" t="s">
        <v>15905</v>
      </c>
      <c r="AR1507" t="s">
        <v>473</v>
      </c>
      <c r="AS1507">
        <v>-480</v>
      </c>
      <c r="AT1507" t="s">
        <v>15906</v>
      </c>
      <c r="AV1507">
        <v>3</v>
      </c>
      <c r="AW1507">
        <v>1</v>
      </c>
    </row>
    <row r="1508" spans="1:49" x14ac:dyDescent="0.25">
      <c r="A1508" t="s">
        <v>15907</v>
      </c>
      <c r="E1508" t="s">
        <v>993</v>
      </c>
      <c r="G1508" t="s">
        <v>764</v>
      </c>
      <c r="H1508" t="s">
        <v>204</v>
      </c>
      <c r="I1508" s="7" t="s">
        <v>994</v>
      </c>
      <c r="J1508" s="7" t="s">
        <v>58</v>
      </c>
      <c r="K1508" s="9" t="s">
        <v>15908</v>
      </c>
      <c r="L1508" s="10" t="s">
        <v>15909</v>
      </c>
      <c r="M1508" s="7" t="s">
        <v>997</v>
      </c>
      <c r="Y1508" t="s">
        <v>15910</v>
      </c>
      <c r="AB1508" t="s">
        <v>15907</v>
      </c>
      <c r="AC1508" t="s">
        <v>65</v>
      </c>
      <c r="AD1508" t="s">
        <v>15911</v>
      </c>
      <c r="AE1508" t="s">
        <v>1000</v>
      </c>
      <c r="AJ1508">
        <v>33.684240999999993</v>
      </c>
      <c r="AK1508">
        <v>-112.0820811</v>
      </c>
      <c r="AL1508" t="s">
        <v>15912</v>
      </c>
      <c r="AM1508" t="s">
        <v>1002</v>
      </c>
      <c r="AN1508" t="s">
        <v>15908</v>
      </c>
      <c r="AO1508" t="s">
        <v>172</v>
      </c>
      <c r="AQ1508" t="s">
        <v>15913</v>
      </c>
      <c r="AR1508" t="s">
        <v>430</v>
      </c>
      <c r="AS1508">
        <v>-420</v>
      </c>
      <c r="AT1508" t="s">
        <v>1004</v>
      </c>
      <c r="AV1508">
        <v>4.0999999999999996</v>
      </c>
      <c r="AW1508">
        <v>5</v>
      </c>
    </row>
    <row r="1509" spans="1:49" x14ac:dyDescent="0.25">
      <c r="A1509" t="s">
        <v>15914</v>
      </c>
      <c r="E1509" t="s">
        <v>15915</v>
      </c>
      <c r="F1509" t="s">
        <v>1671</v>
      </c>
      <c r="G1509" t="s">
        <v>419</v>
      </c>
      <c r="H1509" t="s">
        <v>146</v>
      </c>
      <c r="I1509" s="7" t="s">
        <v>15916</v>
      </c>
      <c r="J1509" s="7" t="s">
        <v>58</v>
      </c>
      <c r="K1509" s="9" t="s">
        <v>15917</v>
      </c>
      <c r="M1509" s="7" t="s">
        <v>5241</v>
      </c>
      <c r="Y1509" t="s">
        <v>15918</v>
      </c>
      <c r="AB1509" t="s">
        <v>15914</v>
      </c>
      <c r="AC1509" t="s">
        <v>65</v>
      </c>
      <c r="AD1509" t="s">
        <v>15919</v>
      </c>
      <c r="AE1509" t="s">
        <v>15920</v>
      </c>
      <c r="AJ1509">
        <v>37.727125000000001</v>
      </c>
      <c r="AK1509">
        <v>-122.198866</v>
      </c>
      <c r="AL1509" t="s">
        <v>15921</v>
      </c>
      <c r="AM1509" t="s">
        <v>15922</v>
      </c>
      <c r="AN1509" t="s">
        <v>15917</v>
      </c>
      <c r="AO1509" t="s">
        <v>172</v>
      </c>
      <c r="AQ1509" t="s">
        <v>15923</v>
      </c>
      <c r="AR1509" t="s">
        <v>71</v>
      </c>
      <c r="AS1509">
        <v>-480</v>
      </c>
      <c r="AT1509" t="s">
        <v>15924</v>
      </c>
      <c r="AW1509" t="s">
        <v>106</v>
      </c>
    </row>
    <row r="1510" spans="1:49" x14ac:dyDescent="0.25">
      <c r="A1510" t="s">
        <v>15925</v>
      </c>
      <c r="E1510" t="s">
        <v>15926</v>
      </c>
      <c r="G1510" t="s">
        <v>6040</v>
      </c>
      <c r="H1510" t="s">
        <v>858</v>
      </c>
      <c r="I1510" s="8" t="s">
        <v>15927</v>
      </c>
      <c r="J1510" s="8" t="s">
        <v>58</v>
      </c>
      <c r="K1510" s="9" t="s">
        <v>15928</v>
      </c>
      <c r="L1510" t="s">
        <v>15929</v>
      </c>
      <c r="M1510" s="7" t="s">
        <v>6044</v>
      </c>
      <c r="N1510" t="s">
        <v>110</v>
      </c>
      <c r="Y1510" t="s">
        <v>15930</v>
      </c>
      <c r="AB1510" t="s">
        <v>15925</v>
      </c>
      <c r="AC1510" t="s">
        <v>65</v>
      </c>
      <c r="AD1510" t="s">
        <v>15931</v>
      </c>
      <c r="AE1510" t="s">
        <v>15932</v>
      </c>
      <c r="AJ1510">
        <v>38.283515999999999</v>
      </c>
      <c r="AK1510">
        <v>-104.49545000000001</v>
      </c>
      <c r="AL1510" t="s">
        <v>15933</v>
      </c>
      <c r="AM1510" t="s">
        <v>15934</v>
      </c>
      <c r="AN1510" t="s">
        <v>15928</v>
      </c>
      <c r="AO1510" t="s">
        <v>70</v>
      </c>
      <c r="AQ1510" t="s">
        <v>15935</v>
      </c>
      <c r="AR1510" t="s">
        <v>1091</v>
      </c>
      <c r="AS1510">
        <v>-420</v>
      </c>
      <c r="AT1510" t="s">
        <v>15936</v>
      </c>
      <c r="AU1510" t="s">
        <v>15929</v>
      </c>
      <c r="AV1510">
        <v>5</v>
      </c>
      <c r="AW1510">
        <v>1</v>
      </c>
    </row>
    <row r="1511" spans="1:49" x14ac:dyDescent="0.25">
      <c r="A1511" t="s">
        <v>15937</v>
      </c>
      <c r="E1511" t="s">
        <v>4889</v>
      </c>
      <c r="G1511" t="s">
        <v>1408</v>
      </c>
      <c r="H1511" t="s">
        <v>320</v>
      </c>
      <c r="I1511" s="8" t="s">
        <v>2643</v>
      </c>
      <c r="J1511" s="8" t="s">
        <v>58</v>
      </c>
      <c r="K1511" s="9" t="s">
        <v>15938</v>
      </c>
      <c r="L1511" s="10" t="s">
        <v>15939</v>
      </c>
      <c r="M1511" s="7" t="s">
        <v>1412</v>
      </c>
      <c r="N1511" t="s">
        <v>110</v>
      </c>
      <c r="Y1511" t="s">
        <v>15940</v>
      </c>
      <c r="AB1511" t="s">
        <v>15937</v>
      </c>
      <c r="AC1511" t="s">
        <v>65</v>
      </c>
      <c r="AD1511" t="s">
        <v>15941</v>
      </c>
      <c r="AE1511" t="s">
        <v>4892</v>
      </c>
      <c r="AJ1511">
        <v>28.546713799999999</v>
      </c>
      <c r="AK1511">
        <v>-81.343314699999993</v>
      </c>
      <c r="AL1511" t="s">
        <v>15942</v>
      </c>
      <c r="AM1511" t="s">
        <v>4894</v>
      </c>
      <c r="AN1511" t="s">
        <v>15938</v>
      </c>
      <c r="AO1511" t="s">
        <v>70</v>
      </c>
      <c r="AQ1511" t="s">
        <v>15943</v>
      </c>
      <c r="AR1511" t="s">
        <v>71</v>
      </c>
      <c r="AS1511">
        <v>-300</v>
      </c>
      <c r="AT1511" t="s">
        <v>4895</v>
      </c>
      <c r="AU1511" t="s">
        <v>15939</v>
      </c>
      <c r="AV1511">
        <v>5</v>
      </c>
      <c r="AW1511">
        <v>3</v>
      </c>
    </row>
    <row r="1512" spans="1:49" x14ac:dyDescent="0.25">
      <c r="A1512" t="s">
        <v>15944</v>
      </c>
      <c r="E1512" t="s">
        <v>106</v>
      </c>
      <c r="G1512" t="s">
        <v>5458</v>
      </c>
      <c r="H1512" t="s">
        <v>646</v>
      </c>
      <c r="I1512" s="8" t="s">
        <v>15945</v>
      </c>
      <c r="J1512" s="8" t="s">
        <v>58</v>
      </c>
      <c r="M1512" s="7" t="s">
        <v>2680</v>
      </c>
      <c r="N1512" t="s">
        <v>2863</v>
      </c>
      <c r="Y1512" t="s">
        <v>15946</v>
      </c>
      <c r="AB1512" t="s">
        <v>15944</v>
      </c>
      <c r="AC1512" t="s">
        <v>65</v>
      </c>
      <c r="AD1512" t="s">
        <v>15947</v>
      </c>
      <c r="AE1512" t="s">
        <v>15948</v>
      </c>
      <c r="AJ1512">
        <v>40.2152198</v>
      </c>
      <c r="AK1512">
        <v>-74.76614219999999</v>
      </c>
      <c r="AL1512" t="s">
        <v>15949</v>
      </c>
      <c r="AM1512" t="s">
        <v>15950</v>
      </c>
      <c r="AO1512" t="s">
        <v>489</v>
      </c>
      <c r="AR1512" t="s">
        <v>491</v>
      </c>
      <c r="AS1512">
        <v>-300</v>
      </c>
      <c r="AT1512" t="s">
        <v>5458</v>
      </c>
      <c r="AW1512" t="s">
        <v>106</v>
      </c>
    </row>
    <row r="1513" spans="1:49" x14ac:dyDescent="0.25">
      <c r="A1513" t="s">
        <v>15951</v>
      </c>
      <c r="E1513" t="s">
        <v>11780</v>
      </c>
      <c r="G1513" t="s">
        <v>911</v>
      </c>
      <c r="H1513" t="s">
        <v>320</v>
      </c>
      <c r="I1513" s="7" t="s">
        <v>4448</v>
      </c>
      <c r="J1513" s="7" t="s">
        <v>58</v>
      </c>
      <c r="K1513" s="9" t="s">
        <v>15952</v>
      </c>
      <c r="M1513" s="7" t="s">
        <v>914</v>
      </c>
      <c r="Y1513" t="s">
        <v>15953</v>
      </c>
      <c r="AB1513" t="s">
        <v>15951</v>
      </c>
      <c r="AC1513" t="s">
        <v>65</v>
      </c>
      <c r="AD1513" t="s">
        <v>15954</v>
      </c>
      <c r="AE1513" t="s">
        <v>11785</v>
      </c>
      <c r="AJ1513">
        <v>26.160037499999991</v>
      </c>
      <c r="AK1513">
        <v>-81.778143700000001</v>
      </c>
      <c r="AL1513" t="s">
        <v>15955</v>
      </c>
      <c r="AM1513" t="s">
        <v>11787</v>
      </c>
      <c r="AN1513" t="s">
        <v>15952</v>
      </c>
      <c r="AO1513" t="s">
        <v>70</v>
      </c>
      <c r="AQ1513" t="s">
        <v>15956</v>
      </c>
      <c r="AR1513" t="s">
        <v>71</v>
      </c>
      <c r="AS1513">
        <v>-300</v>
      </c>
      <c r="AT1513" t="s">
        <v>11789</v>
      </c>
      <c r="AW1513" t="s">
        <v>106</v>
      </c>
    </row>
    <row r="1514" spans="1:49" x14ac:dyDescent="0.25">
      <c r="A1514" t="s">
        <v>15957</v>
      </c>
      <c r="E1514" t="s">
        <v>15958</v>
      </c>
      <c r="G1514" t="s">
        <v>5261</v>
      </c>
      <c r="H1514" t="s">
        <v>858</v>
      </c>
      <c r="I1514" s="8" t="s">
        <v>15959</v>
      </c>
      <c r="J1514" s="8" t="s">
        <v>58</v>
      </c>
      <c r="K1514" s="9" t="s">
        <v>15960</v>
      </c>
      <c r="L1514" s="10" t="s">
        <v>15961</v>
      </c>
      <c r="M1514" s="7" t="s">
        <v>5264</v>
      </c>
      <c r="N1514" t="s">
        <v>61</v>
      </c>
      <c r="O1514" t="s">
        <v>496</v>
      </c>
      <c r="Y1514" t="s">
        <v>15962</v>
      </c>
      <c r="AB1514" t="s">
        <v>15957</v>
      </c>
      <c r="AC1514" t="s">
        <v>65</v>
      </c>
      <c r="AD1514" t="s">
        <v>15963</v>
      </c>
      <c r="AE1514" t="s">
        <v>15964</v>
      </c>
      <c r="AJ1514">
        <v>39.118234000000001</v>
      </c>
      <c r="AK1514">
        <v>-108.52476</v>
      </c>
      <c r="AL1514" t="s">
        <v>15965</v>
      </c>
      <c r="AM1514" t="s">
        <v>15966</v>
      </c>
      <c r="AN1514" t="s">
        <v>15960</v>
      </c>
      <c r="AO1514" t="s">
        <v>172</v>
      </c>
      <c r="AQ1514" t="s">
        <v>15967</v>
      </c>
      <c r="AR1514" t="s">
        <v>174</v>
      </c>
      <c r="AS1514">
        <v>-420</v>
      </c>
      <c r="AT1514" t="s">
        <v>15968</v>
      </c>
      <c r="AU1514" t="s">
        <v>15961</v>
      </c>
      <c r="AW1514" t="s">
        <v>106</v>
      </c>
    </row>
    <row r="1515" spans="1:49" x14ac:dyDescent="0.25">
      <c r="A1515" t="s">
        <v>15969</v>
      </c>
      <c r="E1515" t="s">
        <v>15970</v>
      </c>
      <c r="G1515" t="s">
        <v>15971</v>
      </c>
      <c r="H1515" t="s">
        <v>232</v>
      </c>
      <c r="I1515" s="8" t="s">
        <v>15972</v>
      </c>
      <c r="J1515" s="8" t="s">
        <v>58</v>
      </c>
      <c r="K1515" s="9" t="s">
        <v>15973</v>
      </c>
      <c r="L1515" s="10" t="s">
        <v>15974</v>
      </c>
      <c r="M1515" s="7" t="s">
        <v>807</v>
      </c>
      <c r="N1515" t="s">
        <v>466</v>
      </c>
      <c r="Y1515" t="s">
        <v>15975</v>
      </c>
      <c r="AB1515" t="s">
        <v>15969</v>
      </c>
      <c r="AC1515" t="s">
        <v>65</v>
      </c>
      <c r="AD1515" t="s">
        <v>15976</v>
      </c>
      <c r="AE1515" t="s">
        <v>15977</v>
      </c>
      <c r="AJ1515">
        <v>29.6340985</v>
      </c>
      <c r="AK1515">
        <v>-95.566230199999993</v>
      </c>
      <c r="AL1515" t="s">
        <v>15978</v>
      </c>
      <c r="AM1515" t="s">
        <v>15979</v>
      </c>
      <c r="AN1515" t="s">
        <v>15973</v>
      </c>
      <c r="AO1515" t="s">
        <v>70</v>
      </c>
      <c r="AQ1515" t="s">
        <v>15980</v>
      </c>
      <c r="AR1515" t="s">
        <v>71</v>
      </c>
      <c r="AS1515">
        <v>-360</v>
      </c>
      <c r="AT1515" t="s">
        <v>15981</v>
      </c>
      <c r="AU1515" t="s">
        <v>15974</v>
      </c>
      <c r="AW1515" t="s">
        <v>106</v>
      </c>
    </row>
    <row r="1516" spans="1:49" x14ac:dyDescent="0.25">
      <c r="A1516" t="s">
        <v>15982</v>
      </c>
      <c r="E1516" t="s">
        <v>15983</v>
      </c>
      <c r="F1516" t="s">
        <v>5207</v>
      </c>
      <c r="G1516" t="s">
        <v>231</v>
      </c>
      <c r="H1516" t="s">
        <v>232</v>
      </c>
      <c r="I1516" s="8" t="s">
        <v>845</v>
      </c>
      <c r="J1516" s="8" t="s">
        <v>58</v>
      </c>
      <c r="K1516" s="9" t="s">
        <v>15984</v>
      </c>
      <c r="L1516" s="10" t="s">
        <v>15985</v>
      </c>
      <c r="M1516" s="7" t="s">
        <v>437</v>
      </c>
      <c r="N1516" t="s">
        <v>110</v>
      </c>
      <c r="Y1516" t="s">
        <v>15986</v>
      </c>
      <c r="AB1516" t="s">
        <v>15982</v>
      </c>
      <c r="AC1516" t="s">
        <v>65</v>
      </c>
      <c r="AD1516" t="s">
        <v>15987</v>
      </c>
      <c r="AE1516" t="s">
        <v>15988</v>
      </c>
      <c r="AJ1516">
        <v>32.817649899999999</v>
      </c>
      <c r="AK1516">
        <v>-97.351032599999996</v>
      </c>
      <c r="AL1516" t="s">
        <v>15989</v>
      </c>
      <c r="AM1516" t="s">
        <v>15990</v>
      </c>
      <c r="AN1516" t="s">
        <v>15984</v>
      </c>
      <c r="AO1516" t="s">
        <v>70</v>
      </c>
      <c r="AQ1516" t="s">
        <v>15991</v>
      </c>
      <c r="AR1516" t="s">
        <v>71</v>
      </c>
      <c r="AS1516">
        <v>-360</v>
      </c>
      <c r="AT1516" t="s">
        <v>15992</v>
      </c>
      <c r="AU1516" t="s">
        <v>15985</v>
      </c>
      <c r="AV1516">
        <v>4.7</v>
      </c>
      <c r="AW1516">
        <v>5</v>
      </c>
    </row>
    <row r="1517" spans="1:49" x14ac:dyDescent="0.25">
      <c r="A1517" t="s">
        <v>15993</v>
      </c>
      <c r="E1517" t="s">
        <v>15994</v>
      </c>
      <c r="G1517" t="s">
        <v>231</v>
      </c>
      <c r="H1517" t="s">
        <v>232</v>
      </c>
      <c r="I1517" s="8" t="s">
        <v>15995</v>
      </c>
      <c r="J1517" s="8" t="s">
        <v>58</v>
      </c>
      <c r="K1517" s="9" t="s">
        <v>15996</v>
      </c>
      <c r="L1517" s="10" t="s">
        <v>15997</v>
      </c>
      <c r="M1517" s="7" t="s">
        <v>437</v>
      </c>
      <c r="N1517" t="s">
        <v>61</v>
      </c>
      <c r="O1517" t="s">
        <v>496</v>
      </c>
      <c r="Y1517" t="s">
        <v>15998</v>
      </c>
      <c r="AB1517" t="s">
        <v>15993</v>
      </c>
      <c r="AC1517" t="s">
        <v>65</v>
      </c>
      <c r="AD1517" t="s">
        <v>15999</v>
      </c>
      <c r="AE1517" t="s">
        <v>16000</v>
      </c>
      <c r="AJ1517">
        <v>32.825936200000001</v>
      </c>
      <c r="AK1517">
        <v>-97.357664200000002</v>
      </c>
      <c r="AL1517" t="s">
        <v>16001</v>
      </c>
      <c r="AM1517" t="s">
        <v>16002</v>
      </c>
      <c r="AN1517" t="s">
        <v>15996</v>
      </c>
      <c r="AO1517" t="s">
        <v>70</v>
      </c>
      <c r="AQ1517" t="s">
        <v>16003</v>
      </c>
      <c r="AR1517" t="s">
        <v>71</v>
      </c>
      <c r="AS1517">
        <v>-360</v>
      </c>
      <c r="AT1517" t="s">
        <v>16004</v>
      </c>
      <c r="AU1517" t="s">
        <v>15997</v>
      </c>
      <c r="AV1517">
        <v>4.5</v>
      </c>
      <c r="AW1517">
        <v>5</v>
      </c>
    </row>
    <row r="1518" spans="1:49" x14ac:dyDescent="0.25">
      <c r="A1518" t="s">
        <v>16005</v>
      </c>
      <c r="E1518" t="s">
        <v>16006</v>
      </c>
      <c r="G1518" t="s">
        <v>503</v>
      </c>
      <c r="H1518" t="s">
        <v>232</v>
      </c>
      <c r="I1518" s="7" t="s">
        <v>1742</v>
      </c>
      <c r="J1518" s="7" t="s">
        <v>58</v>
      </c>
      <c r="K1518" s="9" t="s">
        <v>16007</v>
      </c>
      <c r="L1518" s="10" t="s">
        <v>16008</v>
      </c>
      <c r="M1518" s="7" t="s">
        <v>507</v>
      </c>
      <c r="N1518" t="s">
        <v>61</v>
      </c>
      <c r="Y1518" t="s">
        <v>16009</v>
      </c>
      <c r="AB1518" t="s">
        <v>16005</v>
      </c>
      <c r="AC1518" t="s">
        <v>65</v>
      </c>
      <c r="AD1518" t="s">
        <v>16010</v>
      </c>
      <c r="AE1518" t="s">
        <v>16011</v>
      </c>
      <c r="AJ1518">
        <v>29.544925800000001</v>
      </c>
      <c r="AK1518">
        <v>-98.475232800000001</v>
      </c>
      <c r="AL1518" t="s">
        <v>16012</v>
      </c>
      <c r="AM1518" t="s">
        <v>16013</v>
      </c>
      <c r="AN1518" t="s">
        <v>16007</v>
      </c>
      <c r="AO1518" t="s">
        <v>70</v>
      </c>
      <c r="AQ1518" t="s">
        <v>16014</v>
      </c>
      <c r="AR1518" t="s">
        <v>71</v>
      </c>
      <c r="AS1518">
        <v>-360</v>
      </c>
      <c r="AT1518" t="s">
        <v>16015</v>
      </c>
      <c r="AV1518">
        <v>3.7</v>
      </c>
      <c r="AW1518">
        <v>3</v>
      </c>
    </row>
    <row r="1519" spans="1:49" x14ac:dyDescent="0.25">
      <c r="A1519" t="s">
        <v>16016</v>
      </c>
      <c r="E1519" t="s">
        <v>16017</v>
      </c>
      <c r="G1519" t="s">
        <v>550</v>
      </c>
      <c r="H1519" t="s">
        <v>320</v>
      </c>
      <c r="I1519" s="8" t="s">
        <v>564</v>
      </c>
      <c r="J1519" s="8" t="s">
        <v>58</v>
      </c>
      <c r="K1519" t="s">
        <v>16018</v>
      </c>
      <c r="L1519" t="s">
        <v>16019</v>
      </c>
      <c r="M1519" s="7" t="s">
        <v>554</v>
      </c>
      <c r="N1519" t="s">
        <v>651</v>
      </c>
      <c r="Y1519" t="s">
        <v>16020</v>
      </c>
      <c r="AB1519" t="s">
        <v>16016</v>
      </c>
      <c r="AC1519" t="s">
        <v>65</v>
      </c>
      <c r="AD1519" t="s">
        <v>16021</v>
      </c>
      <c r="AE1519" t="s">
        <v>16022</v>
      </c>
      <c r="AJ1519">
        <v>25.642209999999999</v>
      </c>
      <c r="AK1519">
        <v>-80.406377999999989</v>
      </c>
      <c r="AL1519" t="s">
        <v>16023</v>
      </c>
      <c r="AM1519" t="s">
        <v>16024</v>
      </c>
      <c r="AN1519" t="s">
        <v>16018</v>
      </c>
      <c r="AO1519" t="s">
        <v>70</v>
      </c>
      <c r="AQ1519" t="s">
        <v>16025</v>
      </c>
      <c r="AR1519" t="s">
        <v>473</v>
      </c>
      <c r="AS1519">
        <v>-300</v>
      </c>
      <c r="AT1519" t="s">
        <v>16026</v>
      </c>
      <c r="AU1519" t="s">
        <v>16019</v>
      </c>
      <c r="AW1519" t="s">
        <v>106</v>
      </c>
    </row>
    <row r="1520" spans="1:49" x14ac:dyDescent="0.25">
      <c r="A1520" t="s">
        <v>16027</v>
      </c>
      <c r="E1520" t="s">
        <v>3156</v>
      </c>
      <c r="G1520" t="s">
        <v>231</v>
      </c>
      <c r="H1520" t="s">
        <v>232</v>
      </c>
      <c r="I1520" s="7" t="s">
        <v>845</v>
      </c>
      <c r="J1520" s="7" t="s">
        <v>58</v>
      </c>
      <c r="K1520" s="9" t="s">
        <v>16028</v>
      </c>
      <c r="L1520" s="10" t="s">
        <v>16029</v>
      </c>
      <c r="M1520" s="7" t="s">
        <v>437</v>
      </c>
      <c r="Y1520" t="s">
        <v>16030</v>
      </c>
      <c r="AB1520" t="s">
        <v>16027</v>
      </c>
      <c r="AC1520" t="s">
        <v>16031</v>
      </c>
      <c r="AD1520" t="s">
        <v>16032</v>
      </c>
      <c r="AE1520" t="s">
        <v>3161</v>
      </c>
      <c r="AJ1520">
        <v>32.820756199999998</v>
      </c>
      <c r="AK1520">
        <v>-97.35508999999999</v>
      </c>
      <c r="AL1520" t="s">
        <v>16033</v>
      </c>
      <c r="AM1520" t="s">
        <v>3163</v>
      </c>
      <c r="AN1520" t="s">
        <v>16028</v>
      </c>
      <c r="AO1520" t="s">
        <v>70</v>
      </c>
      <c r="AQ1520" t="s">
        <v>16034</v>
      </c>
      <c r="AR1520" t="s">
        <v>71</v>
      </c>
      <c r="AS1520">
        <v>-360</v>
      </c>
      <c r="AT1520" t="s">
        <v>3165</v>
      </c>
      <c r="AU1520" t="s">
        <v>16029</v>
      </c>
      <c r="AW1520" t="s">
        <v>106</v>
      </c>
    </row>
    <row r="1521" spans="1:49" x14ac:dyDescent="0.25">
      <c r="A1521" t="s">
        <v>16035</v>
      </c>
      <c r="E1521" t="s">
        <v>16036</v>
      </c>
      <c r="G1521" t="s">
        <v>118</v>
      </c>
      <c r="H1521" t="s">
        <v>119</v>
      </c>
      <c r="I1521" s="8" t="s">
        <v>406</v>
      </c>
      <c r="J1521" s="8" t="s">
        <v>58</v>
      </c>
      <c r="K1521" s="9" t="s">
        <v>16037</v>
      </c>
      <c r="L1521" s="10" t="s">
        <v>16038</v>
      </c>
      <c r="M1521" s="7" t="s">
        <v>122</v>
      </c>
      <c r="N1521" t="s">
        <v>3054</v>
      </c>
      <c r="Y1521" t="s">
        <v>16039</v>
      </c>
      <c r="AB1521" t="s">
        <v>16035</v>
      </c>
      <c r="AC1521" t="s">
        <v>65</v>
      </c>
      <c r="AD1521" t="s">
        <v>16040</v>
      </c>
      <c r="AE1521" t="s">
        <v>16041</v>
      </c>
      <c r="AJ1521">
        <v>36.033656999999998</v>
      </c>
      <c r="AK1521">
        <v>-95.990821799999992</v>
      </c>
      <c r="AL1521" t="s">
        <v>16042</v>
      </c>
      <c r="AM1521" t="s">
        <v>16043</v>
      </c>
      <c r="AN1521" t="s">
        <v>16037</v>
      </c>
      <c r="AO1521" t="s">
        <v>172</v>
      </c>
      <c r="AQ1521" t="s">
        <v>16044</v>
      </c>
      <c r="AR1521" t="s">
        <v>174</v>
      </c>
      <c r="AS1521">
        <v>-360</v>
      </c>
      <c r="AT1521" t="s">
        <v>16045</v>
      </c>
      <c r="AU1521" t="s">
        <v>16038</v>
      </c>
      <c r="AV1521">
        <v>4.3</v>
      </c>
      <c r="AW1521">
        <v>5</v>
      </c>
    </row>
    <row r="1522" spans="1:49" x14ac:dyDescent="0.25">
      <c r="A1522" t="s">
        <v>16046</v>
      </c>
      <c r="E1522" t="s">
        <v>16047</v>
      </c>
      <c r="F1522" t="s">
        <v>3567</v>
      </c>
      <c r="G1522" t="s">
        <v>1795</v>
      </c>
      <c r="H1522" t="s">
        <v>146</v>
      </c>
      <c r="I1522" s="7" t="s">
        <v>16048</v>
      </c>
      <c r="J1522" s="7" t="s">
        <v>58</v>
      </c>
      <c r="K1522" s="9" t="s">
        <v>16049</v>
      </c>
      <c r="M1522" s="7" t="s">
        <v>1797</v>
      </c>
      <c r="Y1522" t="s">
        <v>16050</v>
      </c>
      <c r="AB1522" t="s">
        <v>16046</v>
      </c>
      <c r="AC1522" t="s">
        <v>65</v>
      </c>
      <c r="AD1522" t="s">
        <v>16051</v>
      </c>
      <c r="AE1522" t="s">
        <v>16052</v>
      </c>
      <c r="AJ1522">
        <v>32.822465600000001</v>
      </c>
      <c r="AK1522">
        <v>-116.9798006</v>
      </c>
      <c r="AL1522" t="s">
        <v>16053</v>
      </c>
      <c r="AM1522" t="s">
        <v>16054</v>
      </c>
      <c r="AN1522" t="s">
        <v>16049</v>
      </c>
      <c r="AO1522" t="s">
        <v>70</v>
      </c>
      <c r="AQ1522" t="s">
        <v>16055</v>
      </c>
      <c r="AR1522" t="s">
        <v>71</v>
      </c>
      <c r="AS1522">
        <v>-480</v>
      </c>
      <c r="AT1522" t="s">
        <v>16056</v>
      </c>
      <c r="AW1522" t="s">
        <v>106</v>
      </c>
    </row>
    <row r="1523" spans="1:49" x14ac:dyDescent="0.25">
      <c r="A1523" t="s">
        <v>16057</v>
      </c>
      <c r="E1523" t="s">
        <v>16058</v>
      </c>
      <c r="G1523" t="s">
        <v>231</v>
      </c>
      <c r="H1523" t="s">
        <v>232</v>
      </c>
      <c r="I1523" s="8" t="s">
        <v>845</v>
      </c>
      <c r="J1523" s="8" t="s">
        <v>58</v>
      </c>
      <c r="K1523" s="9" t="s">
        <v>16059</v>
      </c>
      <c r="L1523" s="10" t="s">
        <v>16060</v>
      </c>
      <c r="M1523" s="7" t="s">
        <v>437</v>
      </c>
      <c r="N1523" t="s">
        <v>61</v>
      </c>
      <c r="O1523" t="s">
        <v>5010</v>
      </c>
      <c r="Y1523" t="s">
        <v>16061</v>
      </c>
      <c r="AB1523" t="s">
        <v>16057</v>
      </c>
      <c r="AC1523" t="s">
        <v>65</v>
      </c>
      <c r="AD1523" t="s">
        <v>16062</v>
      </c>
      <c r="AE1523" t="s">
        <v>16063</v>
      </c>
      <c r="AJ1523">
        <v>32.813677900000002</v>
      </c>
      <c r="AK1523">
        <v>-97.354492699999994</v>
      </c>
      <c r="AL1523" t="s">
        <v>16064</v>
      </c>
      <c r="AM1523" t="s">
        <v>16065</v>
      </c>
      <c r="AN1523" t="s">
        <v>16059</v>
      </c>
      <c r="AO1523" t="s">
        <v>70</v>
      </c>
      <c r="AQ1523" t="s">
        <v>16066</v>
      </c>
      <c r="AR1523" t="s">
        <v>71</v>
      </c>
      <c r="AS1523">
        <v>-360</v>
      </c>
      <c r="AT1523" t="s">
        <v>16067</v>
      </c>
      <c r="AU1523" t="s">
        <v>16060</v>
      </c>
      <c r="AV1523">
        <v>5</v>
      </c>
      <c r="AW1523">
        <v>5</v>
      </c>
    </row>
    <row r="1524" spans="1:49" x14ac:dyDescent="0.25">
      <c r="A1524" t="s">
        <v>16068</v>
      </c>
      <c r="E1524" t="s">
        <v>12381</v>
      </c>
      <c r="G1524" t="s">
        <v>1179</v>
      </c>
      <c r="H1524" t="s">
        <v>146</v>
      </c>
      <c r="I1524" s="8" t="s">
        <v>16069</v>
      </c>
      <c r="J1524" s="8" t="s">
        <v>58</v>
      </c>
      <c r="K1524" t="s">
        <v>16070</v>
      </c>
      <c r="L1524" t="s">
        <v>16071</v>
      </c>
      <c r="M1524" s="7" t="s">
        <v>725</v>
      </c>
      <c r="N1524" t="s">
        <v>98</v>
      </c>
      <c r="O1524" t="s">
        <v>279</v>
      </c>
      <c r="Y1524" t="s">
        <v>16072</v>
      </c>
      <c r="AB1524" t="s">
        <v>16068</v>
      </c>
      <c r="AC1524" t="s">
        <v>65</v>
      </c>
      <c r="AD1524" t="s">
        <v>16073</v>
      </c>
      <c r="AE1524" t="s">
        <v>12386</v>
      </c>
      <c r="AJ1524">
        <v>33.6355778</v>
      </c>
      <c r="AK1524">
        <v>-116.1629794</v>
      </c>
      <c r="AL1524" t="s">
        <v>16074</v>
      </c>
      <c r="AM1524" t="s">
        <v>16075</v>
      </c>
      <c r="AN1524" t="s">
        <v>16070</v>
      </c>
      <c r="AO1524" t="s">
        <v>172</v>
      </c>
      <c r="AQ1524" t="s">
        <v>16076</v>
      </c>
      <c r="AR1524" t="s">
        <v>174</v>
      </c>
      <c r="AS1524">
        <v>-480</v>
      </c>
      <c r="AT1524" t="s">
        <v>12390</v>
      </c>
      <c r="AW1524" t="s">
        <v>106</v>
      </c>
    </row>
    <row r="1525" spans="1:49" x14ac:dyDescent="0.25">
      <c r="A1525" t="s">
        <v>16077</v>
      </c>
      <c r="E1525" t="s">
        <v>16078</v>
      </c>
      <c r="G1525" t="s">
        <v>289</v>
      </c>
      <c r="H1525" t="s">
        <v>232</v>
      </c>
      <c r="I1525" s="8" t="s">
        <v>16079</v>
      </c>
      <c r="J1525" s="8" t="s">
        <v>58</v>
      </c>
      <c r="K1525" s="9" t="s">
        <v>16080</v>
      </c>
      <c r="L1525" s="10" t="s">
        <v>16081</v>
      </c>
      <c r="M1525" s="7" t="s">
        <v>293</v>
      </c>
      <c r="N1525" t="s">
        <v>16082</v>
      </c>
      <c r="Y1525" t="s">
        <v>16083</v>
      </c>
      <c r="AB1525" t="s">
        <v>16084</v>
      </c>
      <c r="AC1525" t="s">
        <v>65</v>
      </c>
      <c r="AD1525" t="s">
        <v>16085</v>
      </c>
      <c r="AE1525" t="s">
        <v>16086</v>
      </c>
      <c r="AJ1525">
        <v>30.202404300000001</v>
      </c>
      <c r="AK1525">
        <v>-97.653809099999989</v>
      </c>
      <c r="AL1525" t="s">
        <v>16087</v>
      </c>
      <c r="AM1525" t="s">
        <v>16088</v>
      </c>
      <c r="AN1525" t="s">
        <v>16080</v>
      </c>
      <c r="AO1525" t="s">
        <v>2727</v>
      </c>
      <c r="AQ1525" t="s">
        <v>16089</v>
      </c>
      <c r="AR1525" t="s">
        <v>1655</v>
      </c>
      <c r="AS1525">
        <v>-360</v>
      </c>
      <c r="AT1525" t="s">
        <v>16090</v>
      </c>
      <c r="AU1525" t="s">
        <v>16081</v>
      </c>
      <c r="AV1525">
        <v>4.5999999999999996</v>
      </c>
      <c r="AW1525">
        <v>5</v>
      </c>
    </row>
    <row r="1526" spans="1:49" x14ac:dyDescent="0.25">
      <c r="A1526" t="s">
        <v>16091</v>
      </c>
      <c r="E1526" t="s">
        <v>16092</v>
      </c>
      <c r="G1526" t="s">
        <v>16093</v>
      </c>
      <c r="H1526" t="s">
        <v>93</v>
      </c>
      <c r="I1526" s="8" t="s">
        <v>16094</v>
      </c>
      <c r="J1526" s="8" t="s">
        <v>58</v>
      </c>
      <c r="K1526" s="9" t="s">
        <v>16095</v>
      </c>
      <c r="L1526" s="10" t="s">
        <v>16096</v>
      </c>
      <c r="M1526" s="7" t="s">
        <v>135</v>
      </c>
      <c r="N1526" t="s">
        <v>1328</v>
      </c>
      <c r="Y1526" t="s">
        <v>16097</v>
      </c>
      <c r="AB1526" t="s">
        <v>16091</v>
      </c>
      <c r="AC1526" t="s">
        <v>65</v>
      </c>
      <c r="AD1526" t="s">
        <v>16098</v>
      </c>
      <c r="AE1526" t="s">
        <v>16099</v>
      </c>
      <c r="AJ1526">
        <v>40.890291699999992</v>
      </c>
      <c r="AK1526">
        <v>-73.125624999999999</v>
      </c>
      <c r="AL1526" t="s">
        <v>16100</v>
      </c>
      <c r="AM1526" t="s">
        <v>16101</v>
      </c>
      <c r="AN1526" t="s">
        <v>16095</v>
      </c>
      <c r="AO1526" t="s">
        <v>70</v>
      </c>
      <c r="AQ1526" t="s">
        <v>16102</v>
      </c>
      <c r="AR1526" t="s">
        <v>71</v>
      </c>
      <c r="AS1526">
        <v>-300</v>
      </c>
      <c r="AT1526" t="s">
        <v>16103</v>
      </c>
      <c r="AU1526" t="s">
        <v>16096</v>
      </c>
      <c r="AW1526" t="s">
        <v>106</v>
      </c>
    </row>
    <row r="1527" spans="1:49" x14ac:dyDescent="0.25">
      <c r="A1527" t="s">
        <v>16104</v>
      </c>
      <c r="E1527" t="s">
        <v>14387</v>
      </c>
      <c r="G1527" t="s">
        <v>503</v>
      </c>
      <c r="H1527" t="s">
        <v>232</v>
      </c>
      <c r="I1527" s="7" t="s">
        <v>14388</v>
      </c>
      <c r="J1527" s="7" t="s">
        <v>58</v>
      </c>
      <c r="K1527" s="9" t="s">
        <v>16105</v>
      </c>
      <c r="M1527" s="7" t="s">
        <v>507</v>
      </c>
      <c r="N1527" t="s">
        <v>1525</v>
      </c>
      <c r="Y1527" t="s">
        <v>16106</v>
      </c>
      <c r="AB1527" t="s">
        <v>16104</v>
      </c>
      <c r="AC1527" t="s">
        <v>65</v>
      </c>
      <c r="AD1527" t="s">
        <v>16107</v>
      </c>
      <c r="AE1527" t="s">
        <v>14393</v>
      </c>
      <c r="AJ1527">
        <v>29.537849699999999</v>
      </c>
      <c r="AK1527">
        <v>-98.485128200000005</v>
      </c>
      <c r="AL1527" t="s">
        <v>16108</v>
      </c>
      <c r="AM1527" t="s">
        <v>14395</v>
      </c>
      <c r="AN1527" t="s">
        <v>16105</v>
      </c>
      <c r="AO1527" t="s">
        <v>70</v>
      </c>
      <c r="AQ1527" t="s">
        <v>16109</v>
      </c>
      <c r="AR1527" t="s">
        <v>71</v>
      </c>
      <c r="AS1527">
        <v>-360</v>
      </c>
      <c r="AT1527" t="s">
        <v>14397</v>
      </c>
      <c r="AW1527" t="s">
        <v>106</v>
      </c>
    </row>
    <row r="1528" spans="1:49" x14ac:dyDescent="0.25">
      <c r="A1528" t="s">
        <v>16110</v>
      </c>
      <c r="E1528" t="s">
        <v>16111</v>
      </c>
      <c r="G1528" t="s">
        <v>2903</v>
      </c>
      <c r="H1528" t="s">
        <v>204</v>
      </c>
      <c r="I1528" s="7" t="s">
        <v>16112</v>
      </c>
      <c r="J1528" s="7" t="s">
        <v>58</v>
      </c>
      <c r="K1528" s="9" t="s">
        <v>16113</v>
      </c>
      <c r="M1528" s="7" t="s">
        <v>208</v>
      </c>
      <c r="Y1528" t="s">
        <v>16114</v>
      </c>
      <c r="AB1528" t="s">
        <v>16110</v>
      </c>
      <c r="AC1528" t="s">
        <v>65</v>
      </c>
      <c r="AD1528" t="s">
        <v>16115</v>
      </c>
      <c r="AE1528" t="s">
        <v>16116</v>
      </c>
      <c r="AJ1528">
        <v>33.607558999999988</v>
      </c>
      <c r="AK1528">
        <v>-112.22184300000001</v>
      </c>
      <c r="AL1528" t="s">
        <v>16117</v>
      </c>
      <c r="AM1528" t="s">
        <v>16118</v>
      </c>
      <c r="AN1528" t="s">
        <v>16113</v>
      </c>
      <c r="AO1528" t="s">
        <v>172</v>
      </c>
      <c r="AQ1528" t="s">
        <v>16119</v>
      </c>
      <c r="AR1528" t="s">
        <v>174</v>
      </c>
      <c r="AS1528">
        <v>-420</v>
      </c>
      <c r="AT1528" t="s">
        <v>16120</v>
      </c>
      <c r="AW1528" t="s">
        <v>106</v>
      </c>
    </row>
    <row r="1529" spans="1:49" x14ac:dyDescent="0.25">
      <c r="A1529" t="s">
        <v>16121</v>
      </c>
      <c r="E1529" t="s">
        <v>106</v>
      </c>
      <c r="G1529" t="s">
        <v>2903</v>
      </c>
      <c r="H1529" t="s">
        <v>204</v>
      </c>
      <c r="I1529" s="7" t="s">
        <v>16122</v>
      </c>
      <c r="J1529" s="7" t="s">
        <v>58</v>
      </c>
      <c r="K1529" s="9" t="s">
        <v>16123</v>
      </c>
      <c r="M1529" s="7" t="s">
        <v>208</v>
      </c>
      <c r="Y1529" t="s">
        <v>16124</v>
      </c>
      <c r="AB1529" t="s">
        <v>16121</v>
      </c>
      <c r="AC1529" t="s">
        <v>65</v>
      </c>
      <c r="AD1529" t="s">
        <v>16125</v>
      </c>
      <c r="AE1529" t="s">
        <v>16126</v>
      </c>
      <c r="AJ1529">
        <v>33.580595499999987</v>
      </c>
      <c r="AK1529">
        <v>-112.2373779</v>
      </c>
      <c r="AL1529" t="s">
        <v>16127</v>
      </c>
      <c r="AM1529" t="s">
        <v>16128</v>
      </c>
      <c r="AN1529" t="s">
        <v>16123</v>
      </c>
      <c r="AO1529" t="s">
        <v>172</v>
      </c>
      <c r="AQ1529" t="s">
        <v>16129</v>
      </c>
      <c r="AR1529" t="s">
        <v>174</v>
      </c>
      <c r="AS1529">
        <v>-420</v>
      </c>
      <c r="AT1529" t="s">
        <v>2903</v>
      </c>
      <c r="AW1529" t="s">
        <v>106</v>
      </c>
    </row>
    <row r="1530" spans="1:49" x14ac:dyDescent="0.25">
      <c r="A1530" t="s">
        <v>16130</v>
      </c>
      <c r="E1530" t="s">
        <v>16131</v>
      </c>
      <c r="G1530" t="s">
        <v>16132</v>
      </c>
      <c r="H1530" t="s">
        <v>858</v>
      </c>
      <c r="I1530" s="8" t="s">
        <v>16133</v>
      </c>
      <c r="J1530" s="8" t="s">
        <v>58</v>
      </c>
      <c r="K1530" s="9" t="s">
        <v>16134</v>
      </c>
      <c r="L1530" s="10" t="s">
        <v>16135</v>
      </c>
      <c r="AD1530" t="s">
        <v>16136</v>
      </c>
    </row>
    <row r="1531" spans="1:49" x14ac:dyDescent="0.25">
      <c r="A1531" t="s">
        <v>16137</v>
      </c>
      <c r="E1531" t="s">
        <v>16138</v>
      </c>
      <c r="G1531" t="s">
        <v>4092</v>
      </c>
      <c r="H1531" t="s">
        <v>146</v>
      </c>
      <c r="I1531" s="8" t="s">
        <v>16139</v>
      </c>
      <c r="J1531" s="8" t="s">
        <v>58</v>
      </c>
      <c r="K1531" t="s">
        <v>16140</v>
      </c>
      <c r="L1531" s="10" t="s">
        <v>16141</v>
      </c>
      <c r="M1531" s="7" t="s">
        <v>4096</v>
      </c>
      <c r="N1531" t="s">
        <v>81</v>
      </c>
      <c r="Y1531" t="s">
        <v>16142</v>
      </c>
      <c r="AB1531" t="s">
        <v>16137</v>
      </c>
      <c r="AC1531" t="s">
        <v>65</v>
      </c>
      <c r="AD1531" t="s">
        <v>16143</v>
      </c>
      <c r="AE1531" t="s">
        <v>16144</v>
      </c>
      <c r="AJ1531">
        <v>33.914701400000013</v>
      </c>
      <c r="AK1531">
        <v>-118.32955389999999</v>
      </c>
      <c r="AL1531" t="s">
        <v>16145</v>
      </c>
      <c r="AM1531" t="s">
        <v>16146</v>
      </c>
      <c r="AN1531" t="s">
        <v>16140</v>
      </c>
      <c r="AO1531" t="s">
        <v>70</v>
      </c>
      <c r="AQ1531" t="s">
        <v>16147</v>
      </c>
      <c r="AR1531" t="s">
        <v>71</v>
      </c>
      <c r="AS1531">
        <v>-480</v>
      </c>
      <c r="AT1531" t="s">
        <v>16148</v>
      </c>
      <c r="AU1531" t="s">
        <v>16141</v>
      </c>
      <c r="AW1531" t="s">
        <v>106</v>
      </c>
    </row>
    <row r="1532" spans="1:49" x14ac:dyDescent="0.25">
      <c r="A1532" t="s">
        <v>16149</v>
      </c>
      <c r="E1532" t="s">
        <v>16150</v>
      </c>
      <c r="G1532" t="s">
        <v>131</v>
      </c>
      <c r="H1532" t="s">
        <v>93</v>
      </c>
      <c r="I1532" s="8" t="s">
        <v>16151</v>
      </c>
      <c r="J1532" s="8" t="s">
        <v>58</v>
      </c>
      <c r="K1532" s="9" t="s">
        <v>16152</v>
      </c>
      <c r="L1532" s="10" t="s">
        <v>16153</v>
      </c>
      <c r="M1532" s="7" t="s">
        <v>135</v>
      </c>
      <c r="N1532" t="s">
        <v>61</v>
      </c>
      <c r="O1532" t="s">
        <v>8594</v>
      </c>
      <c r="Y1532" t="s">
        <v>16154</v>
      </c>
      <c r="AB1532" t="s">
        <v>16149</v>
      </c>
      <c r="AC1532" t="s">
        <v>65</v>
      </c>
      <c r="AD1532" t="s">
        <v>16155</v>
      </c>
      <c r="AE1532" t="s">
        <v>16156</v>
      </c>
      <c r="AJ1532">
        <v>40.793419999999998</v>
      </c>
      <c r="AK1532">
        <v>-73.1409989</v>
      </c>
      <c r="AL1532" t="s">
        <v>16157</v>
      </c>
      <c r="AM1532" t="s">
        <v>16158</v>
      </c>
      <c r="AN1532" t="s">
        <v>16152</v>
      </c>
      <c r="AO1532" t="s">
        <v>70</v>
      </c>
      <c r="AQ1532" t="s">
        <v>16159</v>
      </c>
      <c r="AR1532" t="s">
        <v>71</v>
      </c>
      <c r="AS1532">
        <v>-300</v>
      </c>
      <c r="AT1532" t="s">
        <v>16160</v>
      </c>
      <c r="AU1532" t="s">
        <v>16153</v>
      </c>
      <c r="AV1532">
        <v>5</v>
      </c>
      <c r="AW1532">
        <v>2</v>
      </c>
    </row>
    <row r="1533" spans="1:49" x14ac:dyDescent="0.25">
      <c r="A1533" t="s">
        <v>16161</v>
      </c>
      <c r="E1533" t="s">
        <v>2260</v>
      </c>
      <c r="G1533" t="s">
        <v>319</v>
      </c>
      <c r="H1533" t="s">
        <v>320</v>
      </c>
      <c r="I1533" s="8" t="s">
        <v>2261</v>
      </c>
      <c r="J1533" s="8" t="s">
        <v>58</v>
      </c>
      <c r="K1533" s="9" t="s">
        <v>16162</v>
      </c>
      <c r="L1533" s="10" t="s">
        <v>16163</v>
      </c>
      <c r="M1533" s="7" t="s">
        <v>324</v>
      </c>
      <c r="N1533" t="s">
        <v>110</v>
      </c>
      <c r="Y1533" t="s">
        <v>16164</v>
      </c>
      <c r="AB1533" t="s">
        <v>16161</v>
      </c>
      <c r="AC1533" t="s">
        <v>65</v>
      </c>
      <c r="AD1533" t="s">
        <v>16165</v>
      </c>
      <c r="AE1533" t="s">
        <v>2266</v>
      </c>
      <c r="AJ1533">
        <v>26.383234000000002</v>
      </c>
      <c r="AK1533">
        <v>-80.106025700000004</v>
      </c>
      <c r="AL1533" t="s">
        <v>16166</v>
      </c>
      <c r="AM1533" t="s">
        <v>2268</v>
      </c>
      <c r="AN1533" t="s">
        <v>16162</v>
      </c>
      <c r="AO1533" t="s">
        <v>70</v>
      </c>
      <c r="AQ1533" t="s">
        <v>16167</v>
      </c>
      <c r="AR1533" t="s">
        <v>71</v>
      </c>
      <c r="AS1533">
        <v>-300</v>
      </c>
      <c r="AT1533" t="s">
        <v>2270</v>
      </c>
      <c r="AU1533" t="s">
        <v>16163</v>
      </c>
      <c r="AV1533">
        <v>5</v>
      </c>
      <c r="AW1533">
        <v>5</v>
      </c>
    </row>
    <row r="1534" spans="1:49" x14ac:dyDescent="0.25">
      <c r="A1534" t="s">
        <v>16168</v>
      </c>
      <c r="E1534" t="s">
        <v>16169</v>
      </c>
      <c r="G1534" t="s">
        <v>75</v>
      </c>
      <c r="H1534" t="s">
        <v>76</v>
      </c>
      <c r="I1534" s="7" t="s">
        <v>16170</v>
      </c>
      <c r="J1534" s="7" t="s">
        <v>58</v>
      </c>
      <c r="K1534" s="9" t="s">
        <v>16171</v>
      </c>
      <c r="L1534" s="10" t="s">
        <v>16172</v>
      </c>
      <c r="M1534" s="7" t="s">
        <v>80</v>
      </c>
      <c r="Y1534" t="s">
        <v>16173</v>
      </c>
      <c r="AB1534" t="s">
        <v>16168</v>
      </c>
      <c r="AC1534" t="s">
        <v>65</v>
      </c>
      <c r="AD1534" t="s">
        <v>16174</v>
      </c>
      <c r="AE1534" t="s">
        <v>16175</v>
      </c>
      <c r="AJ1534">
        <v>45.587717099999999</v>
      </c>
      <c r="AK1534">
        <v>-122.58916379999999</v>
      </c>
      <c r="AL1534" t="s">
        <v>16176</v>
      </c>
      <c r="AM1534" t="s">
        <v>16177</v>
      </c>
      <c r="AN1534" t="s">
        <v>16171</v>
      </c>
      <c r="AO1534" t="s">
        <v>2727</v>
      </c>
      <c r="AQ1534" t="s">
        <v>16178</v>
      </c>
      <c r="AR1534" t="s">
        <v>1655</v>
      </c>
      <c r="AS1534">
        <v>-480</v>
      </c>
      <c r="AT1534" t="s">
        <v>16179</v>
      </c>
      <c r="AU1534" t="s">
        <v>16172</v>
      </c>
      <c r="AV1534">
        <v>3</v>
      </c>
      <c r="AW1534">
        <v>2</v>
      </c>
    </row>
    <row r="1535" spans="1:49" x14ac:dyDescent="0.25">
      <c r="A1535" t="s">
        <v>16180</v>
      </c>
      <c r="E1535" t="s">
        <v>16181</v>
      </c>
      <c r="G1535" t="s">
        <v>4539</v>
      </c>
      <c r="H1535" t="s">
        <v>232</v>
      </c>
      <c r="I1535" s="8" t="s">
        <v>16182</v>
      </c>
      <c r="J1535" s="8" t="s">
        <v>58</v>
      </c>
      <c r="K1535" s="9" t="s">
        <v>16183</v>
      </c>
      <c r="N1535" t="s">
        <v>6838</v>
      </c>
      <c r="Y1535" t="s">
        <v>16184</v>
      </c>
      <c r="AB1535" t="s">
        <v>16180</v>
      </c>
      <c r="AC1535" t="s">
        <v>65</v>
      </c>
      <c r="AD1535" t="s">
        <v>16185</v>
      </c>
      <c r="AE1535" t="s">
        <v>16186</v>
      </c>
      <c r="AJ1535">
        <v>32.938369000000002</v>
      </c>
      <c r="AK1535">
        <v>-97.125658000000001</v>
      </c>
      <c r="AL1535" t="s">
        <v>16187</v>
      </c>
      <c r="AM1535" t="s">
        <v>16188</v>
      </c>
      <c r="AN1535" t="s">
        <v>16183</v>
      </c>
      <c r="AO1535" t="s">
        <v>70</v>
      </c>
      <c r="AQ1535" t="s">
        <v>16189</v>
      </c>
      <c r="AR1535" t="s">
        <v>71</v>
      </c>
      <c r="AS1535">
        <v>-360</v>
      </c>
      <c r="AT1535" t="s">
        <v>16190</v>
      </c>
      <c r="AW1535" t="s">
        <v>106</v>
      </c>
    </row>
    <row r="1536" spans="1:49" x14ac:dyDescent="0.25">
      <c r="A1536" t="s">
        <v>16191</v>
      </c>
      <c r="E1536" t="s">
        <v>16192</v>
      </c>
      <c r="G1536" t="s">
        <v>1408</v>
      </c>
      <c r="H1536" t="s">
        <v>320</v>
      </c>
      <c r="I1536" s="7" t="s">
        <v>16193</v>
      </c>
      <c r="J1536" s="7" t="s">
        <v>58</v>
      </c>
      <c r="K1536" s="9" t="s">
        <v>16194</v>
      </c>
      <c r="L1536" s="10" t="s">
        <v>16195</v>
      </c>
      <c r="M1536" s="7" t="s">
        <v>594</v>
      </c>
      <c r="Y1536" t="s">
        <v>16196</v>
      </c>
      <c r="AB1536" t="s">
        <v>16191</v>
      </c>
      <c r="AC1536" t="s">
        <v>65</v>
      </c>
      <c r="AD1536" t="s">
        <v>16197</v>
      </c>
      <c r="AE1536" t="s">
        <v>16198</v>
      </c>
      <c r="AJ1536">
        <v>28.425850499999999</v>
      </c>
      <c r="AK1536">
        <v>-81.380255399999996</v>
      </c>
      <c r="AL1536" t="s">
        <v>16199</v>
      </c>
      <c r="AM1536" t="s">
        <v>16200</v>
      </c>
      <c r="AN1536" t="s">
        <v>16194</v>
      </c>
      <c r="AO1536" t="s">
        <v>70</v>
      </c>
      <c r="AQ1536" t="s">
        <v>16201</v>
      </c>
      <c r="AR1536" t="s">
        <v>71</v>
      </c>
      <c r="AS1536">
        <v>-300</v>
      </c>
      <c r="AT1536" t="s">
        <v>16202</v>
      </c>
      <c r="AU1536" t="s">
        <v>16195</v>
      </c>
      <c r="AW1536" t="s">
        <v>106</v>
      </c>
    </row>
    <row r="1537" spans="1:49" x14ac:dyDescent="0.25">
      <c r="A1537" t="s">
        <v>16203</v>
      </c>
      <c r="E1537" t="s">
        <v>16204</v>
      </c>
      <c r="G1537" t="s">
        <v>1707</v>
      </c>
      <c r="H1537" t="s">
        <v>749</v>
      </c>
      <c r="I1537" s="8" t="s">
        <v>16205</v>
      </c>
      <c r="J1537" s="8" t="s">
        <v>58</v>
      </c>
      <c r="K1537" s="9" t="s">
        <v>16206</v>
      </c>
      <c r="L1537" s="10" t="s">
        <v>6850</v>
      </c>
      <c r="M1537" s="7" t="s">
        <v>753</v>
      </c>
      <c r="N1537" t="s">
        <v>6838</v>
      </c>
      <c r="Y1537" t="s">
        <v>16207</v>
      </c>
      <c r="AB1537" t="s">
        <v>16203</v>
      </c>
      <c r="AD1537" t="s">
        <v>16208</v>
      </c>
      <c r="AE1537" t="s">
        <v>16209</v>
      </c>
      <c r="AJ1537">
        <v>42.483589700000003</v>
      </c>
      <c r="AK1537">
        <v>-71.209646100000001</v>
      </c>
      <c r="AL1537" t="s">
        <v>16210</v>
      </c>
      <c r="AM1537" t="s">
        <v>16211</v>
      </c>
      <c r="AN1537" t="s">
        <v>16206</v>
      </c>
      <c r="AO1537" t="s">
        <v>2727</v>
      </c>
      <c r="AQ1537" t="s">
        <v>16212</v>
      </c>
      <c r="AR1537" t="s">
        <v>1655</v>
      </c>
      <c r="AS1537">
        <v>-300</v>
      </c>
      <c r="AT1537" t="s">
        <v>16213</v>
      </c>
      <c r="AU1537" t="s">
        <v>6850</v>
      </c>
      <c r="AW1537" t="s">
        <v>106</v>
      </c>
    </row>
    <row r="1538" spans="1:49" x14ac:dyDescent="0.25">
      <c r="A1538" t="s">
        <v>6840</v>
      </c>
      <c r="E1538" t="s">
        <v>16214</v>
      </c>
      <c r="G1538" t="s">
        <v>334</v>
      </c>
      <c r="H1538" t="s">
        <v>146</v>
      </c>
      <c r="I1538" s="7" t="s">
        <v>9263</v>
      </c>
      <c r="J1538" s="7" t="s">
        <v>58</v>
      </c>
      <c r="K1538" s="9" t="s">
        <v>16215</v>
      </c>
      <c r="L1538" s="10" t="s">
        <v>6837</v>
      </c>
      <c r="M1538" s="7" t="s">
        <v>338</v>
      </c>
      <c r="Y1538" t="s">
        <v>16216</v>
      </c>
      <c r="AB1538" t="s">
        <v>6840</v>
      </c>
      <c r="AD1538" t="s">
        <v>16217</v>
      </c>
      <c r="AE1538" t="s">
        <v>16218</v>
      </c>
      <c r="AJ1538">
        <v>37.664489499999988</v>
      </c>
      <c r="AK1538">
        <v>-122.1202432</v>
      </c>
      <c r="AL1538" t="s">
        <v>16219</v>
      </c>
      <c r="AM1538" t="s">
        <v>16220</v>
      </c>
      <c r="AN1538" t="s">
        <v>16215</v>
      </c>
      <c r="AO1538" t="s">
        <v>2727</v>
      </c>
      <c r="AQ1538" t="s">
        <v>16221</v>
      </c>
      <c r="AR1538" t="s">
        <v>1655</v>
      </c>
      <c r="AS1538">
        <v>-480</v>
      </c>
      <c r="AT1538" t="s">
        <v>16222</v>
      </c>
      <c r="AW1538" t="s">
        <v>106</v>
      </c>
    </row>
    <row r="1539" spans="1:49" x14ac:dyDescent="0.25">
      <c r="A1539" t="s">
        <v>6840</v>
      </c>
      <c r="E1539" t="s">
        <v>16223</v>
      </c>
      <c r="G1539" t="s">
        <v>3263</v>
      </c>
      <c r="H1539" t="s">
        <v>146</v>
      </c>
      <c r="I1539" s="7" t="s">
        <v>16224</v>
      </c>
      <c r="J1539" s="7" t="s">
        <v>58</v>
      </c>
      <c r="K1539" s="9" t="s">
        <v>16225</v>
      </c>
      <c r="L1539" t="s">
        <v>6837</v>
      </c>
      <c r="M1539" s="7" t="s">
        <v>3267</v>
      </c>
      <c r="N1539" t="s">
        <v>5955</v>
      </c>
      <c r="Y1539" t="s">
        <v>16226</v>
      </c>
      <c r="AB1539" t="s">
        <v>6840</v>
      </c>
      <c r="AC1539" t="s">
        <v>65</v>
      </c>
      <c r="AD1539" t="s">
        <v>16227</v>
      </c>
      <c r="AE1539" t="s">
        <v>16228</v>
      </c>
      <c r="AJ1539">
        <v>34.052425000000007</v>
      </c>
      <c r="AK1539">
        <v>-117.5933392</v>
      </c>
      <c r="AL1539" t="s">
        <v>16229</v>
      </c>
      <c r="AM1539" t="s">
        <v>16230</v>
      </c>
      <c r="AN1539" t="s">
        <v>16225</v>
      </c>
      <c r="AO1539" t="s">
        <v>2727</v>
      </c>
      <c r="AQ1539" t="s">
        <v>16231</v>
      </c>
      <c r="AR1539" t="s">
        <v>1655</v>
      </c>
      <c r="AS1539">
        <v>-480</v>
      </c>
      <c r="AT1539" t="s">
        <v>16232</v>
      </c>
      <c r="AU1539" t="s">
        <v>6837</v>
      </c>
      <c r="AV1539">
        <v>1</v>
      </c>
      <c r="AW1539">
        <v>1</v>
      </c>
    </row>
    <row r="1540" spans="1:49" x14ac:dyDescent="0.25">
      <c r="A1540" t="s">
        <v>6840</v>
      </c>
      <c r="E1540" t="s">
        <v>16233</v>
      </c>
      <c r="G1540" t="s">
        <v>6040</v>
      </c>
      <c r="H1540" t="s">
        <v>858</v>
      </c>
      <c r="I1540" s="8" t="s">
        <v>15927</v>
      </c>
      <c r="J1540" s="8" t="s">
        <v>58</v>
      </c>
      <c r="K1540" s="9" t="s">
        <v>16234</v>
      </c>
      <c r="L1540" s="10" t="s">
        <v>6837</v>
      </c>
      <c r="M1540" s="7" t="s">
        <v>6044</v>
      </c>
      <c r="Y1540" t="s">
        <v>16235</v>
      </c>
      <c r="AB1540" t="s">
        <v>6840</v>
      </c>
      <c r="AC1540" t="s">
        <v>65</v>
      </c>
      <c r="AD1540" t="s">
        <v>16236</v>
      </c>
      <c r="AE1540" t="s">
        <v>16237</v>
      </c>
      <c r="AJ1540">
        <v>38.283833299999998</v>
      </c>
      <c r="AK1540">
        <v>-104.4943753</v>
      </c>
      <c r="AL1540" t="s">
        <v>16238</v>
      </c>
      <c r="AM1540" t="s">
        <v>16239</v>
      </c>
      <c r="AN1540" t="s">
        <v>16234</v>
      </c>
      <c r="AO1540" t="s">
        <v>2727</v>
      </c>
      <c r="AQ1540" t="s">
        <v>16240</v>
      </c>
      <c r="AR1540" t="s">
        <v>1655</v>
      </c>
      <c r="AS1540">
        <v>-420</v>
      </c>
      <c r="AT1540" t="s">
        <v>16241</v>
      </c>
      <c r="AW1540" t="s">
        <v>106</v>
      </c>
    </row>
    <row r="1541" spans="1:49" x14ac:dyDescent="0.25">
      <c r="A1541" t="s">
        <v>6840</v>
      </c>
      <c r="E1541" t="s">
        <v>16242</v>
      </c>
      <c r="G1541" t="s">
        <v>118</v>
      </c>
      <c r="H1541" t="s">
        <v>119</v>
      </c>
      <c r="I1541" s="8" t="s">
        <v>16243</v>
      </c>
      <c r="J1541" s="8" t="s">
        <v>58</v>
      </c>
      <c r="K1541" s="9" t="s">
        <v>16244</v>
      </c>
      <c r="L1541" s="10" t="s">
        <v>6837</v>
      </c>
      <c r="M1541" s="7" t="s">
        <v>122</v>
      </c>
      <c r="Y1541" t="s">
        <v>16245</v>
      </c>
      <c r="AB1541" t="s">
        <v>6840</v>
      </c>
      <c r="AC1541" t="s">
        <v>65</v>
      </c>
      <c r="AD1541" t="s">
        <v>16246</v>
      </c>
      <c r="AE1541" t="s">
        <v>16247</v>
      </c>
      <c r="AJ1541">
        <v>36.035808500000002</v>
      </c>
      <c r="AK1541">
        <v>-95.990720699999997</v>
      </c>
      <c r="AL1541" t="s">
        <v>16248</v>
      </c>
      <c r="AM1541" t="s">
        <v>16249</v>
      </c>
      <c r="AN1541" t="s">
        <v>16244</v>
      </c>
      <c r="AO1541" t="s">
        <v>2727</v>
      </c>
      <c r="AQ1541" t="s">
        <v>16250</v>
      </c>
      <c r="AR1541" t="s">
        <v>1655</v>
      </c>
      <c r="AS1541">
        <v>-360</v>
      </c>
      <c r="AT1541" t="s">
        <v>16251</v>
      </c>
      <c r="AU1541" t="s">
        <v>6837</v>
      </c>
      <c r="AV1541">
        <v>2</v>
      </c>
      <c r="AW1541">
        <v>2</v>
      </c>
    </row>
    <row r="1542" spans="1:49" x14ac:dyDescent="0.25">
      <c r="A1542" t="s">
        <v>16203</v>
      </c>
      <c r="E1542" t="s">
        <v>16252</v>
      </c>
      <c r="G1542" t="s">
        <v>577</v>
      </c>
      <c r="H1542" t="s">
        <v>146</v>
      </c>
      <c r="I1542" s="7" t="s">
        <v>6810</v>
      </c>
      <c r="J1542" s="7" t="s">
        <v>58</v>
      </c>
      <c r="K1542" s="9" t="s">
        <v>6883</v>
      </c>
      <c r="L1542" s="10" t="s">
        <v>6837</v>
      </c>
      <c r="M1542" s="7" t="s">
        <v>1450</v>
      </c>
      <c r="Y1542" t="s">
        <v>16253</v>
      </c>
      <c r="AB1542" t="s">
        <v>6840</v>
      </c>
      <c r="AC1542" t="s">
        <v>65</v>
      </c>
      <c r="AD1542" t="s">
        <v>16254</v>
      </c>
      <c r="AE1542" t="s">
        <v>16255</v>
      </c>
      <c r="AJ1542">
        <v>32.569125499999998</v>
      </c>
      <c r="AK1542">
        <v>-116.9849433</v>
      </c>
      <c r="AL1542" t="s">
        <v>16256</v>
      </c>
      <c r="AM1542" t="s">
        <v>16257</v>
      </c>
      <c r="AN1542" t="s">
        <v>6883</v>
      </c>
      <c r="AO1542" t="s">
        <v>2727</v>
      </c>
      <c r="AQ1542" t="s">
        <v>6890</v>
      </c>
      <c r="AR1542" t="s">
        <v>1655</v>
      </c>
      <c r="AS1542">
        <v>-480</v>
      </c>
      <c r="AT1542" t="s">
        <v>16258</v>
      </c>
      <c r="AV1542">
        <v>1</v>
      </c>
      <c r="AW1542">
        <v>1</v>
      </c>
    </row>
    <row r="1543" spans="1:49" x14ac:dyDescent="0.25">
      <c r="A1543" t="s">
        <v>6840</v>
      </c>
      <c r="E1543" t="s">
        <v>16259</v>
      </c>
      <c r="G1543" t="s">
        <v>605</v>
      </c>
      <c r="H1543" t="s">
        <v>320</v>
      </c>
      <c r="I1543" s="8" t="s">
        <v>2037</v>
      </c>
      <c r="J1543" s="8" t="s">
        <v>58</v>
      </c>
      <c r="K1543" s="9" t="s">
        <v>16260</v>
      </c>
      <c r="L1543" s="10" t="s">
        <v>6837</v>
      </c>
      <c r="M1543" s="7" t="s">
        <v>609</v>
      </c>
      <c r="Y1543" t="s">
        <v>16261</v>
      </c>
      <c r="AB1543" t="s">
        <v>6840</v>
      </c>
      <c r="AC1543" t="s">
        <v>65</v>
      </c>
      <c r="AD1543" t="s">
        <v>16262</v>
      </c>
      <c r="AE1543" t="s">
        <v>16263</v>
      </c>
      <c r="AJ1543">
        <v>28.775749999999999</v>
      </c>
      <c r="AK1543">
        <v>-81.23851839999999</v>
      </c>
      <c r="AL1543" t="s">
        <v>16264</v>
      </c>
      <c r="AM1543" t="s">
        <v>16265</v>
      </c>
      <c r="AN1543" t="s">
        <v>16260</v>
      </c>
      <c r="AO1543" t="s">
        <v>2727</v>
      </c>
      <c r="AQ1543" t="s">
        <v>16266</v>
      </c>
      <c r="AR1543" t="s">
        <v>1655</v>
      </c>
      <c r="AS1543">
        <v>-300</v>
      </c>
      <c r="AT1543" t="s">
        <v>16267</v>
      </c>
      <c r="AV1543">
        <v>5</v>
      </c>
      <c r="AW1543">
        <v>3</v>
      </c>
    </row>
    <row r="1544" spans="1:49" x14ac:dyDescent="0.25">
      <c r="A1544" t="s">
        <v>16203</v>
      </c>
      <c r="E1544" t="s">
        <v>16268</v>
      </c>
      <c r="G1544" t="s">
        <v>550</v>
      </c>
      <c r="H1544" t="s">
        <v>320</v>
      </c>
      <c r="I1544" s="8" t="s">
        <v>16269</v>
      </c>
      <c r="J1544" s="8" t="s">
        <v>58</v>
      </c>
      <c r="K1544" t="s">
        <v>16270</v>
      </c>
      <c r="L1544" t="s">
        <v>6837</v>
      </c>
      <c r="M1544" s="7" t="s">
        <v>554</v>
      </c>
      <c r="Y1544" t="s">
        <v>16271</v>
      </c>
      <c r="AB1544" t="s">
        <v>6840</v>
      </c>
      <c r="AD1544" t="s">
        <v>16272</v>
      </c>
      <c r="AE1544" t="s">
        <v>16273</v>
      </c>
      <c r="AJ1544">
        <v>25.648437000000001</v>
      </c>
      <c r="AK1544">
        <v>-80.432361999999998</v>
      </c>
      <c r="AL1544" t="s">
        <v>16274</v>
      </c>
      <c r="AM1544" t="s">
        <v>16275</v>
      </c>
      <c r="AN1544" t="s">
        <v>16270</v>
      </c>
      <c r="AO1544" t="s">
        <v>2727</v>
      </c>
      <c r="AQ1544" t="s">
        <v>16276</v>
      </c>
      <c r="AR1544" t="s">
        <v>1655</v>
      </c>
      <c r="AS1544">
        <v>-300</v>
      </c>
      <c r="AT1544" t="s">
        <v>16277</v>
      </c>
      <c r="AU1544" t="s">
        <v>6837</v>
      </c>
      <c r="AW1544" t="s">
        <v>106</v>
      </c>
    </row>
    <row r="1545" spans="1:49" x14ac:dyDescent="0.25">
      <c r="A1545" t="s">
        <v>6840</v>
      </c>
      <c r="E1545" t="s">
        <v>16278</v>
      </c>
      <c r="F1545" t="s">
        <v>16279</v>
      </c>
      <c r="G1545" t="s">
        <v>16280</v>
      </c>
      <c r="H1545" t="s">
        <v>232</v>
      </c>
      <c r="I1545" s="8" t="s">
        <v>16281</v>
      </c>
      <c r="J1545" s="8" t="s">
        <v>58</v>
      </c>
      <c r="K1545" s="9" t="s">
        <v>16282</v>
      </c>
      <c r="L1545" s="10" t="s">
        <v>6837</v>
      </c>
      <c r="Y1545" t="s">
        <v>16283</v>
      </c>
      <c r="AB1545" t="s">
        <v>6840</v>
      </c>
      <c r="AC1545" t="s">
        <v>65</v>
      </c>
      <c r="AD1545" t="s">
        <v>16284</v>
      </c>
      <c r="AE1545" t="s">
        <v>16285</v>
      </c>
      <c r="AJ1545">
        <v>32.840986999999991</v>
      </c>
      <c r="AK1545">
        <v>-97.071770999999998</v>
      </c>
      <c r="AL1545" t="s">
        <v>16286</v>
      </c>
      <c r="AM1545" t="s">
        <v>16287</v>
      </c>
      <c r="AN1545" t="s">
        <v>16282</v>
      </c>
      <c r="AO1545" t="s">
        <v>2727</v>
      </c>
      <c r="AQ1545" t="s">
        <v>16288</v>
      </c>
      <c r="AR1545" t="s">
        <v>1655</v>
      </c>
      <c r="AS1545">
        <v>-360</v>
      </c>
      <c r="AT1545" t="s">
        <v>16289</v>
      </c>
      <c r="AW1545" t="s">
        <v>106</v>
      </c>
    </row>
    <row r="1546" spans="1:49" x14ac:dyDescent="0.25">
      <c r="A1546" t="s">
        <v>16290</v>
      </c>
      <c r="E1546" t="s">
        <v>16291</v>
      </c>
      <c r="F1546" t="s">
        <v>10087</v>
      </c>
      <c r="G1546" t="s">
        <v>262</v>
      </c>
      <c r="H1546" t="s">
        <v>232</v>
      </c>
      <c r="I1546" s="8" t="s">
        <v>16292</v>
      </c>
      <c r="J1546" s="8" t="s">
        <v>58</v>
      </c>
      <c r="K1546" s="9" t="s">
        <v>16293</v>
      </c>
      <c r="M1546" s="7" t="s">
        <v>235</v>
      </c>
      <c r="N1546" t="s">
        <v>6838</v>
      </c>
      <c r="Y1546" t="s">
        <v>16294</v>
      </c>
      <c r="AB1546" t="s">
        <v>16290</v>
      </c>
      <c r="AC1546" t="s">
        <v>65</v>
      </c>
      <c r="AD1546" t="s">
        <v>16295</v>
      </c>
      <c r="AE1546" t="s">
        <v>16296</v>
      </c>
      <c r="AJ1546">
        <v>32.926748400000001</v>
      </c>
      <c r="AK1546">
        <v>-97.011255699999992</v>
      </c>
      <c r="AL1546" t="s">
        <v>16297</v>
      </c>
      <c r="AM1546" t="s">
        <v>16298</v>
      </c>
      <c r="AN1546" t="s">
        <v>16293</v>
      </c>
      <c r="AO1546" t="s">
        <v>2727</v>
      </c>
      <c r="AQ1546" t="s">
        <v>16299</v>
      </c>
      <c r="AR1546" t="s">
        <v>1655</v>
      </c>
      <c r="AS1546">
        <v>-360</v>
      </c>
      <c r="AT1546" t="s">
        <v>16300</v>
      </c>
      <c r="AV1546">
        <v>3.7</v>
      </c>
      <c r="AW1546">
        <v>3</v>
      </c>
    </row>
    <row r="1547" spans="1:49" x14ac:dyDescent="0.25">
      <c r="A1547" t="s">
        <v>16290</v>
      </c>
      <c r="E1547" t="s">
        <v>379</v>
      </c>
      <c r="G1547" t="s">
        <v>92</v>
      </c>
      <c r="H1547" t="s">
        <v>93</v>
      </c>
      <c r="I1547" s="8" t="s">
        <v>381</v>
      </c>
      <c r="J1547" s="8" t="s">
        <v>58</v>
      </c>
      <c r="K1547" s="9" t="s">
        <v>16301</v>
      </c>
      <c r="L1547" s="10" t="s">
        <v>6837</v>
      </c>
      <c r="M1547" s="7" t="s">
        <v>97</v>
      </c>
      <c r="N1547" t="s">
        <v>6838</v>
      </c>
      <c r="Y1547" t="s">
        <v>16302</v>
      </c>
      <c r="AB1547" t="s">
        <v>16290</v>
      </c>
      <c r="AC1547" t="s">
        <v>65</v>
      </c>
      <c r="AD1547" t="s">
        <v>16303</v>
      </c>
      <c r="AE1547" t="s">
        <v>10825</v>
      </c>
      <c r="AJ1547">
        <v>40.726179399999992</v>
      </c>
      <c r="AK1547">
        <v>-73.416788199999999</v>
      </c>
      <c r="AL1547" t="s">
        <v>16304</v>
      </c>
      <c r="AM1547" t="s">
        <v>10827</v>
      </c>
      <c r="AN1547" t="s">
        <v>16301</v>
      </c>
      <c r="AO1547" t="s">
        <v>2727</v>
      </c>
      <c r="AQ1547" t="s">
        <v>16305</v>
      </c>
      <c r="AR1547" t="s">
        <v>1655</v>
      </c>
      <c r="AS1547">
        <v>-300</v>
      </c>
      <c r="AT1547" t="s">
        <v>10829</v>
      </c>
      <c r="AU1547" t="s">
        <v>6837</v>
      </c>
      <c r="AV1547">
        <v>3</v>
      </c>
      <c r="AW1547">
        <v>4</v>
      </c>
    </row>
    <row r="1548" spans="1:49" x14ac:dyDescent="0.25">
      <c r="A1548" t="s">
        <v>16290</v>
      </c>
      <c r="E1548" t="s">
        <v>106</v>
      </c>
      <c r="G1548" t="s">
        <v>675</v>
      </c>
      <c r="H1548" t="s">
        <v>146</v>
      </c>
      <c r="I1548" s="8" t="s">
        <v>1944</v>
      </c>
      <c r="J1548" s="8" t="s">
        <v>58</v>
      </c>
      <c r="K1548" t="s">
        <v>16306</v>
      </c>
      <c r="L1548" s="10" t="s">
        <v>6850</v>
      </c>
      <c r="M1548" s="7" t="s">
        <v>1648</v>
      </c>
      <c r="N1548" t="s">
        <v>6838</v>
      </c>
      <c r="Y1548" t="s">
        <v>16307</v>
      </c>
      <c r="AB1548" t="s">
        <v>16290</v>
      </c>
      <c r="AC1548" t="s">
        <v>65</v>
      </c>
      <c r="AD1548" t="s">
        <v>16308</v>
      </c>
      <c r="AE1548" t="s">
        <v>16309</v>
      </c>
      <c r="AJ1548">
        <v>33.951611399999997</v>
      </c>
      <c r="AK1548">
        <v>-118.38757750000001</v>
      </c>
      <c r="AL1548" t="s">
        <v>16310</v>
      </c>
      <c r="AM1548" t="s">
        <v>16311</v>
      </c>
      <c r="AN1548" t="s">
        <v>16306</v>
      </c>
      <c r="AO1548" t="s">
        <v>2727</v>
      </c>
      <c r="AQ1548" t="s">
        <v>16312</v>
      </c>
      <c r="AR1548" t="s">
        <v>1655</v>
      </c>
      <c r="AS1548">
        <v>-480</v>
      </c>
      <c r="AT1548" t="s">
        <v>675</v>
      </c>
      <c r="AU1548" t="s">
        <v>6850</v>
      </c>
      <c r="AW1548" t="s">
        <v>106</v>
      </c>
    </row>
    <row r="1549" spans="1:49" x14ac:dyDescent="0.25">
      <c r="A1549" t="s">
        <v>16313</v>
      </c>
      <c r="E1549" t="s">
        <v>16314</v>
      </c>
      <c r="F1549" t="s">
        <v>178</v>
      </c>
      <c r="G1549" t="s">
        <v>1644</v>
      </c>
      <c r="H1549" t="s">
        <v>146</v>
      </c>
      <c r="I1549" s="8" t="s">
        <v>16315</v>
      </c>
      <c r="J1549" s="8" t="s">
        <v>58</v>
      </c>
      <c r="K1549" s="9" t="s">
        <v>16316</v>
      </c>
      <c r="L1549" s="10" t="s">
        <v>16317</v>
      </c>
      <c r="M1549" s="7" t="s">
        <v>679</v>
      </c>
      <c r="N1549" t="s">
        <v>6838</v>
      </c>
      <c r="Y1549" t="s">
        <v>16318</v>
      </c>
      <c r="AB1549" t="s">
        <v>16313</v>
      </c>
      <c r="AC1549" t="s">
        <v>65</v>
      </c>
      <c r="AD1549" t="s">
        <v>16319</v>
      </c>
      <c r="AE1549" t="s">
        <v>16320</v>
      </c>
      <c r="AJ1549">
        <v>33.930481299999997</v>
      </c>
      <c r="AK1549">
        <v>-118.3844045</v>
      </c>
      <c r="AL1549" t="s">
        <v>16321</v>
      </c>
      <c r="AM1549" t="s">
        <v>16322</v>
      </c>
      <c r="AN1549" t="s">
        <v>16316</v>
      </c>
      <c r="AO1549" t="s">
        <v>70</v>
      </c>
      <c r="AQ1549" t="s">
        <v>16323</v>
      </c>
      <c r="AR1549" t="s">
        <v>71</v>
      </c>
      <c r="AS1549">
        <v>-480</v>
      </c>
      <c r="AT1549" t="s">
        <v>16324</v>
      </c>
      <c r="AU1549" t="s">
        <v>16317</v>
      </c>
      <c r="AW1549" t="s">
        <v>106</v>
      </c>
    </row>
    <row r="1550" spans="1:49" x14ac:dyDescent="0.25">
      <c r="A1550" t="s">
        <v>16313</v>
      </c>
      <c r="E1550" t="s">
        <v>16314</v>
      </c>
      <c r="F1550" t="s">
        <v>178</v>
      </c>
      <c r="G1550" t="s">
        <v>1644</v>
      </c>
      <c r="H1550" t="s">
        <v>146</v>
      </c>
      <c r="I1550" s="8" t="s">
        <v>16315</v>
      </c>
      <c r="J1550" s="8" t="s">
        <v>58</v>
      </c>
      <c r="K1550" t="s">
        <v>16316</v>
      </c>
      <c r="L1550" s="10" t="s">
        <v>16317</v>
      </c>
      <c r="M1550" s="7" t="s">
        <v>1648</v>
      </c>
      <c r="N1550" t="s">
        <v>6838</v>
      </c>
      <c r="Y1550" t="s">
        <v>16318</v>
      </c>
      <c r="AB1550" t="s">
        <v>16313</v>
      </c>
      <c r="AC1550" t="s">
        <v>65</v>
      </c>
      <c r="AD1550" t="s">
        <v>16319</v>
      </c>
      <c r="AE1550" t="s">
        <v>16320</v>
      </c>
      <c r="AJ1550">
        <v>33.930481299999997</v>
      </c>
      <c r="AK1550">
        <v>-118.3844045</v>
      </c>
      <c r="AL1550" t="s">
        <v>16321</v>
      </c>
      <c r="AM1550" t="s">
        <v>16322</v>
      </c>
      <c r="AN1550" t="s">
        <v>16316</v>
      </c>
      <c r="AO1550" t="s">
        <v>70</v>
      </c>
      <c r="AQ1550" t="s">
        <v>16323</v>
      </c>
      <c r="AR1550" t="s">
        <v>71</v>
      </c>
      <c r="AS1550">
        <v>-480</v>
      </c>
      <c r="AT1550" t="s">
        <v>16324</v>
      </c>
      <c r="AU1550" t="s">
        <v>16317</v>
      </c>
      <c r="AW1550" t="s">
        <v>106</v>
      </c>
    </row>
    <row r="1551" spans="1:49" x14ac:dyDescent="0.25">
      <c r="A1551" t="s">
        <v>16325</v>
      </c>
      <c r="E1551" t="s">
        <v>16326</v>
      </c>
      <c r="F1551" t="s">
        <v>7163</v>
      </c>
      <c r="G1551" t="s">
        <v>5237</v>
      </c>
      <c r="H1551" t="s">
        <v>146</v>
      </c>
      <c r="I1551" s="8" t="s">
        <v>16327</v>
      </c>
      <c r="J1551" s="8" t="s">
        <v>58</v>
      </c>
      <c r="K1551" s="9" t="s">
        <v>16328</v>
      </c>
      <c r="L1551" s="10" t="s">
        <v>16329</v>
      </c>
      <c r="M1551" s="7" t="s">
        <v>5241</v>
      </c>
      <c r="N1551" t="s">
        <v>6838</v>
      </c>
      <c r="Y1551" t="s">
        <v>16330</v>
      </c>
      <c r="AB1551" t="s">
        <v>16325</v>
      </c>
      <c r="AC1551" t="s">
        <v>65</v>
      </c>
      <c r="AD1551" t="s">
        <v>16331</v>
      </c>
      <c r="AE1551" t="s">
        <v>16332</v>
      </c>
      <c r="AJ1551">
        <v>37.7239279</v>
      </c>
      <c r="AK1551">
        <v>-122.2375589</v>
      </c>
      <c r="AL1551" t="s">
        <v>16333</v>
      </c>
      <c r="AM1551" t="s">
        <v>16334</v>
      </c>
      <c r="AN1551" t="s">
        <v>16328</v>
      </c>
      <c r="AO1551" t="s">
        <v>2727</v>
      </c>
      <c r="AQ1551" t="s">
        <v>16335</v>
      </c>
      <c r="AR1551" t="s">
        <v>1655</v>
      </c>
      <c r="AS1551">
        <v>-480</v>
      </c>
      <c r="AT1551" t="s">
        <v>16336</v>
      </c>
      <c r="AU1551" t="s">
        <v>16329</v>
      </c>
      <c r="AV1551">
        <v>3.4</v>
      </c>
      <c r="AW1551">
        <v>5</v>
      </c>
    </row>
    <row r="1552" spans="1:49" x14ac:dyDescent="0.25">
      <c r="A1552" t="s">
        <v>16337</v>
      </c>
      <c r="E1552" t="s">
        <v>10509</v>
      </c>
      <c r="G1552" t="s">
        <v>675</v>
      </c>
      <c r="H1552" t="s">
        <v>146</v>
      </c>
      <c r="I1552" s="8" t="s">
        <v>16338</v>
      </c>
      <c r="J1552" s="8" t="s">
        <v>58</v>
      </c>
      <c r="K1552" s="9" t="s">
        <v>16339</v>
      </c>
      <c r="L1552" s="10" t="s">
        <v>16340</v>
      </c>
      <c r="M1552" s="7" t="s">
        <v>679</v>
      </c>
      <c r="N1552" t="s">
        <v>3054</v>
      </c>
      <c r="Y1552" t="s">
        <v>16341</v>
      </c>
      <c r="AB1552" t="s">
        <v>16337</v>
      </c>
      <c r="AC1552" t="s">
        <v>65</v>
      </c>
      <c r="AD1552" t="s">
        <v>16342</v>
      </c>
      <c r="AE1552" t="s">
        <v>16343</v>
      </c>
      <c r="AJ1552">
        <v>33.945895999999998</v>
      </c>
      <c r="AK1552">
        <v>-118.38975550000001</v>
      </c>
      <c r="AL1552" t="s">
        <v>16344</v>
      </c>
      <c r="AM1552" t="s">
        <v>16345</v>
      </c>
      <c r="AN1552" t="s">
        <v>16339</v>
      </c>
      <c r="AO1552" t="s">
        <v>172</v>
      </c>
      <c r="AQ1552" t="s">
        <v>16346</v>
      </c>
      <c r="AR1552" t="s">
        <v>1243</v>
      </c>
      <c r="AS1552">
        <v>-480</v>
      </c>
      <c r="AT1552" t="s">
        <v>16347</v>
      </c>
      <c r="AU1552" t="s">
        <v>16340</v>
      </c>
      <c r="AV1552">
        <v>5</v>
      </c>
      <c r="AW1552">
        <v>2</v>
      </c>
    </row>
    <row r="1553" spans="1:49" x14ac:dyDescent="0.25">
      <c r="A1553" t="s">
        <v>16348</v>
      </c>
      <c r="E1553" t="s">
        <v>16349</v>
      </c>
      <c r="G1553" t="s">
        <v>6040</v>
      </c>
      <c r="H1553" t="s">
        <v>858</v>
      </c>
      <c r="I1553" s="7" t="s">
        <v>16350</v>
      </c>
      <c r="J1553" s="7" t="s">
        <v>58</v>
      </c>
      <c r="K1553" s="9" t="s">
        <v>16351</v>
      </c>
      <c r="L1553" s="10" t="s">
        <v>16352</v>
      </c>
      <c r="M1553" s="7" t="s">
        <v>6044</v>
      </c>
      <c r="N1553" t="s">
        <v>251</v>
      </c>
      <c r="Y1553" t="s">
        <v>16353</v>
      </c>
      <c r="AB1553" t="s">
        <v>16348</v>
      </c>
      <c r="AC1553" t="s">
        <v>65</v>
      </c>
      <c r="AD1553" t="s">
        <v>16354</v>
      </c>
      <c r="AE1553" t="s">
        <v>16355</v>
      </c>
      <c r="AJ1553">
        <v>38.2784385</v>
      </c>
      <c r="AK1553">
        <v>-104.515007</v>
      </c>
      <c r="AL1553" t="s">
        <v>16356</v>
      </c>
      <c r="AM1553" t="s">
        <v>16357</v>
      </c>
      <c r="AN1553" t="s">
        <v>16351</v>
      </c>
      <c r="AO1553" t="s">
        <v>70</v>
      </c>
      <c r="AQ1553" t="s">
        <v>16358</v>
      </c>
      <c r="AR1553" t="s">
        <v>71</v>
      </c>
      <c r="AS1553">
        <v>-420</v>
      </c>
      <c r="AT1553" t="s">
        <v>16359</v>
      </c>
      <c r="AU1553" t="s">
        <v>16352</v>
      </c>
      <c r="AV1553">
        <v>4.3</v>
      </c>
      <c r="AW1553">
        <v>5</v>
      </c>
    </row>
    <row r="1554" spans="1:49" x14ac:dyDescent="0.25">
      <c r="A1554" t="s">
        <v>16348</v>
      </c>
      <c r="E1554" t="s">
        <v>16360</v>
      </c>
      <c r="G1554" t="s">
        <v>14639</v>
      </c>
      <c r="H1554" t="s">
        <v>146</v>
      </c>
      <c r="I1554" s="7" t="s">
        <v>16361</v>
      </c>
      <c r="J1554" s="7" t="s">
        <v>58</v>
      </c>
      <c r="K1554" s="9" t="s">
        <v>16362</v>
      </c>
      <c r="L1554" s="10" t="s">
        <v>16363</v>
      </c>
      <c r="M1554" s="7" t="s">
        <v>1450</v>
      </c>
      <c r="N1554" t="s">
        <v>251</v>
      </c>
      <c r="Y1554" t="s">
        <v>16364</v>
      </c>
      <c r="AB1554" t="s">
        <v>16348</v>
      </c>
      <c r="AC1554" t="s">
        <v>65</v>
      </c>
      <c r="AD1554" t="s">
        <v>16365</v>
      </c>
      <c r="AE1554" t="s">
        <v>16366</v>
      </c>
      <c r="AJ1554">
        <v>32.635130400000008</v>
      </c>
      <c r="AK1554">
        <v>-117.1014425</v>
      </c>
      <c r="AL1554" t="s">
        <v>16367</v>
      </c>
      <c r="AM1554" t="s">
        <v>16368</v>
      </c>
      <c r="AN1554" t="s">
        <v>16362</v>
      </c>
      <c r="AO1554" t="s">
        <v>70</v>
      </c>
      <c r="AQ1554" t="s">
        <v>16369</v>
      </c>
      <c r="AR1554" t="s">
        <v>71</v>
      </c>
      <c r="AS1554">
        <v>-480</v>
      </c>
      <c r="AT1554" t="s">
        <v>16370</v>
      </c>
      <c r="AU1554" t="s">
        <v>16363</v>
      </c>
      <c r="AV1554">
        <v>4.3</v>
      </c>
      <c r="AW1554">
        <v>5</v>
      </c>
    </row>
    <row r="1555" spans="1:49" x14ac:dyDescent="0.25">
      <c r="A1555" t="s">
        <v>16371</v>
      </c>
      <c r="E1555" t="s">
        <v>16372</v>
      </c>
      <c r="G1555" t="s">
        <v>4539</v>
      </c>
      <c r="H1555" t="s">
        <v>232</v>
      </c>
      <c r="I1555" s="8" t="s">
        <v>5316</v>
      </c>
      <c r="J1555" s="8" t="s">
        <v>58</v>
      </c>
      <c r="K1555" s="9" t="s">
        <v>16373</v>
      </c>
      <c r="L1555" s="10" t="s">
        <v>16374</v>
      </c>
      <c r="M1555" s="7" t="s">
        <v>235</v>
      </c>
      <c r="N1555" t="s">
        <v>279</v>
      </c>
      <c r="O1555" t="s">
        <v>2016</v>
      </c>
      <c r="Y1555" t="s">
        <v>16375</v>
      </c>
      <c r="AB1555" t="s">
        <v>16371</v>
      </c>
      <c r="AC1555" t="s">
        <v>65</v>
      </c>
      <c r="AD1555" t="s">
        <v>16376</v>
      </c>
      <c r="AE1555" t="s">
        <v>16377</v>
      </c>
      <c r="AJ1555">
        <v>32.930793500000007</v>
      </c>
      <c r="AK1555">
        <v>-97.120669800000016</v>
      </c>
      <c r="AL1555" t="s">
        <v>16378</v>
      </c>
      <c r="AM1555" t="s">
        <v>16379</v>
      </c>
      <c r="AN1555" t="s">
        <v>16373</v>
      </c>
      <c r="AO1555" t="s">
        <v>70</v>
      </c>
      <c r="AQ1555" t="s">
        <v>16380</v>
      </c>
      <c r="AR1555" t="s">
        <v>71</v>
      </c>
      <c r="AS1555">
        <v>-360</v>
      </c>
      <c r="AT1555" t="s">
        <v>16381</v>
      </c>
      <c r="AU1555" t="s">
        <v>16374</v>
      </c>
      <c r="AW1555" t="s">
        <v>106</v>
      </c>
    </row>
    <row r="1556" spans="1:49" x14ac:dyDescent="0.25">
      <c r="A1556" t="s">
        <v>16382</v>
      </c>
      <c r="E1556" t="s">
        <v>10556</v>
      </c>
      <c r="F1556" t="s">
        <v>3278</v>
      </c>
      <c r="G1556" t="s">
        <v>1218</v>
      </c>
      <c r="H1556" t="s">
        <v>204</v>
      </c>
      <c r="I1556" s="7" t="s">
        <v>1219</v>
      </c>
      <c r="J1556" s="7" t="s">
        <v>58</v>
      </c>
      <c r="K1556" s="9" t="s">
        <v>16383</v>
      </c>
      <c r="L1556" s="10" t="s">
        <v>16384</v>
      </c>
      <c r="M1556" s="7" t="s">
        <v>1222</v>
      </c>
      <c r="Y1556" t="s">
        <v>16385</v>
      </c>
      <c r="AB1556" t="s">
        <v>16382</v>
      </c>
      <c r="AC1556" t="s">
        <v>65</v>
      </c>
      <c r="AD1556" t="s">
        <v>16386</v>
      </c>
      <c r="AE1556" t="s">
        <v>16387</v>
      </c>
      <c r="AJ1556">
        <v>33.4639898</v>
      </c>
      <c r="AK1556">
        <v>-111.7321513</v>
      </c>
      <c r="AL1556" t="s">
        <v>16388</v>
      </c>
      <c r="AM1556" t="s">
        <v>16389</v>
      </c>
      <c r="AN1556" t="s">
        <v>16383</v>
      </c>
      <c r="AO1556" t="s">
        <v>70</v>
      </c>
      <c r="AQ1556" t="s">
        <v>16390</v>
      </c>
      <c r="AR1556" t="s">
        <v>71</v>
      </c>
      <c r="AS1556">
        <v>-420</v>
      </c>
      <c r="AT1556" t="s">
        <v>16391</v>
      </c>
      <c r="AU1556" t="s">
        <v>16384</v>
      </c>
      <c r="AV1556">
        <v>5</v>
      </c>
      <c r="AW1556">
        <v>2</v>
      </c>
    </row>
    <row r="1557" spans="1:49" x14ac:dyDescent="0.25">
      <c r="A1557" t="s">
        <v>16392</v>
      </c>
      <c r="E1557" t="s">
        <v>16393</v>
      </c>
      <c r="F1557" t="s">
        <v>11638</v>
      </c>
      <c r="G1557" t="s">
        <v>1218</v>
      </c>
      <c r="H1557" t="s">
        <v>204</v>
      </c>
      <c r="I1557" s="8" t="s">
        <v>1219</v>
      </c>
      <c r="J1557" s="8" t="s">
        <v>58</v>
      </c>
      <c r="K1557" s="9" t="s">
        <v>16394</v>
      </c>
      <c r="L1557" s="10" t="s">
        <v>16395</v>
      </c>
      <c r="M1557" s="7" t="s">
        <v>1222</v>
      </c>
      <c r="N1557" t="s">
        <v>466</v>
      </c>
      <c r="Y1557" t="s">
        <v>16396</v>
      </c>
      <c r="AB1557" t="s">
        <v>16392</v>
      </c>
      <c r="AC1557" t="s">
        <v>65</v>
      </c>
      <c r="AD1557" t="s">
        <v>16397</v>
      </c>
      <c r="AE1557" t="s">
        <v>16398</v>
      </c>
      <c r="AJ1557">
        <v>33.463363400000013</v>
      </c>
      <c r="AK1557">
        <v>-111.7392959</v>
      </c>
      <c r="AL1557" t="s">
        <v>16399</v>
      </c>
      <c r="AM1557" t="s">
        <v>16400</v>
      </c>
      <c r="AN1557" t="s">
        <v>16394</v>
      </c>
      <c r="AO1557" t="s">
        <v>70</v>
      </c>
      <c r="AQ1557" t="s">
        <v>16401</v>
      </c>
      <c r="AR1557" t="s">
        <v>473</v>
      </c>
      <c r="AS1557">
        <v>-420</v>
      </c>
      <c r="AT1557" t="s">
        <v>16402</v>
      </c>
      <c r="AU1557" t="s">
        <v>16395</v>
      </c>
      <c r="AW1557" t="s">
        <v>106</v>
      </c>
    </row>
    <row r="1558" spans="1:49" x14ac:dyDescent="0.25">
      <c r="A1558" t="s">
        <v>16403</v>
      </c>
      <c r="E1558" t="s">
        <v>16404</v>
      </c>
      <c r="G1558" t="s">
        <v>14970</v>
      </c>
      <c r="H1558" t="s">
        <v>204</v>
      </c>
      <c r="I1558" s="8" t="s">
        <v>16405</v>
      </c>
      <c r="J1558" s="8" t="s">
        <v>58</v>
      </c>
      <c r="K1558" s="9" t="s">
        <v>16406</v>
      </c>
      <c r="L1558" s="10" t="s">
        <v>16407</v>
      </c>
      <c r="M1558" s="7" t="s">
        <v>768</v>
      </c>
      <c r="N1558" t="s">
        <v>466</v>
      </c>
      <c r="Y1558" t="s">
        <v>16408</v>
      </c>
      <c r="AB1558" t="s">
        <v>16403</v>
      </c>
      <c r="AC1558" t="s">
        <v>65</v>
      </c>
      <c r="AD1558" t="s">
        <v>16409</v>
      </c>
      <c r="AE1558" t="s">
        <v>16410</v>
      </c>
      <c r="AJ1558">
        <v>33.355544999999992</v>
      </c>
      <c r="AK1558">
        <v>-111.9644165</v>
      </c>
      <c r="AL1558" t="s">
        <v>16411</v>
      </c>
      <c r="AM1558" t="s">
        <v>16412</v>
      </c>
      <c r="AN1558" t="s">
        <v>16406</v>
      </c>
      <c r="AO1558" t="s">
        <v>70</v>
      </c>
      <c r="AQ1558" t="s">
        <v>16413</v>
      </c>
      <c r="AR1558" t="s">
        <v>71</v>
      </c>
      <c r="AS1558">
        <v>-420</v>
      </c>
      <c r="AT1558" t="s">
        <v>16414</v>
      </c>
      <c r="AU1558" t="s">
        <v>16407</v>
      </c>
      <c r="AV1558">
        <v>3</v>
      </c>
      <c r="AW1558">
        <v>2</v>
      </c>
    </row>
    <row r="1559" spans="1:49" x14ac:dyDescent="0.25">
      <c r="A1559" t="s">
        <v>16415</v>
      </c>
      <c r="E1559" t="s">
        <v>16416</v>
      </c>
      <c r="G1559" t="s">
        <v>16417</v>
      </c>
      <c r="H1559" t="s">
        <v>93</v>
      </c>
      <c r="I1559" s="8" t="s">
        <v>16418</v>
      </c>
      <c r="J1559" s="8" t="s">
        <v>58</v>
      </c>
      <c r="K1559" s="9" t="s">
        <v>16419</v>
      </c>
      <c r="L1559" s="10" t="s">
        <v>16420</v>
      </c>
      <c r="M1559" s="7" t="s">
        <v>135</v>
      </c>
      <c r="N1559" t="s">
        <v>466</v>
      </c>
      <c r="Y1559" t="s">
        <v>16421</v>
      </c>
      <c r="AB1559" t="s">
        <v>16415</v>
      </c>
      <c r="AC1559" t="s">
        <v>65</v>
      </c>
      <c r="AD1559" t="s">
        <v>16422</v>
      </c>
      <c r="AE1559" t="s">
        <v>16423</v>
      </c>
      <c r="AJ1559">
        <v>40.815624799999988</v>
      </c>
      <c r="AK1559">
        <v>-73.054385400000001</v>
      </c>
      <c r="AL1559" t="s">
        <v>16424</v>
      </c>
      <c r="AM1559" t="s">
        <v>16425</v>
      </c>
      <c r="AN1559" t="s">
        <v>16419</v>
      </c>
      <c r="AO1559" t="s">
        <v>70</v>
      </c>
      <c r="AQ1559" t="s">
        <v>16426</v>
      </c>
      <c r="AR1559" t="s">
        <v>71</v>
      </c>
      <c r="AS1559">
        <v>-300</v>
      </c>
      <c r="AT1559" t="s">
        <v>16427</v>
      </c>
      <c r="AU1559" t="s">
        <v>16420</v>
      </c>
      <c r="AW1559" t="s">
        <v>106</v>
      </c>
    </row>
    <row r="1560" spans="1:49" x14ac:dyDescent="0.25">
      <c r="A1560" t="s">
        <v>16428</v>
      </c>
      <c r="E1560" t="s">
        <v>16429</v>
      </c>
      <c r="G1560" t="s">
        <v>319</v>
      </c>
      <c r="H1560" t="s">
        <v>320</v>
      </c>
      <c r="I1560" s="7" t="s">
        <v>16430</v>
      </c>
      <c r="J1560" s="7" t="s">
        <v>58</v>
      </c>
      <c r="K1560" s="9" t="s">
        <v>16431</v>
      </c>
      <c r="L1560" s="10" t="s">
        <v>16432</v>
      </c>
      <c r="M1560" s="7" t="s">
        <v>324</v>
      </c>
      <c r="Y1560" t="s">
        <v>16433</v>
      </c>
      <c r="AB1560" t="s">
        <v>16428</v>
      </c>
      <c r="AC1560" t="s">
        <v>65</v>
      </c>
      <c r="AD1560" t="s">
        <v>16434</v>
      </c>
      <c r="AE1560" t="s">
        <v>16435</v>
      </c>
      <c r="AJ1560">
        <v>26.4011751</v>
      </c>
      <c r="AK1560">
        <v>-80.093839099999997</v>
      </c>
      <c r="AL1560" t="s">
        <v>16436</v>
      </c>
      <c r="AM1560" t="s">
        <v>16437</v>
      </c>
      <c r="AN1560" t="s">
        <v>16431</v>
      </c>
      <c r="AO1560" t="s">
        <v>70</v>
      </c>
      <c r="AQ1560" t="s">
        <v>16438</v>
      </c>
      <c r="AR1560" t="s">
        <v>71</v>
      </c>
      <c r="AS1560">
        <v>-300</v>
      </c>
      <c r="AT1560" t="s">
        <v>16439</v>
      </c>
      <c r="AU1560" t="s">
        <v>16432</v>
      </c>
      <c r="AV1560">
        <v>4.5</v>
      </c>
      <c r="AW1560">
        <v>5</v>
      </c>
    </row>
    <row r="1561" spans="1:49" x14ac:dyDescent="0.25">
      <c r="A1561" t="s">
        <v>16440</v>
      </c>
      <c r="E1561" t="s">
        <v>16441</v>
      </c>
      <c r="F1561" t="s">
        <v>16442</v>
      </c>
      <c r="G1561" t="s">
        <v>304</v>
      </c>
      <c r="H1561" t="s">
        <v>232</v>
      </c>
      <c r="I1561" s="8" t="s">
        <v>10692</v>
      </c>
      <c r="J1561" s="8" t="s">
        <v>58</v>
      </c>
      <c r="K1561" s="9" t="s">
        <v>16443</v>
      </c>
      <c r="L1561" s="10" t="s">
        <v>16444</v>
      </c>
      <c r="M1561" s="7" t="s">
        <v>308</v>
      </c>
      <c r="N1561" t="s">
        <v>110</v>
      </c>
      <c r="Y1561" t="s">
        <v>16445</v>
      </c>
      <c r="AB1561" t="s">
        <v>16440</v>
      </c>
      <c r="AC1561" t="s">
        <v>65</v>
      </c>
      <c r="AD1561" t="s">
        <v>16446</v>
      </c>
      <c r="AE1561" t="s">
        <v>16447</v>
      </c>
      <c r="AJ1561">
        <v>32.786010400000002</v>
      </c>
      <c r="AK1561">
        <v>-96.799723899999989</v>
      </c>
      <c r="AL1561" t="s">
        <v>16448</v>
      </c>
      <c r="AM1561" t="s">
        <v>16449</v>
      </c>
      <c r="AN1561" t="s">
        <v>16443</v>
      </c>
      <c r="AO1561" t="s">
        <v>70</v>
      </c>
      <c r="AQ1561" t="s">
        <v>16450</v>
      </c>
      <c r="AR1561" t="s">
        <v>71</v>
      </c>
      <c r="AS1561">
        <v>-360</v>
      </c>
      <c r="AT1561" t="s">
        <v>16451</v>
      </c>
      <c r="AU1561" t="s">
        <v>16444</v>
      </c>
      <c r="AV1561">
        <v>5</v>
      </c>
      <c r="AW1561">
        <v>2</v>
      </c>
    </row>
    <row r="1562" spans="1:49" x14ac:dyDescent="0.25">
      <c r="A1562" t="s">
        <v>16452</v>
      </c>
      <c r="E1562" t="s">
        <v>16453</v>
      </c>
      <c r="G1562" t="s">
        <v>1362</v>
      </c>
      <c r="H1562" t="s">
        <v>858</v>
      </c>
      <c r="I1562" s="8" t="s">
        <v>16454</v>
      </c>
      <c r="J1562" s="8" t="s">
        <v>58</v>
      </c>
      <c r="K1562" s="9" t="s">
        <v>16455</v>
      </c>
      <c r="L1562" s="10" t="s">
        <v>16456</v>
      </c>
      <c r="M1562" s="7" t="s">
        <v>1366</v>
      </c>
      <c r="N1562" t="s">
        <v>294</v>
      </c>
      <c r="O1562" t="s">
        <v>98</v>
      </c>
      <c r="P1562" t="s">
        <v>61</v>
      </c>
      <c r="Q1562" t="s">
        <v>496</v>
      </c>
      <c r="Y1562" t="s">
        <v>16457</v>
      </c>
      <c r="AB1562" t="s">
        <v>16452</v>
      </c>
      <c r="AC1562" t="s">
        <v>65</v>
      </c>
      <c r="AD1562" t="s">
        <v>16458</v>
      </c>
      <c r="AE1562" t="s">
        <v>16459</v>
      </c>
      <c r="AJ1562">
        <v>40.009204799999992</v>
      </c>
      <c r="AK1562">
        <v>-105.0495452</v>
      </c>
      <c r="AL1562" t="s">
        <v>16460</v>
      </c>
      <c r="AM1562" t="s">
        <v>16461</v>
      </c>
      <c r="AN1562" t="s">
        <v>16455</v>
      </c>
      <c r="AO1562" t="s">
        <v>172</v>
      </c>
      <c r="AQ1562" t="s">
        <v>16462</v>
      </c>
      <c r="AR1562" t="s">
        <v>174</v>
      </c>
      <c r="AS1562">
        <v>-420</v>
      </c>
      <c r="AT1562" t="s">
        <v>16463</v>
      </c>
      <c r="AU1562" t="s">
        <v>16456</v>
      </c>
      <c r="AV1562">
        <v>4.5</v>
      </c>
      <c r="AW1562">
        <v>5</v>
      </c>
    </row>
    <row r="1563" spans="1:49" x14ac:dyDescent="0.25">
      <c r="A1563" t="s">
        <v>16464</v>
      </c>
      <c r="E1563" t="s">
        <v>9958</v>
      </c>
      <c r="G1563" t="s">
        <v>246</v>
      </c>
      <c r="H1563" t="s">
        <v>247</v>
      </c>
      <c r="I1563" s="8" t="s">
        <v>3475</v>
      </c>
      <c r="J1563" s="8" t="s">
        <v>58</v>
      </c>
      <c r="K1563" s="9" t="s">
        <v>16465</v>
      </c>
      <c r="L1563" s="10" t="s">
        <v>16466</v>
      </c>
      <c r="M1563" s="7" t="s">
        <v>465</v>
      </c>
      <c r="N1563" t="s">
        <v>483</v>
      </c>
      <c r="O1563" t="s">
        <v>651</v>
      </c>
      <c r="Y1563" t="s">
        <v>16467</v>
      </c>
      <c r="AB1563" t="s">
        <v>16464</v>
      </c>
      <c r="AC1563" t="s">
        <v>65</v>
      </c>
      <c r="AD1563" t="s">
        <v>16468</v>
      </c>
      <c r="AE1563" t="s">
        <v>9963</v>
      </c>
      <c r="AJ1563">
        <v>47.527811200000002</v>
      </c>
      <c r="AK1563">
        <v>-122.2962699</v>
      </c>
      <c r="AL1563" t="s">
        <v>16469</v>
      </c>
      <c r="AM1563" t="s">
        <v>9965</v>
      </c>
      <c r="AN1563" t="s">
        <v>16465</v>
      </c>
      <c r="AO1563" t="s">
        <v>70</v>
      </c>
      <c r="AQ1563" t="s">
        <v>16470</v>
      </c>
      <c r="AR1563" t="s">
        <v>71</v>
      </c>
      <c r="AS1563">
        <v>-480</v>
      </c>
      <c r="AT1563" t="s">
        <v>9967</v>
      </c>
      <c r="AU1563" t="s">
        <v>16466</v>
      </c>
      <c r="AW1563" t="s">
        <v>106</v>
      </c>
    </row>
    <row r="1564" spans="1:49" x14ac:dyDescent="0.25">
      <c r="A1564" t="s">
        <v>16471</v>
      </c>
      <c r="E1564" t="s">
        <v>16472</v>
      </c>
      <c r="F1564" t="s">
        <v>16473</v>
      </c>
      <c r="G1564" t="s">
        <v>577</v>
      </c>
      <c r="H1564" t="s">
        <v>146</v>
      </c>
      <c r="I1564" s="8" t="s">
        <v>4952</v>
      </c>
      <c r="J1564" s="8" t="s">
        <v>58</v>
      </c>
      <c r="K1564" s="9" t="s">
        <v>16474</v>
      </c>
      <c r="L1564" s="10" t="s">
        <v>16475</v>
      </c>
      <c r="N1564" t="s">
        <v>466</v>
      </c>
      <c r="Y1564" t="s">
        <v>16476</v>
      </c>
      <c r="AB1564" t="s">
        <v>16471</v>
      </c>
      <c r="AC1564" t="s">
        <v>65</v>
      </c>
      <c r="AD1564" t="s">
        <v>16477</v>
      </c>
      <c r="AE1564" t="s">
        <v>16478</v>
      </c>
      <c r="AJ1564">
        <v>32.905094300000002</v>
      </c>
      <c r="AK1564">
        <v>-117.215136</v>
      </c>
      <c r="AL1564" t="s">
        <v>16479</v>
      </c>
      <c r="AM1564" t="s">
        <v>16480</v>
      </c>
      <c r="AN1564" t="s">
        <v>16474</v>
      </c>
      <c r="AO1564" t="s">
        <v>70</v>
      </c>
      <c r="AQ1564" t="s">
        <v>16481</v>
      </c>
      <c r="AR1564" t="s">
        <v>71</v>
      </c>
      <c r="AS1564">
        <v>-480</v>
      </c>
      <c r="AT1564" t="s">
        <v>16482</v>
      </c>
      <c r="AU1564" t="s">
        <v>16475</v>
      </c>
      <c r="AW1564" t="s">
        <v>106</v>
      </c>
    </row>
    <row r="1565" spans="1:49" x14ac:dyDescent="0.25">
      <c r="A1565" t="s">
        <v>16483</v>
      </c>
      <c r="E1565" t="s">
        <v>12966</v>
      </c>
      <c r="G1565" t="s">
        <v>92</v>
      </c>
      <c r="H1565" t="s">
        <v>93</v>
      </c>
      <c r="I1565" s="8" t="s">
        <v>16484</v>
      </c>
      <c r="J1565" s="8" t="s">
        <v>58</v>
      </c>
      <c r="K1565" s="9" t="s">
        <v>16485</v>
      </c>
      <c r="L1565" s="10" t="s">
        <v>16486</v>
      </c>
      <c r="M1565" s="7" t="s">
        <v>97</v>
      </c>
      <c r="N1565" t="s">
        <v>110</v>
      </c>
      <c r="O1565" t="s">
        <v>483</v>
      </c>
      <c r="Y1565" t="s">
        <v>16487</v>
      </c>
      <c r="AB1565" t="s">
        <v>16483</v>
      </c>
      <c r="AC1565" t="s">
        <v>65</v>
      </c>
      <c r="AD1565" t="s">
        <v>16488</v>
      </c>
      <c r="AE1565" t="s">
        <v>12970</v>
      </c>
      <c r="AJ1565">
        <v>40.722802999999999</v>
      </c>
      <c r="AK1565">
        <v>-73.416630999999995</v>
      </c>
      <c r="AL1565" t="s">
        <v>16489</v>
      </c>
      <c r="AM1565" t="s">
        <v>16490</v>
      </c>
      <c r="AN1565" t="s">
        <v>16485</v>
      </c>
      <c r="AO1565" t="s">
        <v>70</v>
      </c>
      <c r="AQ1565" t="s">
        <v>16491</v>
      </c>
      <c r="AR1565" t="s">
        <v>71</v>
      </c>
      <c r="AS1565">
        <v>-300</v>
      </c>
      <c r="AT1565" t="s">
        <v>12974</v>
      </c>
      <c r="AU1565" t="s">
        <v>16486</v>
      </c>
      <c r="AV1565">
        <v>4</v>
      </c>
      <c r="AW1565">
        <v>5</v>
      </c>
    </row>
    <row r="1566" spans="1:49" x14ac:dyDescent="0.25">
      <c r="A1566" t="s">
        <v>16492</v>
      </c>
      <c r="E1566" t="s">
        <v>12966</v>
      </c>
      <c r="G1566" t="s">
        <v>92</v>
      </c>
      <c r="H1566" t="s">
        <v>93</v>
      </c>
      <c r="I1566" s="8" t="s">
        <v>16484</v>
      </c>
      <c r="J1566" s="8" t="s">
        <v>58</v>
      </c>
      <c r="K1566" s="9" t="s">
        <v>16485</v>
      </c>
      <c r="L1566" s="10" t="s">
        <v>16486</v>
      </c>
      <c r="M1566" s="7" t="s">
        <v>97</v>
      </c>
      <c r="N1566" t="s">
        <v>61</v>
      </c>
      <c r="O1566" t="s">
        <v>496</v>
      </c>
      <c r="Y1566" t="s">
        <v>16493</v>
      </c>
      <c r="AB1566" t="s">
        <v>16492</v>
      </c>
      <c r="AC1566" t="s">
        <v>65</v>
      </c>
      <c r="AD1566" t="s">
        <v>16494</v>
      </c>
      <c r="AE1566" t="s">
        <v>12970</v>
      </c>
      <c r="AJ1566">
        <v>40.722919900000001</v>
      </c>
      <c r="AK1566">
        <v>-73.418711700000003</v>
      </c>
      <c r="AL1566" t="s">
        <v>16495</v>
      </c>
      <c r="AM1566" t="s">
        <v>16490</v>
      </c>
      <c r="AN1566" t="s">
        <v>16485</v>
      </c>
      <c r="AO1566" t="s">
        <v>70</v>
      </c>
      <c r="AQ1566" t="s">
        <v>16491</v>
      </c>
      <c r="AR1566" t="s">
        <v>71</v>
      </c>
      <c r="AS1566">
        <v>-300</v>
      </c>
      <c r="AT1566" t="s">
        <v>12974</v>
      </c>
      <c r="AU1566" t="s">
        <v>16486</v>
      </c>
      <c r="AV1566">
        <v>4.5999999999999996</v>
      </c>
      <c r="AW1566">
        <v>5</v>
      </c>
    </row>
    <row r="1567" spans="1:49" x14ac:dyDescent="0.25">
      <c r="A1567" t="s">
        <v>16496</v>
      </c>
      <c r="E1567" t="s">
        <v>16497</v>
      </c>
      <c r="F1567" t="s">
        <v>16498</v>
      </c>
      <c r="G1567" t="s">
        <v>16499</v>
      </c>
      <c r="H1567" t="s">
        <v>749</v>
      </c>
      <c r="I1567" s="7" t="s">
        <v>16500</v>
      </c>
      <c r="J1567" s="7" t="s">
        <v>58</v>
      </c>
      <c r="K1567" s="9" t="s">
        <v>16501</v>
      </c>
      <c r="M1567" s="7" t="s">
        <v>753</v>
      </c>
      <c r="Y1567" t="s">
        <v>16502</v>
      </c>
      <c r="AB1567" t="s">
        <v>16496</v>
      </c>
      <c r="AD1567" t="s">
        <v>16503</v>
      </c>
      <c r="AE1567" t="s">
        <v>16504</v>
      </c>
      <c r="AJ1567">
        <v>42.416797699999996</v>
      </c>
      <c r="AK1567">
        <v>-71.15076479999999</v>
      </c>
      <c r="AL1567" t="s">
        <v>16505</v>
      </c>
      <c r="AM1567" t="s">
        <v>16506</v>
      </c>
      <c r="AN1567" t="s">
        <v>16501</v>
      </c>
      <c r="AO1567" t="s">
        <v>70</v>
      </c>
      <c r="AQ1567" t="s">
        <v>16507</v>
      </c>
      <c r="AR1567" t="s">
        <v>71</v>
      </c>
      <c r="AS1567">
        <v>-300</v>
      </c>
      <c r="AT1567" t="s">
        <v>16508</v>
      </c>
      <c r="AW1567" t="s">
        <v>106</v>
      </c>
    </row>
    <row r="1568" spans="1:49" x14ac:dyDescent="0.25">
      <c r="A1568" t="s">
        <v>16509</v>
      </c>
      <c r="E1568" t="s">
        <v>106</v>
      </c>
      <c r="F1568" t="s">
        <v>1422</v>
      </c>
      <c r="G1568" t="s">
        <v>1218</v>
      </c>
      <c r="H1568" t="s">
        <v>204</v>
      </c>
      <c r="I1568" s="8" t="s">
        <v>1219</v>
      </c>
      <c r="J1568" s="8" t="s">
        <v>58</v>
      </c>
      <c r="K1568" s="9" t="s">
        <v>16510</v>
      </c>
      <c r="L1568" s="10" t="s">
        <v>16511</v>
      </c>
      <c r="M1568" s="7" t="s">
        <v>1222</v>
      </c>
      <c r="N1568" t="s">
        <v>98</v>
      </c>
      <c r="Y1568" t="s">
        <v>16512</v>
      </c>
      <c r="AB1568" t="s">
        <v>16509</v>
      </c>
      <c r="AC1568" t="s">
        <v>65</v>
      </c>
      <c r="AD1568" t="s">
        <v>16513</v>
      </c>
      <c r="AE1568" t="s">
        <v>16514</v>
      </c>
      <c r="AJ1568">
        <v>33.453648000000001</v>
      </c>
      <c r="AK1568">
        <v>-111.727802</v>
      </c>
      <c r="AL1568" t="s">
        <v>16515</v>
      </c>
      <c r="AM1568" t="s">
        <v>16516</v>
      </c>
      <c r="AN1568" t="s">
        <v>16510</v>
      </c>
      <c r="AO1568" t="s">
        <v>172</v>
      </c>
      <c r="AQ1568" t="s">
        <v>16517</v>
      </c>
      <c r="AR1568" t="s">
        <v>174</v>
      </c>
      <c r="AS1568">
        <v>-420</v>
      </c>
      <c r="AT1568" t="s">
        <v>16518</v>
      </c>
      <c r="AU1568" t="s">
        <v>16511</v>
      </c>
      <c r="AV1568">
        <v>5</v>
      </c>
      <c r="AW1568">
        <v>5</v>
      </c>
    </row>
    <row r="1569" spans="1:49" x14ac:dyDescent="0.25">
      <c r="A1569" t="s">
        <v>16519</v>
      </c>
      <c r="E1569" t="s">
        <v>2659</v>
      </c>
      <c r="G1569" t="s">
        <v>503</v>
      </c>
      <c r="H1569" t="s">
        <v>232</v>
      </c>
      <c r="I1569" s="7" t="s">
        <v>2660</v>
      </c>
      <c r="J1569" s="7" t="s">
        <v>58</v>
      </c>
      <c r="K1569" s="9" t="s">
        <v>16520</v>
      </c>
      <c r="L1569" s="10" t="s">
        <v>16521</v>
      </c>
      <c r="M1569" s="7" t="s">
        <v>507</v>
      </c>
      <c r="Y1569" t="s">
        <v>16522</v>
      </c>
      <c r="AB1569" t="s">
        <v>16519</v>
      </c>
      <c r="AC1569" t="s">
        <v>65</v>
      </c>
      <c r="AD1569" t="s">
        <v>16523</v>
      </c>
      <c r="AE1569" t="s">
        <v>2664</v>
      </c>
      <c r="AJ1569">
        <v>29.614166900000001</v>
      </c>
      <c r="AK1569">
        <v>-98.484582399999994</v>
      </c>
      <c r="AL1569" t="s">
        <v>16524</v>
      </c>
      <c r="AM1569" t="s">
        <v>2666</v>
      </c>
      <c r="AN1569" t="s">
        <v>16520</v>
      </c>
      <c r="AO1569" t="s">
        <v>70</v>
      </c>
      <c r="AQ1569" t="s">
        <v>16525</v>
      </c>
      <c r="AR1569" t="s">
        <v>16526</v>
      </c>
      <c r="AS1569">
        <v>-360</v>
      </c>
      <c r="AT1569" t="s">
        <v>2667</v>
      </c>
      <c r="AW1569" t="s">
        <v>106</v>
      </c>
    </row>
    <row r="1570" spans="1:49" x14ac:dyDescent="0.25">
      <c r="A1570" t="s">
        <v>16527</v>
      </c>
      <c r="E1570" t="s">
        <v>16528</v>
      </c>
      <c r="G1570" t="s">
        <v>605</v>
      </c>
      <c r="H1570" t="s">
        <v>320</v>
      </c>
      <c r="I1570" s="8" t="s">
        <v>16529</v>
      </c>
      <c r="J1570" s="8" t="s">
        <v>58</v>
      </c>
      <c r="K1570" s="9" t="s">
        <v>16530</v>
      </c>
      <c r="L1570" s="10" t="s">
        <v>16531</v>
      </c>
      <c r="M1570" s="7" t="s">
        <v>609</v>
      </c>
      <c r="N1570" t="s">
        <v>6715</v>
      </c>
      <c r="Y1570" t="s">
        <v>16532</v>
      </c>
      <c r="AB1570" t="s">
        <v>16527</v>
      </c>
      <c r="AC1570" t="s">
        <v>65</v>
      </c>
      <c r="AD1570" t="s">
        <v>16533</v>
      </c>
      <c r="AE1570" t="s">
        <v>16534</v>
      </c>
      <c r="AJ1570">
        <v>28.77271</v>
      </c>
      <c r="AK1570">
        <v>-81.249028999999993</v>
      </c>
      <c r="AL1570" t="s">
        <v>16535</v>
      </c>
      <c r="AM1570" t="s">
        <v>16536</v>
      </c>
      <c r="AN1570" t="s">
        <v>16530</v>
      </c>
      <c r="AO1570" t="s">
        <v>70</v>
      </c>
      <c r="AQ1570" t="s">
        <v>16537</v>
      </c>
      <c r="AR1570" t="s">
        <v>116</v>
      </c>
      <c r="AS1570">
        <v>-300</v>
      </c>
      <c r="AT1570" t="s">
        <v>16538</v>
      </c>
      <c r="AU1570" t="s">
        <v>16531</v>
      </c>
      <c r="AW1570" t="s">
        <v>106</v>
      </c>
    </row>
    <row r="1571" spans="1:49" x14ac:dyDescent="0.25">
      <c r="A1571" t="s">
        <v>16539</v>
      </c>
      <c r="E1571" t="s">
        <v>16540</v>
      </c>
      <c r="G1571" t="s">
        <v>577</v>
      </c>
      <c r="H1571" t="s">
        <v>146</v>
      </c>
      <c r="I1571" s="8" t="s">
        <v>4952</v>
      </c>
      <c r="J1571" s="8" t="s">
        <v>58</v>
      </c>
      <c r="K1571" s="9" t="s">
        <v>16541</v>
      </c>
      <c r="L1571" s="10" t="s">
        <v>16542</v>
      </c>
      <c r="N1571" t="s">
        <v>466</v>
      </c>
      <c r="Y1571" t="s">
        <v>16543</v>
      </c>
      <c r="AB1571" t="s">
        <v>16539</v>
      </c>
      <c r="AC1571" t="s">
        <v>65</v>
      </c>
      <c r="AD1571" t="s">
        <v>16544</v>
      </c>
      <c r="AE1571" t="s">
        <v>16545</v>
      </c>
      <c r="AJ1571">
        <v>32.905064000000003</v>
      </c>
      <c r="AK1571">
        <v>-117.191474</v>
      </c>
      <c r="AL1571" t="s">
        <v>16546</v>
      </c>
      <c r="AM1571" t="s">
        <v>16547</v>
      </c>
      <c r="AN1571" t="s">
        <v>16541</v>
      </c>
      <c r="AO1571" t="s">
        <v>70</v>
      </c>
      <c r="AQ1571" t="s">
        <v>16548</v>
      </c>
      <c r="AR1571" t="s">
        <v>71</v>
      </c>
      <c r="AS1571">
        <v>-480</v>
      </c>
      <c r="AT1571" t="s">
        <v>16549</v>
      </c>
      <c r="AU1571" t="s">
        <v>16542</v>
      </c>
      <c r="AV1571">
        <v>4</v>
      </c>
      <c r="AW1571">
        <v>1</v>
      </c>
    </row>
    <row r="1572" spans="1:49" x14ac:dyDescent="0.25">
      <c r="A1572" t="s">
        <v>16550</v>
      </c>
      <c r="E1572" t="s">
        <v>1643</v>
      </c>
      <c r="F1572" t="s">
        <v>16551</v>
      </c>
      <c r="G1572" t="s">
        <v>1644</v>
      </c>
      <c r="H1572" t="s">
        <v>146</v>
      </c>
      <c r="I1572" s="7" t="s">
        <v>16552</v>
      </c>
      <c r="J1572" s="7" t="s">
        <v>58</v>
      </c>
      <c r="K1572" s="9" t="s">
        <v>16553</v>
      </c>
      <c r="M1572" s="7" t="s">
        <v>679</v>
      </c>
      <c r="Y1572" t="s">
        <v>16554</v>
      </c>
      <c r="AB1572" t="s">
        <v>16550</v>
      </c>
      <c r="AC1572" t="s">
        <v>65</v>
      </c>
      <c r="AD1572" t="s">
        <v>16555</v>
      </c>
      <c r="AE1572" t="s">
        <v>16556</v>
      </c>
      <c r="AJ1572">
        <v>33.920098500000002</v>
      </c>
      <c r="AK1572">
        <v>-118.3900026</v>
      </c>
      <c r="AL1572" t="s">
        <v>16557</v>
      </c>
      <c r="AM1572" t="s">
        <v>16558</v>
      </c>
      <c r="AN1572" t="s">
        <v>16553</v>
      </c>
      <c r="AO1572" t="s">
        <v>70</v>
      </c>
      <c r="AQ1572" t="s">
        <v>16559</v>
      </c>
      <c r="AR1572" t="s">
        <v>71</v>
      </c>
      <c r="AS1572">
        <v>-480</v>
      </c>
      <c r="AT1572" t="s">
        <v>16560</v>
      </c>
      <c r="AW1572" t="s">
        <v>106</v>
      </c>
    </row>
    <row r="1573" spans="1:49" x14ac:dyDescent="0.25">
      <c r="A1573" t="s">
        <v>16561</v>
      </c>
      <c r="E1573" t="s">
        <v>16562</v>
      </c>
      <c r="F1573" t="s">
        <v>16563</v>
      </c>
      <c r="G1573" t="s">
        <v>289</v>
      </c>
      <c r="H1573" t="s">
        <v>232</v>
      </c>
      <c r="I1573" s="8" t="s">
        <v>2744</v>
      </c>
      <c r="J1573" s="8" t="s">
        <v>58</v>
      </c>
      <c r="K1573" s="9" t="s">
        <v>16564</v>
      </c>
      <c r="L1573" s="10" t="s">
        <v>16565</v>
      </c>
      <c r="M1573" s="7" t="s">
        <v>293</v>
      </c>
      <c r="N1573" t="s">
        <v>6532</v>
      </c>
      <c r="Y1573" t="s">
        <v>16566</v>
      </c>
      <c r="AB1573" t="s">
        <v>16561</v>
      </c>
      <c r="AC1573" t="s">
        <v>65</v>
      </c>
      <c r="AD1573" t="s">
        <v>16567</v>
      </c>
      <c r="AE1573" t="s">
        <v>16568</v>
      </c>
      <c r="AJ1573">
        <v>30.2767442</v>
      </c>
      <c r="AK1573">
        <v>-97.742026999999993</v>
      </c>
      <c r="AL1573" t="s">
        <v>16569</v>
      </c>
      <c r="AM1573" t="s">
        <v>16570</v>
      </c>
      <c r="AN1573" t="s">
        <v>16564</v>
      </c>
      <c r="AO1573" t="s">
        <v>70</v>
      </c>
      <c r="AQ1573" t="s">
        <v>16571</v>
      </c>
      <c r="AR1573" t="s">
        <v>71</v>
      </c>
      <c r="AS1573">
        <v>-360</v>
      </c>
      <c r="AT1573" t="s">
        <v>16572</v>
      </c>
      <c r="AU1573" t="s">
        <v>16565</v>
      </c>
      <c r="AW1573" t="s">
        <v>106</v>
      </c>
    </row>
    <row r="1574" spans="1:49" x14ac:dyDescent="0.25">
      <c r="A1574" t="s">
        <v>16573</v>
      </c>
      <c r="E1574" t="s">
        <v>16574</v>
      </c>
      <c r="G1574" t="s">
        <v>16575</v>
      </c>
      <c r="H1574" t="s">
        <v>320</v>
      </c>
      <c r="I1574" s="7" t="s">
        <v>11065</v>
      </c>
      <c r="J1574" s="7" t="s">
        <v>58</v>
      </c>
      <c r="K1574" s="9" t="s">
        <v>16576</v>
      </c>
      <c r="M1574" s="7" t="s">
        <v>834</v>
      </c>
      <c r="Y1574" t="s">
        <v>16577</v>
      </c>
      <c r="AB1574" t="s">
        <v>16573</v>
      </c>
      <c r="AC1574" t="s">
        <v>65</v>
      </c>
      <c r="AD1574" t="s">
        <v>16578</v>
      </c>
      <c r="AE1574" t="s">
        <v>16579</v>
      </c>
      <c r="AJ1574">
        <v>29.175165199999999</v>
      </c>
      <c r="AK1574">
        <v>-81.024715299999997</v>
      </c>
      <c r="AL1574" t="s">
        <v>16580</v>
      </c>
      <c r="AM1574" t="s">
        <v>16581</v>
      </c>
      <c r="AN1574" t="s">
        <v>16576</v>
      </c>
      <c r="AO1574" t="s">
        <v>70</v>
      </c>
      <c r="AQ1574" t="s">
        <v>16582</v>
      </c>
      <c r="AR1574" t="s">
        <v>71</v>
      </c>
      <c r="AS1574">
        <v>-300</v>
      </c>
      <c r="AT1574" t="s">
        <v>16583</v>
      </c>
      <c r="AW1574" t="s">
        <v>106</v>
      </c>
    </row>
    <row r="1575" spans="1:49" x14ac:dyDescent="0.25">
      <c r="A1575" t="s">
        <v>16584</v>
      </c>
      <c r="E1575" t="s">
        <v>16585</v>
      </c>
      <c r="G1575" t="s">
        <v>503</v>
      </c>
      <c r="H1575" t="s">
        <v>232</v>
      </c>
      <c r="I1575" s="7" t="s">
        <v>1742</v>
      </c>
      <c r="J1575" s="7" t="s">
        <v>58</v>
      </c>
      <c r="K1575" s="9" t="s">
        <v>16586</v>
      </c>
      <c r="M1575" s="7" t="s">
        <v>507</v>
      </c>
      <c r="N1575" t="s">
        <v>81</v>
      </c>
      <c r="Y1575" t="s">
        <v>16587</v>
      </c>
      <c r="AB1575" t="s">
        <v>16584</v>
      </c>
      <c r="AC1575" t="s">
        <v>65</v>
      </c>
      <c r="AD1575" t="s">
        <v>16588</v>
      </c>
      <c r="AE1575" t="s">
        <v>16589</v>
      </c>
      <c r="AJ1575">
        <v>29.527491900000001</v>
      </c>
      <c r="AK1575">
        <v>-98.4795759</v>
      </c>
      <c r="AL1575" t="s">
        <v>16590</v>
      </c>
      <c r="AM1575" t="s">
        <v>16591</v>
      </c>
      <c r="AN1575" t="s">
        <v>16586</v>
      </c>
      <c r="AO1575" t="s">
        <v>70</v>
      </c>
      <c r="AQ1575" t="s">
        <v>16592</v>
      </c>
      <c r="AR1575" t="s">
        <v>71</v>
      </c>
      <c r="AS1575">
        <v>-360</v>
      </c>
      <c r="AT1575" t="s">
        <v>16593</v>
      </c>
      <c r="AV1575">
        <v>3.5</v>
      </c>
      <c r="AW1575">
        <v>5</v>
      </c>
    </row>
    <row r="1576" spans="1:49" x14ac:dyDescent="0.25">
      <c r="A1576" t="s">
        <v>16594</v>
      </c>
      <c r="E1576" t="s">
        <v>7357</v>
      </c>
      <c r="F1576" t="s">
        <v>2001</v>
      </c>
      <c r="G1576" t="s">
        <v>92</v>
      </c>
      <c r="H1576" t="s">
        <v>93</v>
      </c>
      <c r="I1576" s="8" t="s">
        <v>1423</v>
      </c>
      <c r="J1576" s="8" t="s">
        <v>58</v>
      </c>
      <c r="K1576" s="9" t="s">
        <v>16595</v>
      </c>
      <c r="L1576" s="10" t="s">
        <v>16596</v>
      </c>
      <c r="M1576" s="7" t="s">
        <v>97</v>
      </c>
      <c r="N1576" t="s">
        <v>98</v>
      </c>
      <c r="Y1576" t="s">
        <v>16597</v>
      </c>
      <c r="AB1576" t="s">
        <v>16594</v>
      </c>
      <c r="AC1576" t="s">
        <v>65</v>
      </c>
      <c r="AD1576" t="s">
        <v>16598</v>
      </c>
      <c r="AE1576" t="s">
        <v>16599</v>
      </c>
      <c r="AJ1576">
        <v>40.728470600000001</v>
      </c>
      <c r="AK1576">
        <v>-73.414598499999997</v>
      </c>
      <c r="AL1576" t="s">
        <v>16600</v>
      </c>
      <c r="AM1576" t="s">
        <v>16601</v>
      </c>
      <c r="AN1576" t="s">
        <v>16595</v>
      </c>
      <c r="AO1576" t="s">
        <v>172</v>
      </c>
      <c r="AQ1576" t="s">
        <v>16602</v>
      </c>
      <c r="AR1576" t="s">
        <v>174</v>
      </c>
      <c r="AS1576">
        <v>-300</v>
      </c>
      <c r="AT1576" t="s">
        <v>16603</v>
      </c>
      <c r="AU1576" t="s">
        <v>16596</v>
      </c>
      <c r="AW1576" t="s">
        <v>106</v>
      </c>
    </row>
    <row r="1577" spans="1:49" x14ac:dyDescent="0.25">
      <c r="A1577" t="s">
        <v>16604</v>
      </c>
      <c r="E1577" t="s">
        <v>16605</v>
      </c>
      <c r="G1577" t="s">
        <v>789</v>
      </c>
      <c r="H1577" t="s">
        <v>247</v>
      </c>
      <c r="I1577" s="7" t="s">
        <v>7653</v>
      </c>
      <c r="J1577" s="7" t="s">
        <v>58</v>
      </c>
      <c r="M1577" s="7" t="s">
        <v>793</v>
      </c>
      <c r="Y1577" t="s">
        <v>16606</v>
      </c>
      <c r="AB1577" t="s">
        <v>16604</v>
      </c>
      <c r="AC1577" t="s">
        <v>65</v>
      </c>
      <c r="AD1577" t="s">
        <v>16607</v>
      </c>
      <c r="AE1577" t="s">
        <v>16608</v>
      </c>
      <c r="AJ1577">
        <v>45.663029999999999</v>
      </c>
      <c r="AK1577">
        <v>-122.473106</v>
      </c>
      <c r="AL1577" t="s">
        <v>16609</v>
      </c>
      <c r="AM1577" t="s">
        <v>16610</v>
      </c>
      <c r="AO1577" t="s">
        <v>489</v>
      </c>
      <c r="AR1577" t="s">
        <v>491</v>
      </c>
      <c r="AS1577">
        <v>-480</v>
      </c>
      <c r="AT1577" t="s">
        <v>16611</v>
      </c>
      <c r="AV1577">
        <v>5</v>
      </c>
      <c r="AW1577">
        <v>1</v>
      </c>
    </row>
    <row r="1578" spans="1:49" x14ac:dyDescent="0.25">
      <c r="A1578" t="s">
        <v>16612</v>
      </c>
      <c r="E1578" t="s">
        <v>16613</v>
      </c>
      <c r="G1578" t="s">
        <v>118</v>
      </c>
      <c r="H1578" t="s">
        <v>119</v>
      </c>
      <c r="I1578" s="8" t="s">
        <v>16614</v>
      </c>
      <c r="J1578" s="8" t="s">
        <v>58</v>
      </c>
      <c r="K1578" s="9" t="s">
        <v>16615</v>
      </c>
      <c r="M1578" s="7" t="s">
        <v>122</v>
      </c>
      <c r="N1578" t="s">
        <v>98</v>
      </c>
      <c r="Y1578" t="s">
        <v>16616</v>
      </c>
      <c r="AB1578" t="s">
        <v>16612</v>
      </c>
      <c r="AC1578" t="s">
        <v>65</v>
      </c>
      <c r="AD1578" t="s">
        <v>16617</v>
      </c>
      <c r="AE1578" t="s">
        <v>16618</v>
      </c>
      <c r="AJ1578">
        <v>36.101785299999989</v>
      </c>
      <c r="AK1578">
        <v>-95.969523600000002</v>
      </c>
      <c r="AL1578" t="s">
        <v>16619</v>
      </c>
      <c r="AM1578" t="s">
        <v>16620</v>
      </c>
      <c r="AN1578" t="s">
        <v>16615</v>
      </c>
      <c r="AO1578" t="s">
        <v>172</v>
      </c>
      <c r="AQ1578" t="s">
        <v>16621</v>
      </c>
      <c r="AR1578" t="s">
        <v>174</v>
      </c>
      <c r="AS1578">
        <v>-360</v>
      </c>
      <c r="AT1578" t="s">
        <v>16622</v>
      </c>
      <c r="AV1578">
        <v>5</v>
      </c>
      <c r="AW1578">
        <v>1</v>
      </c>
    </row>
    <row r="1579" spans="1:49" x14ac:dyDescent="0.25">
      <c r="A1579" t="s">
        <v>16623</v>
      </c>
      <c r="E1579" t="s">
        <v>14349</v>
      </c>
      <c r="G1579" t="s">
        <v>748</v>
      </c>
      <c r="H1579" t="s">
        <v>749</v>
      </c>
      <c r="I1579" s="8" t="s">
        <v>11792</v>
      </c>
      <c r="J1579" s="8" t="s">
        <v>58</v>
      </c>
      <c r="K1579" s="9" t="s">
        <v>16624</v>
      </c>
      <c r="L1579" s="10" t="s">
        <v>16625</v>
      </c>
      <c r="M1579" s="7" t="s">
        <v>753</v>
      </c>
      <c r="N1579" t="s">
        <v>110</v>
      </c>
      <c r="O1579" t="s">
        <v>483</v>
      </c>
      <c r="Y1579" t="s">
        <v>16626</v>
      </c>
      <c r="AB1579" t="s">
        <v>16623</v>
      </c>
      <c r="AC1579" t="s">
        <v>65</v>
      </c>
      <c r="AD1579" t="s">
        <v>16627</v>
      </c>
      <c r="AE1579" t="s">
        <v>14354</v>
      </c>
      <c r="AJ1579">
        <v>42.463080599999998</v>
      </c>
      <c r="AK1579">
        <v>-71.290436900000003</v>
      </c>
      <c r="AL1579" t="s">
        <v>16628</v>
      </c>
      <c r="AM1579" t="s">
        <v>16629</v>
      </c>
      <c r="AN1579" t="s">
        <v>16624</v>
      </c>
      <c r="AO1579" t="s">
        <v>70</v>
      </c>
      <c r="AQ1579" t="s">
        <v>16630</v>
      </c>
      <c r="AR1579" t="s">
        <v>71</v>
      </c>
      <c r="AS1579">
        <v>-300</v>
      </c>
      <c r="AT1579" t="s">
        <v>14358</v>
      </c>
      <c r="AU1579" t="s">
        <v>16625</v>
      </c>
      <c r="AW1579" t="s">
        <v>106</v>
      </c>
    </row>
    <row r="1580" spans="1:49" x14ac:dyDescent="0.25">
      <c r="A1580" t="s">
        <v>16631</v>
      </c>
      <c r="E1580" t="s">
        <v>16632</v>
      </c>
      <c r="F1580" t="s">
        <v>16633</v>
      </c>
      <c r="G1580" t="s">
        <v>2225</v>
      </c>
      <c r="H1580" t="s">
        <v>204</v>
      </c>
      <c r="I1580" s="8" t="s">
        <v>16634</v>
      </c>
      <c r="J1580" s="8" t="s">
        <v>58</v>
      </c>
      <c r="K1580" s="9" t="s">
        <v>16635</v>
      </c>
      <c r="L1580" s="10" t="s">
        <v>16636</v>
      </c>
      <c r="M1580" s="7" t="s">
        <v>1222</v>
      </c>
      <c r="N1580" t="s">
        <v>466</v>
      </c>
      <c r="Y1580" t="s">
        <v>16637</v>
      </c>
      <c r="AB1580" t="s">
        <v>16631</v>
      </c>
      <c r="AC1580" t="s">
        <v>65</v>
      </c>
      <c r="AD1580" t="s">
        <v>16638</v>
      </c>
      <c r="AE1580" t="s">
        <v>16639</v>
      </c>
      <c r="AJ1580">
        <v>33.369594499999998</v>
      </c>
      <c r="AK1580">
        <v>-111.82349000000001</v>
      </c>
      <c r="AL1580" t="s">
        <v>16640</v>
      </c>
      <c r="AM1580" t="s">
        <v>16641</v>
      </c>
      <c r="AN1580" t="s">
        <v>16635</v>
      </c>
      <c r="AO1580" t="s">
        <v>70</v>
      </c>
      <c r="AQ1580" t="s">
        <v>16642</v>
      </c>
      <c r="AR1580" t="s">
        <v>71</v>
      </c>
      <c r="AS1580">
        <v>-420</v>
      </c>
      <c r="AT1580" t="s">
        <v>16643</v>
      </c>
      <c r="AU1580" t="s">
        <v>16636</v>
      </c>
      <c r="AW1580" t="s">
        <v>106</v>
      </c>
    </row>
    <row r="1581" spans="1:49" x14ac:dyDescent="0.25">
      <c r="A1581" t="s">
        <v>16644</v>
      </c>
      <c r="E1581" t="s">
        <v>16645</v>
      </c>
      <c r="G1581" t="s">
        <v>550</v>
      </c>
      <c r="H1581" t="s">
        <v>320</v>
      </c>
      <c r="I1581" s="8" t="s">
        <v>564</v>
      </c>
      <c r="J1581" s="8" t="s">
        <v>58</v>
      </c>
      <c r="K1581" t="s">
        <v>16646</v>
      </c>
      <c r="L1581" t="s">
        <v>16647</v>
      </c>
      <c r="M1581" s="7" t="s">
        <v>554</v>
      </c>
      <c r="N1581" t="s">
        <v>61</v>
      </c>
      <c r="Y1581" t="s">
        <v>16648</v>
      </c>
      <c r="AB1581" t="s">
        <v>16644</v>
      </c>
      <c r="AC1581" t="s">
        <v>65</v>
      </c>
      <c r="AD1581" t="s">
        <v>16649</v>
      </c>
      <c r="AE1581" t="s">
        <v>16650</v>
      </c>
      <c r="AJ1581">
        <v>25.646919100000002</v>
      </c>
      <c r="AK1581">
        <v>-80.42653709999999</v>
      </c>
      <c r="AL1581" t="s">
        <v>16651</v>
      </c>
      <c r="AM1581" t="s">
        <v>16652</v>
      </c>
      <c r="AN1581" t="s">
        <v>16646</v>
      </c>
      <c r="AO1581" t="s">
        <v>70</v>
      </c>
      <c r="AQ1581" t="s">
        <v>16653</v>
      </c>
      <c r="AR1581" t="s">
        <v>71</v>
      </c>
      <c r="AS1581">
        <v>-300</v>
      </c>
      <c r="AT1581" t="s">
        <v>16654</v>
      </c>
      <c r="AU1581" t="s">
        <v>16647</v>
      </c>
      <c r="AV1581">
        <v>5</v>
      </c>
      <c r="AW1581">
        <v>5</v>
      </c>
    </row>
    <row r="1582" spans="1:49" x14ac:dyDescent="0.25">
      <c r="A1582" t="s">
        <v>16655</v>
      </c>
      <c r="E1582" t="s">
        <v>106</v>
      </c>
      <c r="G1582" t="s">
        <v>503</v>
      </c>
      <c r="H1582" t="s">
        <v>232</v>
      </c>
      <c r="I1582" s="8" t="s">
        <v>1742</v>
      </c>
      <c r="J1582" s="8" t="s">
        <v>58</v>
      </c>
      <c r="K1582" s="9" t="s">
        <v>16656</v>
      </c>
      <c r="L1582" s="10" t="s">
        <v>16657</v>
      </c>
      <c r="M1582" s="7" t="s">
        <v>507</v>
      </c>
      <c r="N1582" t="s">
        <v>651</v>
      </c>
      <c r="Y1582" t="s">
        <v>16658</v>
      </c>
      <c r="AB1582" t="s">
        <v>16655</v>
      </c>
      <c r="AC1582" t="s">
        <v>65</v>
      </c>
      <c r="AD1582" t="s">
        <v>16659</v>
      </c>
      <c r="AE1582" t="s">
        <v>16660</v>
      </c>
      <c r="AJ1582">
        <v>29.5389424</v>
      </c>
      <c r="AK1582">
        <v>-98.4869269</v>
      </c>
      <c r="AL1582" t="s">
        <v>16661</v>
      </c>
      <c r="AM1582" t="s">
        <v>16662</v>
      </c>
      <c r="AN1582" t="s">
        <v>16656</v>
      </c>
      <c r="AO1582" t="s">
        <v>70</v>
      </c>
      <c r="AQ1582" t="s">
        <v>16663</v>
      </c>
      <c r="AR1582" t="s">
        <v>71</v>
      </c>
      <c r="AS1582">
        <v>-360</v>
      </c>
      <c r="AT1582" t="s">
        <v>16664</v>
      </c>
      <c r="AU1582" t="s">
        <v>16657</v>
      </c>
      <c r="AW1582" t="s">
        <v>106</v>
      </c>
    </row>
    <row r="1583" spans="1:49" x14ac:dyDescent="0.25">
      <c r="A1583" t="s">
        <v>16665</v>
      </c>
      <c r="E1583" t="s">
        <v>16666</v>
      </c>
      <c r="G1583" t="s">
        <v>911</v>
      </c>
      <c r="H1583" t="s">
        <v>320</v>
      </c>
      <c r="I1583" s="7" t="s">
        <v>16667</v>
      </c>
      <c r="J1583" s="7" t="s">
        <v>58</v>
      </c>
      <c r="K1583" s="9" t="s">
        <v>16668</v>
      </c>
      <c r="M1583" s="7" t="s">
        <v>914</v>
      </c>
      <c r="Y1583" t="s">
        <v>16669</v>
      </c>
      <c r="AB1583" t="s">
        <v>16665</v>
      </c>
      <c r="AC1583" t="s">
        <v>65</v>
      </c>
      <c r="AD1583" t="s">
        <v>16670</v>
      </c>
      <c r="AE1583" t="s">
        <v>16671</v>
      </c>
      <c r="AJ1583">
        <v>26.254202899999999</v>
      </c>
      <c r="AK1583">
        <v>-81.733028099999999</v>
      </c>
      <c r="AL1583" t="s">
        <v>16672</v>
      </c>
      <c r="AM1583" t="s">
        <v>16673</v>
      </c>
      <c r="AN1583" t="s">
        <v>16668</v>
      </c>
      <c r="AO1583" t="s">
        <v>172</v>
      </c>
      <c r="AQ1583" t="s">
        <v>16674</v>
      </c>
      <c r="AR1583" t="s">
        <v>71</v>
      </c>
      <c r="AS1583">
        <v>-300</v>
      </c>
      <c r="AT1583" t="s">
        <v>16675</v>
      </c>
      <c r="AW1583" t="s">
        <v>106</v>
      </c>
    </row>
    <row r="1584" spans="1:49" x14ac:dyDescent="0.25">
      <c r="A1584" t="s">
        <v>16676</v>
      </c>
      <c r="E1584" t="s">
        <v>16562</v>
      </c>
      <c r="G1584" t="s">
        <v>289</v>
      </c>
      <c r="H1584" t="s">
        <v>232</v>
      </c>
      <c r="I1584" s="7" t="s">
        <v>2744</v>
      </c>
      <c r="J1584" s="7" t="s">
        <v>58</v>
      </c>
      <c r="M1584" s="7" t="s">
        <v>293</v>
      </c>
      <c r="AD1584" t="s">
        <v>16677</v>
      </c>
    </row>
    <row r="1585" spans="1:49" x14ac:dyDescent="0.25">
      <c r="A1585" t="s">
        <v>16678</v>
      </c>
      <c r="E1585" t="s">
        <v>16679</v>
      </c>
      <c r="F1585" t="s">
        <v>11638</v>
      </c>
      <c r="G1585" t="s">
        <v>14970</v>
      </c>
      <c r="H1585" t="s">
        <v>204</v>
      </c>
      <c r="I1585" s="7" t="s">
        <v>16680</v>
      </c>
      <c r="J1585" s="7" t="s">
        <v>58</v>
      </c>
      <c r="K1585" s="9" t="s">
        <v>16681</v>
      </c>
      <c r="L1585" s="10" t="s">
        <v>16682</v>
      </c>
      <c r="M1585" s="7" t="s">
        <v>768</v>
      </c>
      <c r="Y1585" t="s">
        <v>16683</v>
      </c>
      <c r="AB1585" t="s">
        <v>16678</v>
      </c>
      <c r="AC1585" t="s">
        <v>65</v>
      </c>
      <c r="AD1585" t="s">
        <v>16684</v>
      </c>
      <c r="AE1585" t="s">
        <v>16685</v>
      </c>
      <c r="AJ1585">
        <v>33.424180499999999</v>
      </c>
      <c r="AK1585">
        <v>-111.9763825</v>
      </c>
      <c r="AL1585" t="s">
        <v>16686</v>
      </c>
      <c r="AM1585" t="s">
        <v>16687</v>
      </c>
      <c r="AN1585" t="s">
        <v>16681</v>
      </c>
      <c r="AO1585" t="s">
        <v>572</v>
      </c>
      <c r="AQ1585" t="s">
        <v>16688</v>
      </c>
      <c r="AR1585" t="s">
        <v>473</v>
      </c>
      <c r="AS1585">
        <v>-420</v>
      </c>
      <c r="AT1585" t="s">
        <v>16689</v>
      </c>
      <c r="AU1585" t="s">
        <v>16682</v>
      </c>
      <c r="AW1585" t="s">
        <v>106</v>
      </c>
    </row>
    <row r="1586" spans="1:49" x14ac:dyDescent="0.25">
      <c r="A1586" t="s">
        <v>16690</v>
      </c>
      <c r="E1586" t="s">
        <v>4656</v>
      </c>
      <c r="G1586" t="s">
        <v>334</v>
      </c>
      <c r="H1586" t="s">
        <v>146</v>
      </c>
      <c r="I1586" s="7" t="s">
        <v>14861</v>
      </c>
      <c r="J1586" s="7" t="s">
        <v>58</v>
      </c>
      <c r="K1586" s="9" t="s">
        <v>737</v>
      </c>
      <c r="M1586" s="7" t="s">
        <v>338</v>
      </c>
      <c r="Y1586" t="s">
        <v>16691</v>
      </c>
      <c r="AB1586" t="s">
        <v>16690</v>
      </c>
      <c r="AD1586" t="s">
        <v>16692</v>
      </c>
      <c r="AE1586" t="s">
        <v>4661</v>
      </c>
      <c r="AJ1586">
        <v>37.664322900000002</v>
      </c>
      <c r="AK1586">
        <v>-122.1223931</v>
      </c>
      <c r="AL1586" t="s">
        <v>16693</v>
      </c>
      <c r="AM1586" t="s">
        <v>14867</v>
      </c>
      <c r="AN1586" t="s">
        <v>737</v>
      </c>
      <c r="AO1586" t="s">
        <v>70</v>
      </c>
      <c r="AQ1586" t="s">
        <v>744</v>
      </c>
      <c r="AR1586" t="s">
        <v>71</v>
      </c>
      <c r="AS1586">
        <v>-480</v>
      </c>
      <c r="AT1586" t="s">
        <v>4665</v>
      </c>
      <c r="AW1586" t="s">
        <v>106</v>
      </c>
    </row>
    <row r="1587" spans="1:49" x14ac:dyDescent="0.25">
      <c r="A1587" t="s">
        <v>16694</v>
      </c>
      <c r="E1587" t="s">
        <v>2521</v>
      </c>
      <c r="G1587" t="s">
        <v>1408</v>
      </c>
      <c r="H1587" t="s">
        <v>320</v>
      </c>
      <c r="I1587" s="8" t="s">
        <v>2643</v>
      </c>
      <c r="J1587" s="8" t="s">
        <v>58</v>
      </c>
      <c r="K1587" s="9" t="s">
        <v>16695</v>
      </c>
      <c r="L1587" s="10" t="s">
        <v>16696</v>
      </c>
      <c r="M1587" s="7" t="s">
        <v>1412</v>
      </c>
      <c r="N1587" t="s">
        <v>110</v>
      </c>
      <c r="Y1587" t="s">
        <v>16697</v>
      </c>
      <c r="AB1587" t="s">
        <v>16694</v>
      </c>
      <c r="AC1587" t="s">
        <v>65</v>
      </c>
      <c r="AD1587" t="s">
        <v>16698</v>
      </c>
      <c r="AE1587" t="s">
        <v>2527</v>
      </c>
      <c r="AJ1587">
        <v>28.548509500000002</v>
      </c>
      <c r="AK1587">
        <v>-81.337577899999999</v>
      </c>
      <c r="AL1587" t="s">
        <v>16699</v>
      </c>
      <c r="AM1587" t="s">
        <v>16700</v>
      </c>
      <c r="AN1587" t="s">
        <v>16695</v>
      </c>
      <c r="AO1587" t="s">
        <v>70</v>
      </c>
      <c r="AQ1587" t="s">
        <v>16701</v>
      </c>
      <c r="AR1587" t="s">
        <v>71</v>
      </c>
      <c r="AS1587">
        <v>-300</v>
      </c>
      <c r="AT1587" t="s">
        <v>2531</v>
      </c>
      <c r="AU1587" t="s">
        <v>16696</v>
      </c>
      <c r="AV1587">
        <v>4.9000000000000004</v>
      </c>
      <c r="AW1587">
        <v>5</v>
      </c>
    </row>
    <row r="1588" spans="1:49" x14ac:dyDescent="0.25">
      <c r="A1588" t="s">
        <v>16702</v>
      </c>
      <c r="E1588" t="s">
        <v>16703</v>
      </c>
      <c r="G1588" t="s">
        <v>1233</v>
      </c>
      <c r="H1588" t="s">
        <v>858</v>
      </c>
      <c r="I1588" s="8" t="s">
        <v>16704</v>
      </c>
      <c r="J1588" s="8" t="s">
        <v>58</v>
      </c>
      <c r="K1588" s="9" t="s">
        <v>16705</v>
      </c>
      <c r="L1588" s="10" t="s">
        <v>16706</v>
      </c>
      <c r="M1588" s="7" t="s">
        <v>1237</v>
      </c>
      <c r="N1588" t="s">
        <v>61</v>
      </c>
      <c r="O1588" t="s">
        <v>496</v>
      </c>
      <c r="Y1588" t="s">
        <v>16707</v>
      </c>
      <c r="AB1588" t="s">
        <v>16702</v>
      </c>
      <c r="AC1588" t="s">
        <v>65</v>
      </c>
      <c r="AD1588" t="s">
        <v>16708</v>
      </c>
      <c r="AE1588" t="s">
        <v>16709</v>
      </c>
      <c r="AJ1588">
        <v>39.221392000000002</v>
      </c>
      <c r="AK1588">
        <v>-106.864799</v>
      </c>
      <c r="AL1588" t="s">
        <v>16710</v>
      </c>
      <c r="AM1588" t="s">
        <v>16711</v>
      </c>
      <c r="AN1588" t="s">
        <v>16705</v>
      </c>
      <c r="AO1588" t="s">
        <v>572</v>
      </c>
      <c r="AQ1588" t="s">
        <v>16712</v>
      </c>
      <c r="AR1588" t="s">
        <v>473</v>
      </c>
      <c r="AS1588">
        <v>-420</v>
      </c>
      <c r="AT1588" t="s">
        <v>16713</v>
      </c>
      <c r="AU1588" t="s">
        <v>16706</v>
      </c>
      <c r="AW1588" t="s">
        <v>106</v>
      </c>
    </row>
    <row r="1589" spans="1:49" x14ac:dyDescent="0.25">
      <c r="A1589" t="s">
        <v>16702</v>
      </c>
      <c r="E1589" t="s">
        <v>16714</v>
      </c>
      <c r="G1589" t="s">
        <v>5261</v>
      </c>
      <c r="H1589" t="s">
        <v>858</v>
      </c>
      <c r="I1589" s="8" t="s">
        <v>5547</v>
      </c>
      <c r="J1589" s="8" t="s">
        <v>58</v>
      </c>
      <c r="K1589" s="9" t="s">
        <v>16715</v>
      </c>
      <c r="L1589" s="10" t="s">
        <v>16716</v>
      </c>
      <c r="M1589" s="7" t="s">
        <v>5264</v>
      </c>
      <c r="N1589" t="s">
        <v>482</v>
      </c>
      <c r="O1589" t="s">
        <v>61</v>
      </c>
      <c r="P1589" t="s">
        <v>496</v>
      </c>
      <c r="Q1589" t="s">
        <v>16717</v>
      </c>
      <c r="Y1589" t="s">
        <v>16718</v>
      </c>
      <c r="AB1589" t="s">
        <v>16702</v>
      </c>
      <c r="AC1589" t="s">
        <v>65</v>
      </c>
      <c r="AD1589" t="s">
        <v>16719</v>
      </c>
      <c r="AE1589" t="s">
        <v>16720</v>
      </c>
      <c r="AJ1589">
        <v>39.118933299999988</v>
      </c>
      <c r="AK1589">
        <v>-108.5239675</v>
      </c>
      <c r="AL1589" t="s">
        <v>16721</v>
      </c>
      <c r="AM1589" t="s">
        <v>16722</v>
      </c>
      <c r="AN1589" t="s">
        <v>16715</v>
      </c>
      <c r="AO1589" t="s">
        <v>70</v>
      </c>
      <c r="AQ1589" t="s">
        <v>16723</v>
      </c>
      <c r="AR1589" t="s">
        <v>71</v>
      </c>
      <c r="AS1589">
        <v>-420</v>
      </c>
      <c r="AT1589" t="s">
        <v>16724</v>
      </c>
      <c r="AU1589" t="s">
        <v>16716</v>
      </c>
      <c r="AV1589">
        <v>4.4000000000000004</v>
      </c>
      <c r="AW1589">
        <v>5</v>
      </c>
    </row>
    <row r="1590" spans="1:49" x14ac:dyDescent="0.25">
      <c r="A1590" t="s">
        <v>16725</v>
      </c>
      <c r="E1590" t="s">
        <v>5303</v>
      </c>
      <c r="G1590" t="s">
        <v>857</v>
      </c>
      <c r="H1590" t="s">
        <v>858</v>
      </c>
      <c r="I1590" s="8" t="s">
        <v>5304</v>
      </c>
      <c r="J1590" s="8" t="s">
        <v>58</v>
      </c>
      <c r="K1590" s="9" t="s">
        <v>16726</v>
      </c>
      <c r="L1590" s="10" t="s">
        <v>16727</v>
      </c>
      <c r="M1590" s="7" t="s">
        <v>862</v>
      </c>
      <c r="N1590" t="s">
        <v>98</v>
      </c>
      <c r="Y1590" t="s">
        <v>16728</v>
      </c>
      <c r="AB1590" t="s">
        <v>16725</v>
      </c>
      <c r="AC1590" t="s">
        <v>65</v>
      </c>
      <c r="AD1590" t="s">
        <v>16729</v>
      </c>
      <c r="AE1590" t="s">
        <v>8912</v>
      </c>
      <c r="AJ1590">
        <v>39.912419</v>
      </c>
      <c r="AK1590">
        <v>-105.10916229999999</v>
      </c>
      <c r="AL1590" t="s">
        <v>16730</v>
      </c>
      <c r="AM1590" t="s">
        <v>8914</v>
      </c>
      <c r="AN1590" t="s">
        <v>16726</v>
      </c>
      <c r="AO1590" t="s">
        <v>172</v>
      </c>
      <c r="AQ1590" t="s">
        <v>16731</v>
      </c>
      <c r="AR1590" t="s">
        <v>174</v>
      </c>
      <c r="AS1590">
        <v>-420</v>
      </c>
      <c r="AT1590" t="s">
        <v>8916</v>
      </c>
      <c r="AU1590" t="s">
        <v>16727</v>
      </c>
      <c r="AV1590">
        <v>4.3</v>
      </c>
      <c r="AW1590">
        <v>5</v>
      </c>
    </row>
    <row r="1591" spans="1:49" x14ac:dyDescent="0.25">
      <c r="A1591" t="s">
        <v>16732</v>
      </c>
      <c r="E1591" t="s">
        <v>16733</v>
      </c>
      <c r="G1591" t="s">
        <v>2225</v>
      </c>
      <c r="H1591" t="s">
        <v>204</v>
      </c>
      <c r="I1591" s="8" t="s">
        <v>16734</v>
      </c>
      <c r="J1591" s="8" t="s">
        <v>58</v>
      </c>
      <c r="K1591" s="9" t="s">
        <v>16735</v>
      </c>
      <c r="L1591" s="10" t="s">
        <v>16736</v>
      </c>
      <c r="M1591" s="7" t="s">
        <v>1222</v>
      </c>
      <c r="N1591" t="s">
        <v>466</v>
      </c>
      <c r="Y1591" t="s">
        <v>16737</v>
      </c>
      <c r="AB1591" t="s">
        <v>16732</v>
      </c>
      <c r="AC1591" t="s">
        <v>65</v>
      </c>
      <c r="AD1591" t="s">
        <v>16738</v>
      </c>
      <c r="AE1591" t="s">
        <v>16739</v>
      </c>
      <c r="AJ1591">
        <v>33.368092400000002</v>
      </c>
      <c r="AK1591">
        <v>-111.8170315</v>
      </c>
      <c r="AL1591" t="s">
        <v>16740</v>
      </c>
      <c r="AM1591" t="s">
        <v>16741</v>
      </c>
      <c r="AN1591" t="s">
        <v>16735</v>
      </c>
      <c r="AO1591" t="s">
        <v>572</v>
      </c>
      <c r="AQ1591" t="s">
        <v>16742</v>
      </c>
      <c r="AR1591" t="s">
        <v>473</v>
      </c>
      <c r="AS1591">
        <v>-420</v>
      </c>
      <c r="AT1591" t="s">
        <v>16743</v>
      </c>
      <c r="AU1591" t="s">
        <v>16736</v>
      </c>
      <c r="AV1591">
        <v>5</v>
      </c>
      <c r="AW1591">
        <v>2</v>
      </c>
    </row>
    <row r="1592" spans="1:49" x14ac:dyDescent="0.25">
      <c r="A1592" t="s">
        <v>16744</v>
      </c>
      <c r="E1592" t="s">
        <v>16745</v>
      </c>
      <c r="G1592" t="s">
        <v>1818</v>
      </c>
      <c r="H1592" t="s">
        <v>232</v>
      </c>
      <c r="I1592" s="8" t="s">
        <v>1819</v>
      </c>
      <c r="J1592" s="8" t="s">
        <v>58</v>
      </c>
      <c r="K1592" s="9" t="s">
        <v>16746</v>
      </c>
      <c r="L1592" s="10" t="s">
        <v>16747</v>
      </c>
      <c r="M1592" s="7" t="s">
        <v>807</v>
      </c>
      <c r="N1592" t="s">
        <v>61</v>
      </c>
      <c r="O1592" t="s">
        <v>651</v>
      </c>
      <c r="Y1592" t="s">
        <v>16748</v>
      </c>
      <c r="AB1592" t="s">
        <v>16744</v>
      </c>
      <c r="AC1592" t="s">
        <v>65</v>
      </c>
      <c r="AD1592" t="s">
        <v>16749</v>
      </c>
      <c r="AE1592" t="s">
        <v>16750</v>
      </c>
      <c r="AJ1592">
        <v>29.6292349</v>
      </c>
      <c r="AK1592">
        <v>-95.6528098</v>
      </c>
      <c r="AL1592" t="s">
        <v>16751</v>
      </c>
      <c r="AM1592" t="s">
        <v>16752</v>
      </c>
      <c r="AN1592" t="s">
        <v>16746</v>
      </c>
      <c r="AO1592" t="s">
        <v>70</v>
      </c>
      <c r="AQ1592" t="s">
        <v>16753</v>
      </c>
      <c r="AR1592" t="s">
        <v>71</v>
      </c>
      <c r="AS1592">
        <v>-360</v>
      </c>
      <c r="AT1592" t="s">
        <v>16754</v>
      </c>
      <c r="AU1592" t="s">
        <v>16747</v>
      </c>
      <c r="AV1592">
        <v>4.5999999999999996</v>
      </c>
      <c r="AW1592">
        <v>5</v>
      </c>
    </row>
    <row r="1593" spans="1:49" x14ac:dyDescent="0.25">
      <c r="A1593" t="s">
        <v>16755</v>
      </c>
      <c r="E1593" t="s">
        <v>16756</v>
      </c>
      <c r="F1593" t="s">
        <v>16757</v>
      </c>
      <c r="G1593" t="s">
        <v>1818</v>
      </c>
      <c r="H1593" t="s">
        <v>232</v>
      </c>
      <c r="I1593" s="8" t="s">
        <v>1819</v>
      </c>
      <c r="J1593" s="8" t="s">
        <v>58</v>
      </c>
      <c r="K1593" s="9" t="s">
        <v>16758</v>
      </c>
      <c r="L1593" s="10" t="s">
        <v>16759</v>
      </c>
      <c r="M1593" s="7" t="s">
        <v>807</v>
      </c>
      <c r="N1593" t="s">
        <v>81</v>
      </c>
      <c r="Y1593" t="s">
        <v>16760</v>
      </c>
      <c r="AB1593" t="s">
        <v>16755</v>
      </c>
      <c r="AC1593" t="s">
        <v>65</v>
      </c>
      <c r="AD1593" t="s">
        <v>16761</v>
      </c>
      <c r="AE1593" t="s">
        <v>16762</v>
      </c>
      <c r="AJ1593">
        <v>29.645137800000001</v>
      </c>
      <c r="AK1593">
        <v>-95.657102699999996</v>
      </c>
      <c r="AL1593" t="s">
        <v>16763</v>
      </c>
      <c r="AM1593" t="s">
        <v>16764</v>
      </c>
      <c r="AN1593" t="s">
        <v>16758</v>
      </c>
      <c r="AO1593" t="s">
        <v>572</v>
      </c>
      <c r="AQ1593" t="s">
        <v>16765</v>
      </c>
      <c r="AR1593" t="s">
        <v>16766</v>
      </c>
      <c r="AS1593">
        <v>-360</v>
      </c>
      <c r="AT1593" t="s">
        <v>16767</v>
      </c>
      <c r="AU1593" t="s">
        <v>16759</v>
      </c>
      <c r="AV1593">
        <v>5</v>
      </c>
      <c r="AW1593">
        <v>3</v>
      </c>
    </row>
    <row r="1594" spans="1:49" x14ac:dyDescent="0.25">
      <c r="A1594" s="12" t="s">
        <v>16768</v>
      </c>
      <c r="E1594" s="12" t="s">
        <v>16769</v>
      </c>
      <c r="G1594" s="12" t="s">
        <v>15524</v>
      </c>
      <c r="H1594" s="12" t="s">
        <v>146</v>
      </c>
      <c r="I1594" s="15" t="s">
        <v>16770</v>
      </c>
      <c r="J1594" s="15" t="s">
        <v>58</v>
      </c>
      <c r="K1594" s="12" t="s">
        <v>16771</v>
      </c>
      <c r="L1594" s="12" t="s">
        <v>16772</v>
      </c>
      <c r="M1594" s="13" t="s">
        <v>15528</v>
      </c>
      <c r="N1594" s="12" t="s">
        <v>61</v>
      </c>
      <c r="O1594" s="12" t="s">
        <v>496</v>
      </c>
      <c r="Y1594" t="s">
        <v>16773</v>
      </c>
      <c r="AB1594" t="s">
        <v>16768</v>
      </c>
      <c r="AC1594" t="s">
        <v>65</v>
      </c>
      <c r="AD1594" s="12" t="s">
        <v>16774</v>
      </c>
      <c r="AE1594" t="s">
        <v>16775</v>
      </c>
      <c r="AJ1594">
        <v>34.209591699999997</v>
      </c>
      <c r="AK1594">
        <v>-118.4859476</v>
      </c>
      <c r="AL1594" t="s">
        <v>16776</v>
      </c>
      <c r="AM1594" t="s">
        <v>16777</v>
      </c>
      <c r="AN1594" t="s">
        <v>16771</v>
      </c>
      <c r="AO1594" t="s">
        <v>70</v>
      </c>
      <c r="AQ1594" t="s">
        <v>16778</v>
      </c>
      <c r="AR1594" t="s">
        <v>71</v>
      </c>
      <c r="AS1594">
        <v>-480</v>
      </c>
      <c r="AT1594" t="s">
        <v>16779</v>
      </c>
      <c r="AU1594" t="s">
        <v>16772</v>
      </c>
      <c r="AV1594">
        <v>4.4000000000000004</v>
      </c>
      <c r="AW1594">
        <v>5</v>
      </c>
    </row>
    <row r="1595" spans="1:49" x14ac:dyDescent="0.25">
      <c r="A1595" t="s">
        <v>16780</v>
      </c>
      <c r="E1595" t="s">
        <v>106</v>
      </c>
      <c r="G1595" t="s">
        <v>16781</v>
      </c>
      <c r="H1595" t="s">
        <v>749</v>
      </c>
      <c r="I1595" s="7" t="s">
        <v>16782</v>
      </c>
      <c r="J1595" s="7" t="s">
        <v>58</v>
      </c>
      <c r="M1595" s="7" t="s">
        <v>753</v>
      </c>
      <c r="Y1595" t="s">
        <v>16783</v>
      </c>
      <c r="AB1595" t="s">
        <v>16780</v>
      </c>
      <c r="AC1595" t="s">
        <v>65</v>
      </c>
      <c r="AD1595" t="s">
        <v>16784</v>
      </c>
      <c r="AE1595" t="s">
        <v>16785</v>
      </c>
      <c r="AJ1595">
        <v>42.563316299999997</v>
      </c>
      <c r="AK1595">
        <v>-71.4322552</v>
      </c>
      <c r="AL1595" t="s">
        <v>16786</v>
      </c>
      <c r="AM1595" t="s">
        <v>16787</v>
      </c>
      <c r="AO1595" t="s">
        <v>489</v>
      </c>
      <c r="AR1595" t="s">
        <v>491</v>
      </c>
      <c r="AS1595">
        <v>-300</v>
      </c>
      <c r="AT1595" t="s">
        <v>16781</v>
      </c>
      <c r="AW1595" t="s">
        <v>106</v>
      </c>
    </row>
    <row r="1596" spans="1:49" x14ac:dyDescent="0.25">
      <c r="A1596" t="s">
        <v>16788</v>
      </c>
      <c r="E1596" t="s">
        <v>16789</v>
      </c>
      <c r="F1596" t="s">
        <v>16790</v>
      </c>
      <c r="G1596" t="s">
        <v>1795</v>
      </c>
      <c r="H1596" t="s">
        <v>146</v>
      </c>
      <c r="I1596" s="8" t="s">
        <v>16791</v>
      </c>
      <c r="J1596" s="8" t="s">
        <v>58</v>
      </c>
      <c r="K1596" s="9" t="s">
        <v>16792</v>
      </c>
      <c r="L1596" s="10" t="s">
        <v>16793</v>
      </c>
      <c r="M1596" s="7" t="s">
        <v>1797</v>
      </c>
      <c r="N1596" t="s">
        <v>294</v>
      </c>
      <c r="O1596" t="s">
        <v>5091</v>
      </c>
      <c r="P1596" t="s">
        <v>63</v>
      </c>
      <c r="Q1596" t="s">
        <v>98</v>
      </c>
      <c r="Y1596" t="s">
        <v>16794</v>
      </c>
      <c r="AB1596" t="s">
        <v>16788</v>
      </c>
      <c r="AC1596" t="s">
        <v>65</v>
      </c>
      <c r="AD1596" t="s">
        <v>16795</v>
      </c>
      <c r="AE1596" t="s">
        <v>16796</v>
      </c>
      <c r="AJ1596">
        <v>32.825059699999997</v>
      </c>
      <c r="AK1596">
        <v>-116.9745482</v>
      </c>
      <c r="AL1596" t="s">
        <v>16797</v>
      </c>
      <c r="AM1596" t="s">
        <v>16798</v>
      </c>
      <c r="AN1596" t="s">
        <v>16792</v>
      </c>
      <c r="AO1596" t="s">
        <v>70</v>
      </c>
      <c r="AQ1596" t="s">
        <v>16799</v>
      </c>
      <c r="AR1596" t="s">
        <v>4397</v>
      </c>
      <c r="AS1596">
        <v>-480</v>
      </c>
      <c r="AT1596" t="s">
        <v>16800</v>
      </c>
      <c r="AU1596" t="s">
        <v>16793</v>
      </c>
      <c r="AV1596">
        <v>5</v>
      </c>
      <c r="AW1596">
        <v>2</v>
      </c>
    </row>
    <row r="1597" spans="1:49" x14ac:dyDescent="0.25">
      <c r="A1597" t="s">
        <v>16801</v>
      </c>
      <c r="E1597" t="s">
        <v>5678</v>
      </c>
      <c r="F1597" t="s">
        <v>12578</v>
      </c>
      <c r="G1597" t="s">
        <v>764</v>
      </c>
      <c r="H1597" t="s">
        <v>204</v>
      </c>
      <c r="I1597" s="7" t="s">
        <v>994</v>
      </c>
      <c r="J1597" s="7" t="s">
        <v>58</v>
      </c>
      <c r="K1597" s="9" t="s">
        <v>16802</v>
      </c>
      <c r="L1597" s="10" t="s">
        <v>16803</v>
      </c>
      <c r="M1597" s="7" t="s">
        <v>997</v>
      </c>
      <c r="N1597" t="s">
        <v>98</v>
      </c>
      <c r="O1597" t="s">
        <v>279</v>
      </c>
      <c r="Y1597" t="s">
        <v>16804</v>
      </c>
      <c r="AB1597" t="s">
        <v>16801</v>
      </c>
      <c r="AC1597" t="s">
        <v>65</v>
      </c>
      <c r="AD1597" t="s">
        <v>16805</v>
      </c>
      <c r="AE1597" t="s">
        <v>5684</v>
      </c>
      <c r="AJ1597">
        <v>33.684520900000003</v>
      </c>
      <c r="AK1597">
        <v>-112.08421010000001</v>
      </c>
      <c r="AL1597" t="s">
        <v>16806</v>
      </c>
      <c r="AM1597" t="s">
        <v>16807</v>
      </c>
      <c r="AN1597" t="s">
        <v>16802</v>
      </c>
      <c r="AO1597" t="s">
        <v>172</v>
      </c>
      <c r="AQ1597" t="s">
        <v>16808</v>
      </c>
      <c r="AR1597" t="s">
        <v>174</v>
      </c>
      <c r="AS1597">
        <v>-420</v>
      </c>
      <c r="AT1597" t="s">
        <v>5688</v>
      </c>
      <c r="AU1597" t="s">
        <v>16803</v>
      </c>
      <c r="AV1597">
        <v>4.4000000000000004</v>
      </c>
      <c r="AW1597">
        <v>5</v>
      </c>
    </row>
    <row r="1598" spans="1:49" x14ac:dyDescent="0.25">
      <c r="A1598" t="s">
        <v>16809</v>
      </c>
      <c r="E1598" t="s">
        <v>16810</v>
      </c>
      <c r="G1598" t="s">
        <v>1205</v>
      </c>
      <c r="H1598" t="s">
        <v>646</v>
      </c>
      <c r="I1598" s="8" t="s">
        <v>16811</v>
      </c>
      <c r="J1598" s="8" t="s">
        <v>58</v>
      </c>
      <c r="K1598" s="9" t="s">
        <v>16812</v>
      </c>
      <c r="L1598" s="10" t="s">
        <v>16813</v>
      </c>
      <c r="Y1598" t="s">
        <v>16814</v>
      </c>
      <c r="AB1598" t="s">
        <v>16809</v>
      </c>
      <c r="AC1598" t="s">
        <v>65</v>
      </c>
      <c r="AD1598" t="s">
        <v>16815</v>
      </c>
      <c r="AE1598" t="s">
        <v>16816</v>
      </c>
      <c r="AJ1598">
        <v>40.818693099999997</v>
      </c>
      <c r="AK1598">
        <v>-74.397553800000011</v>
      </c>
      <c r="AL1598" t="s">
        <v>16817</v>
      </c>
      <c r="AM1598" t="s">
        <v>16818</v>
      </c>
      <c r="AN1598" t="s">
        <v>16812</v>
      </c>
      <c r="AO1598" t="s">
        <v>572</v>
      </c>
      <c r="AQ1598" t="s">
        <v>16819</v>
      </c>
      <c r="AR1598" t="s">
        <v>473</v>
      </c>
      <c r="AS1598">
        <v>-300</v>
      </c>
      <c r="AT1598" t="s">
        <v>16820</v>
      </c>
      <c r="AU1598" t="s">
        <v>16813</v>
      </c>
      <c r="AV1598">
        <v>3.9</v>
      </c>
      <c r="AW1598">
        <v>5</v>
      </c>
    </row>
    <row r="1599" spans="1:49" x14ac:dyDescent="0.25">
      <c r="A1599" t="s">
        <v>16821</v>
      </c>
      <c r="E1599" t="s">
        <v>2521</v>
      </c>
      <c r="G1599" t="s">
        <v>1408</v>
      </c>
      <c r="H1599" t="s">
        <v>320</v>
      </c>
      <c r="I1599" s="7" t="s">
        <v>2643</v>
      </c>
      <c r="J1599" s="7" t="s">
        <v>58</v>
      </c>
      <c r="K1599" s="9" t="s">
        <v>16822</v>
      </c>
      <c r="L1599" s="10" t="s">
        <v>16823</v>
      </c>
      <c r="M1599" s="7" t="s">
        <v>1412</v>
      </c>
      <c r="Y1599" t="s">
        <v>16824</v>
      </c>
      <c r="AB1599" t="s">
        <v>16821</v>
      </c>
      <c r="AC1599" t="s">
        <v>65</v>
      </c>
      <c r="AD1599" t="s">
        <v>16825</v>
      </c>
      <c r="AE1599" t="s">
        <v>2527</v>
      </c>
      <c r="AJ1599">
        <v>28.5484872</v>
      </c>
      <c r="AK1599">
        <v>-81.337634600000001</v>
      </c>
      <c r="AL1599" t="s">
        <v>16826</v>
      </c>
      <c r="AM1599" t="s">
        <v>16700</v>
      </c>
      <c r="AN1599" t="s">
        <v>16822</v>
      </c>
      <c r="AO1599" t="s">
        <v>70</v>
      </c>
      <c r="AQ1599" t="s">
        <v>16827</v>
      </c>
      <c r="AR1599" t="s">
        <v>71</v>
      </c>
      <c r="AS1599">
        <v>-300</v>
      </c>
      <c r="AT1599" t="s">
        <v>2531</v>
      </c>
      <c r="AW1599" t="s">
        <v>106</v>
      </c>
    </row>
    <row r="1600" spans="1:49" x14ac:dyDescent="0.25">
      <c r="A1600" t="s">
        <v>16828</v>
      </c>
      <c r="E1600" t="s">
        <v>106</v>
      </c>
      <c r="G1600" t="s">
        <v>16575</v>
      </c>
      <c r="H1600" t="s">
        <v>320</v>
      </c>
      <c r="I1600" s="8" t="s">
        <v>11065</v>
      </c>
      <c r="J1600" s="8" t="s">
        <v>58</v>
      </c>
      <c r="K1600" s="9" t="s">
        <v>16829</v>
      </c>
      <c r="L1600" s="10" t="s">
        <v>16830</v>
      </c>
      <c r="M1600" s="7" t="s">
        <v>834</v>
      </c>
      <c r="N1600" t="s">
        <v>6532</v>
      </c>
      <c r="Y1600" t="s">
        <v>16831</v>
      </c>
      <c r="AB1600" t="s">
        <v>16828</v>
      </c>
      <c r="AC1600" t="s">
        <v>65</v>
      </c>
      <c r="AD1600" t="s">
        <v>16832</v>
      </c>
      <c r="AE1600" t="s">
        <v>16833</v>
      </c>
      <c r="AJ1600">
        <v>29.161372</v>
      </c>
      <c r="AK1600">
        <v>-81.024452999999994</v>
      </c>
      <c r="AL1600" t="s">
        <v>16834</v>
      </c>
      <c r="AM1600" t="s">
        <v>16835</v>
      </c>
      <c r="AN1600" t="s">
        <v>16829</v>
      </c>
      <c r="AO1600" t="s">
        <v>70</v>
      </c>
      <c r="AQ1600" t="s">
        <v>16836</v>
      </c>
      <c r="AR1600" t="s">
        <v>71</v>
      </c>
      <c r="AS1600">
        <v>-300</v>
      </c>
      <c r="AT1600" t="s">
        <v>16837</v>
      </c>
      <c r="AU1600" t="s">
        <v>16830</v>
      </c>
      <c r="AW1600" t="s">
        <v>106</v>
      </c>
    </row>
    <row r="1601" spans="1:49" x14ac:dyDescent="0.25">
      <c r="A1601" t="s">
        <v>16838</v>
      </c>
      <c r="E1601" t="s">
        <v>16839</v>
      </c>
      <c r="G1601" t="s">
        <v>803</v>
      </c>
      <c r="H1601" t="s">
        <v>232</v>
      </c>
      <c r="I1601" s="8" t="s">
        <v>16840</v>
      </c>
      <c r="J1601" s="8" t="s">
        <v>58</v>
      </c>
      <c r="K1601" s="9" t="s">
        <v>16841</v>
      </c>
      <c r="L1601" s="10" t="s">
        <v>16842</v>
      </c>
      <c r="M1601" s="7" t="s">
        <v>807</v>
      </c>
      <c r="N1601" t="s">
        <v>680</v>
      </c>
      <c r="Y1601" t="s">
        <v>16843</v>
      </c>
      <c r="AB1601" t="s">
        <v>16838</v>
      </c>
      <c r="AC1601" t="s">
        <v>65</v>
      </c>
      <c r="AD1601" t="s">
        <v>16844</v>
      </c>
      <c r="AE1601" t="s">
        <v>16845</v>
      </c>
      <c r="AJ1601">
        <v>29.578992599999999</v>
      </c>
      <c r="AK1601">
        <v>-95.763373399999992</v>
      </c>
      <c r="AL1601" t="s">
        <v>16846</v>
      </c>
      <c r="AM1601" t="s">
        <v>16847</v>
      </c>
      <c r="AN1601" t="s">
        <v>16841</v>
      </c>
      <c r="AO1601" t="s">
        <v>70</v>
      </c>
      <c r="AQ1601" t="s">
        <v>16848</v>
      </c>
      <c r="AR1601" t="s">
        <v>16849</v>
      </c>
      <c r="AS1601">
        <v>-360</v>
      </c>
      <c r="AT1601" t="s">
        <v>16850</v>
      </c>
      <c r="AU1601" t="s">
        <v>16842</v>
      </c>
      <c r="AV1601">
        <v>5</v>
      </c>
      <c r="AW1601">
        <v>2</v>
      </c>
    </row>
    <row r="1602" spans="1:49" x14ac:dyDescent="0.25">
      <c r="A1602" t="s">
        <v>16851</v>
      </c>
      <c r="E1602" t="s">
        <v>16852</v>
      </c>
      <c r="G1602" t="s">
        <v>764</v>
      </c>
      <c r="H1602" t="s">
        <v>204</v>
      </c>
      <c r="I1602" s="7" t="s">
        <v>16853</v>
      </c>
      <c r="J1602" s="7" t="s">
        <v>58</v>
      </c>
      <c r="K1602" s="9" t="s">
        <v>16854</v>
      </c>
      <c r="L1602" s="10" t="s">
        <v>16855</v>
      </c>
      <c r="M1602" s="7" t="s">
        <v>997</v>
      </c>
      <c r="N1602" t="s">
        <v>466</v>
      </c>
      <c r="Y1602" t="s">
        <v>16856</v>
      </c>
      <c r="AB1602" t="s">
        <v>16851</v>
      </c>
      <c r="AC1602" t="s">
        <v>65</v>
      </c>
      <c r="AD1602" t="s">
        <v>16857</v>
      </c>
      <c r="AE1602" t="s">
        <v>16858</v>
      </c>
      <c r="AJ1602">
        <v>33.631813999999999</v>
      </c>
      <c r="AK1602">
        <v>-112.140693</v>
      </c>
      <c r="AL1602" t="s">
        <v>16859</v>
      </c>
      <c r="AM1602" t="s">
        <v>16860</v>
      </c>
      <c r="AN1602" t="s">
        <v>16854</v>
      </c>
      <c r="AO1602" t="s">
        <v>70</v>
      </c>
      <c r="AQ1602" t="s">
        <v>16861</v>
      </c>
      <c r="AR1602" t="s">
        <v>71</v>
      </c>
      <c r="AS1602">
        <v>-420</v>
      </c>
      <c r="AT1602" t="s">
        <v>16862</v>
      </c>
      <c r="AU1602" t="s">
        <v>16855</v>
      </c>
      <c r="AV1602">
        <v>4.4000000000000004</v>
      </c>
      <c r="AW1602">
        <v>5</v>
      </c>
    </row>
    <row r="1603" spans="1:49" x14ac:dyDescent="0.25">
      <c r="A1603" t="s">
        <v>16863</v>
      </c>
      <c r="E1603" t="s">
        <v>16864</v>
      </c>
      <c r="G1603" t="s">
        <v>11305</v>
      </c>
      <c r="H1603" t="s">
        <v>320</v>
      </c>
      <c r="I1603" s="8" t="s">
        <v>11306</v>
      </c>
      <c r="J1603" s="8" t="s">
        <v>58</v>
      </c>
      <c r="K1603" s="9" t="s">
        <v>16865</v>
      </c>
      <c r="L1603" s="10" t="s">
        <v>16866</v>
      </c>
      <c r="M1603" s="7" t="s">
        <v>324</v>
      </c>
      <c r="N1603" t="s">
        <v>61</v>
      </c>
      <c r="O1603" t="s">
        <v>496</v>
      </c>
      <c r="Y1603" t="s">
        <v>16867</v>
      </c>
      <c r="AB1603" t="s">
        <v>16863</v>
      </c>
      <c r="AC1603" t="s">
        <v>65</v>
      </c>
      <c r="AD1603" t="s">
        <v>16868</v>
      </c>
      <c r="AE1603" t="s">
        <v>16869</v>
      </c>
      <c r="AJ1603">
        <v>26.3133409</v>
      </c>
      <c r="AK1603">
        <v>-80.191243599999993</v>
      </c>
      <c r="AL1603" t="s">
        <v>16870</v>
      </c>
      <c r="AM1603" t="s">
        <v>16871</v>
      </c>
      <c r="AN1603" t="s">
        <v>16865</v>
      </c>
      <c r="AO1603" t="s">
        <v>70</v>
      </c>
      <c r="AQ1603" t="s">
        <v>16872</v>
      </c>
      <c r="AR1603" t="s">
        <v>71</v>
      </c>
      <c r="AS1603">
        <v>-300</v>
      </c>
      <c r="AT1603" t="s">
        <v>16873</v>
      </c>
      <c r="AU1603" t="s">
        <v>16866</v>
      </c>
      <c r="AV1603">
        <v>4.5</v>
      </c>
      <c r="AW1603">
        <v>2</v>
      </c>
    </row>
    <row r="1604" spans="1:49" x14ac:dyDescent="0.25">
      <c r="A1604" t="s">
        <v>16874</v>
      </c>
      <c r="E1604" t="s">
        <v>16875</v>
      </c>
      <c r="G1604" t="s">
        <v>529</v>
      </c>
      <c r="H1604" t="s">
        <v>232</v>
      </c>
      <c r="I1604" s="8" t="s">
        <v>16876</v>
      </c>
      <c r="J1604" s="8" t="s">
        <v>58</v>
      </c>
      <c r="K1604" s="9" t="s">
        <v>16877</v>
      </c>
      <c r="L1604" s="10" t="s">
        <v>16878</v>
      </c>
      <c r="M1604" s="7" t="s">
        <v>533</v>
      </c>
      <c r="N1604" s="11" t="s">
        <v>110</v>
      </c>
      <c r="O1604" s="11" t="s">
        <v>483</v>
      </c>
      <c r="P1604" t="s">
        <v>651</v>
      </c>
      <c r="Y1604" t="s">
        <v>16879</v>
      </c>
      <c r="AB1604" t="s">
        <v>16874</v>
      </c>
      <c r="AC1604" t="s">
        <v>65</v>
      </c>
      <c r="AD1604" t="s">
        <v>16880</v>
      </c>
      <c r="AE1604" t="s">
        <v>16881</v>
      </c>
      <c r="AJ1604">
        <v>32.971340999999988</v>
      </c>
      <c r="AK1604">
        <v>-96.833565899999996</v>
      </c>
      <c r="AL1604" t="s">
        <v>16882</v>
      </c>
      <c r="AM1604" t="s">
        <v>16883</v>
      </c>
      <c r="AN1604" t="s">
        <v>16877</v>
      </c>
      <c r="AO1604" t="s">
        <v>70</v>
      </c>
      <c r="AQ1604" t="s">
        <v>16884</v>
      </c>
      <c r="AR1604" t="s">
        <v>71</v>
      </c>
      <c r="AS1604">
        <v>-360</v>
      </c>
      <c r="AT1604" t="s">
        <v>16885</v>
      </c>
      <c r="AU1604" t="s">
        <v>16878</v>
      </c>
      <c r="AV1604">
        <v>5</v>
      </c>
      <c r="AW1604">
        <v>4</v>
      </c>
    </row>
    <row r="1605" spans="1:49" x14ac:dyDescent="0.25">
      <c r="A1605" t="s">
        <v>16886</v>
      </c>
      <c r="E1605" t="s">
        <v>16887</v>
      </c>
      <c r="G1605" t="s">
        <v>911</v>
      </c>
      <c r="H1605" t="s">
        <v>320</v>
      </c>
      <c r="I1605" s="8" t="s">
        <v>12746</v>
      </c>
      <c r="J1605" s="8" t="s">
        <v>58</v>
      </c>
      <c r="L1605" s="10" t="s">
        <v>16888</v>
      </c>
      <c r="N1605" t="s">
        <v>2302</v>
      </c>
      <c r="Y1605" t="s">
        <v>16889</v>
      </c>
      <c r="AB1605" t="s">
        <v>16886</v>
      </c>
      <c r="AC1605" t="s">
        <v>65</v>
      </c>
      <c r="AD1605" t="s">
        <v>16890</v>
      </c>
      <c r="AE1605" t="s">
        <v>16891</v>
      </c>
      <c r="AJ1605">
        <v>26.1162888</v>
      </c>
      <c r="AK1605">
        <v>-81.702771799999994</v>
      </c>
      <c r="AL1605" t="s">
        <v>16892</v>
      </c>
      <c r="AM1605" t="s">
        <v>16893</v>
      </c>
      <c r="AO1605" t="s">
        <v>489</v>
      </c>
      <c r="AR1605" t="s">
        <v>491</v>
      </c>
      <c r="AS1605">
        <v>-300</v>
      </c>
      <c r="AT1605" t="s">
        <v>16894</v>
      </c>
      <c r="AU1605" t="s">
        <v>16888</v>
      </c>
      <c r="AV1605">
        <v>3</v>
      </c>
      <c r="AW1605">
        <v>1</v>
      </c>
    </row>
    <row r="1606" spans="1:49" x14ac:dyDescent="0.25">
      <c r="A1606" t="s">
        <v>16895</v>
      </c>
      <c r="E1606" t="s">
        <v>16896</v>
      </c>
      <c r="F1606" t="s">
        <v>2346</v>
      </c>
      <c r="G1606" t="s">
        <v>1795</v>
      </c>
      <c r="H1606" t="s">
        <v>146</v>
      </c>
      <c r="I1606" s="8" t="s">
        <v>16897</v>
      </c>
      <c r="J1606" s="8" t="s">
        <v>58</v>
      </c>
      <c r="K1606" s="9" t="s">
        <v>16898</v>
      </c>
      <c r="M1606" s="7" t="s">
        <v>1797</v>
      </c>
      <c r="N1606" t="s">
        <v>98</v>
      </c>
      <c r="Y1606" t="s">
        <v>16899</v>
      </c>
      <c r="AB1606" t="s">
        <v>16895</v>
      </c>
      <c r="AC1606" t="s">
        <v>65</v>
      </c>
      <c r="AD1606" t="s">
        <v>16900</v>
      </c>
      <c r="AE1606" t="s">
        <v>16901</v>
      </c>
      <c r="AJ1606">
        <v>32.820841700000003</v>
      </c>
      <c r="AK1606">
        <v>-116.9708469</v>
      </c>
      <c r="AL1606" t="s">
        <v>16902</v>
      </c>
      <c r="AM1606" t="s">
        <v>16903</v>
      </c>
      <c r="AN1606" t="s">
        <v>16898</v>
      </c>
      <c r="AO1606" t="s">
        <v>172</v>
      </c>
      <c r="AQ1606" t="s">
        <v>16904</v>
      </c>
      <c r="AR1606" t="s">
        <v>174</v>
      </c>
      <c r="AS1606">
        <v>-480</v>
      </c>
      <c r="AT1606" t="s">
        <v>16905</v>
      </c>
      <c r="AW1606" t="s">
        <v>106</v>
      </c>
    </row>
    <row r="1607" spans="1:49" x14ac:dyDescent="0.25">
      <c r="A1607" t="s">
        <v>16906</v>
      </c>
      <c r="E1607" t="s">
        <v>16907</v>
      </c>
      <c r="G1607" t="s">
        <v>1408</v>
      </c>
      <c r="H1607" t="s">
        <v>320</v>
      </c>
      <c r="I1607" s="8" t="s">
        <v>16908</v>
      </c>
      <c r="J1607" s="8" t="s">
        <v>58</v>
      </c>
      <c r="K1607" s="9" t="s">
        <v>16909</v>
      </c>
      <c r="L1607" s="10" t="s">
        <v>16910</v>
      </c>
      <c r="M1607" s="7" t="s">
        <v>594</v>
      </c>
      <c r="N1607" t="s">
        <v>651</v>
      </c>
      <c r="O1607" t="s">
        <v>483</v>
      </c>
      <c r="Y1607" t="s">
        <v>16911</v>
      </c>
      <c r="AB1607" t="s">
        <v>16906</v>
      </c>
      <c r="AC1607" t="s">
        <v>65</v>
      </c>
      <c r="AD1607" t="s">
        <v>16912</v>
      </c>
      <c r="AE1607" t="s">
        <v>16913</v>
      </c>
      <c r="AJ1607">
        <v>28.419369400000001</v>
      </c>
      <c r="AK1607">
        <v>-81.333452699999995</v>
      </c>
      <c r="AL1607" t="s">
        <v>16914</v>
      </c>
      <c r="AM1607" t="s">
        <v>16915</v>
      </c>
      <c r="AN1607" t="s">
        <v>16909</v>
      </c>
      <c r="AO1607" t="s">
        <v>70</v>
      </c>
      <c r="AQ1607" t="s">
        <v>16916</v>
      </c>
      <c r="AR1607" t="s">
        <v>71</v>
      </c>
      <c r="AS1607">
        <v>-300</v>
      </c>
      <c r="AT1607" t="s">
        <v>16917</v>
      </c>
      <c r="AU1607" t="s">
        <v>16910</v>
      </c>
      <c r="AV1607">
        <v>4.8</v>
      </c>
      <c r="AW1607">
        <v>5</v>
      </c>
    </row>
    <row r="1608" spans="1:49" x14ac:dyDescent="0.25">
      <c r="A1608" t="s">
        <v>16918</v>
      </c>
      <c r="E1608" t="s">
        <v>16919</v>
      </c>
      <c r="G1608" t="s">
        <v>231</v>
      </c>
      <c r="H1608" t="s">
        <v>232</v>
      </c>
      <c r="I1608" s="7" t="s">
        <v>16920</v>
      </c>
      <c r="J1608" s="7" t="s">
        <v>58</v>
      </c>
      <c r="K1608" s="9" t="s">
        <v>16921</v>
      </c>
      <c r="M1608" s="7" t="s">
        <v>437</v>
      </c>
      <c r="Y1608" t="s">
        <v>16922</v>
      </c>
      <c r="AB1608" t="s">
        <v>16918</v>
      </c>
      <c r="AD1608" t="s">
        <v>16923</v>
      </c>
      <c r="AE1608" t="s">
        <v>16924</v>
      </c>
      <c r="AJ1608">
        <v>32.924863999999999</v>
      </c>
      <c r="AK1608">
        <v>-97.305602999999991</v>
      </c>
      <c r="AL1608" t="s">
        <v>16925</v>
      </c>
      <c r="AM1608" t="s">
        <v>16926</v>
      </c>
      <c r="AN1608" t="s">
        <v>16921</v>
      </c>
      <c r="AO1608" t="s">
        <v>70</v>
      </c>
      <c r="AQ1608" t="s">
        <v>16927</v>
      </c>
      <c r="AR1608" t="s">
        <v>71</v>
      </c>
      <c r="AS1608">
        <v>-360</v>
      </c>
      <c r="AT1608" t="s">
        <v>16928</v>
      </c>
      <c r="AV1608">
        <v>5</v>
      </c>
      <c r="AW1608">
        <v>1</v>
      </c>
    </row>
    <row r="1609" spans="1:49" x14ac:dyDescent="0.25">
      <c r="A1609" t="s">
        <v>16929</v>
      </c>
      <c r="E1609" t="s">
        <v>16930</v>
      </c>
      <c r="F1609" t="s">
        <v>178</v>
      </c>
      <c r="G1609" t="s">
        <v>1218</v>
      </c>
      <c r="H1609" t="s">
        <v>204</v>
      </c>
      <c r="I1609" s="8" t="s">
        <v>1219</v>
      </c>
      <c r="J1609" s="8" t="s">
        <v>58</v>
      </c>
      <c r="K1609" s="9" t="s">
        <v>16931</v>
      </c>
      <c r="L1609" s="10" t="s">
        <v>16932</v>
      </c>
      <c r="M1609" s="7" t="s">
        <v>1222</v>
      </c>
      <c r="N1609" t="s">
        <v>151</v>
      </c>
      <c r="Y1609" t="s">
        <v>16933</v>
      </c>
      <c r="AB1609" t="s">
        <v>16929</v>
      </c>
      <c r="AC1609" t="s">
        <v>65</v>
      </c>
      <c r="AD1609" t="s">
        <v>16934</v>
      </c>
      <c r="AE1609" t="s">
        <v>16935</v>
      </c>
      <c r="AJ1609">
        <v>33.455067499999998</v>
      </c>
      <c r="AK1609">
        <v>-111.7310629</v>
      </c>
      <c r="AL1609" t="s">
        <v>16936</v>
      </c>
      <c r="AM1609" t="s">
        <v>16937</v>
      </c>
      <c r="AN1609" t="s">
        <v>16931</v>
      </c>
      <c r="AO1609" t="s">
        <v>172</v>
      </c>
      <c r="AQ1609" t="s">
        <v>16938</v>
      </c>
      <c r="AR1609" t="s">
        <v>174</v>
      </c>
      <c r="AS1609">
        <v>-420</v>
      </c>
      <c r="AT1609" t="s">
        <v>16939</v>
      </c>
      <c r="AU1609" t="s">
        <v>16932</v>
      </c>
      <c r="AW1609" t="s">
        <v>106</v>
      </c>
    </row>
    <row r="1610" spans="1:49" x14ac:dyDescent="0.25">
      <c r="A1610" s="12" t="s">
        <v>16940</v>
      </c>
      <c r="E1610" s="12" t="s">
        <v>15523</v>
      </c>
      <c r="F1610" s="12" t="s">
        <v>16941</v>
      </c>
      <c r="G1610" s="12" t="s">
        <v>15524</v>
      </c>
      <c r="H1610" s="12" t="s">
        <v>146</v>
      </c>
      <c r="I1610" s="15" t="s">
        <v>16942</v>
      </c>
      <c r="J1610" s="15" t="s">
        <v>58</v>
      </c>
      <c r="K1610" s="12" t="s">
        <v>16943</v>
      </c>
      <c r="L1610" s="12" t="s">
        <v>16944</v>
      </c>
      <c r="M1610" s="13" t="s">
        <v>15528</v>
      </c>
      <c r="N1610" s="12" t="s">
        <v>98</v>
      </c>
      <c r="O1610" s="12" t="s">
        <v>279</v>
      </c>
      <c r="P1610" s="12" t="s">
        <v>294</v>
      </c>
      <c r="Q1610" s="12" t="s">
        <v>1959</v>
      </c>
      <c r="Y1610" t="s">
        <v>16945</v>
      </c>
      <c r="AB1610" t="s">
        <v>16940</v>
      </c>
      <c r="AC1610" t="s">
        <v>65</v>
      </c>
      <c r="AD1610" s="12" t="s">
        <v>16946</v>
      </c>
      <c r="AE1610" t="s">
        <v>16947</v>
      </c>
      <c r="AJ1610">
        <v>34.217330400000002</v>
      </c>
      <c r="AK1610">
        <v>-118.5006308</v>
      </c>
      <c r="AL1610" t="s">
        <v>16948</v>
      </c>
      <c r="AM1610" t="s">
        <v>16949</v>
      </c>
      <c r="AN1610" t="s">
        <v>16943</v>
      </c>
      <c r="AO1610" t="s">
        <v>172</v>
      </c>
      <c r="AQ1610" t="s">
        <v>16950</v>
      </c>
      <c r="AR1610" t="s">
        <v>174</v>
      </c>
      <c r="AS1610">
        <v>-480</v>
      </c>
      <c r="AT1610" t="s">
        <v>16951</v>
      </c>
      <c r="AU1610" t="s">
        <v>16944</v>
      </c>
      <c r="AV1610">
        <v>4.9000000000000004</v>
      </c>
      <c r="AW1610">
        <v>5</v>
      </c>
    </row>
    <row r="1611" spans="1:49" x14ac:dyDescent="0.25">
      <c r="A1611" t="s">
        <v>16952</v>
      </c>
      <c r="E1611" t="s">
        <v>16953</v>
      </c>
      <c r="G1611" t="s">
        <v>14970</v>
      </c>
      <c r="H1611" t="s">
        <v>204</v>
      </c>
      <c r="I1611" s="8" t="s">
        <v>16954</v>
      </c>
      <c r="J1611" s="8" t="s">
        <v>58</v>
      </c>
      <c r="K1611" s="9" t="s">
        <v>16955</v>
      </c>
      <c r="L1611" s="10" t="s">
        <v>16956</v>
      </c>
      <c r="M1611" s="7" t="s">
        <v>768</v>
      </c>
      <c r="N1611" t="s">
        <v>63</v>
      </c>
      <c r="Y1611" t="s">
        <v>16957</v>
      </c>
      <c r="AB1611" t="s">
        <v>16952</v>
      </c>
      <c r="AC1611" t="s">
        <v>65</v>
      </c>
      <c r="AD1611" t="s">
        <v>16958</v>
      </c>
      <c r="AE1611" t="s">
        <v>16959</v>
      </c>
      <c r="AJ1611">
        <v>33.431237299999999</v>
      </c>
      <c r="AK1611">
        <v>-111.939487</v>
      </c>
      <c r="AL1611" t="s">
        <v>16960</v>
      </c>
      <c r="AM1611" t="s">
        <v>16961</v>
      </c>
      <c r="AN1611" t="s">
        <v>16955</v>
      </c>
      <c r="AO1611" t="s">
        <v>70</v>
      </c>
      <c r="AQ1611" t="s">
        <v>16962</v>
      </c>
      <c r="AR1611" t="s">
        <v>71</v>
      </c>
      <c r="AS1611">
        <v>-420</v>
      </c>
      <c r="AT1611" t="s">
        <v>16963</v>
      </c>
      <c r="AU1611" t="s">
        <v>16956</v>
      </c>
      <c r="AW1611" t="s">
        <v>106</v>
      </c>
    </row>
    <row r="1612" spans="1:49" x14ac:dyDescent="0.25">
      <c r="A1612" t="s">
        <v>16964</v>
      </c>
      <c r="E1612" t="s">
        <v>16965</v>
      </c>
      <c r="G1612" t="s">
        <v>1056</v>
      </c>
      <c r="H1612" t="s">
        <v>204</v>
      </c>
      <c r="I1612" s="7" t="s">
        <v>16966</v>
      </c>
      <c r="J1612" s="7" t="s">
        <v>58</v>
      </c>
      <c r="K1612" s="9" t="s">
        <v>16967</v>
      </c>
      <c r="M1612" s="7" t="s">
        <v>997</v>
      </c>
      <c r="Y1612" t="s">
        <v>16968</v>
      </c>
      <c r="AB1612" t="s">
        <v>16964</v>
      </c>
      <c r="AD1612" t="s">
        <v>16969</v>
      </c>
      <c r="AE1612" t="s">
        <v>16970</v>
      </c>
      <c r="AJ1612">
        <v>33.658595800000001</v>
      </c>
      <c r="AK1612">
        <v>-112.13747789999999</v>
      </c>
      <c r="AL1612" t="s">
        <v>16971</v>
      </c>
      <c r="AM1612" t="s">
        <v>16972</v>
      </c>
      <c r="AN1612" t="s">
        <v>16967</v>
      </c>
      <c r="AO1612" t="s">
        <v>70</v>
      </c>
      <c r="AQ1612" t="s">
        <v>16973</v>
      </c>
      <c r="AR1612" t="s">
        <v>71</v>
      </c>
      <c r="AS1612">
        <v>-420</v>
      </c>
      <c r="AT1612" t="s">
        <v>16974</v>
      </c>
      <c r="AW1612" t="s">
        <v>106</v>
      </c>
    </row>
    <row r="1613" spans="1:49" x14ac:dyDescent="0.25">
      <c r="A1613" t="s">
        <v>16975</v>
      </c>
      <c r="E1613" t="s">
        <v>106</v>
      </c>
      <c r="G1613" t="s">
        <v>75</v>
      </c>
      <c r="H1613" t="s">
        <v>76</v>
      </c>
      <c r="I1613" s="8" t="s">
        <v>16976</v>
      </c>
      <c r="J1613" s="8" t="s">
        <v>58</v>
      </c>
      <c r="M1613" s="7" t="s">
        <v>80</v>
      </c>
      <c r="N1613" t="s">
        <v>2863</v>
      </c>
      <c r="Y1613" t="s">
        <v>16977</v>
      </c>
      <c r="AB1613" t="s">
        <v>16975</v>
      </c>
      <c r="AC1613" t="s">
        <v>65</v>
      </c>
      <c r="AD1613" t="s">
        <v>16978</v>
      </c>
      <c r="AE1613" t="s">
        <v>16979</v>
      </c>
      <c r="AJ1613">
        <v>45.516260099999997</v>
      </c>
      <c r="AK1613">
        <v>-122.67485859999999</v>
      </c>
      <c r="AL1613" t="s">
        <v>16980</v>
      </c>
      <c r="AM1613" t="s">
        <v>16981</v>
      </c>
      <c r="AO1613" t="s">
        <v>489</v>
      </c>
      <c r="AR1613" t="s">
        <v>491</v>
      </c>
      <c r="AS1613">
        <v>-480</v>
      </c>
      <c r="AT1613" t="s">
        <v>75</v>
      </c>
      <c r="AW1613" t="s">
        <v>106</v>
      </c>
    </row>
    <row r="1614" spans="1:49" x14ac:dyDescent="0.25">
      <c r="A1614" t="s">
        <v>16982</v>
      </c>
      <c r="E1614" t="s">
        <v>708</v>
      </c>
      <c r="F1614" t="s">
        <v>16983</v>
      </c>
      <c r="G1614" t="s">
        <v>693</v>
      </c>
      <c r="H1614" t="s">
        <v>365</v>
      </c>
      <c r="I1614" s="7" t="s">
        <v>694</v>
      </c>
      <c r="J1614" s="7" t="s">
        <v>58</v>
      </c>
      <c r="K1614" s="9" t="s">
        <v>16984</v>
      </c>
      <c r="M1614" s="7" t="s">
        <v>697</v>
      </c>
      <c r="Y1614" t="s">
        <v>16985</v>
      </c>
      <c r="AB1614" t="s">
        <v>16982</v>
      </c>
      <c r="AC1614" t="s">
        <v>65</v>
      </c>
      <c r="AD1614" t="s">
        <v>16986</v>
      </c>
      <c r="AE1614" t="s">
        <v>16987</v>
      </c>
      <c r="AJ1614">
        <v>33.877249200000001</v>
      </c>
      <c r="AK1614">
        <v>-84.308168600000002</v>
      </c>
      <c r="AL1614" t="s">
        <v>16988</v>
      </c>
      <c r="AM1614" t="s">
        <v>16989</v>
      </c>
      <c r="AN1614" t="s">
        <v>16984</v>
      </c>
      <c r="AO1614" t="s">
        <v>70</v>
      </c>
      <c r="AQ1614" t="s">
        <v>16990</v>
      </c>
      <c r="AR1614" t="s">
        <v>71</v>
      </c>
      <c r="AS1614">
        <v>-300</v>
      </c>
      <c r="AT1614" t="s">
        <v>16991</v>
      </c>
      <c r="AV1614">
        <v>5</v>
      </c>
      <c r="AW1614">
        <v>1</v>
      </c>
    </row>
    <row r="1615" spans="1:49" x14ac:dyDescent="0.25">
      <c r="A1615" t="s">
        <v>16992</v>
      </c>
      <c r="E1615" t="s">
        <v>16993</v>
      </c>
      <c r="G1615" t="s">
        <v>6098</v>
      </c>
      <c r="H1615" t="s">
        <v>858</v>
      </c>
      <c r="I1615" s="7" t="s">
        <v>16994</v>
      </c>
      <c r="J1615" s="7" t="s">
        <v>58</v>
      </c>
      <c r="K1615" s="9" t="s">
        <v>16995</v>
      </c>
      <c r="M1615" s="7" t="s">
        <v>862</v>
      </c>
      <c r="Y1615" t="s">
        <v>16996</v>
      </c>
      <c r="AB1615" t="s">
        <v>16992</v>
      </c>
      <c r="AD1615" t="s">
        <v>16997</v>
      </c>
      <c r="AE1615" t="s">
        <v>16998</v>
      </c>
      <c r="AJ1615">
        <v>39.901442000000003</v>
      </c>
      <c r="AK1615">
        <v>-105.009243</v>
      </c>
      <c r="AL1615" t="s">
        <v>16999</v>
      </c>
      <c r="AM1615" t="s">
        <v>17000</v>
      </c>
      <c r="AN1615" t="s">
        <v>16995</v>
      </c>
      <c r="AO1615" t="s">
        <v>70</v>
      </c>
      <c r="AQ1615" t="s">
        <v>17001</v>
      </c>
      <c r="AR1615" t="s">
        <v>71</v>
      </c>
      <c r="AS1615">
        <v>-420</v>
      </c>
      <c r="AT1615" t="s">
        <v>17002</v>
      </c>
      <c r="AV1615">
        <v>4</v>
      </c>
      <c r="AW1615">
        <v>1</v>
      </c>
    </row>
    <row r="1616" spans="1:49" x14ac:dyDescent="0.25">
      <c r="A1616" t="s">
        <v>17003</v>
      </c>
      <c r="E1616" t="s">
        <v>17004</v>
      </c>
      <c r="G1616" t="s">
        <v>118</v>
      </c>
      <c r="H1616" t="s">
        <v>119</v>
      </c>
      <c r="I1616" s="8" t="s">
        <v>17005</v>
      </c>
      <c r="J1616" s="8" t="s">
        <v>58</v>
      </c>
      <c r="K1616" s="9" t="s">
        <v>17006</v>
      </c>
      <c r="L1616" s="10" t="s">
        <v>17007</v>
      </c>
      <c r="M1616" s="7" t="s">
        <v>122</v>
      </c>
      <c r="N1616" t="s">
        <v>61</v>
      </c>
      <c r="O1616" t="s">
        <v>3296</v>
      </c>
      <c r="Y1616" t="s">
        <v>17008</v>
      </c>
      <c r="AB1616" t="s">
        <v>17003</v>
      </c>
      <c r="AC1616" t="s">
        <v>65</v>
      </c>
      <c r="AD1616" t="s">
        <v>17009</v>
      </c>
      <c r="AE1616" t="s">
        <v>17010</v>
      </c>
      <c r="AJ1616">
        <v>36.0877737</v>
      </c>
      <c r="AK1616">
        <v>-95.865903399999993</v>
      </c>
      <c r="AL1616" t="s">
        <v>17011</v>
      </c>
      <c r="AM1616" t="s">
        <v>17012</v>
      </c>
      <c r="AN1616" t="s">
        <v>17006</v>
      </c>
      <c r="AO1616" t="s">
        <v>572</v>
      </c>
      <c r="AQ1616" t="s">
        <v>17013</v>
      </c>
      <c r="AR1616" t="s">
        <v>473</v>
      </c>
      <c r="AS1616">
        <v>-360</v>
      </c>
      <c r="AT1616" t="s">
        <v>17014</v>
      </c>
      <c r="AU1616" t="s">
        <v>17007</v>
      </c>
      <c r="AV1616">
        <v>5</v>
      </c>
      <c r="AW1616">
        <v>3</v>
      </c>
    </row>
    <row r="1617" spans="1:49" x14ac:dyDescent="0.25">
      <c r="A1617" t="s">
        <v>17015</v>
      </c>
      <c r="E1617" t="s">
        <v>17016</v>
      </c>
      <c r="F1617" t="s">
        <v>17017</v>
      </c>
      <c r="G1617" t="s">
        <v>764</v>
      </c>
      <c r="H1617" t="s">
        <v>204</v>
      </c>
      <c r="I1617" s="7" t="s">
        <v>994</v>
      </c>
      <c r="J1617" s="7" t="s">
        <v>58</v>
      </c>
      <c r="K1617" s="9" t="s">
        <v>17018</v>
      </c>
      <c r="L1617" s="10" t="s">
        <v>17019</v>
      </c>
      <c r="M1617" s="7" t="s">
        <v>997</v>
      </c>
      <c r="Y1617" t="s">
        <v>17020</v>
      </c>
      <c r="AB1617" t="s">
        <v>17015</v>
      </c>
      <c r="AC1617" t="s">
        <v>65</v>
      </c>
      <c r="AD1617" t="s">
        <v>17021</v>
      </c>
      <c r="AE1617" t="s">
        <v>17022</v>
      </c>
      <c r="AJ1617">
        <v>33.655717000000003</v>
      </c>
      <c r="AK1617">
        <v>-112.11321340000001</v>
      </c>
      <c r="AL1617" t="s">
        <v>17023</v>
      </c>
      <c r="AM1617" t="s">
        <v>17024</v>
      </c>
      <c r="AN1617" t="s">
        <v>17018</v>
      </c>
      <c r="AO1617" t="s">
        <v>172</v>
      </c>
      <c r="AQ1617" t="s">
        <v>17025</v>
      </c>
      <c r="AR1617" t="s">
        <v>174</v>
      </c>
      <c r="AS1617">
        <v>-420</v>
      </c>
      <c r="AT1617" t="s">
        <v>17026</v>
      </c>
      <c r="AU1617" t="s">
        <v>17019</v>
      </c>
      <c r="AV1617">
        <v>5</v>
      </c>
      <c r="AW1617">
        <v>1</v>
      </c>
    </row>
    <row r="1618" spans="1:49" x14ac:dyDescent="0.25">
      <c r="A1618" t="s">
        <v>17027</v>
      </c>
      <c r="E1618" t="s">
        <v>17028</v>
      </c>
      <c r="G1618" t="s">
        <v>13805</v>
      </c>
      <c r="H1618" t="s">
        <v>204</v>
      </c>
      <c r="I1618" s="8" t="s">
        <v>17029</v>
      </c>
      <c r="J1618" s="8" t="s">
        <v>58</v>
      </c>
      <c r="K1618" s="9" t="s">
        <v>16635</v>
      </c>
      <c r="L1618" s="10" t="s">
        <v>17030</v>
      </c>
      <c r="M1618" s="7" t="s">
        <v>1222</v>
      </c>
      <c r="N1618" t="s">
        <v>466</v>
      </c>
      <c r="Y1618" t="s">
        <v>17031</v>
      </c>
      <c r="AB1618" t="s">
        <v>17027</v>
      </c>
      <c r="AC1618" t="s">
        <v>65</v>
      </c>
      <c r="AD1618" t="s">
        <v>17032</v>
      </c>
      <c r="AE1618" t="s">
        <v>17033</v>
      </c>
      <c r="AJ1618">
        <v>33.353929800000003</v>
      </c>
      <c r="AK1618">
        <v>-111.836793</v>
      </c>
      <c r="AL1618" t="s">
        <v>17034</v>
      </c>
      <c r="AM1618" t="s">
        <v>17035</v>
      </c>
      <c r="AN1618" t="s">
        <v>16635</v>
      </c>
      <c r="AO1618" t="s">
        <v>70</v>
      </c>
      <c r="AQ1618" t="s">
        <v>16642</v>
      </c>
      <c r="AR1618" t="s">
        <v>71</v>
      </c>
      <c r="AS1618">
        <v>-420</v>
      </c>
      <c r="AT1618" t="s">
        <v>17036</v>
      </c>
      <c r="AU1618" t="s">
        <v>17030</v>
      </c>
      <c r="AW1618" t="s">
        <v>106</v>
      </c>
    </row>
    <row r="1619" spans="1:49" x14ac:dyDescent="0.25">
      <c r="A1619" t="s">
        <v>17037</v>
      </c>
      <c r="E1619" t="s">
        <v>13365</v>
      </c>
      <c r="F1619" t="s">
        <v>17038</v>
      </c>
      <c r="G1619" t="s">
        <v>118</v>
      </c>
      <c r="H1619" t="s">
        <v>119</v>
      </c>
      <c r="I1619" s="7" t="s">
        <v>17039</v>
      </c>
      <c r="J1619" s="7" t="s">
        <v>58</v>
      </c>
      <c r="K1619" s="9" t="s">
        <v>17040</v>
      </c>
      <c r="M1619" s="7" t="s">
        <v>122</v>
      </c>
      <c r="N1619" t="s">
        <v>98</v>
      </c>
      <c r="Y1619" t="s">
        <v>17041</v>
      </c>
      <c r="AB1619" t="s">
        <v>17037</v>
      </c>
      <c r="AC1619" t="s">
        <v>65</v>
      </c>
      <c r="AD1619" t="s">
        <v>17042</v>
      </c>
      <c r="AE1619" t="s">
        <v>17043</v>
      </c>
      <c r="AJ1619">
        <v>36.039011000000002</v>
      </c>
      <c r="AK1619">
        <v>-95.993689199999992</v>
      </c>
      <c r="AL1619" t="s">
        <v>17044</v>
      </c>
      <c r="AM1619" t="s">
        <v>17045</v>
      </c>
      <c r="AN1619" t="s">
        <v>17040</v>
      </c>
      <c r="AO1619" t="s">
        <v>172</v>
      </c>
      <c r="AQ1619" t="s">
        <v>17046</v>
      </c>
      <c r="AR1619" t="s">
        <v>174</v>
      </c>
      <c r="AS1619">
        <v>-360</v>
      </c>
      <c r="AT1619" t="s">
        <v>17047</v>
      </c>
      <c r="AW1619" t="s">
        <v>106</v>
      </c>
    </row>
    <row r="1620" spans="1:49" x14ac:dyDescent="0.25">
      <c r="A1620" t="s">
        <v>17048</v>
      </c>
      <c r="E1620" t="s">
        <v>17049</v>
      </c>
      <c r="G1620" t="s">
        <v>550</v>
      </c>
      <c r="H1620" t="s">
        <v>320</v>
      </c>
      <c r="I1620" s="8" t="s">
        <v>564</v>
      </c>
      <c r="J1620" s="8" t="s">
        <v>58</v>
      </c>
      <c r="K1620" t="s">
        <v>17050</v>
      </c>
      <c r="L1620" t="s">
        <v>17051</v>
      </c>
      <c r="M1620" s="7" t="s">
        <v>554</v>
      </c>
      <c r="N1620" t="s">
        <v>3700</v>
      </c>
      <c r="Y1620" t="s">
        <v>17052</v>
      </c>
      <c r="AB1620" t="s">
        <v>17048</v>
      </c>
      <c r="AC1620" t="s">
        <v>65</v>
      </c>
      <c r="AD1620" t="s">
        <v>17053</v>
      </c>
      <c r="AE1620" t="s">
        <v>17054</v>
      </c>
      <c r="AJ1620">
        <v>25.654612499999999</v>
      </c>
      <c r="AK1620">
        <v>-80.407991699999997</v>
      </c>
      <c r="AL1620" t="s">
        <v>17055</v>
      </c>
      <c r="AM1620" t="s">
        <v>17056</v>
      </c>
      <c r="AN1620" t="s">
        <v>17050</v>
      </c>
      <c r="AO1620" t="s">
        <v>70</v>
      </c>
      <c r="AQ1620" t="s">
        <v>17057</v>
      </c>
      <c r="AR1620" t="s">
        <v>71</v>
      </c>
      <c r="AS1620">
        <v>-300</v>
      </c>
      <c r="AT1620" t="s">
        <v>17058</v>
      </c>
      <c r="AU1620" t="s">
        <v>17051</v>
      </c>
      <c r="AV1620">
        <v>5</v>
      </c>
      <c r="AW1620">
        <v>1</v>
      </c>
    </row>
    <row r="1621" spans="1:49" x14ac:dyDescent="0.25">
      <c r="A1621" t="s">
        <v>17059</v>
      </c>
      <c r="E1621" t="s">
        <v>17060</v>
      </c>
      <c r="G1621" t="s">
        <v>830</v>
      </c>
      <c r="H1621" t="s">
        <v>320</v>
      </c>
      <c r="I1621" s="8" t="s">
        <v>7132</v>
      </c>
      <c r="J1621" s="8" t="s">
        <v>58</v>
      </c>
      <c r="K1621" s="9" t="s">
        <v>17061</v>
      </c>
      <c r="L1621" s="10" t="s">
        <v>17062</v>
      </c>
      <c r="M1621" s="7" t="s">
        <v>834</v>
      </c>
      <c r="N1621" t="s">
        <v>482</v>
      </c>
      <c r="Y1621" t="s">
        <v>17063</v>
      </c>
      <c r="AB1621" t="s">
        <v>17059</v>
      </c>
      <c r="AC1621" t="s">
        <v>65</v>
      </c>
      <c r="AD1621" t="s">
        <v>17064</v>
      </c>
      <c r="AE1621" t="s">
        <v>17065</v>
      </c>
      <c r="AJ1621">
        <v>29.177059</v>
      </c>
      <c r="AK1621">
        <v>-81.059220999999994</v>
      </c>
      <c r="AL1621" t="s">
        <v>17066</v>
      </c>
      <c r="AM1621" t="s">
        <v>17067</v>
      </c>
      <c r="AN1621" t="s">
        <v>17061</v>
      </c>
      <c r="AO1621" t="s">
        <v>489</v>
      </c>
      <c r="AQ1621" t="s">
        <v>17068</v>
      </c>
      <c r="AR1621" t="s">
        <v>491</v>
      </c>
      <c r="AS1621">
        <v>-300</v>
      </c>
      <c r="AT1621" t="s">
        <v>17069</v>
      </c>
      <c r="AU1621" t="s">
        <v>17062</v>
      </c>
      <c r="AV1621">
        <v>4.7</v>
      </c>
      <c r="AW1621">
        <v>5</v>
      </c>
    </row>
    <row r="1622" spans="1:49" x14ac:dyDescent="0.25">
      <c r="A1622" t="s">
        <v>17070</v>
      </c>
      <c r="E1622" t="s">
        <v>17071</v>
      </c>
      <c r="G1622" t="s">
        <v>2163</v>
      </c>
      <c r="H1622" t="s">
        <v>146</v>
      </c>
      <c r="I1622" s="8" t="s">
        <v>4375</v>
      </c>
      <c r="J1622" s="8" t="s">
        <v>58</v>
      </c>
      <c r="K1622" s="9" t="s">
        <v>5365</v>
      </c>
      <c r="L1622" s="10" t="s">
        <v>17072</v>
      </c>
      <c r="M1622" s="7" t="s">
        <v>1327</v>
      </c>
      <c r="N1622" t="s">
        <v>63</v>
      </c>
      <c r="O1622" t="s">
        <v>483</v>
      </c>
      <c r="Y1622" t="s">
        <v>17073</v>
      </c>
      <c r="AB1622" t="s">
        <v>17070</v>
      </c>
      <c r="AC1622" t="s">
        <v>65</v>
      </c>
      <c r="AD1622" t="s">
        <v>17074</v>
      </c>
      <c r="AE1622" t="s">
        <v>17075</v>
      </c>
      <c r="AJ1622">
        <v>37.985681699999986</v>
      </c>
      <c r="AK1622">
        <v>-122.0623487</v>
      </c>
      <c r="AL1622" t="s">
        <v>17076</v>
      </c>
      <c r="AM1622" t="s">
        <v>17077</v>
      </c>
      <c r="AN1622" t="s">
        <v>5365</v>
      </c>
      <c r="AO1622" t="s">
        <v>70</v>
      </c>
      <c r="AQ1622" t="s">
        <v>5372</v>
      </c>
      <c r="AR1622" t="s">
        <v>71</v>
      </c>
      <c r="AS1622">
        <v>-480</v>
      </c>
      <c r="AT1622" t="s">
        <v>17078</v>
      </c>
      <c r="AU1622" t="s">
        <v>17072</v>
      </c>
      <c r="AW1622" t="s">
        <v>106</v>
      </c>
    </row>
    <row r="1623" spans="1:49" x14ac:dyDescent="0.25">
      <c r="A1623" t="s">
        <v>17079</v>
      </c>
      <c r="E1623" t="s">
        <v>17080</v>
      </c>
      <c r="F1623" t="s">
        <v>17081</v>
      </c>
      <c r="G1623" t="s">
        <v>92</v>
      </c>
      <c r="H1623" t="s">
        <v>93</v>
      </c>
      <c r="I1623" s="8" t="s">
        <v>1423</v>
      </c>
      <c r="J1623" s="8" t="s">
        <v>58</v>
      </c>
      <c r="K1623" s="9" t="s">
        <v>17082</v>
      </c>
      <c r="L1623" s="10" t="s">
        <v>17083</v>
      </c>
      <c r="M1623" s="7" t="s">
        <v>97</v>
      </c>
      <c r="N1623" t="s">
        <v>110</v>
      </c>
      <c r="O1623" t="s">
        <v>483</v>
      </c>
      <c r="Y1623" t="s">
        <v>17084</v>
      </c>
      <c r="AB1623" t="s">
        <v>17079</v>
      </c>
      <c r="AC1623" t="s">
        <v>65</v>
      </c>
      <c r="AD1623" t="s">
        <v>17085</v>
      </c>
      <c r="AE1623" t="s">
        <v>17086</v>
      </c>
      <c r="AJ1623">
        <v>40.722369999999991</v>
      </c>
      <c r="AK1623">
        <v>-73.4099042</v>
      </c>
      <c r="AL1623" t="s">
        <v>17087</v>
      </c>
      <c r="AM1623" t="s">
        <v>17088</v>
      </c>
      <c r="AO1623" t="s">
        <v>489</v>
      </c>
      <c r="AR1623" t="s">
        <v>491</v>
      </c>
      <c r="AS1623">
        <v>-300</v>
      </c>
      <c r="AT1623" t="s">
        <v>17089</v>
      </c>
      <c r="AU1623" t="s">
        <v>17083</v>
      </c>
      <c r="AW1623" t="s">
        <v>106</v>
      </c>
    </row>
    <row r="1624" spans="1:49" x14ac:dyDescent="0.25">
      <c r="A1624" t="s">
        <v>17090</v>
      </c>
      <c r="E1624" t="s">
        <v>17091</v>
      </c>
      <c r="G1624" t="s">
        <v>645</v>
      </c>
      <c r="H1624" t="s">
        <v>646</v>
      </c>
      <c r="I1624" s="7" t="s">
        <v>5583</v>
      </c>
      <c r="J1624" s="7" t="s">
        <v>58</v>
      </c>
      <c r="M1624" s="7" t="s">
        <v>650</v>
      </c>
      <c r="N1624" t="s">
        <v>466</v>
      </c>
      <c r="Y1624" t="s">
        <v>17092</v>
      </c>
      <c r="AB1624" t="s">
        <v>17090</v>
      </c>
      <c r="AC1624" t="s">
        <v>65</v>
      </c>
      <c r="AD1624" t="s">
        <v>17093</v>
      </c>
      <c r="AE1624" t="s">
        <v>17094</v>
      </c>
      <c r="AJ1624">
        <v>40.182680699999999</v>
      </c>
      <c r="AK1624">
        <v>-74.114579599999999</v>
      </c>
      <c r="AL1624" t="s">
        <v>17095</v>
      </c>
      <c r="AM1624" t="s">
        <v>17096</v>
      </c>
      <c r="AO1624" t="s">
        <v>70</v>
      </c>
      <c r="AR1624" t="s">
        <v>71</v>
      </c>
      <c r="AS1624">
        <v>-300</v>
      </c>
      <c r="AT1624" t="s">
        <v>17097</v>
      </c>
      <c r="AV1624">
        <v>4.4000000000000004</v>
      </c>
      <c r="AW1624">
        <v>5</v>
      </c>
    </row>
  </sheetData>
  <autoFilter ref="A1:BA1624" xr:uid="{65C016EE-1E90-40F4-921D-2065D43E9B72}"/>
  <hyperlinks>
    <hyperlink ref="L35" r:id="rId1" xr:uid="{872889F6-6738-4A1F-A751-B2E22E88DADC}"/>
    <hyperlink ref="L36" r:id="rId2" xr:uid="{42F029AE-0720-4A9B-ADDC-66F91CC19C0C}"/>
    <hyperlink ref="L109" r:id="rId3" xr:uid="{5F6F27DB-7C75-476A-B1B0-BC67746126C4}"/>
    <hyperlink ref="L175" r:id="rId4" xr:uid="{03F8B9EC-00CF-4D5E-BF08-0FC2D4147CC6}"/>
    <hyperlink ref="L192" r:id="rId5" xr:uid="{1FF1955B-3762-4B77-A372-0B0DA7DD4081}"/>
    <hyperlink ref="L435" r:id="rId6" xr:uid="{CD8BCD8B-E610-4DC9-A17C-1DFB677111ED}"/>
    <hyperlink ref="L483" r:id="rId7" xr:uid="{22777CD8-F7AA-4CC6-8FB8-176C7892D6D4}"/>
    <hyperlink ref="L487" r:id="rId8" xr:uid="{E239FEE9-050F-4A38-B7E7-F4E81F91850F}"/>
    <hyperlink ref="L533" r:id="rId9" xr:uid="{CCFF4E15-932A-41FF-AE97-C84DD092C127}"/>
    <hyperlink ref="L610" r:id="rId10" xr:uid="{61BDBA59-F803-4584-8780-4E28EEDDDC24}"/>
    <hyperlink ref="L732" r:id="rId11" xr:uid="{CB93DAF6-F625-416C-B47B-A4068D6165F4}"/>
    <hyperlink ref="L736" r:id="rId12" xr:uid="{3680EB77-4724-4104-BEF7-634627AF7CFD}"/>
    <hyperlink ref="L833" r:id="rId13" xr:uid="{D2E38CFE-8386-45E6-9A75-8D7F6B19A8BF}"/>
    <hyperlink ref="L937" r:id="rId14" xr:uid="{01BFE69E-3F32-4DF2-8616-BFBFFD5BE37D}"/>
    <hyperlink ref="L955" r:id="rId15" xr:uid="{BB0E6FB0-96C6-4D99-95F4-EA00EA5992EF}"/>
    <hyperlink ref="L1063" r:id="rId16" xr:uid="{06B596AB-B38E-45A6-AD6E-3513CE78949A}"/>
    <hyperlink ref="L1071" r:id="rId17" xr:uid="{35B2373E-739B-4591-8EC0-2E823FF518A2}"/>
    <hyperlink ref="L1119" r:id="rId18" xr:uid="{9C30E274-5DDC-46F5-8611-76C23A4B21B5}"/>
    <hyperlink ref="L1144" r:id="rId19" xr:uid="{F8C0E585-D8E9-40CF-9BF6-A05F70BB36B5}"/>
    <hyperlink ref="L1172" r:id="rId20" xr:uid="{DDB3925F-C135-4DBF-B283-94E5EFA77132}"/>
    <hyperlink ref="L1181" r:id="rId21" xr:uid="{D85DAF16-BD46-4B43-9E99-ED02E582B20A}"/>
    <hyperlink ref="L1182" r:id="rId22" xr:uid="{93F7A91E-D678-4E4E-B34F-6BF2A41FB3ED}"/>
    <hyperlink ref="L1214" r:id="rId23" xr:uid="{BD98E58E-1536-4102-98CC-0D5303725070}"/>
    <hyperlink ref="L1375" r:id="rId24" xr:uid="{7168D58B-FBA9-49A9-B3C5-61C8BEA78D7A}"/>
    <hyperlink ref="L1423" r:id="rId25" xr:uid="{69556831-65D2-4769-B2D7-5C54A577AD08}"/>
    <hyperlink ref="L1450" r:id="rId26" xr:uid="{6A3897DF-EE73-4E7E-8453-074D495F043D}"/>
    <hyperlink ref="L871" r:id="rId27" xr:uid="{1AB2EB1A-AC16-4F7A-8AAA-039263CFF815}"/>
    <hyperlink ref="L920" r:id="rId28" xr:uid="{6D3BDCA1-24AB-4320-AA0D-330CC901F5C1}"/>
    <hyperlink ref="L482" r:id="rId29" xr:uid="{B0535754-D853-4E46-A33A-D66DC5EDBEE6}"/>
    <hyperlink ref="L231" r:id="rId30" xr:uid="{3B610BBF-77FD-4355-BA4E-A0F5F34C20DD}"/>
    <hyperlink ref="L275" r:id="rId31" xr:uid="{C528D827-D46C-461E-9D65-7A16C11F1272}"/>
    <hyperlink ref="L516" r:id="rId32" xr:uid="{EA738F1D-FE17-418A-802F-723770A95E81}"/>
    <hyperlink ref="L741" r:id="rId33" xr:uid="{5EA15B88-491B-43C4-BD8E-4B87C72FA898}"/>
    <hyperlink ref="L864" r:id="rId34" xr:uid="{419EA0BF-B9E9-43D7-8FB3-91CD3AEAFF0B}"/>
    <hyperlink ref="L1256" r:id="rId35" xr:uid="{3DC08D7B-0309-45D8-851C-30048858068E}"/>
    <hyperlink ref="L1258" r:id="rId36" xr:uid="{DB8E64DD-565C-4285-919F-594FA8E615BE}"/>
    <hyperlink ref="L1259" r:id="rId37" xr:uid="{31B1BA68-F31F-4020-B711-60DF37CC56DC}"/>
    <hyperlink ref="L127" r:id="rId38" xr:uid="{D0E6576A-C51E-44CF-A35D-05FB04DA48CC}"/>
    <hyperlink ref="L177" r:id="rId39" xr:uid="{C0044ED6-0A5D-4B05-B0AE-D110874A6401}"/>
    <hyperlink ref="L229" r:id="rId40" xr:uid="{2B6F8C6C-B27F-423A-9110-90080DB3BAD3}"/>
    <hyperlink ref="L374" r:id="rId41" xr:uid="{FF4186EF-227F-4535-8473-87C74FA0D64F}"/>
    <hyperlink ref="L423" r:id="rId42" xr:uid="{083D6E4A-828B-47D4-94EA-F979895D7165}"/>
    <hyperlink ref="L449" r:id="rId43" xr:uid="{FF263806-E1BD-4CF7-BB04-6DF608BD3896}"/>
    <hyperlink ref="L568" r:id="rId44" xr:uid="{EAA634FE-E104-4E81-875D-305A219E69A5}"/>
    <hyperlink ref="L647" r:id="rId45" xr:uid="{D92F5208-8058-4180-9CE7-7A85A1DACECE}"/>
    <hyperlink ref="L682" r:id="rId46" xr:uid="{8320393C-8FF0-4E05-AD3E-D55F2533A743}"/>
    <hyperlink ref="L712" r:id="rId47" xr:uid="{B1EBA67D-B1F6-4FBE-9A51-3B70A88C01F1}"/>
    <hyperlink ref="L742" r:id="rId48" xr:uid="{01885381-51F9-4E13-A98A-BA81797A89D9}"/>
    <hyperlink ref="L771" r:id="rId49" xr:uid="{AAAFDB35-2BE1-4816-A0E7-67B639D67C95}"/>
    <hyperlink ref="L775" r:id="rId50" xr:uid="{3CF00917-37AE-4BB6-B954-88C1D9C1E74B}"/>
    <hyperlink ref="L813" r:id="rId51" xr:uid="{35CA4BD8-05E9-4D16-BA7C-F39EA3FE5518}"/>
    <hyperlink ref="L834" r:id="rId52" xr:uid="{C14CB251-659A-4788-ADD8-9402D0B7A641}"/>
    <hyperlink ref="L879" r:id="rId53" xr:uid="{38F4FDA1-81F7-45CC-B395-63CDAF518944}"/>
    <hyperlink ref="L888" r:id="rId54" xr:uid="{8E116C0C-3E44-40B3-AFF4-07D5F02F1E76}"/>
    <hyperlink ref="L889" r:id="rId55" xr:uid="{B6BCEDF2-36ED-46E0-BEDB-A898C029A48D}"/>
    <hyperlink ref="L897" r:id="rId56" xr:uid="{76C77256-C580-49E0-8A8B-A1DA0985A0A7}"/>
    <hyperlink ref="L992" r:id="rId57" xr:uid="{8F96B627-FA61-4E2F-B2E4-3F0B1D1B6204}"/>
    <hyperlink ref="L996" r:id="rId58" xr:uid="{1B99C43E-A192-430C-AF16-4BAA85F5D7FB}"/>
    <hyperlink ref="L1019" r:id="rId59" xr:uid="{9FEBD55D-0C64-4FC8-BF7D-4C8422B3E78E}"/>
    <hyperlink ref="L1094" r:id="rId60" xr:uid="{DF1686B9-D9DF-4A72-A846-4502BE34D968}"/>
    <hyperlink ref="L1095" r:id="rId61" xr:uid="{87F9ADA1-9142-4FE2-BFDD-3462A3B26C0C}"/>
    <hyperlink ref="L1096" r:id="rId62" xr:uid="{266FFC8B-1C4A-485E-B597-89FA746F82D0}"/>
    <hyperlink ref="L1098" r:id="rId63" xr:uid="{13CE6D56-20BE-4924-B76C-37291F2E29A0}"/>
    <hyperlink ref="L1099" r:id="rId64" xr:uid="{D2C1CFD3-AE49-47FF-8B8B-5603DE376F52}"/>
    <hyperlink ref="L1100" r:id="rId65" xr:uid="{4BD4B6B4-A28E-4C0E-B8DA-956F8AE5AF75}"/>
    <hyperlink ref="L1122" r:id="rId66" xr:uid="{5AACC0BD-0566-4787-875F-7C9F868FBA98}"/>
    <hyperlink ref="L1204" r:id="rId67" xr:uid="{4EBAA27A-C034-49F4-970C-A393EA538581}"/>
    <hyperlink ref="L1208" r:id="rId68" xr:uid="{F1B9CC37-40C0-4D07-A0FB-2D77B6ACD97A}"/>
    <hyperlink ref="L1250" r:id="rId69" xr:uid="{C11D7663-F214-4AD6-9131-0AE9981FBAEA}"/>
    <hyperlink ref="L1434" r:id="rId70" xr:uid="{1A44C26A-D2BC-4404-847C-8A503335CAFB}"/>
    <hyperlink ref="L1436" r:id="rId71" xr:uid="{3BF06977-A325-4B57-8D5F-9B838A71E149}"/>
    <hyperlink ref="L90" r:id="rId72" xr:uid="{3661C947-C088-4A0A-805B-E69D39357891}"/>
    <hyperlink ref="L99" r:id="rId73" xr:uid="{45B2EBA2-3B1A-49C2-BD04-65BA05287DE3}"/>
    <hyperlink ref="L181" r:id="rId74" xr:uid="{36FF97D7-DA4B-4C3F-99A1-22326B5FB033}"/>
    <hyperlink ref="L182" r:id="rId75" xr:uid="{AF8B7142-EC33-424C-897B-BD3C0D19867A}"/>
    <hyperlink ref="L185" r:id="rId76" xr:uid="{F60F0776-6DFF-4A6B-820B-1B41D95DF4AD}"/>
    <hyperlink ref="L187" r:id="rId77" xr:uid="{EC4468EA-3F57-4634-8396-C1890A9E1BD8}"/>
    <hyperlink ref="L193" r:id="rId78" xr:uid="{3B6DDAD2-4667-46AC-AA94-D5B66466CC63}"/>
    <hyperlink ref="L454" r:id="rId79" xr:uid="{D59424F8-5E66-4589-B368-72C576E53C0D}"/>
    <hyperlink ref="L555" r:id="rId80" xr:uid="{1CDD271F-7202-428B-857D-FC694FABBAA7}"/>
    <hyperlink ref="L835" r:id="rId81" xr:uid="{EAD8A540-B7D6-4F34-944E-E3DA181F1A89}"/>
    <hyperlink ref="L1079" r:id="rId82" xr:uid="{A3A373B2-9D31-4B82-85F1-0F866CA66461}"/>
    <hyperlink ref="L1171" r:id="rId83" xr:uid="{296E535C-0F30-4E01-811C-A80D9731AD36}"/>
    <hyperlink ref="L68" r:id="rId84" xr:uid="{0A3E78F0-519D-42AE-9550-61D394269025}"/>
    <hyperlink ref="L74" r:id="rId85" xr:uid="{51992774-B1A4-402B-95C1-028C3167CE52}"/>
    <hyperlink ref="L194" r:id="rId86" xr:uid="{B69D01DB-E68F-4880-9FBF-A871363138C0}"/>
    <hyperlink ref="L222" r:id="rId87" xr:uid="{DB612C72-0EBC-4C2F-A2A9-1F4739F329E8}"/>
    <hyperlink ref="L224" r:id="rId88" xr:uid="{F8CBCB9B-414E-4BB1-9A3B-69465D0D4FF8}"/>
    <hyperlink ref="L534" r:id="rId89" xr:uid="{F035B861-4BCC-4654-80A6-92DEE8C78F3B}"/>
    <hyperlink ref="L722" r:id="rId90" xr:uid="{0FCFF058-FC59-492A-9820-BC1BC59A2E96}"/>
    <hyperlink ref="L764" r:id="rId91" xr:uid="{A6196838-F936-4E0C-8EF4-7B8DDEB6ACCD}"/>
    <hyperlink ref="L829" r:id="rId92" xr:uid="{11EE1ED9-A5CE-4B16-999A-86D82075DA9E}"/>
    <hyperlink ref="L836" r:id="rId93" xr:uid="{A325FE8D-2F67-4AA4-928D-1B31ED503D8D}"/>
    <hyperlink ref="L900" r:id="rId94" xr:uid="{E1AADE8E-A430-4569-A76F-150C74B5CCD0}"/>
    <hyperlink ref="L919" r:id="rId95" xr:uid="{9822F5CE-E50A-44B8-A694-754FE3C4BA2D}"/>
    <hyperlink ref="L1038" r:id="rId96" xr:uid="{31E4E9FA-5D46-4BE1-A5A6-9A4A2BEEDE99}"/>
    <hyperlink ref="L1039" r:id="rId97" xr:uid="{6FF00C79-2E59-4049-BAE2-2AD517161C74}"/>
    <hyperlink ref="L1062" r:id="rId98" xr:uid="{380B425B-1EF5-4092-ACFB-022839C29CCA}"/>
    <hyperlink ref="L1110" r:id="rId99" xr:uid="{79245AB8-A3D1-4434-9FBF-135721B6C3CB}"/>
    <hyperlink ref="L1163" r:id="rId100" xr:uid="{56A54D3C-3900-4F50-AD03-8C5B3112C0C5}"/>
    <hyperlink ref="L1203" r:id="rId101" xr:uid="{0005A722-1558-4511-92D6-12FEE39C2847}"/>
    <hyperlink ref="L1241" r:id="rId102" xr:uid="{CF10E2AD-8D11-43FA-9055-B9088FF313AB}"/>
    <hyperlink ref="L1251" r:id="rId103" xr:uid="{7FC11861-6582-44D6-AB2B-9A972727E01F}"/>
    <hyperlink ref="L1310" r:id="rId104" xr:uid="{C5E94BC9-3ED5-429F-9753-BAE7930BD0B0}"/>
    <hyperlink ref="L1326" r:id="rId105" xr:uid="{470CA6E8-914F-48BF-BC9A-E57F2C872276}"/>
    <hyperlink ref="L1351" r:id="rId106" xr:uid="{89B84C53-25E0-4802-A957-B80D87329144}"/>
    <hyperlink ref="L1431" r:id="rId107" xr:uid="{8EF6B1BB-72B6-4C80-AA2A-DC273001F87F}"/>
    <hyperlink ref="L120" r:id="rId108" xr:uid="{3AC2E58A-F077-406C-B8D5-C5310ED9F2AD}"/>
    <hyperlink ref="L176" r:id="rId109" xr:uid="{1DD0E9CA-1F6A-4BAB-893B-0BF0DD6C16ED}"/>
    <hyperlink ref="L195" r:id="rId110" xr:uid="{58DBAA48-B1DA-4348-AA77-0270F253CBA5}"/>
    <hyperlink ref="L207" r:id="rId111" xr:uid="{649B6788-F8FE-4A0E-9A3C-B90692AB4519}"/>
    <hyperlink ref="L220" r:id="rId112" xr:uid="{DE99CB1D-63FB-4E89-8764-D18B8A768E52}"/>
    <hyperlink ref="L269" r:id="rId113" xr:uid="{1467CCD5-D448-4A9C-AB2D-A5CFB8D417CF}"/>
    <hyperlink ref="L320" r:id="rId114" xr:uid="{04907B06-BF5E-44DF-B666-4307AF53E366}"/>
    <hyperlink ref="L402" r:id="rId115" xr:uid="{7D7D2D6C-0688-4AA5-9CA7-F2B1E67E22D9}"/>
    <hyperlink ref="L507" r:id="rId116" xr:uid="{B09662C8-1D0A-4826-8F70-290A6444CD08}"/>
    <hyperlink ref="L704" r:id="rId117" xr:uid="{8284577F-E26A-4693-8BBE-AA2939A143EA}"/>
    <hyperlink ref="L859" r:id="rId118" xr:uid="{606CE2CF-307A-4676-9A26-4102CA09910D}"/>
    <hyperlink ref="L921" r:id="rId119" xr:uid="{B5E78FAB-0051-472B-B0E5-E63F8A227EE1}"/>
    <hyperlink ref="L929" r:id="rId120" xr:uid="{B977A236-979C-4344-975F-89061ABD8D25}"/>
    <hyperlink ref="L933" r:id="rId121" xr:uid="{F6C9C323-1606-4CFB-985A-ABFCB9AA7FFA}"/>
    <hyperlink ref="L981" r:id="rId122" xr:uid="{BBFA010A-6252-4E42-8C29-F7AA91655751}"/>
    <hyperlink ref="L1005" r:id="rId123" xr:uid="{1AC9590A-1C49-47A3-8360-02C086B92E9C}"/>
    <hyperlink ref="L1051" r:id="rId124" xr:uid="{B5CFF5C9-291B-4D04-8E28-13EC345AD798}"/>
    <hyperlink ref="L1117" r:id="rId125" xr:uid="{9A64C5C1-BEB0-4B88-85D6-E7F033F53BA1}"/>
    <hyperlink ref="L1142" r:id="rId126" xr:uid="{7E043B77-A4FE-4922-9D12-919B09A46946}"/>
    <hyperlink ref="L1143" r:id="rId127" xr:uid="{514F782A-467C-4ACA-B818-D7A67B9C740F}"/>
    <hyperlink ref="L1173" r:id="rId128" xr:uid="{D6A43FBD-72CB-4143-83DE-2F02920BFE25}"/>
    <hyperlink ref="L1206" r:id="rId129" xr:uid="{66AAC77D-F4EF-4274-9F23-FF2663A6587E}"/>
    <hyperlink ref="L1297" r:id="rId130" xr:uid="{F68D7B6B-D812-4338-9BD6-B9CB9712D731}"/>
    <hyperlink ref="L1336" r:id="rId131" xr:uid="{040CAE35-6B83-4B49-8A62-CA0FFDD86430}"/>
    <hyperlink ref="L1393" r:id="rId132" xr:uid="{9AFF30C7-EC31-4A94-8884-F6B79CD6E9D9}"/>
    <hyperlink ref="L1399" r:id="rId133" xr:uid="{9A713EFE-C572-467B-9832-13EE26CAAB7B}"/>
    <hyperlink ref="L1405" r:id="rId134" xr:uid="{87F8723E-A361-47E8-A25A-5AD461C694CE}"/>
    <hyperlink ref="L1425" r:id="rId135" xr:uid="{38AE7610-7D11-497F-A49F-42075DF66255}"/>
    <hyperlink ref="L1426" r:id="rId136" xr:uid="{CC884412-6208-4486-9547-CA367C38393B}"/>
    <hyperlink ref="L1456" r:id="rId137" xr:uid="{12BB5FC0-63C0-496C-B45C-9C0198434AEC}"/>
    <hyperlink ref="L1464" r:id="rId138" xr:uid="{99A83EA2-B710-4FB5-AF24-9F05B07B6E79}"/>
    <hyperlink ref="L351" r:id="rId139" xr:uid="{3A51CF30-8E04-4C78-AB82-721984D7AA04}"/>
    <hyperlink ref="L359" r:id="rId140" xr:uid="{75952B63-98D5-4D43-AA68-DF9097813D83}"/>
    <hyperlink ref="L51" r:id="rId141" xr:uid="{82516037-41C4-4569-9532-960AEC881D70}"/>
    <hyperlink ref="L128" r:id="rId142" xr:uid="{AFB2BC22-D614-4705-B667-86BA3370EAE9}"/>
    <hyperlink ref="L368" r:id="rId143" xr:uid="{44C8C30E-7D3F-4DB6-A863-D9DFF2611997}"/>
    <hyperlink ref="L383" r:id="rId144" xr:uid="{03291BF6-F844-4820-94E7-D9C25F551248}"/>
    <hyperlink ref="L551" r:id="rId145" xr:uid="{20ECFF57-4FFB-4915-BEEF-2B9CB4C05943}"/>
    <hyperlink ref="L565" r:id="rId146" xr:uid="{270C5CF7-A5A6-4BD9-98DE-4DAA68F2D54F}"/>
    <hyperlink ref="L625" r:id="rId147" xr:uid="{92E011AA-F8F4-467B-9458-AEE6B410A20E}"/>
    <hyperlink ref="L709" r:id="rId148" xr:uid="{41B3E1E9-27A0-4995-8DE2-394A8967DB77}"/>
    <hyperlink ref="L868" r:id="rId149" xr:uid="{70B5EB2D-CEFB-4A8B-8316-A559351A9D52}"/>
    <hyperlink ref="L890" r:id="rId150" xr:uid="{FE4CED01-6128-4921-A737-57636EA82D81}"/>
    <hyperlink ref="L893" r:id="rId151" xr:uid="{89D4B775-7266-40ED-8060-746CA957E8CD}"/>
    <hyperlink ref="L901" r:id="rId152" xr:uid="{30D5063E-A946-414C-9F28-4A4F2223D0E7}"/>
    <hyperlink ref="L976" r:id="rId153" xr:uid="{88553DD3-D1C0-4710-87CE-290A93061967}"/>
    <hyperlink ref="L991" r:id="rId154" xr:uid="{6B0B902F-7A5F-4867-AB88-D583A22F2C8B}"/>
    <hyperlink ref="L1060" r:id="rId155" xr:uid="{545BE93C-175C-44D3-8A58-24A523DC9D00}"/>
    <hyperlink ref="L1101" r:id="rId156" xr:uid="{993306AD-8F1E-41AD-BD45-4DE8887A71CB}"/>
    <hyperlink ref="L1102" r:id="rId157" xr:uid="{82075B98-5173-426E-97F1-3F32374A2205}"/>
    <hyperlink ref="L1125" r:id="rId158" xr:uid="{E4011BD3-F017-4DD1-AD44-3744003083D3}"/>
    <hyperlink ref="L1239" r:id="rId159" xr:uid="{0F38CA9D-F739-4F6C-B18C-D52B875A6D88}"/>
    <hyperlink ref="L1321" r:id="rId160" xr:uid="{C28A6B26-A0C0-4D40-985D-B9BE9AFFD322}"/>
    <hyperlink ref="L1352" r:id="rId161" xr:uid="{A231DA06-F154-4010-A5C7-44C286A67880}"/>
    <hyperlink ref="L1369" r:id="rId162" xr:uid="{00567ECD-39B1-4972-8BCC-0D7F8893D1A5}"/>
    <hyperlink ref="L1386" r:id="rId163" xr:uid="{805F78E0-AFE6-4EBD-B975-7DE1E019C80A}"/>
    <hyperlink ref="L1420" r:id="rId164" xr:uid="{BE799A4D-A88A-4A26-BAAE-C8028B8DE3B4}"/>
    <hyperlink ref="L59" r:id="rId165" xr:uid="{35112E4A-2A1B-4706-9BFD-FBD550095546}"/>
    <hyperlink ref="L62" r:id="rId166" xr:uid="{3ABBABF1-54E2-459C-8801-63E2A230F5DA}"/>
    <hyperlink ref="L75" r:id="rId167" xr:uid="{D6B2140F-4C2B-4C24-9993-7A2F78BC90DF}"/>
    <hyperlink ref="L77" r:id="rId168" xr:uid="{BA12EB0A-D879-40CA-A566-39C8A1BC9758}"/>
    <hyperlink ref="L100" r:id="rId169" xr:uid="{318D583C-C6F2-4525-A1E2-D0AEB7F5EB8C}"/>
    <hyperlink ref="L208" r:id="rId170" xr:uid="{272D0AEA-65D9-451A-A081-1B2E0A85F51F}"/>
    <hyperlink ref="L358" r:id="rId171" xr:uid="{2D89A00D-4B85-44BA-941A-9CBEB04F688B}"/>
    <hyperlink ref="L456" r:id="rId172" xr:uid="{94224F3C-931F-49D5-A518-0F9E1CC21A7F}"/>
    <hyperlink ref="L457" r:id="rId173" xr:uid="{4F97593E-5E7E-41A3-BE42-56CF019D2DDA}"/>
    <hyperlink ref="L529" r:id="rId174" xr:uid="{AD1E8C12-9AB2-4629-9140-A511897D5C54}"/>
    <hyperlink ref="L536" r:id="rId175" xr:uid="{D50F5488-63B8-41EB-B81E-C699E344EAEF}"/>
    <hyperlink ref="L641" r:id="rId176" xr:uid="{4554BB4D-4DA5-4FB8-82B1-4191D7A6D07F}"/>
    <hyperlink ref="L645" r:id="rId177" xr:uid="{1065D459-174E-4B0B-988D-A29F9C8567BE}"/>
    <hyperlink ref="L663" r:id="rId178" xr:uid="{56EA4FD7-4926-4651-B81F-0474C4BFD12D}"/>
    <hyperlink ref="L696" r:id="rId179" xr:uid="{9D2CCF98-1F69-47A4-9DA9-758D693543FC}"/>
    <hyperlink ref="L805" r:id="rId180" xr:uid="{F10412D8-AE78-464D-83F2-7187DB4DD103}"/>
    <hyperlink ref="L839" r:id="rId181" xr:uid="{DCB368B5-D757-43A0-9393-BFBE1D7265CC}"/>
    <hyperlink ref="L872" r:id="rId182" xr:uid="{E9E6C822-D7E1-4D8F-B04E-476EBFB7E902}"/>
    <hyperlink ref="L891" r:id="rId183" xr:uid="{B5E12CC4-A84C-4DF3-902A-969CB87BE630}"/>
    <hyperlink ref="L946" r:id="rId184" xr:uid="{79003E07-B3C7-4F30-8A7D-DEAF93CC5FF3}"/>
    <hyperlink ref="L1030" r:id="rId185" xr:uid="{ED463A41-8B0D-44CA-B127-E86DC201CD88}"/>
    <hyperlink ref="L1031" r:id="rId186" xr:uid="{1A63C76E-A42B-4D2A-8F69-8AACAC2514AC}"/>
    <hyperlink ref="L1077" r:id="rId187" xr:uid="{C8F82E63-0887-42B8-90F6-35482F1C9AED}"/>
    <hyperlink ref="L1080" r:id="rId188" xr:uid="{5A45196B-E352-4613-A78C-583DDF085D2D}"/>
    <hyperlink ref="L1091" r:id="rId189" xr:uid="{6FFEDECA-8E5C-4764-BD70-B89610050570}"/>
    <hyperlink ref="L1107" r:id="rId190" xr:uid="{EB9877C8-DF63-4657-B80F-289DEBD1EA09}"/>
    <hyperlink ref="L1176" r:id="rId191" xr:uid="{87258D23-9328-4127-AB66-56CE4179383B}"/>
    <hyperlink ref="L1265" r:id="rId192" xr:uid="{8312BF83-BD65-4C6B-A169-99C113B68459}"/>
    <hyperlink ref="L1266" r:id="rId193" xr:uid="{2047B6B6-0333-485A-A8DD-8082CCF167B2}"/>
    <hyperlink ref="L1274" r:id="rId194" xr:uid="{F87AC3C8-5B5A-4DF0-81A8-63B0E1A6773E}"/>
    <hyperlink ref="L1317" r:id="rId195" xr:uid="{A114FEAA-8747-4182-91DA-89700A3DBEAA}"/>
    <hyperlink ref="L1337" r:id="rId196" xr:uid="{58642A8B-A422-4B3A-BDC5-9F5C88450A2D}"/>
    <hyperlink ref="L1354" r:id="rId197" xr:uid="{94A46CA1-4E4D-4194-8EE9-193F4E1DD4F9}"/>
    <hyperlink ref="L1412" r:id="rId198" xr:uid="{9D9A304F-A209-4BF0-8AB8-E96BE69C0DE7}"/>
    <hyperlink ref="L1469" r:id="rId199" xr:uid="{F07F1127-415C-4F7F-A966-3931C8E9DE27}"/>
    <hyperlink ref="L44" r:id="rId200" xr:uid="{8043A792-B774-460C-89BE-7089ADF64327}"/>
    <hyperlink ref="L549" r:id="rId201" xr:uid="{792FDB58-306A-4ABA-B93D-C5963431FD74}"/>
    <hyperlink ref="L550" r:id="rId202" xr:uid="{DF70A674-6D8C-49FC-B34C-6C6BC99C440D}"/>
    <hyperlink ref="L1053" r:id="rId203" xr:uid="{251EB968-47EA-4F05-994B-33DB42369E43}"/>
    <hyperlink ref="L1072" r:id="rId204" xr:uid="{3E91D066-FFE1-4586-A72B-C9775849F260}"/>
    <hyperlink ref="L1106" r:id="rId205" xr:uid="{4F3AD696-616B-48DD-9461-AFD73F2D6F6E}"/>
    <hyperlink ref="L97" r:id="rId206" xr:uid="{99988BA7-42DD-4801-832D-5C692B4F89A4}"/>
    <hyperlink ref="L370" r:id="rId207" xr:uid="{CCCB76D2-C545-480B-BB8A-7DC0A2EEF00E}"/>
    <hyperlink ref="L373" r:id="rId208" xr:uid="{5C1F39A5-86DE-433B-AF07-6F7E24F29B80}"/>
    <hyperlink ref="L450" r:id="rId209" xr:uid="{BE80EA43-01E0-46AE-BA6F-37349FB1F15A}"/>
    <hyperlink ref="L462" r:id="rId210" xr:uid="{8B02CC8C-7758-48E1-819E-C8877005FBE1}"/>
    <hyperlink ref="L816" r:id="rId211" xr:uid="{DF377691-6958-4F32-9985-045101575C18}"/>
    <hyperlink ref="L1154" r:id="rId212" xr:uid="{56E5DF87-F9BC-4A9A-A3F1-7A6C6EFFB38F}"/>
    <hyperlink ref="L1194" r:id="rId213" xr:uid="{E0F6ED16-5927-4FBD-8453-26A635FFCED7}"/>
    <hyperlink ref="L1379" r:id="rId214" xr:uid="{C9D46863-CFA6-4E00-A047-9764FC03D0F3}"/>
    <hyperlink ref="L1429" r:id="rId215" xr:uid="{C4A743FB-9BE6-4636-B9F3-4B58B2D6E8BE}"/>
    <hyperlink ref="L598" r:id="rId216" xr:uid="{3E903348-1317-41A3-8771-2D67F68D17FD}"/>
    <hyperlink ref="L57" r:id="rId217" xr:uid="{9BF8D676-F84C-4EB6-B766-4660B8DD80B6}"/>
    <hyperlink ref="L61" r:id="rId218" xr:uid="{41668BDD-5445-4C26-831B-FBB0E0D0D6FB}"/>
    <hyperlink ref="L81" r:id="rId219" xr:uid="{F07CA0DE-8AB3-4603-AD32-A1F6679A50F8}"/>
    <hyperlink ref="L92" r:id="rId220" xr:uid="{69977C6A-81AD-4C66-8341-4B32BB6DAE37}"/>
    <hyperlink ref="L112" r:id="rId221" xr:uid="{A1B2B354-C989-4FA6-A110-A4F0894B0E59}"/>
    <hyperlink ref="L209" r:id="rId222" xr:uid="{D8F913E5-AE5F-475C-93BD-9C4EFD2B4380}"/>
    <hyperlink ref="L219" r:id="rId223" xr:uid="{C9A74E38-4712-44DB-A59F-94FE93120CD1}"/>
    <hyperlink ref="L282" r:id="rId224" xr:uid="{A179AFDA-E8CE-4D39-A2AC-4882149AF399}"/>
    <hyperlink ref="L324" r:id="rId225" xr:uid="{B417953A-B1BF-4908-8A9F-A6E069BDF585}"/>
    <hyperlink ref="L452" r:id="rId226" xr:uid="{BEF1933B-A5AD-488F-B336-62670DFA3E5C}"/>
    <hyperlink ref="L517" r:id="rId227" xr:uid="{66672EE0-8223-4356-907D-AA0C412BBA94}"/>
    <hyperlink ref="L547" r:id="rId228" xr:uid="{82C3758E-1E30-4F1C-A594-1A12C49967CC}"/>
    <hyperlink ref="L577" r:id="rId229" xr:uid="{E87F1BBD-FD3B-481C-83AE-EAC83A95CA71}"/>
    <hyperlink ref="L653" r:id="rId230" xr:uid="{739D1180-6219-4C1F-A9FD-31BF6D5EE63B}"/>
    <hyperlink ref="L702" r:id="rId231" xr:uid="{6BF32974-8A6B-4234-9C97-6E2E4703FE2E}"/>
    <hyperlink ref="L711" r:id="rId232" xr:uid="{B7CA8E0D-7F8E-4EFA-948D-F061632D52C4}"/>
    <hyperlink ref="L840" r:id="rId233" xr:uid="{FCB950D7-3909-4DE6-957A-B3C1577AE7F5}"/>
    <hyperlink ref="L883" r:id="rId234" xr:uid="{58E2757C-D083-4161-AC2D-A75FC24D3BBB}"/>
    <hyperlink ref="L1089" r:id="rId235" xr:uid="{30CD566E-81E4-49E1-A772-8883ABFEF569}"/>
    <hyperlink ref="L1177" r:id="rId236" xr:uid="{5F065DC1-3175-4EC0-9C45-9034F9618F4B}"/>
    <hyperlink ref="L1191" r:id="rId237" xr:uid="{0EA9FEB8-FAC5-4EE7-8E44-469B0E8B6A41}"/>
    <hyperlink ref="L1284" r:id="rId238" xr:uid="{53437D7B-E9C8-4ECD-A7E0-5AAB5EE45D03}"/>
    <hyperlink ref="L1229" r:id="rId239" xr:uid="{B74EEBA7-C779-4B5D-AA82-AD82D010B306}"/>
    <hyperlink ref="L1329" r:id="rId240" xr:uid="{0019CCC7-33A0-4167-BA82-015217EB6F13}"/>
    <hyperlink ref="L1338" r:id="rId241" xr:uid="{F9254B3C-9226-4964-9E5F-92AFFC66BBF4}"/>
    <hyperlink ref="L1441" r:id="rId242" xr:uid="{4FD9AF90-6DA4-4FC6-966E-7AFD9C0F77C8}"/>
    <hyperlink ref="L82" r:id="rId243" xr:uid="{D6D0F41E-A30C-4671-B71C-74E9E7F063B9}"/>
    <hyperlink ref="L141" r:id="rId244" xr:uid="{0A76556E-409D-4FFC-9C12-E8E61525C3D6}"/>
    <hyperlink ref="L232" r:id="rId245" xr:uid="{60012585-0950-43BB-AAB9-9F830BE55CAE}"/>
    <hyperlink ref="L242" r:id="rId246" xr:uid="{A09C2596-306B-4D59-B9FF-2FE702F85994}"/>
    <hyperlink ref="L274" r:id="rId247" xr:uid="{FFE4E6FE-4BCE-4F7C-8893-1DF057FF4B7A}"/>
    <hyperlink ref="L311" r:id="rId248" xr:uid="{9CCB588B-7AA1-411F-9EC5-4516350842D5}"/>
    <hyperlink ref="L342" r:id="rId249" xr:uid="{C4F7AF8D-86B5-4267-AFB3-1FDEB62B0E53}"/>
    <hyperlink ref="L362" r:id="rId250" xr:uid="{AF258592-EE55-4BEE-ADE8-5795D3544DEE}"/>
    <hyperlink ref="L384" r:id="rId251" xr:uid="{00F010FA-E987-44D8-95F9-FB97772665D7}"/>
    <hyperlink ref="L458" r:id="rId252" xr:uid="{8BF891DE-638E-4B70-AD7C-B4007C17672B}"/>
    <hyperlink ref="L498" r:id="rId253" xr:uid="{D580CF8C-6DF6-435A-B8BF-D583D266F350}"/>
    <hyperlink ref="L515" r:id="rId254" xr:uid="{B9B7C277-94DF-4302-BBB9-051016B3D63B}"/>
    <hyperlink ref="L525" r:id="rId255" xr:uid="{35707813-A636-44A6-8165-647F4D1CB708}"/>
    <hyperlink ref="L602" r:id="rId256" xr:uid="{CF3DD182-AD48-49D2-8202-738E6ACA0660}"/>
    <hyperlink ref="L665" r:id="rId257" xr:uid="{826EB254-159C-4D58-BD7E-57D7889E7FE4}"/>
    <hyperlink ref="L666" r:id="rId258" xr:uid="{92B9E422-7C84-4D44-8975-4DE1048D0F31}"/>
    <hyperlink ref="L670" r:id="rId259" xr:uid="{9B6A401F-1E93-4895-AF85-9C9DE065C7F1}"/>
    <hyperlink ref="L717" r:id="rId260" xr:uid="{23200A5A-AC23-4F76-BE36-18C8E21978FC}"/>
    <hyperlink ref="L718" r:id="rId261" xr:uid="{385F83C2-C062-4B13-94A5-3F3E09714D7C}"/>
    <hyperlink ref="L734" r:id="rId262" xr:uid="{A214A3AC-2620-4F29-B73E-EE46C01675D9}"/>
    <hyperlink ref="L744" r:id="rId263" xr:uid="{20892543-0DA0-44B9-B5A9-8BE2636A2765}"/>
    <hyperlink ref="L808" r:id="rId264" xr:uid="{5F23C0C0-1669-4538-A42E-34621D155371}"/>
    <hyperlink ref="L880" r:id="rId265" xr:uid="{4E124FDF-273D-4529-9141-01C4D74C8A38}"/>
    <hyperlink ref="L950" r:id="rId266" xr:uid="{9B043947-8F09-4DD0-A225-4B3A64016AEA}"/>
    <hyperlink ref="L1035" r:id="rId267" xr:uid="{AD298884-445C-4501-A22E-AA724B9E027D}"/>
    <hyperlink ref="L1201" r:id="rId268" xr:uid="{42654F08-08DD-41E3-AF6A-EE3D56A9A767}"/>
    <hyperlink ref="L1235" r:id="rId269" xr:uid="{698977DC-5A38-43E7-BB3E-2A2913DF83C0}"/>
    <hyperlink ref="L1327" r:id="rId270" xr:uid="{0A362E2A-987A-4141-8998-DA4775B4A9E4}"/>
    <hyperlink ref="L1451" r:id="rId271" xr:uid="{A326D910-34A8-4133-8C65-D3C715A8E3DD}"/>
    <hyperlink ref="L189" r:id="rId272" xr:uid="{AA4928C5-5999-4596-A7CA-489252F54E80}"/>
    <hyperlink ref="L196" r:id="rId273" xr:uid="{F4B8E103-954F-4230-B15E-64A799A16936}"/>
    <hyperlink ref="L337" r:id="rId274" xr:uid="{07EEF779-99AA-46FF-8685-D30C2A35FD35}"/>
    <hyperlink ref="L561" r:id="rId275" xr:uid="{8921C5D8-3EE7-4797-89AF-E4DA8C82D726}"/>
    <hyperlink ref="L562" r:id="rId276" xr:uid="{AAA86F82-2CE5-48B7-AC88-BAC5F75E00C0}"/>
    <hyperlink ref="L627" r:id="rId277" xr:uid="{04A87FB7-726A-4171-BE03-FD57C5E09E0E}"/>
    <hyperlink ref="L706" r:id="rId278" xr:uid="{13A29D13-6321-4B46-B2B8-9042B6E34AF4}"/>
    <hyperlink ref="L707" r:id="rId279" xr:uid="{4EB3AB65-D4A2-4FC9-9D63-166B8CA23EA4}"/>
    <hyperlink ref="L714" r:id="rId280" xr:uid="{FCBF0DCA-05B1-4D34-8EAF-5ABBE4568673}"/>
    <hyperlink ref="L930" r:id="rId281" xr:uid="{E66FEACC-664C-4FC1-A758-93864AFE790F}"/>
    <hyperlink ref="L1132" r:id="rId282" xr:uid="{62AA8C66-5D4F-4193-8BA0-C778247D80E1}"/>
    <hyperlink ref="L1227" r:id="rId283" xr:uid="{89F9E326-1BCC-4EE4-AE20-F4A22F32A01A}"/>
    <hyperlink ref="L1349" r:id="rId284" xr:uid="{650FFD91-3BA3-40A3-8EBB-09AD42E72B0E}"/>
    <hyperlink ref="L73" r:id="rId285" xr:uid="{6AFC9045-46A1-4BF9-A2EE-8191FAEBA7DA}"/>
    <hyperlink ref="L105" r:id="rId286" xr:uid="{EBD5491B-52F3-461F-BAE5-C90A4411B575}"/>
    <hyperlink ref="L197" r:id="rId287" xr:uid="{09EF988D-2B68-45F0-81EB-0F52D6C81141}"/>
    <hyperlink ref="L273" r:id="rId288" xr:uid="{8B03D556-2E92-42F1-A9E3-6FE95B0BEE10}"/>
    <hyperlink ref="L335" r:id="rId289" xr:uid="{44BC3FD9-8239-4952-8AB4-E9A77465836A}"/>
    <hyperlink ref="L499" r:id="rId290" xr:uid="{B438737C-CFB1-4C0E-B753-98B204633D53}"/>
    <hyperlink ref="L502" r:id="rId291" xr:uid="{71ECA42E-E549-48A1-BD0F-917FC3F3E215}"/>
    <hyperlink ref="L526" r:id="rId292" xr:uid="{9EFC803C-8E9F-4715-A646-E0D48104CB71}"/>
    <hyperlink ref="L540" r:id="rId293" xr:uid="{DFC70967-55C3-4A89-A46D-0BB633EDE8D8}"/>
    <hyperlink ref="L615" r:id="rId294" xr:uid="{601C49B1-346E-4215-AA5E-CE224079B0E6}"/>
    <hyperlink ref="L624" r:id="rId295" xr:uid="{923C6491-21DF-4D3F-957C-673E127204D6}"/>
    <hyperlink ref="L650" r:id="rId296" xr:uid="{1DE3C27C-D6B9-4E7A-9DED-176F8C1CF5EE}"/>
    <hyperlink ref="L667" r:id="rId297" xr:uid="{73552E64-544D-4B93-AA52-7043D95003B4}"/>
    <hyperlink ref="L685" r:id="rId298" xr:uid="{B63B9554-83FA-41AA-B707-B531138891EE}"/>
    <hyperlink ref="L739" r:id="rId299" xr:uid="{D715C548-7680-46A5-8072-066C400028F2}"/>
    <hyperlink ref="L823" r:id="rId300" xr:uid="{8B6C11EF-5B21-4959-9B79-D5BB4F082516}"/>
    <hyperlink ref="L870" r:id="rId301" xr:uid="{52D6DADC-06E3-46DD-9A5F-4FEA9F78CF8F}"/>
    <hyperlink ref="L831" r:id="rId302" xr:uid="{395D1284-0AA9-438F-9ABB-1ED7D1395896}"/>
    <hyperlink ref="L939" r:id="rId303" xr:uid="{51A996D4-0F95-4E60-B076-3889B9876B7B}"/>
    <hyperlink ref="L960" r:id="rId304" xr:uid="{B491DCA5-6A5E-48A9-8C33-07ECF333DFD0}"/>
    <hyperlink ref="L997" r:id="rId305" xr:uid="{931E8BAA-87F5-41EB-B017-F19A35006B3C}"/>
    <hyperlink ref="L1121" r:id="rId306" xr:uid="{9F4FE64D-EA7D-41B8-BBE2-D06FEC676E1A}"/>
    <hyperlink ref="L1167" r:id="rId307" xr:uid="{A0E4AFA4-7DBD-4B9B-9AD1-FDD1B77ECD9C}"/>
    <hyperlink ref="L1248" r:id="rId308" xr:uid="{A55ABD0E-4D75-49AC-AA1C-990E593CF09B}"/>
    <hyperlink ref="L1249" r:id="rId309" xr:uid="{53270C04-AD03-41CF-A575-4802A9E82273}"/>
    <hyperlink ref="L1269" r:id="rId310" xr:uid="{93EF712C-7C36-4552-BA3C-E2F428CBFAD7}"/>
    <hyperlink ref="L1339" r:id="rId311" xr:uid="{C87ACF0A-1592-4498-BC33-ED883DC514E0}"/>
    <hyperlink ref="L1378" r:id="rId312" xr:uid="{07BCF0A5-6EFE-45E9-9B23-6971B9DEA74C}"/>
    <hyperlink ref="L1438" r:id="rId313" xr:uid="{4E5BAAE4-12A3-4EFC-89E1-E6B17EB4CA1E}"/>
    <hyperlink ref="L1457" r:id="rId314" xr:uid="{2A4CE1D1-C93B-4D2C-B8EF-DC81219A6AEC}"/>
    <hyperlink ref="L1461" r:id="rId315" xr:uid="{3B450C2E-9A1B-4ECF-A699-3BA5F0286AF5}"/>
    <hyperlink ref="L58" r:id="rId316" xr:uid="{CC17BE1A-444C-4F13-98B4-6E2A1B4CFED0}"/>
    <hyperlink ref="L96" r:id="rId317" xr:uid="{2C02B26C-0E61-4A90-9502-1543920CD924}"/>
    <hyperlink ref="L153" r:id="rId318" xr:uid="{4D7D9A96-D9FB-4FCB-BD94-9AED63C6FCE8}"/>
    <hyperlink ref="L227" r:id="rId319" xr:uid="{17D5EB65-4372-4446-95BA-9D0B1444DB3D}"/>
    <hyperlink ref="L246" r:id="rId320" xr:uid="{37580C84-53DF-428C-8FF5-C9E594C546E3}"/>
    <hyperlink ref="L263" r:id="rId321" xr:uid="{87CAC899-F7D0-410A-BA22-0EEFA9BC9EF5}"/>
    <hyperlink ref="L301" r:id="rId322" xr:uid="{C108D671-D53D-4DBF-8CF6-3F8C79C2B78F}"/>
    <hyperlink ref="L338" r:id="rId323" xr:uid="{1219A605-4BC3-4F82-B1A6-01882AA8555C}"/>
    <hyperlink ref="L367" r:id="rId324" xr:uid="{8C476779-1CC1-4AD6-A9CD-6CEE48B7B62E}"/>
    <hyperlink ref="L375" r:id="rId325" xr:uid="{6C6DD505-0AB0-446C-ACA1-74F2105EA1D2}"/>
    <hyperlink ref="L508" r:id="rId326" xr:uid="{BE61CDE3-ACC3-43B6-A876-0F5F2D8B0CBC}"/>
    <hyperlink ref="L537" r:id="rId327" xr:uid="{48566A85-2C5B-4DEC-AEB4-AE8BEFE8C8E1}"/>
    <hyperlink ref="L573" r:id="rId328" xr:uid="{808507F1-C549-40E8-879B-16008F04EBB5}"/>
    <hyperlink ref="L639" r:id="rId329" xr:uid="{40FBFFB8-5B52-48F2-A821-FDACF0C2CAB3}"/>
    <hyperlink ref="L691" r:id="rId330" xr:uid="{761F1C21-C879-4464-ADE3-BB9D58A06046}"/>
    <hyperlink ref="L700" r:id="rId331" xr:uid="{15EE3225-2D6B-43F7-A7D3-A443E8FE8F8A}"/>
    <hyperlink ref="L757" r:id="rId332" xr:uid="{6035E435-AF51-4BFA-8349-D846F69AAC60}"/>
    <hyperlink ref="L772" r:id="rId333" xr:uid="{A7C79464-9D2D-4048-A032-5D54431E0C71}"/>
    <hyperlink ref="L841" r:id="rId334" xr:uid="{DD3C8065-9562-4A14-A485-C9FF100DE7BE}"/>
    <hyperlink ref="L869" r:id="rId335" xr:uid="{6D1E2719-B5D9-4947-B49A-05B6F9350287}"/>
    <hyperlink ref="L902" r:id="rId336" xr:uid="{8C7CFA8C-30FC-4DE2-9FD5-204E76574777}"/>
    <hyperlink ref="L967" r:id="rId337" xr:uid="{E9B365BE-AD0D-4B69-A85F-A4E6F780A2D0}"/>
    <hyperlink ref="L969" r:id="rId338" xr:uid="{D6769827-B0D3-4E5A-8328-8564A91F07E2}"/>
    <hyperlink ref="L1007" r:id="rId339" xr:uid="{A9826C56-5A12-45F9-B64D-4957F7F4F0FF}"/>
    <hyperlink ref="L1174" r:id="rId340" xr:uid="{9DB1B9C1-F11F-4591-955D-A56B1CEBDECB}"/>
    <hyperlink ref="L1187" r:id="rId341" xr:uid="{392800E5-9280-4517-BAE0-3A9AA7D05B9F}"/>
    <hyperlink ref="L1209" r:id="rId342" xr:uid="{68259935-2064-4818-877F-884E880F1C2B}"/>
    <hyperlink ref="L1213" r:id="rId343" xr:uid="{6400D491-D4EF-4C1D-9D9A-6FCB2A772C7D}"/>
    <hyperlink ref="L1238" r:id="rId344" xr:uid="{4EC014EA-296A-4CCC-8D59-4573446FC2AB}"/>
    <hyperlink ref="L1252" r:id="rId345" xr:uid="{CE209DF1-F12B-402A-8AF4-8FD4CCF45EA3}"/>
    <hyperlink ref="L1255" r:id="rId346" xr:uid="{05467A66-DCC1-4D52-9A2A-D1AE52262EB2}"/>
    <hyperlink ref="L1268" r:id="rId347" xr:uid="{514B24F7-4BB2-458A-BF5A-C053530D206B}"/>
    <hyperlink ref="L1272" r:id="rId348" xr:uid="{9D28B871-5971-4F50-A2A0-B2839B1410DC}"/>
    <hyperlink ref="L1275" r:id="rId349" xr:uid="{7C5D004D-1EB5-4404-AA90-07B0860F90A5}"/>
    <hyperlink ref="L1277" r:id="rId350" xr:uid="{E9A88E52-8A0D-4F8A-8A41-9AD718BD8ACB}"/>
    <hyperlink ref="L1392" r:id="rId351" xr:uid="{5105503D-EFA8-4CDF-98A2-06D6C78028D0}"/>
    <hyperlink ref="L297" r:id="rId352" xr:uid="{EA0BE30F-6379-4223-99FC-B768939199BF}"/>
    <hyperlink ref="L76" r:id="rId353" xr:uid="{A3B1E01B-FA0A-4F90-90FE-9E7ED0D68C4C}"/>
    <hyperlink ref="L84" r:id="rId354" xr:uid="{DB270CD6-B12F-4C73-9C86-FBC12B32C411}"/>
    <hyperlink ref="L174" r:id="rId355" xr:uid="{195D165F-1B70-4F76-B4C4-F13914713B21}"/>
    <hyperlink ref="L210" r:id="rId356" xr:uid="{4A1FD5D3-3DB4-4172-A03A-A69BB26B14C4}"/>
    <hyperlink ref="L240" r:id="rId357" xr:uid="{61E712C0-25FB-4B72-9167-B888DF8D2C38}"/>
    <hyperlink ref="L620" r:id="rId358" xr:uid="{2EC4CB7A-B2F8-48B0-99B4-76DB62A3CCE8}"/>
    <hyperlink ref="L678" r:id="rId359" xr:uid="{45D067FD-3241-473A-AB23-F0009C0BFC22}"/>
    <hyperlink ref="L680" r:id="rId360" xr:uid="{D3E9BAAB-B755-40A8-8C1A-5A1A99F6D844}"/>
    <hyperlink ref="L684" r:id="rId361" xr:uid="{8F0A30F2-CAF8-476C-A52C-F6E7D15BF24D}"/>
    <hyperlink ref="L703" r:id="rId362" xr:uid="{86F5B568-7D1C-492B-8E34-9AF7227FC254}"/>
    <hyperlink ref="L730" r:id="rId363" xr:uid="{10FA5EDE-16B0-4540-81E4-7252D48AE7D6}"/>
    <hyperlink ref="L731" r:id="rId364" xr:uid="{963660E5-69DE-45FC-9FEE-342D80FBD400}"/>
    <hyperlink ref="L749" r:id="rId365" xr:uid="{F492DA00-B787-443D-B663-26DD8F2505B7}"/>
    <hyperlink ref="L821" r:id="rId366" xr:uid="{ECAC1F85-F589-4151-A603-B114DA29D305}"/>
    <hyperlink ref="L947" r:id="rId367" xr:uid="{71BAEF16-E24E-4218-9575-6D0699787269}"/>
    <hyperlink ref="L1000" r:id="rId368" xr:uid="{30A67255-477E-4D40-9BB5-AC0CE8B09670}"/>
    <hyperlink ref="L1003" r:id="rId369" xr:uid="{572AB7B9-330E-4827-B119-B373B036A0B6}"/>
    <hyperlink ref="L1087" r:id="rId370" xr:uid="{6AEA875D-1044-414D-AA4E-9C9CD7E82B71}"/>
    <hyperlink ref="L1179" r:id="rId371" xr:uid="{796E2C00-B278-4E90-AE9F-24D596C1BD32}"/>
    <hyperlink ref="L1468" r:id="rId372" xr:uid="{3290A968-03D7-45C4-AE40-C7110709F350}"/>
    <hyperlink ref="L455" r:id="rId373" xr:uid="{0553CDC7-23C4-4112-B435-EC23BBB65418}"/>
    <hyperlink ref="L478" r:id="rId374" xr:uid="{330D9AAF-5B41-4955-A822-60097F117A8A}"/>
    <hyperlink ref="L509" r:id="rId375" xr:uid="{560FC6A2-7BF5-449F-BD7B-5F9DDB06477F}"/>
    <hyperlink ref="L520" r:id="rId376" xr:uid="{514D0D6A-0C89-4B2A-95A9-04FF6D52E65B}"/>
    <hyperlink ref="L762" r:id="rId377" xr:uid="{F7F48717-99D1-4548-BB20-A4E0A8D36169}"/>
    <hyperlink ref="L763" r:id="rId378" xr:uid="{8920491C-A440-4FB3-9AF0-C200B14D34DA}"/>
    <hyperlink ref="L806" r:id="rId379" xr:uid="{50AC23AF-B0AD-4FE0-8435-EE42954F5F69}"/>
    <hyperlink ref="L814" r:id="rId380" xr:uid="{1BAD0BB5-79D4-46E7-BFDA-1B515255183C}"/>
    <hyperlink ref="L237" r:id="rId381" xr:uid="{66E83871-9A7D-4715-8B9F-98DF3302BF69}"/>
    <hyperlink ref="L1134" r:id="rId382" xr:uid="{C45E0D77-3170-401B-AF2D-88EB5FA8A813}"/>
    <hyperlink ref="L179" r:id="rId383" xr:uid="{1ED870CC-B44C-401E-A752-4A61D174C9CF}"/>
    <hyperlink ref="L719" r:id="rId384" xr:uid="{05F8A12C-F4E8-410E-8969-0F1703805A3F}"/>
    <hyperlink ref="L106" r:id="rId385" xr:uid="{F90A7B19-AE8E-40D2-B12D-B294E9B44025}"/>
    <hyperlink ref="L171" r:id="rId386" xr:uid="{6251651D-EF06-41AE-ACE6-C9B23FA83F25}"/>
    <hyperlink ref="L211" r:id="rId387" xr:uid="{C33A75A4-8E54-44E8-BDC0-7CF4FCE9743B}"/>
    <hyperlink ref="L465" r:id="rId388" xr:uid="{70BFB4C5-EE34-4731-8F1B-B20510EB5A82}"/>
    <hyperlink ref="L472" r:id="rId389" xr:uid="{28C67C34-12FF-4F18-A748-953A53540472}"/>
    <hyperlink ref="L519" r:id="rId390" xr:uid="{870630B7-D516-4002-9F02-A2B5D988E533}"/>
    <hyperlink ref="L599" r:id="rId391" xr:uid="{FAC4F57D-6C2C-4EC9-918D-F711A2F9211E}"/>
    <hyperlink ref="L720" r:id="rId392" xr:uid="{561C48F2-8696-4CEB-9E49-234F8B4A2A21}"/>
    <hyperlink ref="L735" r:id="rId393" xr:uid="{098D9556-6A5B-4BC6-9D51-B6BA57A9CE5D}"/>
    <hyperlink ref="L748" r:id="rId394" xr:uid="{9F99F9BE-F804-4004-8525-21705D516CE4}"/>
    <hyperlink ref="L809" r:id="rId395" xr:uid="{E3AED4F7-49C1-48DC-A22D-2E2A60123705}"/>
    <hyperlink ref="L875" r:id="rId396" xr:uid="{97429E45-5BEF-4A96-B3EE-7BFC827371BD}"/>
    <hyperlink ref="L905" r:id="rId397" xr:uid="{7AE0D2AE-35E2-4F2A-8B45-49CD0242D201}"/>
    <hyperlink ref="L913" r:id="rId398" xr:uid="{E3BA37C6-90D2-4313-97B7-8C4D87995A44}"/>
    <hyperlink ref="L914" r:id="rId399" xr:uid="{CB256672-99A0-4DF6-A462-D81A222B58EB}"/>
    <hyperlink ref="L998" r:id="rId400" xr:uid="{CEBB07F0-2415-486F-A126-97C779A146EA}"/>
    <hyperlink ref="L1004" r:id="rId401" xr:uid="{A506F036-EFD0-4BD1-BAE2-69AC1BE6B3A4}"/>
    <hyperlink ref="L1058" r:id="rId402" xr:uid="{F99B10FA-B7CF-4F0F-A808-43567B92609F}"/>
    <hyperlink ref="L1113" r:id="rId403" xr:uid="{EE8AC033-A661-460E-A1B7-A791E8CFA5AD}"/>
    <hyperlink ref="L1145" r:id="rId404" xr:uid="{2BBCC894-EB84-4BAD-9447-7143BA78DF29}"/>
    <hyperlink ref="L1340" r:id="rId405" xr:uid="{2366D824-A5C2-400B-880C-C421E6DC60F8}"/>
    <hyperlink ref="L1418" r:id="rId406" xr:uid="{57A5F445-FE16-43C4-B08F-B2CB5171B0D4}"/>
    <hyperlink ref="L46" r:id="rId407" xr:uid="{852760D3-5559-4376-B6AB-568EB9DD1956}"/>
    <hyperlink ref="L149" r:id="rId408" xr:uid="{E0AD5E79-C8ED-44E8-AF5B-DC7FA5FDD8B5}"/>
    <hyperlink ref="L199" r:id="rId409" xr:uid="{321E999E-129E-4357-BB8D-472C6AC84362}"/>
    <hyperlink ref="L205" r:id="rId410" xr:uid="{DED36F15-1C99-4BE0-B524-CD6062C4D7D2}"/>
    <hyperlink ref="L292" r:id="rId411" xr:uid="{37E803D5-6EA4-465E-B3B4-EA6CF498AC09}"/>
    <hyperlink ref="L344" r:id="rId412" xr:uid="{A9FFA093-EB25-431E-A0CD-DF0467AA124B}"/>
    <hyperlink ref="L350" r:id="rId413" xr:uid="{19FB3BFD-C775-4744-A12E-6DC5933961EC}"/>
    <hyperlink ref="L354" r:id="rId414" xr:uid="{26911630-8E99-48AC-8C3E-C07CF80266FF}"/>
    <hyperlink ref="L369" r:id="rId415" xr:uid="{02048572-91F2-4A66-BB0A-DBD45A15A252}"/>
    <hyperlink ref="L393" r:id="rId416" xr:uid="{C820D853-9455-498B-8433-85F0FD0C0422}"/>
    <hyperlink ref="L395" r:id="rId417" xr:uid="{3DD05C76-DDC8-474A-B4F3-B5EA55DEA1DD}"/>
    <hyperlink ref="L399" r:id="rId418" xr:uid="{21078AF7-69F5-49BB-8D9D-9569C74971D7}"/>
    <hyperlink ref="L414" r:id="rId419" xr:uid="{94CEBC6B-7A2C-45FA-92B1-F57094C0145A}"/>
    <hyperlink ref="L554" r:id="rId420" xr:uid="{3DF60578-5AE8-4A0C-92E9-CF74DD431452}"/>
    <hyperlink ref="L628" r:id="rId421" xr:uid="{B698C80A-78FB-4606-B497-BB7BBFDF1FAA}"/>
    <hyperlink ref="L786" r:id="rId422" xr:uid="{9D9E8D48-C364-4DC7-9FE1-C8E1DEFA2D65}"/>
    <hyperlink ref="L787" r:id="rId423" xr:uid="{94EC4DA2-7BFA-4792-AA63-E5B2406F4CA8}"/>
    <hyperlink ref="L934" r:id="rId424" xr:uid="{CBDA73B5-3290-4487-A389-22EBBC2A6FBC}"/>
    <hyperlink ref="L952" r:id="rId425" xr:uid="{4560035D-BE03-466D-935B-9411D989D3B4}"/>
    <hyperlink ref="L982" r:id="rId426" xr:uid="{B9119C3A-D745-4C51-91F0-E1B791646226}"/>
    <hyperlink ref="L1025" r:id="rId427" xr:uid="{F9138A63-661A-4DD7-96A8-D91358171BBC}"/>
    <hyperlink ref="L1036" r:id="rId428" xr:uid="{B71E8D9D-411F-4166-B66A-88D00FEFBA96}"/>
    <hyperlink ref="L1093" r:id="rId429" xr:uid="{0C540051-29B1-4AD6-AFB4-4E7FAAA19DF6}"/>
    <hyperlink ref="L1150" r:id="rId430" xr:uid="{ADEE60E9-06AF-422A-B5E6-B0C741DC37FD}"/>
    <hyperlink ref="L1151" r:id="rId431" xr:uid="{25130FDD-5987-4E03-974C-C2CA29BE24BC}"/>
    <hyperlink ref="L1178" r:id="rId432" xr:uid="{BF877873-71D5-41B1-BCEB-59DA17E80F86}"/>
    <hyperlink ref="L1305" r:id="rId433" xr:uid="{5A60FCD0-E971-46A5-928C-C3309CE8ABF8}"/>
    <hyperlink ref="L1389" r:id="rId434" xr:uid="{1FDC45B1-9E72-4E84-B668-5E2ED92B9999}"/>
    <hyperlink ref="L1333" r:id="rId435" xr:uid="{903FCD5B-C75A-47B4-8DE0-C2CCAC570FCD}"/>
    <hyperlink ref="L1413" r:id="rId436" xr:uid="{44CF2874-207D-41F8-938B-C12E7818D103}"/>
    <hyperlink ref="L114" r:id="rId437" xr:uid="{18A2CF04-DD32-43D9-AE8C-BB2D9B99EF1F}"/>
    <hyperlink ref="L200" r:id="rId438" xr:uid="{E5BCFD37-321E-4781-BD6F-846314620CE9}"/>
    <hyperlink ref="L233" r:id="rId439" xr:uid="{2EAD5AB5-C856-433E-B9DA-604E926C27B2}"/>
    <hyperlink ref="L261" r:id="rId440" xr:uid="{996FA155-D6C7-411A-B0CF-00177EC51C1F}"/>
    <hyperlink ref="L341" r:id="rId441" xr:uid="{26A3F963-2826-45AC-A782-CFF6CF67F36A}"/>
    <hyperlink ref="L390" r:id="rId442" xr:uid="{EDF41300-7FF2-4164-92AB-95844C6F9BAA}"/>
    <hyperlink ref="L671" r:id="rId443" xr:uid="{E400BDFB-DBEE-4103-9C62-9C0AA5BFB7E8}"/>
    <hyperlink ref="L766" r:id="rId444" xr:uid="{90929048-923A-420D-961C-89482D6DE34A}"/>
    <hyperlink ref="L768" r:id="rId445" xr:uid="{2AE55010-A473-4215-9C2A-69EEA5A9F3B6}"/>
    <hyperlink ref="L843" r:id="rId446" xr:uid="{962B4C26-3DCB-4389-9176-2687BDD3D214}"/>
    <hyperlink ref="L916" r:id="rId447" xr:uid="{3040CFA6-12DE-4793-B444-441B94C528A4}"/>
    <hyperlink ref="L1225" r:id="rId448" xr:uid="{85C7B33A-036C-4DBF-B63D-C51809B606B3}"/>
    <hyperlink ref="L1371" r:id="rId449" xr:uid="{B3971EF6-B4CE-44F6-8420-73923F1A4EDD}"/>
    <hyperlink ref="L1373" r:id="rId450" xr:uid="{29352B63-B0E3-44C7-B36E-71F39D7C2639}"/>
    <hyperlink ref="L95" r:id="rId451" xr:uid="{D88DAFF3-9740-428B-BBCC-F92AC1B04332}"/>
    <hyperlink ref="L101" r:id="rId452" xr:uid="{721D166D-C3F0-4C0E-B0B3-575109B5FCC2}"/>
    <hyperlink ref="L146" r:id="rId453" xr:uid="{CE6B4B42-00D3-4B26-9DBB-C193A6E9AFF7}"/>
    <hyperlink ref="L212" r:id="rId454" xr:uid="{7FA8C9ED-0120-4EAD-9B7A-B2F032831BAD}"/>
    <hyperlink ref="L244" r:id="rId455" xr:uid="{0B8B2F3C-0C04-4D85-B86C-D40C024780FB}"/>
    <hyperlink ref="L377" r:id="rId456" xr:uid="{27BDC811-BA03-4A1C-A247-80FBE3F4CB07}"/>
    <hyperlink ref="L382" r:id="rId457" xr:uid="{8EAB7CDB-5ADC-4EED-ADDE-5DA2B279549B}"/>
    <hyperlink ref="L389" r:id="rId458" xr:uid="{8881DE63-6A99-4B66-AD91-2532E0898764}"/>
    <hyperlink ref="L412" r:id="rId459" xr:uid="{0CAB826D-3A19-4516-8588-BE2B372DD4C6}"/>
    <hyperlink ref="L417" r:id="rId460" xr:uid="{9040A93E-ACD7-4DEB-A16B-3790BD7A2205}"/>
    <hyperlink ref="L538" r:id="rId461" xr:uid="{5EC2E066-D809-4C9C-B890-9F62B9A79BA0}"/>
    <hyperlink ref="L643" r:id="rId462" xr:uid="{1F7010DE-776C-4459-8806-CAEA8A295879}"/>
    <hyperlink ref="L644" r:id="rId463" xr:uid="{D9B11623-7A18-4C44-92D2-783FFEE12381}"/>
    <hyperlink ref="L705" r:id="rId464" xr:uid="{6CFC58B5-53CB-48E5-9578-F4BB965827C6}"/>
    <hyperlink ref="L710" r:id="rId465" xr:uid="{BDE2E171-DCDC-48A8-AD7C-C0ACC40D9B96}"/>
    <hyperlink ref="L725" r:id="rId466" xr:uid="{471A3BCD-3658-4464-85DB-0EF8721F7157}"/>
    <hyperlink ref="L733" r:id="rId467" xr:uid="{B2714F12-6110-4B9A-BC76-5FB29A33F0B1}"/>
    <hyperlink ref="L738" r:id="rId468" xr:uid="{823BA281-A484-401F-8AFE-18517E11F244}"/>
    <hyperlink ref="L980" r:id="rId469" xr:uid="{2EDB04D6-5273-4228-8EA4-C68E3A08A7B7}"/>
    <hyperlink ref="L1006" r:id="rId470" xr:uid="{E26BEFE2-20DB-4F9C-BEE6-2F6DE9258878}"/>
    <hyperlink ref="L1034" r:id="rId471" xr:uid="{6BF6E06E-9915-4D1F-8705-9373BE852FE8}"/>
    <hyperlink ref="L1050" r:id="rId472" xr:uid="{73457F42-5FC6-4B1A-989A-1D903F354C29}"/>
    <hyperlink ref="L1123" r:id="rId473" xr:uid="{16B236E0-DF10-4909-8004-71404535CE28}"/>
    <hyperlink ref="L1146" r:id="rId474" xr:uid="{E34180E0-0D08-4ECF-A0E6-9D3BAA9BB9DA}"/>
    <hyperlink ref="L1164" r:id="rId475" xr:uid="{00541BCA-F30E-487E-8A1A-32D34DE4B1E9}"/>
    <hyperlink ref="L1166" r:id="rId476" xr:uid="{5803348F-F636-4BAA-9940-7D9B0C987E2B}"/>
    <hyperlink ref="L1202" r:id="rId477" xr:uid="{B5C6C696-4BAD-4801-9ADF-06C94B2E872F}"/>
    <hyperlink ref="L1346" r:id="rId478" xr:uid="{91A7085A-3CDC-4A67-9CF0-AEA4317A95C7}"/>
    <hyperlink ref="L1355" r:id="rId479" xr:uid="{53EDF1FB-971B-4B5F-8EE8-6F255CB5C144}"/>
    <hyperlink ref="L1388" r:id="rId480" xr:uid="{9AB8DA94-D7F0-4855-B7EC-477D4AC4D0BD}"/>
    <hyperlink ref="L1402" r:id="rId481" xr:uid="{36986041-FEBE-4749-865F-6990B19F630F}"/>
    <hyperlink ref="L1439" r:id="rId482" xr:uid="{5688AF75-8F28-44A5-A578-F0E83C47FACE}"/>
    <hyperlink ref="L1462" r:id="rId483" xr:uid="{E1AAF19C-3D64-4896-A934-906D29B72196}"/>
    <hyperlink ref="L43" r:id="rId484" xr:uid="{E2941FCF-B372-45DC-BAB6-EFEB0DB52CF6}"/>
    <hyperlink ref="L45" r:id="rId485" xr:uid="{594531B2-F96C-43F4-9AD6-DA899CB39284}"/>
    <hyperlink ref="L70" r:id="rId486" xr:uid="{58B8531C-F28F-4D56-AC97-4D061C0F02AA}"/>
    <hyperlink ref="L225" r:id="rId487" xr:uid="{9A0BFBE5-E7CF-48C6-B09E-8EE5E1D774EB}"/>
    <hyperlink ref="L506" r:id="rId488" xr:uid="{B279A478-B647-490E-9239-B688AC9CA88F}"/>
    <hyperlink ref="L630" r:id="rId489" xr:uid="{F023A81C-CB0A-447C-9DF0-2B56A85B8284}"/>
    <hyperlink ref="L724" r:id="rId490" xr:uid="{520A1DFB-28D2-4334-B254-8ABA319846F6}"/>
    <hyperlink ref="L1020" r:id="rId491" xr:uid="{EFB2C74D-6D04-40E0-AFAF-1916E3B971F0}"/>
    <hyperlink ref="L1074" r:id="rId492" xr:uid="{F17B7B53-B940-42EB-87CA-54A555B6C1C3}"/>
    <hyperlink ref="L1083" r:id="rId493" xr:uid="{C3EB24D6-9196-4E26-A755-42026FE998F6}"/>
    <hyperlink ref="L1391" r:id="rId494" xr:uid="{243C013C-862E-4ADB-B707-418E0706156A}"/>
    <hyperlink ref="L89" r:id="rId495" xr:uid="{A3141AAE-E475-4177-9BA6-7FDAE6475773}"/>
    <hyperlink ref="L173" r:id="rId496" xr:uid="{5DB3512A-4EB8-4DF0-ADDD-AB9CB89B3172}"/>
    <hyperlink ref="L213" r:id="rId497" xr:uid="{4983BFDE-EA25-4A25-9E51-0BA289799477}"/>
    <hyperlink ref="L238" r:id="rId498" xr:uid="{D0074603-02F3-4907-9076-6C43B47BC40E}"/>
    <hyperlink ref="L299" r:id="rId499" xr:uid="{A62A5145-7492-4391-A700-77613EB1A806}"/>
    <hyperlink ref="L327" r:id="rId500" xr:uid="{F614EFDE-AFCF-4D50-89B6-F11B86193998}"/>
    <hyperlink ref="L366" r:id="rId501" xr:uid="{A521B862-35A0-4959-BA2C-B6F5A2266211}"/>
    <hyperlink ref="L391" r:id="rId502" xr:uid="{8CA1A7AD-DF99-484D-89C4-545B9F6CFE0E}"/>
    <hyperlink ref="L406" r:id="rId503" xr:uid="{0E9FD4E4-FA1E-4BF0-9FB1-53AD294F78AA}"/>
    <hyperlink ref="L433" r:id="rId504" xr:uid="{8547E2C2-3872-4FB3-BAD3-47276C061855}"/>
    <hyperlink ref="L468" r:id="rId505" xr:uid="{29110B0A-D9B3-46F4-9D52-C98622C56593}"/>
    <hyperlink ref="L485" r:id="rId506" xr:uid="{1D6C3624-DA8A-4B37-B1AB-49366F61066B}"/>
    <hyperlink ref="L531" r:id="rId507" xr:uid="{EE17EC0A-721E-42DF-874D-5BA48B0BBBC9}"/>
    <hyperlink ref="L604" r:id="rId508" xr:uid="{45885E01-10E8-4939-A3EF-9AEA4ACFD368}"/>
    <hyperlink ref="L612" r:id="rId509" xr:uid="{7D583DB0-F2C5-4ED4-B2A6-4D1660700204}"/>
    <hyperlink ref="L652" r:id="rId510" xr:uid="{71E3500C-BB60-4DDB-B69B-7C02D41E63C8}"/>
    <hyperlink ref="L803" r:id="rId511" xr:uid="{A42F56BE-B7CF-4D23-A422-75EF55B2AF84}"/>
    <hyperlink ref="L975" r:id="rId512" xr:uid="{C28A52D0-6A87-4030-9DD2-92CC943578CE}"/>
    <hyperlink ref="L983" r:id="rId513" xr:uid="{CD77B286-C222-4470-8586-96DEE594F4E9}"/>
    <hyperlink ref="L985" r:id="rId514" xr:uid="{881501A7-5EFF-415C-B567-1F7CA1D3C018}"/>
    <hyperlink ref="L1010" r:id="rId515" xr:uid="{921FB9F9-E387-4DDB-A0A8-8F3183BEC7E6}"/>
    <hyperlink ref="L1021" r:id="rId516" xr:uid="{2A4D9DD3-9A64-4B47-8852-62A2E0CD2539}"/>
    <hyperlink ref="L1155" r:id="rId517" xr:uid="{AC6E7719-9DD9-4CC8-86FD-5ADCB6B1166F}"/>
    <hyperlink ref="L1240" r:id="rId518" xr:uid="{3D587358-B744-4E29-A893-6AEF6B174C59}"/>
    <hyperlink ref="L1279" r:id="rId519" xr:uid="{1295E2B2-4586-4B1B-A2C6-19E6710F08FA}"/>
    <hyperlink ref="L1283" r:id="rId520" xr:uid="{1788F846-1385-4CEF-B50F-740FFC3E6724}"/>
    <hyperlink ref="L1296" r:id="rId521" xr:uid="{38941944-8F29-469D-A159-DF8BC0A9B060}"/>
    <hyperlink ref="L1380" r:id="rId522" xr:uid="{9C47447B-E8E2-4D51-9B72-0B483C4AB559}"/>
    <hyperlink ref="L1435" r:id="rId523" xr:uid="{B381F585-FC6E-48E1-9523-3066A2B5A533}"/>
    <hyperlink ref="L1459" r:id="rId524" xr:uid="{03B8F107-F159-4CD8-A373-C1776BEF7458}"/>
    <hyperlink ref="L294" r:id="rId525" xr:uid="{BC987536-9045-48F5-A96B-C7D459829F90}"/>
    <hyperlink ref="L39" r:id="rId526" xr:uid="{DE223B4B-E9BD-46C0-B62B-DEC6B2E55930}"/>
    <hyperlink ref="L116" r:id="rId527" xr:uid="{5707367B-945A-481B-B5F3-A003FB0602B5}"/>
    <hyperlink ref="L424" r:id="rId528" xr:uid="{EA4081E3-269B-4294-8EE7-EC4B7CF205DC}"/>
    <hyperlink ref="L429" r:id="rId529" xr:uid="{5BE190AF-961A-4C2C-80D7-166033FB7ED0}"/>
    <hyperlink ref="L436" r:id="rId530" xr:uid="{0386B7FA-158A-4C62-9379-1221884EC9A7}"/>
    <hyperlink ref="L442" r:id="rId531" xr:uid="{D647214A-45A8-4B43-B667-93C899621267}"/>
    <hyperlink ref="L443" r:id="rId532" xr:uid="{138BFB02-EC51-4773-A86E-67D7FC955E02}"/>
    <hyperlink ref="L527" r:id="rId533" xr:uid="{4F7B7A2B-3867-446C-A0B4-DAFC738EAF68}"/>
    <hyperlink ref="L574" r:id="rId534" xr:uid="{4F621DE9-C991-43CC-84BD-D1489692E112}"/>
    <hyperlink ref="L646" r:id="rId535" xr:uid="{4382E06E-4097-46CC-8404-EDA6EEC08283}"/>
    <hyperlink ref="L811" r:id="rId536" xr:uid="{87FEDED6-D0B2-49DC-9F27-75B60F6F8A5F}"/>
    <hyperlink ref="L818" r:id="rId537" xr:uid="{F95B1D1E-21CF-4C79-A043-D08C3D052A71}"/>
    <hyperlink ref="L940" r:id="rId538" xr:uid="{E80722DD-0E78-4043-AAD5-7A34B03366C6}"/>
    <hyperlink ref="L956" r:id="rId539" xr:uid="{C3ABA6E5-B254-4CCA-8751-BA6E5317A29E}"/>
    <hyperlink ref="L1023" r:id="rId540" xr:uid="{69FF596F-AC96-4D00-AB55-CB92D2EACC87}"/>
    <hyperlink ref="L1047" r:id="rId541" xr:uid="{4808571E-FAF2-48A0-9D0B-1580F1A2D894}"/>
    <hyperlink ref="L1186" r:id="rId542" xr:uid="{65D6A30B-45A4-48DE-A6D4-C062CCC407F6}"/>
    <hyperlink ref="L1237" r:id="rId543" xr:uid="{2D34C52B-F279-4F75-9986-F67C1A004917}"/>
    <hyperlink ref="L1287" r:id="rId544" xr:uid="{BD545E3A-285D-40B9-8F2C-E01CF2C93E9E}"/>
    <hyperlink ref="L1289" r:id="rId545" xr:uid="{DBE70BAD-832E-4DDF-B802-27F19F11E7EB}"/>
    <hyperlink ref="L1344" r:id="rId546" xr:uid="{29F38272-458B-43EB-91DD-DB55A19851AC}"/>
    <hyperlink ref="L1360" r:id="rId547" xr:uid="{34FA3EEA-F2F8-4E6D-B5ED-BDD944359456}"/>
    <hyperlink ref="L1422" r:id="rId548" xr:uid="{B867A87D-32DB-4103-BE9C-6AA967F5CE46}"/>
    <hyperlink ref="L50" r:id="rId549" xr:uid="{6FFB82AD-AD64-4DA5-97F1-4EEB0D0D6B1A}"/>
    <hyperlink ref="L132" r:id="rId550" xr:uid="{12C6EECA-C2F4-40A8-B34D-F4277CC6A802}"/>
    <hyperlink ref="L166" r:id="rId551" xr:uid="{D3B4B66D-9462-4F44-A59F-F0B39CAABB01}"/>
    <hyperlink ref="L371" r:id="rId552" xr:uid="{33C1DE42-83F7-4135-ACBF-9B14118CCC96}"/>
    <hyperlink ref="L394" r:id="rId553" xr:uid="{26633720-47B8-4621-92B3-10B71AE1201C}"/>
    <hyperlink ref="L451" r:id="rId554" xr:uid="{9A4C4CE8-18F4-4C6E-BC93-80DD9D4E16DF}"/>
    <hyperlink ref="L484" r:id="rId555" xr:uid="{70053679-3118-42B0-AFC0-4005FD86E0EC}"/>
    <hyperlink ref="L631" r:id="rId556" xr:uid="{B98FEBDB-711F-4FA4-BE3D-7235D67DC7C3}"/>
    <hyperlink ref="L687" r:id="rId557" xr:uid="{E1C4791A-293E-47CF-A910-2E76C4FEE16B}"/>
    <hyperlink ref="L842" r:id="rId558" xr:uid="{750AE141-F55F-415E-ABDE-3868C573D34A}"/>
    <hyperlink ref="L844" r:id="rId559" xr:uid="{0214D6CE-2C23-4182-99E9-C5901A8D8D71}"/>
    <hyperlink ref="L944" r:id="rId560" xr:uid="{99199A57-1A51-4650-B887-2E336608A753}"/>
    <hyperlink ref="L986" r:id="rId561" xr:uid="{7BB07A8F-6333-4847-8458-A805DF32CB59}"/>
    <hyperlink ref="L1126" r:id="rId562" xr:uid="{5CB9CDA1-B999-43FD-B8DD-1A0FA353DE9D}"/>
    <hyperlink ref="L1127" r:id="rId563" xr:uid="{E089FC2D-8948-4C9F-8053-E3807948B829}"/>
    <hyperlink ref="L1152" r:id="rId564" xr:uid="{EC20EB5E-F530-4CE5-A9A4-80457B0941F2}"/>
    <hyperlink ref="L1215" r:id="rId565" xr:uid="{FB59F498-CE3E-4717-AEE4-5EE58C528F30}"/>
    <hyperlink ref="L1357" r:id="rId566" xr:uid="{B2BC9A1A-896A-43C2-95EC-2925D3505FEA}"/>
    <hyperlink ref="L1403" r:id="rId567" xr:uid="{27FE64F8-494A-4871-93C8-445834E0157B}"/>
    <hyperlink ref="L1128" r:id="rId568" xr:uid="{2AEF87B0-96BE-494D-ABCD-50F5A3FB19D1}"/>
    <hyperlink ref="L1432" r:id="rId569" xr:uid="{37FB0CD4-346C-4A07-AF66-BAB7241104F6}"/>
    <hyperlink ref="L1223" r:id="rId570" xr:uid="{BD4DEA30-7FD5-4A8C-A539-67778E339FBC}"/>
    <hyperlink ref="L1348" r:id="rId571" xr:uid="{07F8BCCA-91E7-48D8-A93B-59DC95474A1E}"/>
    <hyperlink ref="L689" r:id="rId572" xr:uid="{83191CC9-CC9A-4E6B-859F-F6071F901AE3}"/>
    <hyperlink ref="L820" r:id="rId573" xr:uid="{4BCAA7C7-08EA-4573-8AA2-A0EE335A412C}"/>
    <hyperlink ref="L1169" r:id="rId574" xr:uid="{F3EAD223-96DF-4B49-9808-DA4EB78B773C}"/>
    <hyperlink ref="L272" r:id="rId575" xr:uid="{34033F9F-6FE3-4FA5-9F78-4802C4B1BD21}"/>
    <hyperlink ref="L419" r:id="rId576" xr:uid="{2867069C-50FB-4B6C-89AC-6FAE78C0B6B7}"/>
    <hyperlink ref="L688" r:id="rId577" xr:uid="{14DE7D0D-655E-4423-84DD-005840272D54}"/>
    <hyperlink ref="L104" r:id="rId578" xr:uid="{09155F29-70AC-4A3E-986C-DF939DC4E85D}"/>
    <hyperlink ref="L167" r:id="rId579" xr:uid="{35042B0D-6851-4BFF-A489-F6F6ED3C029E}"/>
    <hyperlink ref="L201" r:id="rId580" xr:uid="{CA1C10FE-21E6-4F36-8C3E-1CFA21AA4E4E}"/>
    <hyperlink ref="L214" r:id="rId581" xr:uid="{B9AC5207-2A91-42E6-9FD0-432541CAB469}"/>
    <hyperlink ref="L234" r:id="rId582" xr:uid="{043B9D64-96DA-4A93-869A-B6DC6F996E84}"/>
    <hyperlink ref="L262" r:id="rId583" xr:uid="{7F79DF9C-CA7A-4EF9-986D-6D45FD8C71AA}"/>
    <hyperlink ref="L278" r:id="rId584" xr:uid="{5BBA3036-93CC-4BA5-98D7-A03E7C43F226}"/>
    <hyperlink ref="L287" r:id="rId585" xr:uid="{42516406-10FE-4126-9430-75C4C74177CF}"/>
    <hyperlink ref="L300" r:id="rId586" xr:uid="{2219C9DB-2B8E-481D-B8B0-2E14DDBC6F97}"/>
    <hyperlink ref="L328" r:id="rId587" xr:uid="{407AB9FF-1D4E-4636-A22E-D8CE14D49903}"/>
    <hyperlink ref="L418" r:id="rId588" xr:uid="{4C3970A1-6C49-4C75-B233-B6747207788C}"/>
    <hyperlink ref="L463" r:id="rId589" xr:uid="{7D001457-0394-4440-B607-E814535E4D9C}"/>
    <hyperlink ref="L532" r:id="rId590" xr:uid="{F37FBA36-16E3-46AA-8454-4D723CC1EB0B}"/>
    <hyperlink ref="L544" r:id="rId591" xr:uid="{16F6D4F2-27BE-4BF7-8A70-D263462D1AA8}"/>
    <hyperlink ref="L569" r:id="rId592" xr:uid="{DE0B493E-DE70-4F8F-98C6-607CFD12C4AD}"/>
    <hyperlink ref="L655" r:id="rId593" xr:uid="{2597C5DF-3159-4922-95C4-A4946654483E}"/>
    <hyperlink ref="L672" r:id="rId594" xr:uid="{5526CF1A-8F43-4E55-898D-6DEED07A9289}"/>
    <hyperlink ref="L660" r:id="rId595" xr:uid="{39E6C77E-C517-4C13-95C5-16208CE5375A}"/>
    <hyperlink ref="L754" r:id="rId596" xr:uid="{4175F2E5-1781-4F90-A999-05B5D15C4F7E}"/>
    <hyperlink ref="L756" r:id="rId597" xr:uid="{21CB3013-C988-45AB-BBAE-3756AA6C3B68}"/>
    <hyperlink ref="L847" r:id="rId598" xr:uid="{8E29FD48-48DC-488F-8510-9960904EACD4}"/>
    <hyperlink ref="L881" r:id="rId599" xr:uid="{D8E1DCAB-8106-4E42-B18B-C3CCAFE0BC17}"/>
    <hyperlink ref="L917" r:id="rId600" xr:uid="{CCD7097D-B402-4EB5-ADA0-EC9B5DA56515}"/>
    <hyperlink ref="L936" r:id="rId601" xr:uid="{DD8952E6-4F40-4361-BC3D-3A523973A74C}"/>
    <hyperlink ref="L958" r:id="rId602" xr:uid="{EC55CF8E-C114-4C91-B409-134BF79DAB36}"/>
    <hyperlink ref="L1043" r:id="rId603" xr:uid="{76149105-D75E-4F40-B7C2-EB4326A75971}"/>
    <hyperlink ref="L1090" r:id="rId604" xr:uid="{A90611D2-A969-444D-B24C-65B6E2733D9E}"/>
    <hyperlink ref="L1136" r:id="rId605" xr:uid="{532089AF-3C4C-405B-8C5F-110AA10131ED}"/>
    <hyperlink ref="L1138" r:id="rId606" xr:uid="{0D5F6D68-A2E8-4601-9489-79F18252969E}"/>
    <hyperlink ref="L1139" r:id="rId607" xr:uid="{EAB27D60-08FF-4955-BCEA-82EF1A0E7D60}"/>
    <hyperlink ref="L1341" r:id="rId608" xr:uid="{97E22AC1-654F-4A5E-B950-4F14A62EE786}"/>
    <hyperlink ref="L1347" r:id="rId609" xr:uid="{F206AAAA-CF79-4EA1-B62C-0498DD527D98}"/>
    <hyperlink ref="L1372" r:id="rId610" xr:uid="{8C3A91ED-A475-413E-A151-EBBD6C764F23}"/>
    <hyperlink ref="L1384" r:id="rId611" xr:uid="{83F60971-0FC2-46F5-9195-8E35C551D625}"/>
    <hyperlink ref="L47" r:id="rId612" xr:uid="{9D88F1AE-F979-47CA-A2B5-17AFA062CE64}"/>
    <hyperlink ref="L48" r:id="rId613" xr:uid="{9D2B9FCB-1B7B-4156-827F-96C9E16AE9FE}"/>
    <hyperlink ref="L98" r:id="rId614" xr:uid="{A301B6E0-7EC8-4978-8147-E09613C54B07}"/>
    <hyperlink ref="L139" r:id="rId615" xr:uid="{7231B8A3-05AB-4EB2-B638-9D3EACE20C36}"/>
    <hyperlink ref="L145" r:id="rId616" xr:uid="{89A56EED-2442-48D3-937A-3D911F1C3526}"/>
    <hyperlink ref="L154" r:id="rId617" xr:uid="{642CAF49-D2B1-4113-9C6F-C7EA7AEB11BE}"/>
    <hyperlink ref="L161" r:id="rId618" xr:uid="{F91CFB70-ECBC-426C-ACC1-D3E95B86442D}"/>
    <hyperlink ref="L191" r:id="rId619" xr:uid="{4F963701-5317-4066-9081-BC67C92A8BBA}"/>
    <hyperlink ref="L215" r:id="rId620" xr:uid="{3ECC21BF-B5E2-470A-AD98-98B5FA85EF6F}"/>
    <hyperlink ref="L386" r:id="rId621" xr:uid="{38646920-4564-45A0-BC06-A35964251AC7}"/>
    <hyperlink ref="L408" r:id="rId622" xr:uid="{BA8BA711-62CA-4414-9E60-ED62C49C8A17}"/>
    <hyperlink ref="L409" r:id="rId623" xr:uid="{13B28913-DE98-4C5C-BABC-BDB46FACDC35}"/>
    <hyperlink ref="L425" r:id="rId624" xr:uid="{B7D17439-C515-4DA5-BD1D-39DD1729BB41}"/>
    <hyperlink ref="L430" r:id="rId625" xr:uid="{E4F32122-216E-493A-A831-AF08D1BCB950}"/>
    <hyperlink ref="L521" r:id="rId626" xr:uid="{847310F3-1774-47C5-A226-80E381467583}"/>
    <hyperlink ref="L543" r:id="rId627" xr:uid="{A7B87E52-C022-4671-B289-66636A1EE0E9}"/>
    <hyperlink ref="L585" r:id="rId628" xr:uid="{8BD16075-9DBD-41C2-9A8F-CC168DAA5F80}"/>
    <hyperlink ref="L609" r:id="rId629" xr:uid="{6E91048C-6E47-414B-AB54-FC5DB91D53DE}"/>
    <hyperlink ref="L661" r:id="rId630" xr:uid="{219108FD-8E8F-475F-B4B2-1F384CC5C7A5}"/>
    <hyperlink ref="L740" r:id="rId631" xr:uid="{6982EBAE-E6A1-40B7-991F-1C8452FE6E7D}"/>
    <hyperlink ref="L802" r:id="rId632" xr:uid="{392E97CC-0218-4E83-839B-4F2506E00BCE}"/>
    <hyperlink ref="L828" r:id="rId633" xr:uid="{66569400-A86E-4F60-9CD8-05E1F65BDB95}"/>
    <hyperlink ref="L848" r:id="rId634" xr:uid="{6DF174D0-CD1B-4EA4-9983-28EDB045C335}"/>
    <hyperlink ref="L874" r:id="rId635" xr:uid="{B71F4453-1657-491D-87B9-F5D0682443F3}"/>
    <hyperlink ref="L903" r:id="rId636" xr:uid="{8C142785-8415-4923-AC4D-640136C8EB52}"/>
    <hyperlink ref="L906" r:id="rId637" xr:uid="{D4F00064-13B5-442B-ABA5-D78BD45D613C}"/>
    <hyperlink ref="L1109" r:id="rId638" xr:uid="{3BE36D0A-3713-470D-9479-A89E2C851431}"/>
    <hyperlink ref="L1124" r:id="rId639" xr:uid="{AFB21BAB-DBAA-4A2C-A6CE-13FB874FA6EF}"/>
    <hyperlink ref="L1170" r:id="rId640" xr:uid="{77B83218-D71B-416D-B906-56E5503F4149}"/>
    <hyperlink ref="L1180" r:id="rId641" xr:uid="{27CF3198-7F6E-472B-AE70-539135541095}"/>
    <hyperlink ref="L1192" r:id="rId642" xr:uid="{3CD71324-603F-40F7-B630-CC68F432A7D3}"/>
    <hyperlink ref="L1193" r:id="rId643" xr:uid="{A8244226-DD32-47E9-86EA-397C7645F39C}"/>
    <hyperlink ref="L1224" r:id="rId644" xr:uid="{BF4C2B1A-3FE7-41C4-B4AA-E820152EBCD5}"/>
    <hyperlink ref="L1331" r:id="rId645" xr:uid="{BE910E5C-585F-4F11-91B4-BD5B0FD89DB1}"/>
    <hyperlink ref="L1335" r:id="rId646" xr:uid="{B1B8A53E-1C4D-4C7B-8240-783C53097F01}"/>
    <hyperlink ref="L1358" r:id="rId647" xr:uid="{EB1E0D15-7DBA-4C5E-988E-D51BE39FCD66}"/>
    <hyperlink ref="L1383" r:id="rId648" xr:uid="{C7E80B60-FD15-4B75-BCD2-779E39AF7B13}"/>
    <hyperlink ref="L1400" r:id="rId649" xr:uid="{9D733162-441F-4E4D-AE47-BE60B1FF4C5E}"/>
    <hyperlink ref="L1408" r:id="rId650" xr:uid="{18C9DF96-863A-4A8C-AFC1-C7D50C950C31}"/>
    <hyperlink ref="L129" r:id="rId651" xr:uid="{160F8296-29F8-4413-8E1D-5C413070B1C5}"/>
    <hyperlink ref="L158" r:id="rId652" xr:uid="{332B563C-3D26-4460-850D-350572E19763}"/>
    <hyperlink ref="L202" r:id="rId653" xr:uid="{7DE638A7-5DB4-49BB-8AB1-0F40F22F75FC}"/>
    <hyperlink ref="L236" r:id="rId654" xr:uid="{B4B2A0CD-8E73-440F-BF96-B18EA3CD0449}"/>
    <hyperlink ref="L364" r:id="rId655" xr:uid="{15847529-2D4B-4DD7-BC91-5511C61D11E7}"/>
    <hyperlink ref="L469" r:id="rId656" xr:uid="{FC93136E-554C-41B8-8AFC-CE37B40F417B}"/>
    <hyperlink ref="L539" r:id="rId657" xr:uid="{62A077B8-17D3-444D-8628-A8722AB66FC1}"/>
    <hyperlink ref="L575" r:id="rId658" xr:uid="{C0DF91EF-A187-44C9-961E-F1454351C33F}"/>
    <hyperlink ref="L586" r:id="rId659" xr:uid="{C1081CA9-285E-4136-86FE-48A54F67FE67}"/>
    <hyperlink ref="L648" r:id="rId660" xr:uid="{E95DA8E3-1789-45FA-AA14-521217FA270B}"/>
    <hyperlink ref="L662" r:id="rId661" xr:uid="{86A40B36-E851-4F45-8ECE-677B97D52516}"/>
    <hyperlink ref="L866" r:id="rId662" xr:uid="{1BA0B57D-5085-461A-A7FE-FF455D167BE8}"/>
    <hyperlink ref="L927" r:id="rId663" xr:uid="{C42A7B24-1269-4CF2-B0C9-11DFAB4697DD}"/>
    <hyperlink ref="L1044" r:id="rId664" xr:uid="{5918C4E3-6304-49C4-9766-B753EC6060BE}"/>
    <hyperlink ref="L1135" r:id="rId665" xr:uid="{B0F3C2C2-D127-4D4A-ABC4-176287BF264B}"/>
    <hyperlink ref="L1198" r:id="rId666" xr:uid="{6E698E0B-E4C2-4981-B406-57400DA79B28}"/>
    <hyperlink ref="L1207" r:id="rId667" xr:uid="{B9404C76-AD1A-4789-B57C-DEE4AE021DE2}"/>
    <hyperlink ref="L1226" r:id="rId668" xr:uid="{72378EA5-6075-43CC-AFB0-CF8EE7443841}"/>
    <hyperlink ref="L54" r:id="rId669" xr:uid="{631B7479-AB95-4958-BC44-284F56B8E064}"/>
    <hyperlink ref="L638" r:id="rId670" xr:uid="{B53AFE75-0B40-4B72-9717-0065894C129D}"/>
    <hyperlink ref="L953" r:id="rId671" xr:uid="{7CB2B241-6B01-401D-9550-631C539F25D2}"/>
    <hyperlink ref="L52" r:id="rId672" xr:uid="{11B7FD17-8F88-439F-A2AD-F8DA0BEDD0D5}"/>
    <hyperlink ref="L56" r:id="rId673" xr:uid="{C5BC910F-DB93-4CFC-B5B9-AF0C77DADE04}"/>
    <hyperlink ref="L69" r:id="rId674" xr:uid="{C24636D9-BA30-406B-833E-D2BC1D0E7B12}"/>
    <hyperlink ref="L78" r:id="rId675" xr:uid="{2B87E193-35F9-451F-8E21-D38F92759EE2}"/>
    <hyperlink ref="L155" r:id="rId676" xr:uid="{8E18A7F3-E76B-4618-A8DB-71F980FD853D}"/>
    <hyperlink ref="L271" r:id="rId677" xr:uid="{E2AE7AD1-BAAC-4AA5-80B8-6E7D39F8A260}"/>
    <hyperlink ref="L432" r:id="rId678" xr:uid="{0DD16C1A-ABBB-4257-AE12-7D9D5E101DDB}"/>
    <hyperlink ref="L488" r:id="rId679" xr:uid="{55D91A08-DFA0-4B87-B084-9192F93C84B6}"/>
    <hyperlink ref="L491" r:id="rId680" xr:uid="{4D585379-4428-44E0-A209-431167C77AA0}"/>
    <hyperlink ref="L603" r:id="rId681" xr:uid="{3EE283F0-6F81-4F14-B14E-3D7E87D6FC17}"/>
    <hyperlink ref="L616" r:id="rId682" xr:uid="{A6513C47-7914-4865-9013-693E24A5DEE4}"/>
    <hyperlink ref="L649" r:id="rId683" xr:uid="{5AE0F36E-7283-4314-B2AE-FDE0F2D4DC06}"/>
    <hyperlink ref="L745" r:id="rId684" xr:uid="{2833956C-28BB-4A04-B548-5A68FC48B076}"/>
    <hyperlink ref="L755" r:id="rId685" xr:uid="{5B206620-8666-481A-9635-3D8037FA2D2A}"/>
    <hyperlink ref="L819" r:id="rId686" xr:uid="{C47B6DD1-CB07-497B-BD4E-E6BDFCCB9309}"/>
    <hyperlink ref="L1045" r:id="rId687" xr:uid="{AF6BA55D-8567-471F-A4BF-31A72FCE9DE6}"/>
    <hyperlink ref="L1257" r:id="rId688" xr:uid="{FA5063FC-ADEB-4D71-B600-FCCE4609E703}"/>
    <hyperlink ref="L1414" r:id="rId689" xr:uid="{B9E4CDCB-139E-4114-97B7-F1B37F79F874}"/>
    <hyperlink ref="L1419" r:id="rId690" xr:uid="{DB94F17E-C879-4F16-8EC3-704B9B4FC55B}"/>
    <hyperlink ref="L1421" r:id="rId691" xr:uid="{04EC14BF-6429-468E-B621-F9A786717BC5}"/>
    <hyperlink ref="L1444" r:id="rId692" xr:uid="{0CEF7EAB-C5B2-4ECD-8F52-ABFB2E4CCAE8}"/>
    <hyperlink ref="L1445" r:id="rId693" xr:uid="{874BEF9E-F52B-47B2-8690-C85D58BB162A}"/>
    <hyperlink ref="L85" r:id="rId694" xr:uid="{1447C675-5772-43B4-802D-67550401CF8B}"/>
    <hyperlink ref="L130" r:id="rId695" xr:uid="{33CFB108-18EF-456B-B773-167A603085CC}"/>
    <hyperlink ref="L203" r:id="rId696" xr:uid="{D475C003-3AAB-41A0-96C5-59A7B3C75542}"/>
    <hyperlink ref="L363" r:id="rId697" xr:uid="{E32BAD29-2E48-4E74-BCD3-1B244E029B1A}"/>
    <hyperlink ref="L510" r:id="rId698" xr:uid="{8C2505C4-7E48-468C-9E01-CF99B83073F5}"/>
    <hyperlink ref="L553" r:id="rId699" xr:uid="{05E79E2C-8E8C-4F9B-AA24-D138C1D60BF9}"/>
    <hyperlink ref="L973" r:id="rId700" xr:uid="{7B431044-67A0-4F9B-BB5E-1C731C7E1413}"/>
    <hyperlink ref="L1156" r:id="rId701" xr:uid="{7BA590D9-06F3-43BE-9041-4E03BE575B58}"/>
    <hyperlink ref="L1157" r:id="rId702" xr:uid="{F1EBCBA8-7AAE-4F56-938E-570A063AD367}"/>
    <hyperlink ref="L1158" r:id="rId703" xr:uid="{994071B4-7FF3-4E6C-84B3-8AC96C12526B}"/>
    <hyperlink ref="L1160" r:id="rId704" xr:uid="{745F275E-C14E-4B92-8BA6-72C76A2208C6}"/>
    <hyperlink ref="L1162" r:id="rId705" xr:uid="{B4C177E9-77B8-4AE2-BDD3-019DADF4C3CA}"/>
    <hyperlink ref="L1244" r:id="rId706" xr:uid="{2C3CB060-A2AA-49BC-BA11-26917DE5DB5C}"/>
    <hyperlink ref="L1359" r:id="rId707" xr:uid="{35F945C0-FB31-4BF1-B5E1-B51EF7A94204}"/>
    <hyperlink ref="L1465" r:id="rId708" xr:uid="{3C16F41A-D443-45B8-9989-E1A52DA4E899}"/>
    <hyperlink ref="L524" r:id="rId709" xr:uid="{C2D13B44-E741-41F3-B105-8BF4AEBB7056}"/>
    <hyperlink ref="L613" r:id="rId710" xr:uid="{AF2B2E14-2112-4D6F-B130-F61D7F81E993}"/>
    <hyperlink ref="L761" r:id="rId711" xr:uid="{D1129509-3A61-45A1-8BF3-E63AD8237FD7}"/>
    <hyperlink ref="L1221" r:id="rId712" xr:uid="{01C235FA-A39B-4ECF-94EB-3BAC4C2DB3D3}"/>
    <hyperlink ref="L1222" r:id="rId713" xr:uid="{D75C292A-2231-4621-9F99-0355537ACF96}"/>
    <hyperlink ref="L1407" r:id="rId714" xr:uid="{C32685AF-CF63-46DC-9D24-A37AD397377C}"/>
    <hyperlink ref="L151" r:id="rId715" xr:uid="{12EDE498-D2AA-48BE-90CC-99A6DB7113BF}"/>
    <hyperlink ref="L444" r:id="rId716" xr:uid="{E5EB001E-F3AD-435F-A9B4-1E6DF12799C7}"/>
    <hyperlink ref="L497" r:id="rId717" xr:uid="{8EFEEC02-C79A-41EB-A436-25491D07BBAA}"/>
    <hyperlink ref="L690" r:id="rId718" xr:uid="{504E796B-2666-4BC9-AFCE-60AEE0AA04F7}"/>
    <hyperlink ref="L807" r:id="rId719" xr:uid="{5EB74CA4-74F2-45F2-A70C-BC51484A716C}"/>
    <hyperlink ref="L849" r:id="rId720" xr:uid="{569ADD43-C807-4EA2-B8D6-E24CF82C965A}"/>
    <hyperlink ref="L987" r:id="rId721" xr:uid="{AA24EB32-BA68-4587-ADCB-0E54A690B5C6}"/>
    <hyperlink ref="L1082" r:id="rId722" xr:uid="{60E90D36-F703-4031-BFDD-452D9D30844D}"/>
    <hyperlink ref="L1168" r:id="rId723" xr:uid="{8ABEC2D0-3238-405A-A794-0ECBB127C66B}"/>
    <hyperlink ref="L1374" r:id="rId724" xr:uid="{9DE2573C-C937-40EA-B84A-8295F7E93562}"/>
    <hyperlink ref="L1443" r:id="rId725" xr:uid="{FBB4C38D-C0D0-4D32-8C82-47F180848CED}"/>
    <hyperlink ref="L118" r:id="rId726" xr:uid="{7EAAF209-D8F3-47A3-AE9D-9157B96CBC92}"/>
    <hyperlink ref="L133" r:id="rId727" xr:uid="{35E501C3-9536-4C57-A389-6396A0940DF4}"/>
    <hyperlink ref="L230" r:id="rId728" xr:uid="{84EA534C-A590-4BD6-A984-A7C2FF97B197}"/>
    <hyperlink ref="L427" r:id="rId729" xr:uid="{DF15D375-FE53-4793-8908-B27165D818E5}"/>
    <hyperlink ref="L428" r:id="rId730" xr:uid="{90BF101D-A111-4F5E-9D67-490733BDA766}"/>
    <hyperlink ref="L480" r:id="rId731" xr:uid="{767CEF9C-35A4-42F2-BADF-A1B49C89EB66}"/>
    <hyperlink ref="L514" r:id="rId732" xr:uid="{326E97C3-F331-4ABD-8997-3D307AA44D68}"/>
    <hyperlink ref="L545" r:id="rId733" xr:uid="{D65D309C-82E2-4314-BB11-30469F1D7749}"/>
    <hyperlink ref="L943" r:id="rId734" xr:uid="{2A19421E-25E9-40B7-B510-372EFF376662}"/>
    <hyperlink ref="L1116" r:id="rId735" xr:uid="{25E8DB94-B644-4C87-A2CA-9943E34AF20D}"/>
    <hyperlink ref="L1253" r:id="rId736" xr:uid="{995ADD0F-EE84-40AB-9FDC-6D22D46D604F}"/>
    <hyperlink ref="L1261" r:id="rId737" xr:uid="{A06363AE-7E1F-4478-89B3-2CA76EC98FAD}"/>
    <hyperlink ref="L1262" r:id="rId738" xr:uid="{2D6A6A3C-4659-4FEA-9292-817600A175D1}"/>
    <hyperlink ref="L1376" r:id="rId739" xr:uid="{6D3D7712-8913-4069-A29D-CEE06EC88B8C}"/>
    <hyperlink ref="L1382" r:id="rId740" xr:uid="{CA0F48B9-4483-442C-A2BF-97D583C8EA09}"/>
    <hyperlink ref="L1409" r:id="rId741" xr:uid="{75CFD117-D0BF-4DE5-A54B-30FCA3CDFCA2}"/>
    <hyperlink ref="L1411" r:id="rId742" xr:uid="{90ADBE31-6EA7-421C-B74C-79B7CA18D231}"/>
    <hyperlink ref="L94" r:id="rId743" xr:uid="{AF9FD63B-1F16-4AD4-8757-084F98316FA5}"/>
    <hyperlink ref="L125" r:id="rId744" xr:uid="{04825B17-46AF-4E49-AFE9-B8D9F1483716}"/>
    <hyperlink ref="L245" r:id="rId745" xr:uid="{BCA2E640-AFB9-409B-A52F-2C1C2AA3A5AB}"/>
    <hyperlink ref="L576" r:id="rId746" xr:uid="{0A554F84-98CB-43F7-B400-696B0BA9CFE2}"/>
    <hyperlink ref="L716" r:id="rId747" xr:uid="{0673309C-0E14-4DC9-96C2-9C06D10D208E}"/>
    <hyperlink ref="L850" r:id="rId748" xr:uid="{CE16578B-8AF4-4E13-92DB-87BBBA411C98}"/>
    <hyperlink ref="L995" r:id="rId749" xr:uid="{2CA3EB65-D1C6-46A4-AC4E-CE718B539ACC}"/>
    <hyperlink ref="L1046" r:id="rId750" xr:uid="{26D0D20E-C707-4179-B5BB-A8D8108C5F83}"/>
    <hyperlink ref="L1068" r:id="rId751" xr:uid="{1064FF43-8AA2-4AB0-B7B7-40777EAAED87}"/>
    <hyperlink ref="L1292" r:id="rId752" xr:uid="{5E058023-CA6C-487E-8C07-084FEF11AFA4}"/>
    <hyperlink ref="L1430" r:id="rId753" xr:uid="{0CEB614E-10AA-4BD5-B0E6-AC16F86CFFF3}"/>
    <hyperlink ref="L285" r:id="rId754" xr:uid="{C42BF0F8-7161-47CA-96AA-D84A95C199E9}"/>
    <hyperlink ref="L296" r:id="rId755" xr:uid="{AF09A974-E39D-4D48-8E04-76809A3B5234}"/>
    <hyperlink ref="L396" r:id="rId756" xr:uid="{DD4472A6-E36F-4CF3-BD7B-AC530D4E6C7B}"/>
    <hyperlink ref="L400" r:id="rId757" xr:uid="{3C4CEED1-9605-4963-A19B-460592347A19}"/>
    <hyperlink ref="L416" r:id="rId758" xr:uid="{AF041BF8-BF3C-48E6-9D74-F554899996FF}"/>
    <hyperlink ref="L473" r:id="rId759" xr:uid="{1E92AF6F-4387-4D59-A529-3D86844A4D67}"/>
    <hyperlink ref="L595" r:id="rId760" xr:uid="{8FF89F34-6D47-453D-8B9B-4C4FEC6E6D5E}"/>
    <hyperlink ref="L636" r:id="rId761" xr:uid="{660420AC-9F50-4F1B-8BD7-8A219E66C6BC}"/>
    <hyperlink ref="L729" r:id="rId762" xr:uid="{2B8843A1-9171-4979-9C87-255AB802D0C9}"/>
    <hyperlink ref="L857" r:id="rId763" xr:uid="{E23AD423-6FE5-4F9F-ADCC-0885A94A15AB}"/>
    <hyperlink ref="L935" r:id="rId764" xr:uid="{A0A0E8F1-8CDC-4ADF-B47F-67912A56B830}"/>
    <hyperlink ref="L971" r:id="rId765" xr:uid="{3AEBD695-CA7F-41E4-AF50-431D4385F6BB}"/>
    <hyperlink ref="L1026" r:id="rId766" xr:uid="{FCFE4B90-0083-4E85-96C9-D849B465A875}"/>
    <hyperlink ref="L1188" r:id="rId767" xr:uid="{6AF01BC5-323B-40D7-B0D4-594553EBC4F8}"/>
    <hyperlink ref="L1273" r:id="rId768" xr:uid="{4EF03E97-BCFF-4604-888B-4EE138F165D6}"/>
    <hyperlink ref="L1424" r:id="rId769" xr:uid="{69C09089-0398-40ED-A8AD-F622F2272B25}"/>
    <hyperlink ref="L123" r:id="rId770" xr:uid="{C9150B78-EBAF-46E4-811F-D1E95B69EEC2}"/>
    <hyperlink ref="L60" r:id="rId771" xr:uid="{1EA24CC9-5639-47D8-A3A5-2D47D07B63DE}"/>
    <hyperlink ref="L115" r:id="rId772" xr:uid="{58811767-4679-423A-B5BC-1DE37A794510}"/>
    <hyperlink ref="L131" r:id="rId773" xr:uid="{CD4360B0-B7CB-487D-869D-30648B1F188E}"/>
    <hyperlink ref="L142" r:id="rId774" xr:uid="{3206C591-2C0F-4831-87DD-5502D15D8C84}"/>
    <hyperlink ref="L143" r:id="rId775" xr:uid="{DB8F3A98-3D23-4C2D-896A-CEA10EB66EF4}"/>
    <hyperlink ref="L144" r:id="rId776" xr:uid="{676ED3DE-B677-4C29-AF9E-437691CA97B2}"/>
    <hyperlink ref="L216" r:id="rId777" xr:uid="{31697BFE-835B-41D3-81A0-8A1CC5A27D51}"/>
    <hyperlink ref="L304" r:id="rId778" xr:uid="{FC13C453-2D41-48BD-8708-B50ACCC681A3}"/>
    <hyperlink ref="L308" r:id="rId779" xr:uid="{FF09694F-BA3E-4D73-87CB-AE90919E2DC4}"/>
    <hyperlink ref="L330" r:id="rId780" xr:uid="{4872A977-D61A-4D83-8C63-C519C5DBBD4A}"/>
    <hyperlink ref="L349" r:id="rId781" xr:uid="{E07CCA12-6A9E-4508-A845-F7186BE83829}"/>
    <hyperlink ref="L489" r:id="rId782" xr:uid="{7601BE7D-0302-4596-81AC-853079DBA085}"/>
    <hyperlink ref="L501" r:id="rId783" xr:uid="{DD42283E-F6E9-4A4A-870F-3BED49DC5CA5}"/>
    <hyperlink ref="L518" r:id="rId784" xr:uid="{CBD0B713-F288-40D4-9789-37B459844538}"/>
    <hyperlink ref="L528" r:id="rId785" xr:uid="{056323C1-7813-44A9-9216-AC1F0A6D778D}"/>
    <hyperlink ref="L611" r:id="rId786" xr:uid="{5E1CCEBB-115B-4F59-BC75-F12DC4C053C0}"/>
    <hyperlink ref="L673" r:id="rId787" xr:uid="{4ED038AC-3951-4C66-AADA-8DD8DA7A6CD9}"/>
    <hyperlink ref="L699" r:id="rId788" xr:uid="{D7EE6383-633C-49B3-B70F-C8D430963CB2}"/>
    <hyperlink ref="L770" r:id="rId789" xr:uid="{70C80BB6-EB70-458F-9BE5-3BF89E1973F0}"/>
    <hyperlink ref="L788" r:id="rId790" xr:uid="{9623731B-8625-460C-A680-5FCE24CDC3D4}"/>
    <hyperlink ref="L796" r:id="rId791" xr:uid="{84994CFF-46BE-41D0-87BC-B92F4DA7790A}"/>
    <hyperlink ref="L851" r:id="rId792" xr:uid="{7E92BB76-3BC4-4987-B221-B03F01259D9C}"/>
    <hyperlink ref="L863" r:id="rId793" xr:uid="{4BCD600C-4A05-4757-8171-EAD070E988A3}"/>
    <hyperlink ref="L904" r:id="rId794" xr:uid="{E7DF9EB9-D6A2-4CC4-8B19-C3D714A804EA}"/>
    <hyperlink ref="L978" r:id="rId795" xr:uid="{8216CD38-A6CB-423C-A2FF-832C313D3C98}"/>
    <hyperlink ref="L1052" r:id="rId796" xr:uid="{EEF56FE6-4C33-4620-B440-E3FE56DF0E8B}"/>
    <hyperlink ref="L1065" r:id="rId797" xr:uid="{85001CA9-A9D9-483B-A34A-B319EB65DE24}"/>
    <hyperlink ref="L1147" r:id="rId798" xr:uid="{E7C94A5C-AD3D-4963-9FE6-644CAD52885F}"/>
    <hyperlink ref="L1285" r:id="rId799" xr:uid="{7D31A6FB-5FF6-4DF4-AA6E-A3DED3906592}"/>
    <hyperlink ref="L1356" r:id="rId800" xr:uid="{6C8859F7-FF06-45D2-905C-FFF36DE1CE64}"/>
    <hyperlink ref="L1361" r:id="rId801" xr:uid="{508DFC78-0AF7-4552-B9B6-38E0CAE25CAC}"/>
    <hyperlink ref="L1362" r:id="rId802" xr:uid="{BB4294FF-BDEB-4410-8A08-3F9E0DE90FDB}"/>
    <hyperlink ref="L1427" r:id="rId803" xr:uid="{5055712D-F63A-480B-924D-4E37378E4F40}"/>
    <hyperlink ref="L1447" r:id="rId804" xr:uid="{CA30E0DF-2713-4117-9DEF-93CF9997CAA6}"/>
    <hyperlink ref="L80" r:id="rId805" xr:uid="{356AF033-F6BF-43A1-8083-9B805D7E76E2}"/>
    <hyperlink ref="L440" r:id="rId806" xr:uid="{9F930751-2D77-4902-97AB-971D78FF90D5}"/>
    <hyperlink ref="L582" r:id="rId807" xr:uid="{145985E3-0A19-4F08-B652-822E998687A4}"/>
    <hyperlink ref="L633" r:id="rId808" xr:uid="{C351CAD2-F3C2-443A-B1CD-9530CE2F4809}"/>
    <hyperlink ref="L668" r:id="rId809" xr:uid="{908BF0DC-D91A-4B4A-BF6C-935BBDB3896D}"/>
    <hyperlink ref="L677" r:id="rId810" xr:uid="{87658EB3-9441-44E7-986F-29C8322FB900}"/>
    <hyperlink ref="L746" r:id="rId811" xr:uid="{D535B0F4-984C-44BC-AEBD-6B7A63E79A48}"/>
    <hyperlink ref="L753" r:id="rId812" xr:uid="{092E2810-4816-420D-8A3A-87694820ED8F}"/>
    <hyperlink ref="L778" r:id="rId813" xr:uid="{1C3F640D-5B9B-44A3-A3E7-3836E372A3FA}"/>
    <hyperlink ref="L779" r:id="rId814" xr:uid="{23D5D75C-BE4B-4481-A1A6-1810EF5DA01D}"/>
    <hyperlink ref="L780" r:id="rId815" xr:uid="{DF3D7781-4452-478A-BE6F-C1D1BADFC419}"/>
    <hyperlink ref="L784" r:id="rId816" xr:uid="{2BFCEE97-719E-4DEF-ACA8-AFD4D793D6B4}"/>
    <hyperlink ref="L886" r:id="rId817" xr:uid="{22E93EFD-CC37-4AFC-90C9-66C23C3DE14C}"/>
    <hyperlink ref="L941" r:id="rId818" xr:uid="{567C4312-8142-4D59-8A1C-8D9F266546AD}"/>
    <hyperlink ref="L994" r:id="rId819" xr:uid="{DA9AA898-4081-4BDC-B823-1602D8E49097}"/>
    <hyperlink ref="L1012" r:id="rId820" xr:uid="{5234ED41-0461-46DE-A818-EAD36DCB3541}"/>
    <hyperlink ref="L1086" r:id="rId821" xr:uid="{B70B12CB-408C-4CF8-A783-69B9F8457722}"/>
    <hyperlink ref="L1254" r:id="rId822" xr:uid="{AEF272DE-D2F5-4E2C-B1C1-446DF2015CC3}"/>
    <hyperlink ref="L1271" r:id="rId823" xr:uid="{45A71D11-68BC-4899-9199-4BDFE11B1FB6}"/>
    <hyperlink ref="L1306" r:id="rId824" xr:uid="{E9EE1E75-B3BD-492D-9FBB-4F9DFE821E2A}"/>
    <hyperlink ref="L1308" r:id="rId825" xr:uid="{0A58857A-BC0D-4B26-83C4-D03FAA8E3E30}"/>
    <hyperlink ref="L1312" r:id="rId826" xr:uid="{22492FF9-1E43-4040-935A-37C97B990109}"/>
    <hyperlink ref="L1314" r:id="rId827" xr:uid="{CBEBF85D-EDA1-42F3-BD2D-B7FCA374B733}"/>
    <hyperlink ref="L1316" r:id="rId828" xr:uid="{0B7D2419-F898-4EB2-A08D-71001D5D4F02}"/>
    <hyperlink ref="L1342" r:id="rId829" xr:uid="{FA45F4DB-9FAB-49FA-8104-62C6304525EE}"/>
    <hyperlink ref="L1363" r:id="rId830" xr:uid="{523F9B99-CCB9-4430-AD3C-EC479D843A4F}"/>
    <hyperlink ref="L148" r:id="rId831" xr:uid="{369F5959-6A2E-4719-B73E-CAFDF1F060F1}"/>
    <hyperlink ref="L239" r:id="rId832" xr:uid="{0DC126DF-86ED-462C-BF39-3B06D8A55A4D}"/>
    <hyperlink ref="L790" r:id="rId833" xr:uid="{74C7CEFD-20AE-43C0-9574-AE9A8547D87C}"/>
    <hyperlink ref="L791" r:id="rId834" xr:uid="{176D8899-3760-43B6-8F98-D72456FBB0DC}"/>
    <hyperlink ref="L792" r:id="rId835" xr:uid="{6B91A0AC-4829-4BDA-B9DD-53C508308DA8}"/>
    <hyperlink ref="L945" r:id="rId836" xr:uid="{EB90132D-3809-4E7A-AFE8-4CEF695EFB69}"/>
    <hyperlink ref="L1009" r:id="rId837" xr:uid="{88321FEE-9B0E-4835-84A4-F58309E3CBFC}"/>
    <hyperlink ref="L1281" r:id="rId838" xr:uid="{8D9247A0-6E56-4521-B9CE-BFD259545D68}"/>
    <hyperlink ref="L1282" r:id="rId839" xr:uid="{49AF7072-5F2A-4D72-AE36-3EEBAC634603}"/>
    <hyperlink ref="L1319" r:id="rId840" xr:uid="{225B7B61-3043-4A82-BCA8-3FC499700474}"/>
    <hyperlink ref="L55" r:id="rId841" xr:uid="{13EDAE47-12E5-4461-B916-FB5BA66DF51C}"/>
    <hyperlink ref="L162" r:id="rId842" xr:uid="{F65BC9F2-6B5C-45DB-921E-A403528ACFEF}"/>
    <hyperlink ref="L334" r:id="rId843" xr:uid="{1ED0273D-486A-4090-BFF0-249211A2B59D}"/>
    <hyperlink ref="L751" r:id="rId844" xr:uid="{3C89650A-132E-4782-802C-D6B5D974A6E4}"/>
    <hyperlink ref="L856" r:id="rId845" xr:uid="{8DCC2BBB-154B-4448-9CB9-EF31BDF03F33}"/>
    <hyperlink ref="L972" r:id="rId846" xr:uid="{E33D65FE-B4BB-44D5-9D3E-4FD79D022F58}"/>
    <hyperlink ref="L977" r:id="rId847" xr:uid="{407B9EB6-5CE8-4744-9E81-32CD0186B4CE}"/>
    <hyperlink ref="L1200" r:id="rId848" xr:uid="{98FA53EC-9343-4274-8C1C-46269EC05CF7}"/>
    <hyperlink ref="L204" r:id="rId849" xr:uid="{A28145B4-CFA3-4CAE-BE97-48505EF43387}"/>
    <hyperlink ref="L446" r:id="rId850" xr:uid="{BE28FA25-3CD6-43EC-9111-04051B5EB0FA}"/>
    <hyperlink ref="L504" r:id="rId851" xr:uid="{5F86F5D8-B4D4-4948-9A29-39A1622722D0}"/>
    <hyperlink ref="L579" r:id="rId852" xr:uid="{A3597625-DA15-4BC6-A437-D9A2BB737051}"/>
    <hyperlink ref="L600" r:id="rId853" xr:uid="{DA2BFE5C-E813-4F06-8A81-2DE2D814F6A1}"/>
    <hyperlink ref="L1014" r:id="rId854" xr:uid="{87DD5CBE-127E-4239-AF41-449F61E388B0}"/>
    <hyperlink ref="L1205" r:id="rId855" xr:uid="{210B8AEF-BCA7-4CFA-BA34-6F67EEDD2160}"/>
    <hyperlink ref="L1300" r:id="rId856" xr:uid="{48017424-3936-4175-87F6-A9D96AA7F99A}"/>
    <hyperlink ref="L1301" r:id="rId857" xr:uid="{6D9004AB-7462-4DDD-9975-A38864805E2A}"/>
    <hyperlink ref="L1302" r:id="rId858" xr:uid="{D62EDE42-071A-4E21-B44C-F3ED9BC63AD0}"/>
    <hyperlink ref="L1304" r:id="rId859" xr:uid="{1375FE0E-22AB-4D26-AAF3-CDAEFA20E55F}"/>
    <hyperlink ref="L1318" r:id="rId860" xr:uid="{8F9C3A24-EF7F-4978-AF54-4F82A943221C}"/>
    <hyperlink ref="L1364" r:id="rId861" xr:uid="{D54922F9-B72D-429A-A668-C8232FF8DB07}"/>
    <hyperlink ref="L1370" r:id="rId862" xr:uid="{5F8D383E-699D-42EB-BB50-DBA492A40865}"/>
    <hyperlink ref="L41" r:id="rId863" xr:uid="{1325B3FB-121D-4A82-B976-0BF28BB492B3}"/>
    <hyperlink ref="L79" r:id="rId864" xr:uid="{8EAFCC28-0B11-4E2E-B0FC-B1ABB14E49EB}"/>
    <hyperlink ref="L157" r:id="rId865" xr:uid="{E76C96A0-4589-43F7-B70E-5763E3B29CC2}"/>
    <hyperlink ref="L159" r:id="rId866" xr:uid="{0D5F29A5-AF09-4FAC-BA39-E52E9D7381CF}"/>
    <hyperlink ref="L226" r:id="rId867" xr:uid="{2FEC2CE7-C98A-44B9-825A-5398D6B8FC40}"/>
    <hyperlink ref="L235" r:id="rId868" xr:uid="{C9FFA22D-5CD4-47C0-91BD-59B3B5D30070}"/>
    <hyperlink ref="L276" r:id="rId869" xr:uid="{B9BEBF7B-4B5E-440C-91F8-AA21E4709B3F}"/>
    <hyperlink ref="L286" r:id="rId870" xr:uid="{448812C0-EC9C-4C01-B84E-288B865A21DE}"/>
    <hyperlink ref="L333" r:id="rId871" xr:uid="{290DF152-F3B0-4F1C-AC33-85B7805E6448}"/>
    <hyperlink ref="L379" r:id="rId872" xr:uid="{565CB3C9-3355-4079-8735-DE6F2F7C451C}"/>
    <hyperlink ref="L466" r:id="rId873" xr:uid="{AFC61547-EBE2-4980-A24B-C59090239D9A}"/>
    <hyperlink ref="L617" r:id="rId874" xr:uid="{220B34B3-78F4-4E8E-A938-15960908F5E8}"/>
    <hyperlink ref="L658" r:id="rId875" xr:uid="{D986E63D-F63B-4B05-9835-46348FDCA8B0}"/>
    <hyperlink ref="L675" r:id="rId876" xr:uid="{CC849EC5-A7BA-442E-8E85-E26EA7AC686A}"/>
    <hyperlink ref="L737" r:id="rId877" xr:uid="{45B0C4D7-30D0-4B50-8238-AC44D6C96092}"/>
    <hyperlink ref="L750" r:id="rId878" xr:uid="{18FA5693-93D1-497E-AE10-4510AFC95EED}"/>
    <hyperlink ref="L855" r:id="rId879" xr:uid="{8D53F77D-1DA4-46FF-88DC-34E765DCFF36}"/>
    <hyperlink ref="L951" r:id="rId880" xr:uid="{D802B453-678D-4609-9A9E-6BC8F9D63B3A}"/>
    <hyperlink ref="L968" r:id="rId881" xr:uid="{EE2340B0-23D1-4140-8C34-E2A2D061CAF5}"/>
    <hyperlink ref="L1049" r:id="rId882" xr:uid="{2067A9DC-CAAE-4015-9EBF-53CBC0635A34}"/>
    <hyperlink ref="L1064" r:id="rId883" xr:uid="{6C33FDC0-79F3-48F4-A8A2-B4E8871C10F8}"/>
    <hyperlink ref="L1140" r:id="rId884" xr:uid="{F6513B97-1017-4C2B-AE1E-DDEF4CAEF3CB}"/>
    <hyperlink ref="L1141" r:id="rId885" xr:uid="{A68E67C5-5276-4AA8-87C5-45E6DAF30BB9}"/>
    <hyperlink ref="L1218" r:id="rId886" xr:uid="{369BFD59-0BA9-4F0C-8DBF-48337F04E42A}"/>
    <hyperlink ref="L1299" r:id="rId887" xr:uid="{EAEBB900-C690-4EE6-9CE8-0B2B1D10E5B7}"/>
    <hyperlink ref="L1366" r:id="rId888" xr:uid="{8A342890-38D8-41EE-879B-95B34E65DE10}"/>
    <hyperlink ref="L1415" r:id="rId889" xr:uid="{5E2EBDF0-8134-465A-A47A-E993330764C6}"/>
    <hyperlink ref="L1455" r:id="rId890" xr:uid="{4EB492E4-B4E3-452F-A6AC-26E55E22B325}"/>
    <hyperlink ref="L156" r:id="rId891" xr:uid="{575E7723-4208-490E-ADDB-37B4EB24D370}"/>
    <hyperlink ref="L217" r:id="rId892" xr:uid="{03174996-9310-4B5E-83F3-B9FD918C7E8C}"/>
    <hyperlink ref="L241" r:id="rId893" xr:uid="{B0BC8E0D-11A2-472B-80AC-219E055B8CD6}"/>
    <hyperlink ref="L398" r:id="rId894" xr:uid="{EB5A80B6-7383-4DE0-A974-2A6FC9C79FD6}"/>
    <hyperlink ref="L431" r:id="rId895" xr:uid="{E531F357-D598-4E98-BA1B-91B08ADE95A0}"/>
    <hyperlink ref="L559" r:id="rId896" xr:uid="{618B16B7-9ABF-41E7-8F00-6CA3B0605075}"/>
    <hyperlink ref="L695" r:id="rId897" xr:uid="{6144A40F-714A-45FA-B167-C542180502BE}"/>
    <hyperlink ref="L758" r:id="rId898" xr:uid="{6A9EE616-A21E-4D72-95C4-BBA49E999977}"/>
    <hyperlink ref="L812" r:id="rId899" xr:uid="{9E34C80E-BB72-475E-A1CC-B2309B09AD18}"/>
    <hyperlink ref="L854" r:id="rId900" xr:uid="{223F76B7-D526-41E6-8578-7B80911B3D98}"/>
    <hyperlink ref="L892" r:id="rId901" xr:uid="{8C1D2F26-E6CC-464F-B445-A73557198B34}"/>
    <hyperlink ref="L912" r:id="rId902" xr:uid="{1540B6CE-9CD1-443A-B907-6244AF587586}"/>
    <hyperlink ref="L922" r:id="rId903" xr:uid="{1BA01003-565E-43E1-8803-551CE06D8AB1}"/>
    <hyperlink ref="L1108" r:id="rId904" xr:uid="{557EC2D3-6F57-49CB-889C-5DD431D6A17B}"/>
    <hyperlink ref="L1219" r:id="rId905" xr:uid="{3A27E557-AB5C-4279-925F-F9A14BD2E271}"/>
    <hyperlink ref="L1260" r:id="rId906" xr:uid="{27660A16-DD10-411D-93D1-82A4234D2B5F}"/>
    <hyperlink ref="L1278" r:id="rId907" xr:uid="{66710CC4-6AB0-4035-8305-021E9EF72448}"/>
    <hyperlink ref="L121" r:id="rId908" xr:uid="{96DE6367-99AB-482B-951F-90E1041B09BA}"/>
    <hyperlink ref="L122" r:id="rId909" xr:uid="{EF307BF6-B3D8-41DB-BFE3-438A1CB3D9AB}"/>
    <hyperlink ref="L140" r:id="rId910" xr:uid="{DFA87445-EA90-4704-AA35-823574556FD4}"/>
    <hyperlink ref="L288" r:id="rId911" xr:uid="{5AD90171-59F7-4429-8087-86AF82434EE5}"/>
    <hyperlink ref="L289" r:id="rId912" xr:uid="{211054A2-7426-402F-8123-C8BDFED28BB9}"/>
    <hyperlink ref="L293" r:id="rId913" xr:uid="{6CD83EC8-A434-4342-9991-55A4C4B4EE62}"/>
    <hyperlink ref="L305" r:id="rId914" xr:uid="{D30DEBDD-8E32-4BAB-9250-B765D0E0399A}"/>
    <hyperlink ref="L309" r:id="rId915" xr:uid="{AFBF5A73-6975-4669-AFA5-ABFF06564FFE}"/>
    <hyperlink ref="L332" r:id="rId916" xr:uid="{155F17AC-3E20-480F-805C-203A0086E51C}"/>
    <hyperlink ref="L372" r:id="rId917" xr:uid="{B125F2F9-9F46-4155-AD59-E367940F41B2}"/>
    <hyperlink ref="L434" r:id="rId918" xr:uid="{1E1CB74B-DFCC-464E-B19B-A86054396C46}"/>
    <hyperlink ref="L448" r:id="rId919" xr:uid="{B7E78A72-D432-4B7A-9FE5-8D140DB5A70D}"/>
    <hyperlink ref="L535" r:id="rId920" xr:uid="{D347E097-4749-4303-83F9-3CAA74B90678}"/>
    <hyperlink ref="L601" r:id="rId921" xr:uid="{1F751817-27AC-47BB-BC17-1A20ABD4326E}"/>
    <hyperlink ref="L635" r:id="rId922" xr:uid="{DD1D036A-5E94-4F0B-B10F-CA47AE1B2B96}"/>
    <hyperlink ref="L669" r:id="rId923" xr:uid="{F626170E-45D6-4CDA-A8CF-5D135078A670}"/>
    <hyperlink ref="L708" r:id="rId924" xr:uid="{C52E47B6-D907-41F7-8C1B-3EF20814F6EF}"/>
    <hyperlink ref="L721" r:id="rId925" xr:uid="{BD76FDF0-A820-4389-A0C2-55F20F156054}"/>
    <hyperlink ref="L853" r:id="rId926" xr:uid="{9DDC2077-75AC-4EDC-B975-B6396F20BA3F}"/>
    <hyperlink ref="L838" r:id="rId927" xr:uid="{F93F9779-F856-4CE4-9A42-C54742929FF8}"/>
    <hyperlink ref="L878" r:id="rId928" xr:uid="{6C7AEA56-058C-4888-8DC9-57F23A5E9DFD}"/>
    <hyperlink ref="L894" r:id="rId929" xr:uid="{0ECC528F-EDAD-478E-9066-8ECF0971AC83}"/>
    <hyperlink ref="L918" r:id="rId930" xr:uid="{627D8FAB-8FFD-4525-A98B-84DC45BFC73D}"/>
    <hyperlink ref="L948" r:id="rId931" xr:uid="{53A666DF-78C0-46A1-A20C-EDFE4B1A4774}"/>
    <hyperlink ref="L1048" r:id="rId932" xr:uid="{7F059427-9E4E-4B1E-8F8A-F01EE30C8AEF}"/>
    <hyperlink ref="L1070" r:id="rId933" xr:uid="{1F20D683-E6E4-4863-BE52-FB4313736DA4}"/>
    <hyperlink ref="L1103" r:id="rId934" xr:uid="{A441CEE2-757F-432D-9B96-9FEFBD4B0165}"/>
    <hyperlink ref="L1148" r:id="rId935" xr:uid="{CE227E9A-0983-4D26-BF6E-268FBA064919}"/>
    <hyperlink ref="L1210" r:id="rId936" xr:uid="{B4E1ADF6-F151-446F-AB41-D269B6040A5D}"/>
    <hyperlink ref="L1232" r:id="rId937" xr:uid="{E2684FEE-2D8E-4260-8FDF-FF4790B47AA5}"/>
    <hyperlink ref="L1233" r:id="rId938" xr:uid="{086DEE45-4347-43DF-B7AC-63F9CCEFBE41}"/>
    <hyperlink ref="L1234" r:id="rId939" xr:uid="{280EF068-128E-4EE9-A71A-E0D23805766E}"/>
    <hyperlink ref="L1245" r:id="rId940" xr:uid="{E2C51CF6-8401-4C79-B951-40CBAE958ACE}"/>
    <hyperlink ref="L1247" r:id="rId941" xr:uid="{CF2B798B-AC5D-46D8-9B6D-1442529FEC9B}"/>
    <hyperlink ref="L1309" r:id="rId942" xr:uid="{13346B74-9763-47F8-A561-C7CE831C3ECF}"/>
    <hyperlink ref="L1330" r:id="rId943" xr:uid="{EBD2AC48-3BA2-4DD8-AC44-AD43D9480376}"/>
    <hyperlink ref="L1332" r:id="rId944" xr:uid="{3BFF85E5-24C5-4485-B5F2-39A98C7706EF}"/>
    <hyperlink ref="L1353" r:id="rId945" xr:uid="{21350F17-2A4E-475B-BCCE-FA35D2AD3D5C}"/>
    <hyperlink ref="L1365" r:id="rId946" xr:uid="{55963315-4CC9-4A03-B52A-32169CFC7008}"/>
    <hyperlink ref="L290" r:id="rId947" xr:uid="{F6C04AF6-04CA-4BFD-85F1-939E95A3BF00}"/>
    <hyperlink ref="L810" r:id="rId948" xr:uid="{AB9B6167-9F3A-4BE8-AFD9-846527A8E7E1}"/>
    <hyperlink ref="L66" r:id="rId949" xr:uid="{F2BDADAC-F363-4055-956A-38DCF25445DA}"/>
    <hyperlink ref="L137" r:id="rId950" xr:uid="{3586C20B-9A89-40DF-9D23-0F663AD3E857}"/>
    <hyperlink ref="L397" r:id="rId951" xr:uid="{24BB1E4D-C26A-4E35-9B2B-9D1AEF63B30B}"/>
    <hyperlink ref="L580" r:id="rId952" xr:uid="{F71E2EB3-2B2B-491C-8D59-36B03B18CDED}"/>
    <hyperlink ref="L789" r:id="rId953" xr:uid="{3F629D26-5CF6-4D74-9332-EA30085FC127}"/>
    <hyperlink ref="L804" r:id="rId954" xr:uid="{9B07A770-55D3-4FA2-AFC8-E3F173224263}"/>
    <hyperlink ref="L887" r:id="rId955" xr:uid="{3898C402-5597-402B-A611-9B79627889EF}"/>
    <hyperlink ref="L1088" r:id="rId956" xr:uid="{B55079A6-BA45-4B1B-AFDA-94746A0313D8}"/>
    <hyperlink ref="L1149" r:id="rId957" xr:uid="{C37A02E5-8CAA-4444-B019-53E0893C0D59}"/>
    <hyperlink ref="L1230" r:id="rId958" xr:uid="{7E312E2D-B06F-49EA-8F28-A1421948D6C9}"/>
    <hyperlink ref="L1293" r:id="rId959" xr:uid="{E1E4958C-40D6-4C3C-B5CC-A892AF21C389}"/>
    <hyperlink ref="L1295" r:id="rId960" xr:uid="{8D4F9F10-EB50-467F-9E10-69B094285B35}"/>
    <hyperlink ref="L152" r:id="rId961" xr:uid="{80B6DEE5-3D48-4C67-8521-95DDBB4D7BF5}"/>
    <hyperlink ref="L1390" r:id="rId962" xr:uid="{E94408A0-9D9F-4AE1-B7DD-7A7ADADB39C1}"/>
    <hyperlink ref="L1442" r:id="rId963" xr:uid="{B6C6AA68-E714-47BC-9FB1-160E8B7D985F}"/>
    <hyperlink ref="L1018" r:id="rId964" xr:uid="{E54D44CA-26C8-4231-BD85-925DCA659A4F}"/>
    <hyperlink ref="L160" r:id="rId965" xr:uid="{8769C481-068D-4C2C-BF93-6F42326B9F70}"/>
    <hyperlink ref="L588" r:id="rId966" xr:uid="{850380E4-CE6B-4F9A-AA82-18B78611E339}"/>
    <hyperlink ref="L865" r:id="rId967" xr:uid="{905A1ABA-A316-4F2F-B173-2810F91D8F17}"/>
    <hyperlink ref="L107" r:id="rId968" xr:uid="{B337FD08-A3A1-4529-8B9F-977580665C2C}"/>
    <hyperlink ref="L150" r:id="rId969" xr:uid="{61A4890A-D3AE-4FD4-936E-0E40A453D5E9}"/>
    <hyperlink ref="L596" r:id="rId970" xr:uid="{BD404194-AA53-4620-817A-6CC6394D9162}"/>
    <hyperlink ref="L642" r:id="rId971" xr:uid="{ED012B8B-D392-4D99-B999-4BF1908900F3}"/>
    <hyperlink ref="L852" r:id="rId972" xr:uid="{43D98EC2-2451-4491-B8A2-E6F88ABD87D7}"/>
    <hyperlink ref="L1286" r:id="rId973" xr:uid="{805BF613-3F65-4850-A4F2-ADBBE8065AEC}"/>
    <hyperlink ref="L1290" r:id="rId974" xr:uid="{AD199460-6808-4923-B66F-923209EA8426}"/>
    <hyperlink ref="L1381" r:id="rId975" xr:uid="{619AC11A-EC0D-4D03-BF28-09689A9A8B11}"/>
    <hyperlink ref="L71" r:id="rId976" xr:uid="{70EDE128-67D3-4577-8F2F-BCCADB0E9FAB}"/>
    <hyperlink ref="L83" r:id="rId977" xr:uid="{1348ADE0-CDC7-4977-897A-B1A4E6294072}"/>
    <hyperlink ref="L163" r:id="rId978" xr:uid="{53F32CA4-2BDB-4268-B46E-00E1513FCECA}"/>
    <hyperlink ref="L352" r:id="rId979" xr:uid="{1C8C2A97-BDB6-4E1E-A681-C8DD4AF91D36}"/>
    <hyperlink ref="L460" r:id="rId980" xr:uid="{3FBA77F4-68A1-4821-B0FF-E1505CF90527}"/>
    <hyperlink ref="L490" r:id="rId981" xr:uid="{8A6884D5-EC23-4F21-A659-F3FE1A022773}"/>
    <hyperlink ref="L928" r:id="rId982" xr:uid="{3CCA60B5-AEC8-4E1F-938D-FAFE84CBAE71}"/>
    <hyperlink ref="L1185" r:id="rId983" xr:uid="{E2B40EED-D4CA-4BBF-AAC2-F9B4E5ED5753}"/>
    <hyperlink ref="L1323" r:id="rId984" xr:uid="{8DF24264-D13A-4803-B8AF-A32D52C2E763}"/>
    <hyperlink ref="L542" r:id="rId985" xr:uid="{08B00934-6E55-4659-B452-98F7102B855B}"/>
    <hyperlink ref="L1040" r:id="rId986" xr:uid="{95E32CDE-6A5F-4E93-A951-27A02D0AD407}"/>
    <hyperlink ref="L1066" r:id="rId987" xr:uid="{F60222CC-C321-4FA9-AA55-78D8A2BC65C7}"/>
    <hyperlink ref="L87" r:id="rId988" xr:uid="{55507E9B-4011-422D-BD44-FA2252857933}"/>
    <hyperlink ref="L492" r:id="rId989" xr:uid="{F4299E2C-3003-4FB1-88CF-63B8EB0F16FB}"/>
    <hyperlink ref="L581" r:id="rId990" xr:uid="{289E5485-7FFE-497D-9C91-FBA81C94C669}"/>
    <hyperlink ref="L1001" r:id="rId991" xr:uid="{86484374-1D34-44AE-9DD1-CC2CF2AEA16D}"/>
    <hyperlink ref="L91" r:id="rId992" xr:uid="{739017BC-9A9F-499A-8133-55A5ED68D374}"/>
    <hyperlink ref="L426" r:id="rId993" xr:uid="{5748C935-E377-477B-A994-98A75A5A591E}"/>
    <hyperlink ref="L461" r:id="rId994" xr:uid="{A2ECA5C3-BF5D-4D30-97E1-44522E705A57}"/>
    <hyperlink ref="L475" r:id="rId995" xr:uid="{6403B089-89B7-409C-82D7-3209CF3152B9}"/>
    <hyperlink ref="L476" r:id="rId996" xr:uid="{73B9010C-FEA9-4807-BB62-4EC34FA57480}"/>
    <hyperlink ref="L503" r:id="rId997" xr:uid="{AAC5859E-DF15-497C-8C4C-BD16AA1964DE}"/>
    <hyperlink ref="L530" r:id="rId998" xr:uid="{D9965FA8-38D9-40C6-86AF-665551618272}"/>
    <hyperlink ref="L861" r:id="rId999" xr:uid="{672CDCD5-6A55-4022-81EF-1750CEEE4DB3}"/>
    <hyperlink ref="L1055" r:id="rId1000" xr:uid="{1617CBED-D466-4474-A06C-44362D17DF19}"/>
    <hyperlink ref="L1056" r:id="rId1001" xr:uid="{26D1E5FB-5460-44EA-99C7-956D53278D05}"/>
    <hyperlink ref="L1057" r:id="rId1002" xr:uid="{43B2B6F2-0601-4A30-88DF-EC6597723074}"/>
    <hyperlink ref="L1104" r:id="rId1003" xr:uid="{A1935527-7535-4F27-9A37-359032C6AADE}"/>
    <hyperlink ref="L1115" r:id="rId1004" xr:uid="{6266B772-7C7B-4181-87D4-4C73B0DE04C1}"/>
    <hyperlink ref="L1196" r:id="rId1005" xr:uid="{F95C0FE8-E6A1-4820-9E75-A1A381F03D40}"/>
    <hyperlink ref="L1197" r:id="rId1006" xr:uid="{2E047F1C-8EF2-4EF4-B511-B689A43DF466}"/>
    <hyperlink ref="L1199" r:id="rId1007" xr:uid="{76409A6E-82FC-4AC6-8A30-D8C3988463E2}"/>
    <hyperlink ref="L1325" r:id="rId1008" xr:uid="{3EF1A513-E380-482E-991A-900D922D197C}"/>
    <hyperlink ref="L1395" r:id="rId1009" xr:uid="{90F8C76C-A066-4EA7-8B88-21115971AEA5}"/>
    <hyperlink ref="L1401" r:id="rId1010" xr:uid="{760547C8-966E-456F-A18D-9119A172C216}"/>
    <hyperlink ref="L1475" r:id="rId1011" xr:uid="{3F2D9C1D-0BBC-4DD7-89EE-8A5B43DF8B58}"/>
    <hyperlink ref="L1476" r:id="rId1012" xr:uid="{469DB388-B97F-4E75-A59F-E15AC309F43B}"/>
    <hyperlink ref="L1486" r:id="rId1013" xr:uid="{ED12E896-690B-4F47-B288-7F5C9459ADAF}"/>
    <hyperlink ref="L1480" r:id="rId1014" xr:uid="{8314C29B-2B5A-4D4A-9D39-BDC28E312EC9}"/>
    <hyperlink ref="L1483" r:id="rId1015" xr:uid="{1F2366AF-737D-431F-B04A-BBEBFFD2097D}"/>
    <hyperlink ref="L1479" r:id="rId1016" xr:uid="{E3D2DD57-7304-43BB-A2F6-1FBC7FA39FCC}"/>
    <hyperlink ref="L1481" r:id="rId1017" xr:uid="{825DC00F-F65E-42AD-A83C-6BF45FBF4FDE}"/>
    <hyperlink ref="L1487" r:id="rId1018" xr:uid="{AEF65EF4-5726-4D27-A387-5EDAD3EDFACC}"/>
    <hyperlink ref="L1484" r:id="rId1019" xr:uid="{B7F9B441-49DA-4435-A296-397004F7D4D5}"/>
    <hyperlink ref="L1482" r:id="rId1020" xr:uid="{AED7038A-61D9-465F-B7BE-E221B82DDC26}"/>
    <hyperlink ref="L1485" r:id="rId1021" xr:uid="{1CB2C5C1-2210-4044-B089-5E93E49A5A25}"/>
    <hyperlink ref="L1489" r:id="rId1022" xr:uid="{42A83443-314A-4A1B-A8B3-6ECC910CBCC8}"/>
    <hyperlink ref="L1491" r:id="rId1023" xr:uid="{5A0D9385-2F39-4C12-A085-F9D432D4CFDE}"/>
    <hyperlink ref="L1488" r:id="rId1024" xr:uid="{BA4ABC47-12E6-4BB7-8DC3-1912DC1B710A}"/>
    <hyperlink ref="L1490" r:id="rId1025" xr:uid="{EDF9BF02-CB1C-47DB-B29A-2D2267537E89}"/>
    <hyperlink ref="L1493" r:id="rId1026" xr:uid="{EDF1F5A8-1966-45FA-BF89-CE4D79D79498}"/>
    <hyperlink ref="L1492" r:id="rId1027" xr:uid="{EDEFF6F0-C344-4AAD-BC5A-9AA488192B7E}"/>
    <hyperlink ref="L1500" r:id="rId1028" xr:uid="{FE8B97CF-0DA5-4B3D-9970-1EEA982B9BA6}"/>
    <hyperlink ref="L1502" r:id="rId1029" xr:uid="{F2AE11B5-BF41-411F-96A4-6829D82DD9C7}"/>
    <hyperlink ref="L1504" r:id="rId1030" xr:uid="{48D5AC83-A693-4E2A-B5B9-E1255AC74721}"/>
    <hyperlink ref="L1525" r:id="rId1031" xr:uid="{ED6444B1-5E2A-49D8-B101-A08E9AD23DB7}"/>
    <hyperlink ref="L1533" r:id="rId1032" xr:uid="{766372FA-393F-4F67-B8D5-4583D3384C9E}"/>
    <hyperlink ref="L1537" r:id="rId1033" xr:uid="{3E019BE3-6551-4924-931C-0D8F794082C5}"/>
    <hyperlink ref="L1530" r:id="rId1034" xr:uid="{E7FECBDF-EB23-4762-B4F6-8054EC90AB83}"/>
    <hyperlink ref="L1497" r:id="rId1035" xr:uid="{775B44CA-31FE-465D-BD95-E48BAE098055}"/>
    <hyperlink ref="L1516" r:id="rId1036" xr:uid="{61988C81-5E64-436B-AF8E-BB99419864F7}"/>
    <hyperlink ref="L1517" r:id="rId1037" xr:uid="{678F0E57-F549-465F-B00D-493ABD6E8F83}"/>
    <hyperlink ref="L1520" r:id="rId1038" xr:uid="{F816B980-A43C-44B8-946B-310B8A7577FB}"/>
    <hyperlink ref="L1523" r:id="rId1039" xr:uid="{5D99FC5D-3339-426E-9A16-26B977D1B6B0}"/>
    <hyperlink ref="L1514" r:id="rId1040" xr:uid="{0E8480EA-A8CF-464E-A344-ACA0DCA85028}"/>
    <hyperlink ref="L1526" r:id="rId1041" xr:uid="{3C18A7B1-3DE1-4D24-88BC-E1347EF4A68C}"/>
    <hyperlink ref="L1532" r:id="rId1042" xr:uid="{605F2226-BD03-4876-A17B-D5245A4CBF43}"/>
    <hyperlink ref="L1536" r:id="rId1043" xr:uid="{4384048F-33FF-4868-A32E-BB57CC3C8CCD}"/>
    <hyperlink ref="L1501" r:id="rId1044" xr:uid="{7CF8D077-0AE9-4766-B896-798A3FAD4A6A}"/>
    <hyperlink ref="L1511" r:id="rId1045" xr:uid="{60FC964B-F8CF-4DE4-9294-B48C4DD7401B}"/>
    <hyperlink ref="L1534" r:id="rId1046" xr:uid="{FA0FBB6B-EACE-45C9-B39B-45FF65B1C9C3}"/>
    <hyperlink ref="L1521" r:id="rId1047" xr:uid="{CD2318CB-66F7-4C5F-BC63-2D2FACACDFFF}"/>
    <hyperlink ref="L1531" r:id="rId1048" xr:uid="{7B007DF9-6D71-4458-B0B9-252582D4E7F9}"/>
    <hyperlink ref="L1518" r:id="rId1049" xr:uid="{94E0A4F8-7440-44C4-9CEF-92E8F73175DB}"/>
    <hyperlink ref="L1515" r:id="rId1050" xr:uid="{D1A107C5-EBA0-480C-A281-051DC3ADF636}"/>
    <hyperlink ref="L1505" r:id="rId1051" xr:uid="{82200BFE-9B55-444F-BE4F-E96F26FCCE8B}"/>
    <hyperlink ref="L1508" r:id="rId1052" xr:uid="{1B8FBE12-7F41-4689-BF18-4678AB213E40}"/>
    <hyperlink ref="L1538" r:id="rId1053" xr:uid="{5C7920D3-4B28-410A-8F17-D8C2D4600B09}"/>
    <hyperlink ref="L1540" r:id="rId1054" xr:uid="{8139323E-CABC-4B7B-BD1F-E6AA5C08CB61}"/>
    <hyperlink ref="L1541" r:id="rId1055" xr:uid="{E6D5DCA5-3473-43B1-93E7-2CABBAF55A35}"/>
    <hyperlink ref="L1543" r:id="rId1056" xr:uid="{59F93227-AA1A-4ADD-897F-A04E758689CA}"/>
    <hyperlink ref="L1542" r:id="rId1057" xr:uid="{D26D9AB5-49D5-47CA-96C5-834C5C8873F8}"/>
    <hyperlink ref="L1545" r:id="rId1058" xr:uid="{86181F52-6966-45F7-9C2D-E8D4C49EC078}"/>
    <hyperlink ref="L1555" r:id="rId1059" xr:uid="{30CFABFE-393C-4410-A184-AED92BB8F135}"/>
    <hyperlink ref="L1547" r:id="rId1060" xr:uid="{659680FD-6292-4D72-A67F-0DC2B16A11AC}"/>
    <hyperlink ref="L1549" r:id="rId1061" xr:uid="{F73F0C50-E2D7-4988-91E8-06A062F15095}"/>
    <hyperlink ref="L1552" r:id="rId1062" xr:uid="{81444F99-D097-4763-A0C7-323D5AAE3568}"/>
    <hyperlink ref="L1551" r:id="rId1063" xr:uid="{83A42097-D457-4B97-8587-144FAB213AC0}"/>
    <hyperlink ref="L1553" r:id="rId1064" xr:uid="{D3B4D0C7-762C-4B73-8284-442B39B09635}"/>
    <hyperlink ref="L1548" r:id="rId1065" xr:uid="{8FEED802-497C-4A69-8492-911C8597B57A}"/>
    <hyperlink ref="L1550" r:id="rId1066" xr:uid="{86E0F001-9884-4C2F-B257-BD5A9EE43CB5}"/>
    <hyperlink ref="L1554" r:id="rId1067" xr:uid="{267B2251-C1C3-4730-B8E0-664D340368DB}"/>
    <hyperlink ref="L1560" r:id="rId1068" xr:uid="{9CFB4969-7127-43FE-9E17-E296A5C7583D}"/>
    <hyperlink ref="L1562" r:id="rId1069" xr:uid="{38BE0E0D-FDF4-4E19-AF0E-365419FA84B5}"/>
    <hyperlink ref="L1559" r:id="rId1070" xr:uid="{707E0E29-1FCB-4EB9-B3A4-1E4B3A690074}"/>
    <hyperlink ref="L1556" r:id="rId1071" xr:uid="{A397A0FE-DED6-4050-A528-BE67F942D485}"/>
    <hyperlink ref="L1557" r:id="rId1072" xr:uid="{35AD0A20-50DE-4F16-A925-8D5E26C4A727}"/>
    <hyperlink ref="L1564" r:id="rId1073" xr:uid="{306E5189-4606-43CA-BD1A-1DA8E8673A2C}"/>
    <hyperlink ref="L1558" r:id="rId1074" xr:uid="{AADD24BF-646D-4243-BD1D-B3AC41B9618D}"/>
    <hyperlink ref="L1561" r:id="rId1075" xr:uid="{B49A40AC-E573-4AE9-B6F2-BB4461B3DCD7}"/>
    <hyperlink ref="L1563" r:id="rId1076" xr:uid="{2113EA90-99AC-4705-A43A-836A13BA3D74}"/>
    <hyperlink ref="L1604" r:id="rId1077" xr:uid="{AAEB211C-6CFE-4297-85FF-482079CA1CF9}"/>
    <hyperlink ref="L1605" r:id="rId1078" xr:uid="{19FC8BFD-5620-42E0-A70C-ED750138B5FC}"/>
    <hyperlink ref="L1588" r:id="rId1079" xr:uid="{6A384CE0-6592-43E2-A5B5-32E2C876F87C}"/>
    <hyperlink ref="L1573" r:id="rId1080" xr:uid="{52C2542B-F0F6-4C91-BD7E-9559B1B1E536}"/>
    <hyperlink ref="L1603" r:id="rId1081" xr:uid="{FA9BCDF1-29F2-41A7-AAF3-C56938EA5FF9}"/>
    <hyperlink ref="L1579" r:id="rId1082" xr:uid="{9E803E60-5E8B-49DD-AC46-73B9485F018C}"/>
    <hyperlink ref="L1590" r:id="rId1083" xr:uid="{358BE4E2-0C4D-472A-B955-98CEACB6644D}"/>
    <hyperlink ref="L1622" r:id="rId1084" xr:uid="{165EE380-396A-4F9D-A3CE-641B307C32C1}"/>
    <hyperlink ref="L1600" r:id="rId1085" xr:uid="{AC805230-6274-439A-9C79-DC8C214B4ABE}"/>
    <hyperlink ref="L1621" r:id="rId1086" xr:uid="{2C6C7322-8473-478D-B5A2-375E68011BA1}"/>
    <hyperlink ref="L1565" r:id="rId1087" xr:uid="{B398BA39-1418-42AF-A22D-F7F6D2EEF1A5}"/>
    <hyperlink ref="L1566" r:id="rId1088" xr:uid="{F9D616DE-94B1-4EB0-A6BD-566F3DCC578E}"/>
    <hyperlink ref="L1576" r:id="rId1089" xr:uid="{8EC69CE9-F8AF-4A48-BAEE-AF48DB99B18A}"/>
    <hyperlink ref="L1623" r:id="rId1090" xr:uid="{04097EB6-D9D8-4C1B-97CF-73C9B9AD727C}"/>
    <hyperlink ref="L1589" r:id="rId1091" xr:uid="{1F9957E0-9A61-4A48-A59B-8A4AECC4A4EB}"/>
    <hyperlink ref="L1607" r:id="rId1092" xr:uid="{05C8326F-4F86-45D0-864A-964406524A91}"/>
    <hyperlink ref="L1598" r:id="rId1093" xr:uid="{0760BC34-F0DE-433A-889D-775FC55A383B}"/>
    <hyperlink ref="L1580" r:id="rId1094" xr:uid="{A194F915-9050-436E-BB9C-92D65C7CB545}"/>
    <hyperlink ref="L1568" r:id="rId1095" xr:uid="{001E09CD-8A52-42F3-B145-1C90A80EC3D0}"/>
    <hyperlink ref="L1591" r:id="rId1096" xr:uid="{998B3D65-1866-4A9A-937E-BC62AF35C69D}"/>
    <hyperlink ref="L1609" r:id="rId1097" xr:uid="{1F0701F7-0B87-4823-B4F5-33DDD5C073D6}"/>
    <hyperlink ref="L1618" r:id="rId1098" xr:uid="{32B07270-65E1-4B32-8CB0-ED77D2D825F8}"/>
    <hyperlink ref="L1571" r:id="rId1099" xr:uid="{6FBF3625-CA9C-441A-B909-551EF937E0A6}"/>
    <hyperlink ref="L1587" r:id="rId1100" xr:uid="{A9A0BF76-AC21-4131-A536-8A96BCC2D413}"/>
    <hyperlink ref="L1599" r:id="rId1101" xr:uid="{5D7305F3-5E22-4683-9A92-FB27E1854FCE}"/>
    <hyperlink ref="L1585" r:id="rId1102" xr:uid="{324C7B12-A8E8-4709-B17A-C193B02D20F2}"/>
    <hyperlink ref="L1611" r:id="rId1103" xr:uid="{ED255D5F-5A11-47C9-976C-1AF7F49D5A72}"/>
    <hyperlink ref="L1616" r:id="rId1104" xr:uid="{B5BCE44F-7F6F-422A-BCBE-C46C7E5B0E64}"/>
    <hyperlink ref="L1569" r:id="rId1105" xr:uid="{7434E7CE-5937-4D50-9A8C-F2B090B734B2}"/>
    <hyperlink ref="L1582" r:id="rId1106" xr:uid="{B33A0A6A-4BC3-4FD9-8266-BE419EBEB939}"/>
    <hyperlink ref="L1592" r:id="rId1107" xr:uid="{95B27C5A-45CA-4544-B085-1511AF3A1896}"/>
    <hyperlink ref="L1593" r:id="rId1108" xr:uid="{A098DDA4-2298-433A-8CE2-B399FA001034}"/>
    <hyperlink ref="L1601" r:id="rId1109" xr:uid="{8ECC0223-A1DD-45B6-B1BA-91E65FE4DD9F}"/>
    <hyperlink ref="L1570" r:id="rId1110" xr:uid="{DBB1688C-0901-4CC0-8840-B579B314DFD3}"/>
    <hyperlink ref="L1596" r:id="rId1111" xr:uid="{C05B6632-8894-4F7C-8E2B-3FFAF7F9B538}"/>
    <hyperlink ref="L1597" r:id="rId1112" xr:uid="{8D4E08EE-0CDC-4F92-A08A-4B486D9CF584}"/>
    <hyperlink ref="L1602" r:id="rId1113" xr:uid="{8484C07C-A559-4F40-BAC9-6AADC68371F6}"/>
    <hyperlink ref="L1617" r:id="rId1114" xr:uid="{D76163D0-7641-4F54-94EB-AE204D742F2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D02B2-7405-4D35-861C-BFFDF4AC4512}">
  <dimension ref="A1:F88"/>
  <sheetViews>
    <sheetView tabSelected="1" topLeftCell="A43" zoomScale="80" zoomScaleNormal="80" workbookViewId="0">
      <selection activeCell="B5" sqref="B5:D85"/>
    </sheetView>
  </sheetViews>
  <sheetFormatPr defaultRowHeight="15" x14ac:dyDescent="0.25"/>
  <cols>
    <col min="2" max="2" width="30.5703125" customWidth="1"/>
  </cols>
  <sheetData>
    <row r="1" spans="1:6" x14ac:dyDescent="0.25">
      <c r="B1" t="s">
        <v>17099</v>
      </c>
      <c r="C1" t="s">
        <v>10500</v>
      </c>
      <c r="D1" t="s">
        <v>146</v>
      </c>
      <c r="E1" s="7" t="s">
        <v>10500</v>
      </c>
      <c r="F1">
        <f>COUNTIF(Sheet1!$M$2:$M$1624, "29CA")</f>
        <v>1</v>
      </c>
    </row>
    <row r="2" spans="1:6" x14ac:dyDescent="0.25">
      <c r="A2" t="s">
        <v>17186</v>
      </c>
      <c r="B2" s="16" t="s">
        <v>17126</v>
      </c>
      <c r="C2" s="16" t="s">
        <v>17127</v>
      </c>
      <c r="D2" s="17" t="s">
        <v>204</v>
      </c>
      <c r="E2" s="28"/>
      <c r="F2" s="29"/>
    </row>
    <row r="3" spans="1:6" x14ac:dyDescent="0.25">
      <c r="A3" t="s">
        <v>17186</v>
      </c>
      <c r="B3" s="16" t="s">
        <v>17172</v>
      </c>
      <c r="C3" s="16" t="s">
        <v>17173</v>
      </c>
      <c r="D3" s="16" t="s">
        <v>858</v>
      </c>
      <c r="E3" s="28"/>
      <c r="F3" s="29"/>
    </row>
    <row r="4" spans="1:6" x14ac:dyDescent="0.25">
      <c r="A4" t="s">
        <v>17186</v>
      </c>
      <c r="B4" s="16" t="s">
        <v>17174</v>
      </c>
      <c r="C4" s="16" t="s">
        <v>17175</v>
      </c>
      <c r="D4" s="16" t="s">
        <v>232</v>
      </c>
      <c r="E4" s="28"/>
      <c r="F4" s="29"/>
    </row>
    <row r="5" spans="1:6" x14ac:dyDescent="0.25">
      <c r="B5" s="16" t="s">
        <v>529</v>
      </c>
      <c r="C5" s="16" t="s">
        <v>533</v>
      </c>
      <c r="D5" s="16" t="s">
        <v>232</v>
      </c>
      <c r="E5" s="7" t="s">
        <v>533</v>
      </c>
      <c r="F5">
        <f>COUNTIF(Sheet1!$M$2:$M$1624, "ADS")</f>
        <v>33</v>
      </c>
    </row>
    <row r="6" spans="1:6" x14ac:dyDescent="0.25">
      <c r="B6" s="17" t="s">
        <v>17100</v>
      </c>
      <c r="C6" s="17" t="s">
        <v>17101</v>
      </c>
      <c r="D6" s="17" t="s">
        <v>858</v>
      </c>
      <c r="E6" s="20"/>
      <c r="F6" s="21"/>
    </row>
    <row r="7" spans="1:6" x14ac:dyDescent="0.25">
      <c r="B7" s="16" t="s">
        <v>911</v>
      </c>
      <c r="C7" s="16" t="s">
        <v>914</v>
      </c>
      <c r="D7" s="17" t="s">
        <v>320</v>
      </c>
      <c r="E7" s="7" t="s">
        <v>914</v>
      </c>
      <c r="F7">
        <f>COUNTIF(Sheet1!$M$2:$M$1624, "APF")</f>
        <v>54</v>
      </c>
    </row>
    <row r="8" spans="1:6" x14ac:dyDescent="0.25">
      <c r="B8" s="16" t="s">
        <v>17102</v>
      </c>
      <c r="C8" s="16" t="s">
        <v>1237</v>
      </c>
      <c r="D8" s="16" t="s">
        <v>858</v>
      </c>
      <c r="E8" s="7" t="s">
        <v>1237</v>
      </c>
      <c r="F8">
        <f>COUNTIF(Sheet1!$M$2:$M$1624, "ASE")</f>
        <v>19</v>
      </c>
    </row>
    <row r="9" spans="1:6" x14ac:dyDescent="0.25">
      <c r="B9" s="16" t="s">
        <v>17103</v>
      </c>
      <c r="C9" s="16" t="s">
        <v>293</v>
      </c>
      <c r="D9" s="16" t="s">
        <v>232</v>
      </c>
      <c r="E9" s="7" t="s">
        <v>293</v>
      </c>
      <c r="F9">
        <f>COUNTIF(Sheet1!$M$2:$M$1624, "AUS")</f>
        <v>32</v>
      </c>
    </row>
    <row r="10" spans="1:6" x14ac:dyDescent="0.25">
      <c r="B10" s="16" t="s">
        <v>319</v>
      </c>
      <c r="C10" s="16" t="s">
        <v>324</v>
      </c>
      <c r="D10" s="16" t="s">
        <v>320</v>
      </c>
      <c r="E10" s="7" t="s">
        <v>324</v>
      </c>
      <c r="F10">
        <f>COUNTIF(Sheet1!$M$2:$M$1624, "BCT")</f>
        <v>43</v>
      </c>
    </row>
    <row r="11" spans="1:6" x14ac:dyDescent="0.25">
      <c r="B11" s="17" t="s">
        <v>17104</v>
      </c>
      <c r="C11" s="17" t="s">
        <v>753</v>
      </c>
      <c r="D11" s="17" t="s">
        <v>749</v>
      </c>
      <c r="E11" s="7" t="s">
        <v>753</v>
      </c>
      <c r="F11">
        <f>COUNTIF(Sheet1!$M$2:$M$1624, "BED")</f>
        <v>32</v>
      </c>
    </row>
    <row r="12" spans="1:6" x14ac:dyDescent="0.25">
      <c r="B12" s="17" t="s">
        <v>17105</v>
      </c>
      <c r="C12" s="17" t="s">
        <v>465</v>
      </c>
      <c r="D12" s="17" t="s">
        <v>247</v>
      </c>
      <c r="E12" s="7" t="s">
        <v>465</v>
      </c>
      <c r="F12">
        <f>COUNTIF(Sheet1!$M$2:$M$1624, "BFI")</f>
        <v>25</v>
      </c>
    </row>
    <row r="13" spans="1:6" x14ac:dyDescent="0.25">
      <c r="B13" s="16" t="s">
        <v>17106</v>
      </c>
      <c r="C13" s="16" t="s">
        <v>862</v>
      </c>
      <c r="D13" s="16" t="s">
        <v>858</v>
      </c>
      <c r="E13" s="7" t="s">
        <v>862</v>
      </c>
      <c r="F13">
        <f>COUNTIF(Sheet1!$M$2:$M$1624, "BJC")</f>
        <v>45</v>
      </c>
    </row>
    <row r="14" spans="1:6" x14ac:dyDescent="0.25">
      <c r="B14" s="16" t="s">
        <v>17107</v>
      </c>
      <c r="C14" s="16" t="s">
        <v>650</v>
      </c>
      <c r="D14" s="16" t="s">
        <v>646</v>
      </c>
      <c r="E14" s="7" t="s">
        <v>650</v>
      </c>
      <c r="F14">
        <f>COUNTIF(Sheet1!$M$2:$M$1624, "BLM")</f>
        <v>14</v>
      </c>
    </row>
    <row r="15" spans="1:6" x14ac:dyDescent="0.25">
      <c r="B15" s="18" t="s">
        <v>17108</v>
      </c>
      <c r="C15" s="18" t="s">
        <v>3237</v>
      </c>
      <c r="D15" s="17" t="s">
        <v>146</v>
      </c>
      <c r="E15" s="22" t="s">
        <v>3237</v>
      </c>
      <c r="F15" s="23">
        <f>COUNTIF(Sheet1!$M$2:$M$1624, "BUR")</f>
        <v>5</v>
      </c>
    </row>
    <row r="16" spans="1:6" x14ac:dyDescent="0.25">
      <c r="B16" s="18" t="s">
        <v>17109</v>
      </c>
      <c r="C16" s="18" t="s">
        <v>4579</v>
      </c>
      <c r="D16" s="17" t="s">
        <v>146</v>
      </c>
      <c r="E16" s="7" t="s">
        <v>4579</v>
      </c>
      <c r="F16">
        <f>COUNTIF(Sheet1!$M$2:$M$1624, "CCB")</f>
        <v>9</v>
      </c>
    </row>
    <row r="17" spans="2:6" x14ac:dyDescent="0.25">
      <c r="B17" s="16" t="s">
        <v>17110</v>
      </c>
      <c r="C17" s="16" t="s">
        <v>1327</v>
      </c>
      <c r="D17" s="17" t="s">
        <v>146</v>
      </c>
      <c r="E17" s="7" t="s">
        <v>1327</v>
      </c>
      <c r="F17">
        <f>COUNTIF(Sheet1!$M$2:$M$1624, "CCR")</f>
        <v>16</v>
      </c>
    </row>
    <row r="18" spans="2:6" x14ac:dyDescent="0.25">
      <c r="B18" s="16" t="s">
        <v>17111</v>
      </c>
      <c r="C18" s="16" t="s">
        <v>17112</v>
      </c>
      <c r="D18" s="17" t="s">
        <v>146</v>
      </c>
      <c r="E18" s="7" t="s">
        <v>1298</v>
      </c>
      <c r="F18">
        <f>COUNTIF(Sheet1!$M$2:$M$1624, "CDW")</f>
        <v>10</v>
      </c>
    </row>
    <row r="19" spans="2:6" x14ac:dyDescent="0.25">
      <c r="B19" s="16" t="s">
        <v>349</v>
      </c>
      <c r="C19" s="16" t="s">
        <v>353</v>
      </c>
      <c r="D19" s="17" t="s">
        <v>146</v>
      </c>
      <c r="E19" s="7" t="s">
        <v>353</v>
      </c>
      <c r="F19">
        <f>COUNTIF(Sheet1!$M$2:$M$1624, "CNO")</f>
        <v>27</v>
      </c>
    </row>
    <row r="20" spans="2:6" x14ac:dyDescent="0.25">
      <c r="B20" s="17" t="s">
        <v>17113</v>
      </c>
      <c r="C20" s="17" t="s">
        <v>15487</v>
      </c>
      <c r="D20" s="17" t="s">
        <v>146</v>
      </c>
      <c r="E20" s="24" t="s">
        <v>15487</v>
      </c>
      <c r="F20" s="23">
        <f>COUNTIF(Sheet1!$M$2:$M$1624, "CRQ")</f>
        <v>1</v>
      </c>
    </row>
    <row r="21" spans="2:6" x14ac:dyDescent="0.25">
      <c r="B21" s="17" t="s">
        <v>17114</v>
      </c>
      <c r="C21" s="17" t="s">
        <v>834</v>
      </c>
      <c r="D21" s="17" t="s">
        <v>320</v>
      </c>
      <c r="E21" s="7" t="s">
        <v>834</v>
      </c>
      <c r="F21">
        <f>COUNTIF(Sheet1!$M$2:$M$1624, "DAB")</f>
        <v>34</v>
      </c>
    </row>
    <row r="22" spans="2:6" x14ac:dyDescent="0.25">
      <c r="B22" s="17" t="s">
        <v>17115</v>
      </c>
      <c r="C22" s="17" t="s">
        <v>17116</v>
      </c>
      <c r="D22" s="17" t="s">
        <v>232</v>
      </c>
      <c r="E22" s="26"/>
      <c r="F22" s="27"/>
    </row>
    <row r="23" spans="2:6" x14ac:dyDescent="0.25">
      <c r="B23" s="16" t="s">
        <v>5761</v>
      </c>
      <c r="C23" s="16" t="s">
        <v>235</v>
      </c>
      <c r="D23" s="16" t="s">
        <v>232</v>
      </c>
      <c r="E23" s="7" t="s">
        <v>235</v>
      </c>
      <c r="F23">
        <f>COUNTIF(Sheet1!$M$2:$M$1624, "DFW")</f>
        <v>49</v>
      </c>
    </row>
    <row r="24" spans="2:6" x14ac:dyDescent="0.25">
      <c r="B24" s="17" t="s">
        <v>17117</v>
      </c>
      <c r="C24" s="17" t="s">
        <v>997</v>
      </c>
      <c r="D24" s="17" t="s">
        <v>204</v>
      </c>
      <c r="E24" s="7" t="s">
        <v>997</v>
      </c>
      <c r="F24">
        <f>COUNTIF(Sheet1!$M$2:$M$1624, "DVT")</f>
        <v>15</v>
      </c>
    </row>
    <row r="25" spans="2:6" x14ac:dyDescent="0.25">
      <c r="B25" s="25" t="s">
        <v>17179</v>
      </c>
      <c r="C25" s="8" t="s">
        <v>1366</v>
      </c>
      <c r="D25" s="9" t="s">
        <v>858</v>
      </c>
      <c r="E25" s="7" t="s">
        <v>1366</v>
      </c>
      <c r="F25">
        <f>COUNTIF(Sheet1!$M$2:$M$1624, "EIK")</f>
        <v>3</v>
      </c>
    </row>
    <row r="26" spans="2:6" x14ac:dyDescent="0.25">
      <c r="B26" s="16" t="s">
        <v>2212</v>
      </c>
      <c r="C26" s="16" t="s">
        <v>2215</v>
      </c>
      <c r="D26" s="16" t="s">
        <v>232</v>
      </c>
      <c r="E26" s="7" t="s">
        <v>2215</v>
      </c>
      <c r="F26">
        <f>COUNTIF(Sheet1!$M$2:$M$1624, "ELP")</f>
        <v>25</v>
      </c>
    </row>
    <row r="27" spans="2:6" x14ac:dyDescent="0.25">
      <c r="B27" s="16" t="s">
        <v>17118</v>
      </c>
      <c r="C27" s="16" t="s">
        <v>17119</v>
      </c>
      <c r="D27" s="16" t="s">
        <v>320</v>
      </c>
      <c r="E27" s="20"/>
      <c r="F27" s="21"/>
    </row>
    <row r="28" spans="2:6" x14ac:dyDescent="0.25">
      <c r="B28" s="17" t="s">
        <v>17120</v>
      </c>
      <c r="C28" s="17" t="s">
        <v>97</v>
      </c>
      <c r="D28" s="17" t="s">
        <v>93</v>
      </c>
      <c r="E28" s="7" t="s">
        <v>97</v>
      </c>
      <c r="F28">
        <f>COUNTIF(Sheet1!$M$2:$M$1624,"FRG")</f>
        <v>51</v>
      </c>
    </row>
    <row r="29" spans="2:6" x14ac:dyDescent="0.25">
      <c r="B29" s="16" t="s">
        <v>17121</v>
      </c>
      <c r="C29" s="16" t="s">
        <v>437</v>
      </c>
      <c r="D29" s="16" t="s">
        <v>232</v>
      </c>
      <c r="E29" s="7" t="s">
        <v>437</v>
      </c>
      <c r="F29">
        <f>COUNTIF(Sheet1!$M$2:$M$1624, "FTW")</f>
        <v>55</v>
      </c>
    </row>
    <row r="30" spans="2:6" x14ac:dyDescent="0.25">
      <c r="B30" s="17" t="s">
        <v>17122</v>
      </c>
      <c r="C30" s="17" t="s">
        <v>10627</v>
      </c>
      <c r="D30" s="17" t="s">
        <v>320</v>
      </c>
      <c r="E30" s="24" t="s">
        <v>10627</v>
      </c>
      <c r="F30" s="23">
        <f>COUNTIF(Sheet1!$M$2:$M$1624, "FXE")</f>
        <v>1</v>
      </c>
    </row>
    <row r="31" spans="2:6" x14ac:dyDescent="0.25">
      <c r="B31" s="16" t="s">
        <v>17123</v>
      </c>
      <c r="C31" s="16" t="s">
        <v>208</v>
      </c>
      <c r="D31" s="17" t="s">
        <v>204</v>
      </c>
      <c r="E31" s="7" t="s">
        <v>208</v>
      </c>
      <c r="F31">
        <f>COUNTIF(Sheet1!$M$2:$M$1624, "GEU")</f>
        <v>33</v>
      </c>
    </row>
    <row r="32" spans="2:6" x14ac:dyDescent="0.25">
      <c r="B32" s="25" t="s">
        <v>2294</v>
      </c>
      <c r="C32" s="8" t="s">
        <v>2301</v>
      </c>
      <c r="D32" s="9" t="s">
        <v>2297</v>
      </c>
      <c r="E32" s="7" t="s">
        <v>2301</v>
      </c>
      <c r="F32">
        <f>COUNTIF(Sheet1!$M$2:$M$1624, "GEV")</f>
        <v>3</v>
      </c>
    </row>
    <row r="33" spans="2:6" x14ac:dyDescent="0.25">
      <c r="B33" s="16" t="s">
        <v>17124</v>
      </c>
      <c r="C33" s="16" t="s">
        <v>5264</v>
      </c>
      <c r="D33" s="16" t="s">
        <v>858</v>
      </c>
      <c r="E33" s="7" t="s">
        <v>5264</v>
      </c>
      <c r="F33">
        <f>COUNTIF(Sheet1!$M$2:$M$1624, "GJT")</f>
        <v>13</v>
      </c>
    </row>
    <row r="34" spans="2:6" x14ac:dyDescent="0.25">
      <c r="B34" s="8" t="s">
        <v>17180</v>
      </c>
      <c r="C34" s="8" t="s">
        <v>423</v>
      </c>
      <c r="D34" s="9" t="s">
        <v>17181</v>
      </c>
      <c r="E34" s="7" t="s">
        <v>423</v>
      </c>
      <c r="F34">
        <f>COUNTIF(Sheet1!$M$2:$M$1624, "GTR")</f>
        <v>1</v>
      </c>
    </row>
    <row r="35" spans="2:6" x14ac:dyDescent="0.25">
      <c r="B35" s="16" t="s">
        <v>17125</v>
      </c>
      <c r="C35" s="16" t="s">
        <v>2876</v>
      </c>
      <c r="D35" s="16" t="s">
        <v>858</v>
      </c>
      <c r="E35" s="7" t="s">
        <v>2876</v>
      </c>
      <c r="F35">
        <f>COUNTIF(Sheet1!$M$2:$M$1624, "GUC")</f>
        <v>3</v>
      </c>
    </row>
    <row r="36" spans="2:6" x14ac:dyDescent="0.25">
      <c r="B36" s="25" t="s">
        <v>17182</v>
      </c>
      <c r="C36" s="8" t="s">
        <v>4096</v>
      </c>
      <c r="D36" s="9" t="s">
        <v>146</v>
      </c>
      <c r="E36" s="7" t="s">
        <v>4096</v>
      </c>
      <c r="F36">
        <f>COUNTIF(Sheet1!$M$2:$M$1624, "HHR")</f>
        <v>4</v>
      </c>
    </row>
    <row r="37" spans="2:6" x14ac:dyDescent="0.25">
      <c r="B37" s="16" t="s">
        <v>17128</v>
      </c>
      <c r="C37" s="16" t="s">
        <v>17129</v>
      </c>
      <c r="D37" s="16" t="s">
        <v>76</v>
      </c>
      <c r="E37" s="20"/>
      <c r="F37" s="21"/>
    </row>
    <row r="38" spans="2:6" x14ac:dyDescent="0.25">
      <c r="B38" s="16" t="s">
        <v>3991</v>
      </c>
      <c r="C38" s="16" t="s">
        <v>17130</v>
      </c>
      <c r="D38" s="17" t="s">
        <v>232</v>
      </c>
      <c r="E38" s="20"/>
      <c r="F38" s="21"/>
    </row>
    <row r="39" spans="2:6" x14ac:dyDescent="0.25">
      <c r="B39" s="17" t="s">
        <v>17131</v>
      </c>
      <c r="C39" s="17" t="s">
        <v>17132</v>
      </c>
      <c r="D39" s="17" t="s">
        <v>93</v>
      </c>
      <c r="E39" s="20"/>
      <c r="F39" s="21"/>
    </row>
    <row r="40" spans="2:6" x14ac:dyDescent="0.25">
      <c r="B40" s="25" t="s">
        <v>17183</v>
      </c>
      <c r="C40" s="8" t="s">
        <v>338</v>
      </c>
      <c r="D40" s="9" t="s">
        <v>146</v>
      </c>
      <c r="E40" s="7" t="s">
        <v>338</v>
      </c>
      <c r="F40">
        <f>COUNTIF(Sheet1!$M$2:$M$1624, "HWD")</f>
        <v>18</v>
      </c>
    </row>
    <row r="41" spans="2:6" x14ac:dyDescent="0.25">
      <c r="B41" s="16" t="s">
        <v>17133</v>
      </c>
      <c r="C41" s="16" t="s">
        <v>17134</v>
      </c>
      <c r="D41" s="16" t="s">
        <v>56</v>
      </c>
      <c r="E41" s="20"/>
      <c r="F41" s="21"/>
    </row>
    <row r="42" spans="2:6" x14ac:dyDescent="0.25">
      <c r="B42" s="16" t="s">
        <v>17135</v>
      </c>
      <c r="C42" s="16" t="s">
        <v>17136</v>
      </c>
      <c r="D42" s="16" t="s">
        <v>320</v>
      </c>
      <c r="E42" s="20"/>
      <c r="F42" s="21"/>
    </row>
    <row r="43" spans="2:6" x14ac:dyDescent="0.25">
      <c r="B43" s="16" t="s">
        <v>17137</v>
      </c>
      <c r="C43" s="16" t="s">
        <v>135</v>
      </c>
      <c r="D43" s="16" t="s">
        <v>93</v>
      </c>
      <c r="E43" s="7" t="s">
        <v>135</v>
      </c>
      <c r="F43">
        <f>COUNTIF(Sheet1!$M$2:$M$1624,"ISP")</f>
        <v>32</v>
      </c>
    </row>
    <row r="44" spans="2:6" x14ac:dyDescent="0.25">
      <c r="B44" s="16" t="s">
        <v>17138</v>
      </c>
      <c r="C44" s="16" t="s">
        <v>17139</v>
      </c>
      <c r="D44" s="17" t="s">
        <v>204</v>
      </c>
      <c r="E44" s="20"/>
      <c r="F44" s="21"/>
    </row>
    <row r="45" spans="2:6" x14ac:dyDescent="0.25">
      <c r="B45" s="18" t="s">
        <v>17140</v>
      </c>
      <c r="C45" s="18" t="s">
        <v>679</v>
      </c>
      <c r="D45" s="17" t="s">
        <v>146</v>
      </c>
      <c r="E45" s="7" t="s">
        <v>679</v>
      </c>
      <c r="F45">
        <f>COUNTIF(Sheet1!$M$2:$M$1624, "LAX")</f>
        <v>24</v>
      </c>
    </row>
    <row r="46" spans="2:6" x14ac:dyDescent="0.25">
      <c r="B46" s="17" t="s">
        <v>17141</v>
      </c>
      <c r="C46" s="17" t="s">
        <v>17142</v>
      </c>
      <c r="D46" s="17" t="s">
        <v>146</v>
      </c>
      <c r="E46" s="20"/>
      <c r="F46" s="21"/>
    </row>
    <row r="47" spans="2:6" x14ac:dyDescent="0.25">
      <c r="B47" s="16" t="s">
        <v>17143</v>
      </c>
      <c r="C47" s="16" t="s">
        <v>594</v>
      </c>
      <c r="D47" s="16" t="s">
        <v>320</v>
      </c>
      <c r="E47" s="7" t="s">
        <v>594</v>
      </c>
      <c r="F47">
        <f>COUNTIF(Sheet1!$M$2:$M$1624, "MCO")</f>
        <v>27</v>
      </c>
    </row>
    <row r="48" spans="2:6" x14ac:dyDescent="0.25">
      <c r="B48" s="19" t="s">
        <v>17144</v>
      </c>
      <c r="C48" s="19" t="s">
        <v>1909</v>
      </c>
      <c r="D48" s="16" t="s">
        <v>646</v>
      </c>
      <c r="E48" s="7" t="s">
        <v>1909</v>
      </c>
      <c r="F48">
        <f>COUNTIF(Sheet1!$M$2:$M$1624, "MMU")</f>
        <v>24</v>
      </c>
    </row>
    <row r="49" spans="2:6" x14ac:dyDescent="0.25">
      <c r="B49" s="16" t="s">
        <v>17145</v>
      </c>
      <c r="C49" s="16" t="s">
        <v>635</v>
      </c>
      <c r="D49" s="17" t="s">
        <v>146</v>
      </c>
      <c r="E49" s="7" t="s">
        <v>635</v>
      </c>
      <c r="F49">
        <f>COUNTIF(Sheet1!$M$2:$M$1624, "MRY")</f>
        <v>11</v>
      </c>
    </row>
    <row r="50" spans="2:6" x14ac:dyDescent="0.25">
      <c r="B50" s="17" t="s">
        <v>17146</v>
      </c>
      <c r="C50" s="17" t="s">
        <v>1222</v>
      </c>
      <c r="D50" s="17" t="s">
        <v>204</v>
      </c>
      <c r="E50" s="7" t="s">
        <v>1222</v>
      </c>
      <c r="F50">
        <f>COUNTIF(Sheet1!$M$2:$M$1624, "MSC")</f>
        <v>39</v>
      </c>
    </row>
    <row r="51" spans="2:6" x14ac:dyDescent="0.25">
      <c r="B51" s="17" t="s">
        <v>17147</v>
      </c>
      <c r="C51" s="17" t="s">
        <v>581</v>
      </c>
      <c r="D51" s="17" t="s">
        <v>146</v>
      </c>
      <c r="E51" s="7" t="s">
        <v>581</v>
      </c>
      <c r="F51">
        <f>COUNTIF(Sheet1!$M$2:$M$1624, "MYF")</f>
        <v>23</v>
      </c>
    </row>
    <row r="52" spans="2:6" x14ac:dyDescent="0.25">
      <c r="B52" s="16" t="s">
        <v>419</v>
      </c>
      <c r="C52" s="16" t="s">
        <v>5241</v>
      </c>
      <c r="D52" s="17" t="s">
        <v>146</v>
      </c>
      <c r="E52" s="7" t="s">
        <v>5241</v>
      </c>
      <c r="F52">
        <f>COUNTIF(Sheet1!$M$2:$M$1624, "OAK")</f>
        <v>12</v>
      </c>
    </row>
    <row r="53" spans="2:6" x14ac:dyDescent="0.25">
      <c r="B53" s="16" t="s">
        <v>17148</v>
      </c>
      <c r="C53" s="16" t="s">
        <v>3267</v>
      </c>
      <c r="D53" s="17" t="s">
        <v>146</v>
      </c>
      <c r="E53" s="7" t="s">
        <v>3267</v>
      </c>
      <c r="F53">
        <f>COUNTIF(Sheet1!$M$2:$M$1624, "ONT")</f>
        <v>12</v>
      </c>
    </row>
    <row r="54" spans="2:6" x14ac:dyDescent="0.25">
      <c r="B54" s="16" t="s">
        <v>17149</v>
      </c>
      <c r="C54" s="16" t="s">
        <v>17150</v>
      </c>
      <c r="D54" s="16" t="s">
        <v>320</v>
      </c>
      <c r="E54" s="20"/>
      <c r="F54" s="21"/>
    </row>
    <row r="55" spans="2:6" x14ac:dyDescent="0.25">
      <c r="B55" s="16" t="s">
        <v>17151</v>
      </c>
      <c r="C55" s="16" t="s">
        <v>1412</v>
      </c>
      <c r="D55" s="16" t="s">
        <v>320</v>
      </c>
      <c r="E55" s="7" t="s">
        <v>1412</v>
      </c>
      <c r="F55">
        <f>COUNTIF(Sheet1!$M$2:$M$1624, "ORL")</f>
        <v>48</v>
      </c>
    </row>
    <row r="56" spans="2:6" x14ac:dyDescent="0.25">
      <c r="B56" s="17" t="s">
        <v>17152</v>
      </c>
      <c r="C56" s="17" t="s">
        <v>17153</v>
      </c>
      <c r="D56" s="17" t="s">
        <v>320</v>
      </c>
      <c r="E56" s="20"/>
      <c r="F56" s="21"/>
    </row>
    <row r="57" spans="2:6" x14ac:dyDescent="0.25">
      <c r="B57" s="17" t="s">
        <v>17154</v>
      </c>
      <c r="C57" s="17" t="s">
        <v>697</v>
      </c>
      <c r="D57" s="17" t="s">
        <v>365</v>
      </c>
      <c r="E57" s="7" t="s">
        <v>697</v>
      </c>
      <c r="F57">
        <f>COUNTIF(Sheet1!$M$2:$M$1624, "PDK")</f>
        <v>54</v>
      </c>
    </row>
    <row r="58" spans="2:6" x14ac:dyDescent="0.25">
      <c r="B58" s="16" t="s">
        <v>75</v>
      </c>
      <c r="C58" s="16" t="s">
        <v>80</v>
      </c>
      <c r="D58" s="16" t="s">
        <v>76</v>
      </c>
      <c r="E58" s="7" t="s">
        <v>80</v>
      </c>
      <c r="F58">
        <f>COUNTIF(Sheet1!$M$2:$M$1624, "PDX")</f>
        <v>25</v>
      </c>
    </row>
    <row r="59" spans="2:6" x14ac:dyDescent="0.25">
      <c r="B59" s="16" t="s">
        <v>17155</v>
      </c>
      <c r="C59" s="16" t="s">
        <v>768</v>
      </c>
      <c r="D59" s="17" t="s">
        <v>204</v>
      </c>
      <c r="E59" s="7" t="s">
        <v>768</v>
      </c>
      <c r="F59">
        <f>COUNTIF(Sheet1!$M$2:$M$1624, "PHX")</f>
        <v>30</v>
      </c>
    </row>
    <row r="60" spans="2:6" x14ac:dyDescent="0.25">
      <c r="B60" s="16" t="s">
        <v>179</v>
      </c>
      <c r="C60" s="16" t="s">
        <v>182</v>
      </c>
      <c r="D60" s="17" t="s">
        <v>146</v>
      </c>
      <c r="E60" s="7" t="s">
        <v>182</v>
      </c>
      <c r="F60">
        <f>COUNTIF(Sheet1!$M$2:$M$1624, "PSP")</f>
        <v>16</v>
      </c>
    </row>
    <row r="61" spans="2:6" x14ac:dyDescent="0.25">
      <c r="B61" s="16" t="s">
        <v>17156</v>
      </c>
      <c r="C61" s="16" t="s">
        <v>6044</v>
      </c>
      <c r="D61" s="16" t="s">
        <v>858</v>
      </c>
      <c r="E61" s="7" t="s">
        <v>6044</v>
      </c>
      <c r="F61">
        <f>COUNTIF(Sheet1!$M$2:$M$1624, "PUB")</f>
        <v>12</v>
      </c>
    </row>
    <row r="62" spans="2:6" x14ac:dyDescent="0.25">
      <c r="B62" s="16" t="s">
        <v>17157</v>
      </c>
      <c r="C62" s="16" t="s">
        <v>308</v>
      </c>
      <c r="D62" s="16" t="s">
        <v>232</v>
      </c>
      <c r="E62" s="7" t="s">
        <v>308</v>
      </c>
      <c r="F62">
        <f>COUNTIF(Sheet1!$M$2:$M$1624, "RBD")</f>
        <v>16</v>
      </c>
    </row>
    <row r="63" spans="2:6" x14ac:dyDescent="0.25">
      <c r="B63" s="17" t="s">
        <v>17158</v>
      </c>
      <c r="C63" s="17" t="s">
        <v>122</v>
      </c>
      <c r="D63" s="17" t="s">
        <v>119</v>
      </c>
      <c r="E63" s="7" t="s">
        <v>122</v>
      </c>
      <c r="F63">
        <f>COUNTIF(Sheet1!$M$2:$M$1624, "RVS")</f>
        <v>35</v>
      </c>
    </row>
    <row r="64" spans="2:6" x14ac:dyDescent="0.25">
      <c r="B64" s="16" t="s">
        <v>17159</v>
      </c>
      <c r="C64" s="16" t="s">
        <v>1284</v>
      </c>
      <c r="D64" s="17" t="s">
        <v>146</v>
      </c>
      <c r="E64" s="7" t="s">
        <v>1284</v>
      </c>
      <c r="F64">
        <f>COUNTIF(Sheet1!$M$2:$M$1624, "SAN")</f>
        <v>15</v>
      </c>
    </row>
    <row r="65" spans="2:6" x14ac:dyDescent="0.25">
      <c r="B65" s="16" t="s">
        <v>503</v>
      </c>
      <c r="C65" s="16" t="s">
        <v>507</v>
      </c>
      <c r="D65" s="16" t="s">
        <v>232</v>
      </c>
      <c r="E65" s="7" t="s">
        <v>507</v>
      </c>
      <c r="F65">
        <f>COUNTIF(Sheet1!$M$2:$M$1624, "SAT")</f>
        <v>54</v>
      </c>
    </row>
    <row r="66" spans="2:6" x14ac:dyDescent="0.25">
      <c r="B66" s="19" t="s">
        <v>13983</v>
      </c>
      <c r="C66" s="19" t="s">
        <v>369</v>
      </c>
      <c r="D66" s="16" t="s">
        <v>365</v>
      </c>
      <c r="E66" s="7" t="s">
        <v>369</v>
      </c>
      <c r="F66">
        <f>COUNTIF(Sheet1!$M$2:$M$1624, "SAV")</f>
        <v>42</v>
      </c>
    </row>
    <row r="67" spans="2:6" x14ac:dyDescent="0.25">
      <c r="B67" s="16" t="s">
        <v>145</v>
      </c>
      <c r="C67" s="16" t="s">
        <v>150</v>
      </c>
      <c r="D67" s="17" t="s">
        <v>146</v>
      </c>
      <c r="E67" s="7" t="s">
        <v>150</v>
      </c>
      <c r="F67">
        <f>COUNTIF(Sheet1!$M$2:$M$1624, "SBA")</f>
        <v>25</v>
      </c>
    </row>
    <row r="68" spans="2:6" x14ac:dyDescent="0.25">
      <c r="B68" s="16" t="s">
        <v>477</v>
      </c>
      <c r="C68" s="16" t="s">
        <v>481</v>
      </c>
      <c r="D68" s="17" t="s">
        <v>146</v>
      </c>
      <c r="E68" s="7" t="s">
        <v>481</v>
      </c>
      <c r="F68">
        <f>COUNTIF(Sheet1!$M$2:$M$1624, "SBP")</f>
        <v>23</v>
      </c>
    </row>
    <row r="69" spans="2:6" x14ac:dyDescent="0.25">
      <c r="B69" s="17" t="s">
        <v>3248</v>
      </c>
      <c r="C69" s="17" t="s">
        <v>17160</v>
      </c>
      <c r="D69" s="17" t="s">
        <v>204</v>
      </c>
      <c r="E69" s="20"/>
      <c r="F69" s="21"/>
    </row>
    <row r="70" spans="2:6" x14ac:dyDescent="0.25">
      <c r="B70" s="18" t="s">
        <v>17161</v>
      </c>
      <c r="C70" s="18" t="s">
        <v>1450</v>
      </c>
      <c r="D70" s="17" t="s">
        <v>146</v>
      </c>
      <c r="E70" s="7" t="s">
        <v>1450</v>
      </c>
      <c r="F70">
        <f>COUNTIF(Sheet1!$M$2:$M$1624, "SDM")</f>
        <v>11</v>
      </c>
    </row>
    <row r="71" spans="2:6" x14ac:dyDescent="0.25">
      <c r="B71" s="16" t="s">
        <v>246</v>
      </c>
      <c r="C71" s="16" t="s">
        <v>250</v>
      </c>
      <c r="D71" s="16" t="s">
        <v>247</v>
      </c>
      <c r="E71" s="7" t="s">
        <v>250</v>
      </c>
      <c r="F71">
        <f>COUNTIF(Sheet1!$M$2:$M$1624, "SEA")</f>
        <v>30</v>
      </c>
    </row>
    <row r="72" spans="2:6" x14ac:dyDescent="0.25">
      <c r="B72" s="17" t="s">
        <v>17162</v>
      </c>
      <c r="C72" s="17" t="s">
        <v>1797</v>
      </c>
      <c r="D72" s="17" t="s">
        <v>146</v>
      </c>
      <c r="E72" s="7" t="s">
        <v>1797</v>
      </c>
      <c r="F72">
        <f>COUNTIF(Sheet1!$M$2:$M$1624, "SEE")</f>
        <v>33</v>
      </c>
    </row>
    <row r="73" spans="2:6" x14ac:dyDescent="0.25">
      <c r="B73" s="16" t="s">
        <v>17163</v>
      </c>
      <c r="C73" s="16" t="s">
        <v>609</v>
      </c>
      <c r="D73" s="16" t="s">
        <v>320</v>
      </c>
      <c r="E73" s="7" t="s">
        <v>609</v>
      </c>
      <c r="F73">
        <f>COUNTIF(Sheet1!$M$2:$M$1624, "SFB")</f>
        <v>34</v>
      </c>
    </row>
    <row r="74" spans="2:6" x14ac:dyDescent="0.25">
      <c r="B74" s="16" t="s">
        <v>17164</v>
      </c>
      <c r="C74" s="16" t="s">
        <v>807</v>
      </c>
      <c r="D74" s="16" t="s">
        <v>232</v>
      </c>
      <c r="E74" s="7" t="s">
        <v>807</v>
      </c>
      <c r="F74">
        <f>COUNTIF(Sheet1!$M$2:$M$1624, "SGR")</f>
        <v>16</v>
      </c>
    </row>
    <row r="75" spans="2:6" x14ac:dyDescent="0.25">
      <c r="B75" s="18" t="s">
        <v>17165</v>
      </c>
      <c r="C75" s="18" t="s">
        <v>17166</v>
      </c>
      <c r="D75" s="17" t="s">
        <v>146</v>
      </c>
      <c r="E75" s="20"/>
      <c r="F75" s="21"/>
    </row>
    <row r="76" spans="2:6" x14ac:dyDescent="0.25">
      <c r="B76" s="16" t="s">
        <v>17167</v>
      </c>
      <c r="C76" s="16" t="s">
        <v>60</v>
      </c>
      <c r="D76" s="16" t="s">
        <v>56</v>
      </c>
      <c r="E76" s="7" t="s">
        <v>60</v>
      </c>
      <c r="F76">
        <f>COUNTIF(Sheet1!$M$2:$M$1624, "SLN")</f>
        <v>12</v>
      </c>
    </row>
    <row r="77" spans="2:6" x14ac:dyDescent="0.25">
      <c r="B77" s="16" t="s">
        <v>2569</v>
      </c>
      <c r="C77" s="16" t="s">
        <v>1648</v>
      </c>
      <c r="D77" s="17" t="s">
        <v>146</v>
      </c>
      <c r="E77" s="7" t="s">
        <v>1648</v>
      </c>
      <c r="F77">
        <f>COUNTIF(Sheet1!$M$2:$M$1624, "SMO")</f>
        <v>37</v>
      </c>
    </row>
    <row r="78" spans="2:6" x14ac:dyDescent="0.25">
      <c r="B78" s="17" t="s">
        <v>17168</v>
      </c>
      <c r="C78" s="17" t="s">
        <v>17169</v>
      </c>
      <c r="D78" s="17" t="s">
        <v>146</v>
      </c>
      <c r="E78" s="20"/>
      <c r="F78" s="21"/>
    </row>
    <row r="79" spans="2:6" x14ac:dyDescent="0.25">
      <c r="B79" s="17" t="s">
        <v>17170</v>
      </c>
      <c r="C79" s="17" t="s">
        <v>17171</v>
      </c>
      <c r="D79" s="17" t="s">
        <v>646</v>
      </c>
      <c r="E79" s="20"/>
      <c r="F79" s="21"/>
    </row>
    <row r="80" spans="2:6" x14ac:dyDescent="0.25">
      <c r="B80" s="8" t="s">
        <v>17184</v>
      </c>
      <c r="C80" s="8" t="s">
        <v>166</v>
      </c>
      <c r="D80" s="9" t="s">
        <v>17185</v>
      </c>
      <c r="E80" s="7" t="s">
        <v>166</v>
      </c>
      <c r="F80">
        <f>COUNTIF(Sheet1!$M$2:$M$1624, "TIJ")</f>
        <v>4</v>
      </c>
    </row>
    <row r="81" spans="2:6" x14ac:dyDescent="0.25">
      <c r="B81" s="17" t="s">
        <v>17176</v>
      </c>
      <c r="C81" s="17" t="s">
        <v>554</v>
      </c>
      <c r="D81" s="17" t="s">
        <v>320</v>
      </c>
      <c r="E81" s="7" t="s">
        <v>554</v>
      </c>
      <c r="F81">
        <f>COUNTIF(Sheet1!$M$2:$M$1624, "TMB")</f>
        <v>54</v>
      </c>
    </row>
    <row r="82" spans="2:6" x14ac:dyDescent="0.25">
      <c r="B82" s="16" t="s">
        <v>9612</v>
      </c>
      <c r="C82" s="16" t="s">
        <v>725</v>
      </c>
      <c r="D82" s="17" t="s">
        <v>146</v>
      </c>
      <c r="E82" s="7" t="s">
        <v>725</v>
      </c>
      <c r="F82">
        <f>COUNTIF(Sheet1!$M$2:$M$1624, "TRM")</f>
        <v>16</v>
      </c>
    </row>
    <row r="83" spans="2:6" x14ac:dyDescent="0.25">
      <c r="B83" s="19" t="s">
        <v>17177</v>
      </c>
      <c r="C83" s="19" t="s">
        <v>2680</v>
      </c>
      <c r="D83" s="16" t="s">
        <v>646</v>
      </c>
      <c r="E83" s="7" t="s">
        <v>2680</v>
      </c>
      <c r="F83">
        <f>COUNTIF(Sheet1!$M$2:$M$1624, "TTN")</f>
        <v>12</v>
      </c>
    </row>
    <row r="84" spans="2:6" x14ac:dyDescent="0.25">
      <c r="B84" s="16" t="s">
        <v>118</v>
      </c>
      <c r="C84" s="16" t="s">
        <v>17178</v>
      </c>
      <c r="D84" s="16" t="s">
        <v>119</v>
      </c>
      <c r="E84" s="20"/>
      <c r="F84" s="21"/>
    </row>
    <row r="85" spans="2:6" x14ac:dyDescent="0.25">
      <c r="B85" s="17" t="s">
        <v>15524</v>
      </c>
      <c r="C85" s="17" t="s">
        <v>15528</v>
      </c>
      <c r="D85" s="17" t="s">
        <v>146</v>
      </c>
      <c r="E85" s="22" t="s">
        <v>15528</v>
      </c>
      <c r="F85" s="23">
        <f>COUNTIF(Sheet1!$M$2:$M$1624, "VNY")</f>
        <v>7</v>
      </c>
    </row>
    <row r="86" spans="2:6" x14ac:dyDescent="0.25">
      <c r="B86" s="8"/>
      <c r="C86" s="8"/>
      <c r="D86" s="9"/>
      <c r="E86" s="7" t="s">
        <v>793</v>
      </c>
      <c r="F86">
        <f>COUNTIF(Sheet1!$M$2:$M$1624, "VUO")</f>
        <v>7</v>
      </c>
    </row>
    <row r="87" spans="2:6" x14ac:dyDescent="0.25">
      <c r="B87" s="8"/>
      <c r="C87" s="8"/>
      <c r="D87" s="9"/>
      <c r="E87" s="7" t="s">
        <v>17098</v>
      </c>
      <c r="F87">
        <f>COUNTBLANK(Sheet1!$M$2:$M$1624)</f>
        <v>77</v>
      </c>
    </row>
    <row r="88" spans="2:6" x14ac:dyDescent="0.25">
      <c r="B88" s="8"/>
      <c r="C88" s="8"/>
      <c r="D88" s="9"/>
      <c r="F88" s="7">
        <f>SUM(F1:F87)</f>
        <v>1623</v>
      </c>
    </row>
  </sheetData>
  <sortState xmlns:xlrd2="http://schemas.microsoft.com/office/spreadsheetml/2017/richdata2" ref="A2:F88">
    <sortCondition ref="A1:A8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Sheet2</vt:lpstr>
      <vt:lpstr>Sheet1!Extract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Doug T</dc:creator>
  <cp:lastModifiedBy>Jared Baszler</cp:lastModifiedBy>
  <dcterms:created xsi:type="dcterms:W3CDTF">2022-01-21T05:06:12Z</dcterms:created>
  <dcterms:modified xsi:type="dcterms:W3CDTF">2022-01-28T04:45:36Z</dcterms:modified>
</cp:coreProperties>
</file>