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35" windowHeight="8445"/>
  </bookViews>
  <sheets>
    <sheet name="DistrictTotals" sheetId="1" r:id="rId1"/>
    <sheet name="Bagh" sheetId="4" r:id="rId2"/>
    <sheet name="Bhimber" sheetId="2" r:id="rId3"/>
    <sheet name="Hattian" sheetId="5" r:id="rId4"/>
    <sheet name="Haveli" sheetId="6" r:id="rId5"/>
    <sheet name="Kotli" sheetId="7" r:id="rId6"/>
    <sheet name="Mirpur" sheetId="8" r:id="rId7"/>
    <sheet name="Mzfbad" sheetId="9" r:id="rId8"/>
    <sheet name="Neelum" sheetId="10" r:id="rId9"/>
    <sheet name="Poonch" sheetId="11" r:id="rId10"/>
    <sheet name="Sudhnoti" sheetId="12" r:id="rId11"/>
  </sheets>
  <calcPr calcId="125725"/>
</workbook>
</file>

<file path=xl/calcChain.xml><?xml version="1.0" encoding="utf-8"?>
<calcChain xmlns="http://schemas.openxmlformats.org/spreadsheetml/2006/main">
  <c r="B11" i="1"/>
  <c r="B10"/>
  <c r="B9"/>
  <c r="B8"/>
  <c r="B7"/>
  <c r="B6"/>
  <c r="B5"/>
  <c r="B4"/>
  <c r="B3"/>
  <c r="B2"/>
  <c r="B13" l="1"/>
  <c r="C6" i="10"/>
  <c r="C4"/>
  <c r="C4" i="9"/>
  <c r="C6" s="1"/>
  <c r="E6" s="1"/>
  <c r="C4" i="5"/>
  <c r="C6" s="1"/>
  <c r="C6" i="6"/>
  <c r="E4"/>
  <c r="E3"/>
  <c r="E2"/>
  <c r="C6" i="12"/>
  <c r="C4"/>
  <c r="E12" i="11"/>
  <c r="E9"/>
  <c r="C12"/>
  <c r="C9"/>
  <c r="C10"/>
  <c r="E10" s="1"/>
  <c r="C8"/>
  <c r="E4" i="9"/>
  <c r="E3"/>
  <c r="C6" i="4"/>
  <c r="C5"/>
  <c r="E4"/>
  <c r="E3"/>
  <c r="C9" i="8"/>
  <c r="C7"/>
  <c r="C6"/>
  <c r="E9"/>
  <c r="E12" i="7"/>
  <c r="C12"/>
  <c r="E9"/>
  <c r="C10"/>
  <c r="C9"/>
  <c r="C8"/>
  <c r="E4" i="12"/>
  <c r="E3"/>
  <c r="E2"/>
  <c r="E8" i="11"/>
  <c r="E7"/>
  <c r="E5"/>
  <c r="E4"/>
  <c r="E3"/>
  <c r="E2"/>
  <c r="E4" i="10"/>
  <c r="E2" i="9"/>
  <c r="E7" i="8"/>
  <c r="E5"/>
  <c r="E4"/>
  <c r="E3"/>
  <c r="E2"/>
  <c r="E8" i="7"/>
  <c r="E7"/>
  <c r="E6"/>
  <c r="E5"/>
  <c r="E4"/>
  <c r="E3"/>
  <c r="E2"/>
  <c r="E4" i="5"/>
  <c r="E6" i="4"/>
  <c r="E5"/>
  <c r="E2"/>
  <c r="E10" i="2"/>
  <c r="E8"/>
  <c r="E7"/>
  <c r="E6"/>
  <c r="E5"/>
  <c r="E4"/>
  <c r="E3"/>
  <c r="E2"/>
  <c r="C8" i="4" l="1"/>
  <c r="E8" s="1"/>
  <c r="E6" i="12"/>
  <c r="E6" i="11"/>
  <c r="E6" i="10"/>
  <c r="E6" i="8"/>
  <c r="E10" i="7"/>
  <c r="E6" i="6"/>
  <c r="E6" i="5"/>
  <c r="C10" i="2" l="1"/>
  <c r="C8"/>
  <c r="C7"/>
  <c r="C6"/>
</calcChain>
</file>

<file path=xl/sharedStrings.xml><?xml version="1.0" encoding="utf-8"?>
<sst xmlns="http://schemas.openxmlformats.org/spreadsheetml/2006/main" count="206" uniqueCount="57">
  <si>
    <t>Tehsil / Sub-division</t>
  </si>
  <si>
    <t>Population1998</t>
  </si>
  <si>
    <t>Projection2010</t>
  </si>
  <si>
    <t>*BARNALA TEHSIL</t>
  </si>
  <si>
    <t>RURAL</t>
  </si>
  <si>
    <t>*BHIMBER TEHSIL</t>
  </si>
  <si>
    <t>URBAN</t>
  </si>
  <si>
    <t>*SAMAHNI TEHSIL</t>
  </si>
  <si>
    <t>TOTAL</t>
  </si>
  <si>
    <t>RURAL / URBAN</t>
  </si>
  <si>
    <t>Avg Annual GrowthRate (%)</t>
  </si>
  <si>
    <t>*BHIMBER DISTRICT</t>
  </si>
  <si>
    <t>*FATEHPUR THAKIALA TEHSIL</t>
  </si>
  <si>
    <t>*KOTLI TEHSIL</t>
  </si>
  <si>
    <t>*SEHNSA TEHSIL</t>
  </si>
  <si>
    <t>*KOTLI DISTRICT</t>
  </si>
  <si>
    <t>*DUDYAL TEHSIL</t>
  </si>
  <si>
    <t>*MIRPUR TEHSIL</t>
  </si>
  <si>
    <t>*MIRPUR DISTRICT</t>
  </si>
  <si>
    <t>*BAGH TEHSIL</t>
  </si>
  <si>
    <t>*DHIR KOT TEHSIL</t>
  </si>
  <si>
    <t>*HAVELI TEHSIL</t>
  </si>
  <si>
    <t>*BAGH DISTRICT</t>
  </si>
  <si>
    <t>*ATHMUQAM TEHSIL</t>
  </si>
  <si>
    <t>*HATTIAN TEHSIL</t>
  </si>
  <si>
    <t>*MUZAFFARABAD TEHSIL</t>
  </si>
  <si>
    <t>*MUZAFFARABAD DISTRICT</t>
  </si>
  <si>
    <t>*ABBASPUR TEHSIL</t>
  </si>
  <si>
    <t>*HAJIRA TEHSIL</t>
  </si>
  <si>
    <t>*RAWALAKOT TEHSIL</t>
  </si>
  <si>
    <t>*POONCH DISTRICT</t>
  </si>
  <si>
    <t>*PALLANDARI TEHSIL</t>
  </si>
  <si>
    <t>*SUDHNOTI DISTRICT</t>
  </si>
  <si>
    <t>Note: In 1998 Census, Haveli Tehsil was part of Bagh District but has now been turned into its own Haveli District.</t>
  </si>
  <si>
    <t>*HAVELI DISTRICT</t>
  </si>
  <si>
    <t>*HATTIAN DISTRICT</t>
  </si>
  <si>
    <t>Note: In 1998 Census, Hattian Tehsil was part of Muzaffarabad District but is now its own District.</t>
  </si>
  <si>
    <t>Note: In 1998 Census, Haveli Tehsil was part of Bagh District but is now its own District.</t>
  </si>
  <si>
    <t>Note: In 1998 Census, Hattian and Ahtuqam Tehsils were part of Mzfbd District but Hattian is now a separate District and Ahtuqam Tehsil is part of Neelum District.</t>
  </si>
  <si>
    <t>NEELUM DISTRICT</t>
  </si>
  <si>
    <t>Note: In 1998 Census, Ahtuqam Tehsil was part of Muzaffarabad District but is now part of Neelum District.</t>
  </si>
  <si>
    <t>DISTRICT</t>
  </si>
  <si>
    <t>Population Projection 2010</t>
  </si>
  <si>
    <t>AJK TOTAL</t>
  </si>
  <si>
    <t>Notes:</t>
  </si>
  <si>
    <t>Tehsil</t>
  </si>
  <si>
    <t>Previous District</t>
  </si>
  <si>
    <t>New District</t>
  </si>
  <si>
    <t>Ahtuqam</t>
  </si>
  <si>
    <t>Haveli</t>
  </si>
  <si>
    <t>Hattian</t>
  </si>
  <si>
    <t>Muzaffarabad</t>
  </si>
  <si>
    <t>Bagh</t>
  </si>
  <si>
    <t>Neelum</t>
  </si>
  <si>
    <t>These projections have been using the current administrative structure.</t>
  </si>
  <si>
    <t>1. In 1998, there were 7 districts in total. 2 new ones have been created, including Neelum, Haveli and Hattian. These changes are reflected below.</t>
  </si>
  <si>
    <t>2. Any changes in population patterns resulting from 2005 Earthquake have NOT been taken into account for the purpose of population projections.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</si>
</sst>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3" fontId="0" fillId="2" borderId="1" xfId="0" applyNumberFormat="1" applyFill="1" applyBorder="1"/>
    <xf numFmtId="3" fontId="0" fillId="0" borderId="0" xfId="0" applyNumberFormat="1"/>
    <xf numFmtId="49" fontId="0" fillId="0" borderId="0" xfId="0" applyNumberFormat="1"/>
    <xf numFmtId="3" fontId="0" fillId="0" borderId="0" xfId="0" applyNumberFormat="1" applyAlignment="1">
      <alignment horizontal="right"/>
    </xf>
    <xf numFmtId="0" fontId="0" fillId="2" borderId="1" xfId="0" applyNumberFormat="1" applyFill="1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 wrapText="1"/>
    </xf>
    <xf numFmtId="2" fontId="0" fillId="0" borderId="0" xfId="0" applyNumberFormat="1" applyFont="1"/>
    <xf numFmtId="0" fontId="0" fillId="0" borderId="0" xfId="0" applyAlignment="1">
      <alignment horizontal="left"/>
    </xf>
    <xf numFmtId="2" fontId="1" fillId="0" borderId="0" xfId="0" applyNumberFormat="1" applyFont="1"/>
    <xf numFmtId="3" fontId="0" fillId="2" borderId="1" xfId="0" applyNumberFormat="1" applyFill="1" applyBorder="1" applyAlignment="1">
      <alignment wrapText="1"/>
    </xf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topLeftCell="A2" workbookViewId="0">
      <selection activeCell="A25" sqref="A25"/>
    </sheetView>
  </sheetViews>
  <sheetFormatPr defaultRowHeight="15"/>
  <cols>
    <col min="1" max="1" width="25.28515625" bestFit="1" customWidth="1"/>
    <col min="2" max="2" width="15.5703125" bestFit="1" customWidth="1"/>
    <col min="3" max="3" width="11.85546875" bestFit="1" customWidth="1"/>
  </cols>
  <sheetData>
    <row r="1" spans="1:2" ht="30.75" customHeight="1">
      <c r="A1" s="2" t="s">
        <v>41</v>
      </c>
      <c r="B1" s="13" t="s">
        <v>42</v>
      </c>
    </row>
    <row r="2" spans="1:2">
      <c r="A2" s="14" t="s">
        <v>22</v>
      </c>
      <c r="B2" s="15">
        <f>Bagh!E8</f>
        <v>357290.34660595481</v>
      </c>
    </row>
    <row r="3" spans="1:2">
      <c r="A3" s="16" t="s">
        <v>11</v>
      </c>
      <c r="B3" s="15">
        <f>Bhimber!E10</f>
        <v>398596.07470445341</v>
      </c>
    </row>
    <row r="4" spans="1:2">
      <c r="A4" s="14" t="s">
        <v>35</v>
      </c>
      <c r="B4" s="15">
        <f>Hattian!E6</f>
        <v>231309.18079867429</v>
      </c>
    </row>
    <row r="5" spans="1:2">
      <c r="A5" s="14" t="s">
        <v>34</v>
      </c>
      <c r="B5" s="15">
        <f>Haveli!E6</f>
        <v>141654.99900186894</v>
      </c>
    </row>
    <row r="6" spans="1:2">
      <c r="A6" s="14" t="s">
        <v>15</v>
      </c>
      <c r="B6" s="15">
        <f>Kotli!E12</f>
        <v>744106.44090543641</v>
      </c>
    </row>
    <row r="7" spans="1:2">
      <c r="A7" s="14" t="s">
        <v>18</v>
      </c>
      <c r="B7" s="15">
        <f>Mirpur!E9</f>
        <v>440683.26802634506</v>
      </c>
    </row>
    <row r="8" spans="1:2">
      <c r="A8" s="14" t="s">
        <v>26</v>
      </c>
      <c r="B8" s="15">
        <f>Mzfbad!E6</f>
        <v>632338.04649459349</v>
      </c>
    </row>
    <row r="9" spans="1:2">
      <c r="A9" s="14" t="s">
        <v>39</v>
      </c>
      <c r="B9" s="15">
        <f>Neelum!E6</f>
        <v>175103.21163264129</v>
      </c>
    </row>
    <row r="10" spans="1:2">
      <c r="A10" s="14" t="s">
        <v>30</v>
      </c>
      <c r="B10" s="15">
        <f>Poonch!E12</f>
        <v>536202.57318336575</v>
      </c>
    </row>
    <row r="11" spans="1:2">
      <c r="A11" s="14" t="s">
        <v>32</v>
      </c>
      <c r="B11" s="15">
        <f>Sudhnoti!E6</f>
        <v>296127.38983001088</v>
      </c>
    </row>
    <row r="12" spans="1:2">
      <c r="A12" s="16"/>
      <c r="B12" s="16"/>
    </row>
    <row r="13" spans="1:2">
      <c r="A13" s="16" t="s">
        <v>43</v>
      </c>
      <c r="B13" s="15">
        <f>SUM(B2:B11)</f>
        <v>3953411.5311833443</v>
      </c>
    </row>
    <row r="15" spans="1:2">
      <c r="A15" s="19" t="s">
        <v>44</v>
      </c>
    </row>
    <row r="16" spans="1:2">
      <c r="A16" s="19"/>
    </row>
    <row r="17" spans="1:3">
      <c r="A17" t="s">
        <v>55</v>
      </c>
    </row>
    <row r="18" spans="1:3">
      <c r="A18" s="17" t="s">
        <v>45</v>
      </c>
      <c r="B18" s="17" t="s">
        <v>46</v>
      </c>
      <c r="C18" s="17" t="s">
        <v>47</v>
      </c>
    </row>
    <row r="19" spans="1:3">
      <c r="A19" s="16" t="s">
        <v>48</v>
      </c>
      <c r="B19" s="16" t="s">
        <v>51</v>
      </c>
      <c r="C19" s="16" t="s">
        <v>53</v>
      </c>
    </row>
    <row r="20" spans="1:3">
      <c r="A20" s="16" t="s">
        <v>50</v>
      </c>
      <c r="B20" s="16" t="s">
        <v>51</v>
      </c>
      <c r="C20" s="16" t="s">
        <v>50</v>
      </c>
    </row>
    <row r="21" spans="1:3">
      <c r="A21" s="16" t="s">
        <v>49</v>
      </c>
      <c r="B21" s="16" t="s">
        <v>52</v>
      </c>
      <c r="C21" s="16" t="s">
        <v>49</v>
      </c>
    </row>
    <row r="22" spans="1:3">
      <c r="A22" s="18" t="s">
        <v>54</v>
      </c>
    </row>
    <row r="24" spans="1:3">
      <c r="A24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12" sqref="A12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27</v>
      </c>
      <c r="B2" s="11" t="s">
        <v>4</v>
      </c>
      <c r="C2" s="6">
        <v>39310</v>
      </c>
      <c r="D2" s="12">
        <v>2.2400000000000002</v>
      </c>
      <c r="E2" s="4">
        <f>C2*(1+D2/100)^12</f>
        <v>51280.604210926344</v>
      </c>
    </row>
    <row r="3" spans="1:5">
      <c r="A3" s="5" t="s">
        <v>28</v>
      </c>
      <c r="B3" s="11" t="s">
        <v>4</v>
      </c>
      <c r="C3" s="6">
        <v>132456</v>
      </c>
      <c r="D3" s="12">
        <v>2.2400000000000002</v>
      </c>
      <c r="E3" s="4">
        <f t="shared" ref="E3:E12" si="0">C3*(1+D3/100)^12</f>
        <v>172791.24170344594</v>
      </c>
    </row>
    <row r="4" spans="1:5">
      <c r="A4" s="5" t="s">
        <v>29</v>
      </c>
      <c r="B4" s="11" t="s">
        <v>4</v>
      </c>
      <c r="C4" s="6">
        <v>185166</v>
      </c>
      <c r="D4" s="12">
        <v>2.2400000000000002</v>
      </c>
      <c r="E4" s="4">
        <f t="shared" si="0"/>
        <v>241552.38767032276</v>
      </c>
    </row>
    <row r="5" spans="1:5">
      <c r="A5" s="5" t="s">
        <v>27</v>
      </c>
      <c r="B5" s="8" t="s">
        <v>6</v>
      </c>
      <c r="C5" s="6">
        <v>5289</v>
      </c>
      <c r="D5" s="12">
        <v>2.2400000000000002</v>
      </c>
      <c r="E5" s="4">
        <f t="shared" si="0"/>
        <v>6899.5959214344803</v>
      </c>
    </row>
    <row r="6" spans="1:5">
      <c r="A6" s="5" t="s">
        <v>28</v>
      </c>
      <c r="B6" s="8" t="s">
        <v>6</v>
      </c>
      <c r="C6" s="6">
        <v>8033</v>
      </c>
      <c r="D6" s="12">
        <v>2.2400000000000002</v>
      </c>
      <c r="E6" s="4">
        <f t="shared" si="0"/>
        <v>10479.193427279861</v>
      </c>
    </row>
    <row r="7" spans="1:5">
      <c r="A7" s="5" t="s">
        <v>29</v>
      </c>
      <c r="B7" s="8" t="s">
        <v>6</v>
      </c>
      <c r="C7" s="6">
        <v>40781</v>
      </c>
      <c r="D7" s="12">
        <v>2.2400000000000002</v>
      </c>
      <c r="E7" s="4">
        <f t="shared" si="0"/>
        <v>53199.550249956432</v>
      </c>
    </row>
    <row r="8" spans="1:5">
      <c r="A8" s="5" t="s">
        <v>27</v>
      </c>
      <c r="B8" s="8" t="s">
        <v>8</v>
      </c>
      <c r="C8" s="4">
        <f>C2+C5</f>
        <v>44599</v>
      </c>
      <c r="D8" s="12">
        <v>2.2400000000000002</v>
      </c>
      <c r="E8" s="4">
        <f t="shared" si="0"/>
        <v>58180.200132360827</v>
      </c>
    </row>
    <row r="9" spans="1:5">
      <c r="A9" s="5" t="s">
        <v>28</v>
      </c>
      <c r="B9" s="8" t="s">
        <v>8</v>
      </c>
      <c r="C9" s="4">
        <f t="shared" ref="C9:C10" si="1">C3+C6</f>
        <v>140489</v>
      </c>
      <c r="D9" s="12">
        <v>2.2400000000000002</v>
      </c>
      <c r="E9" s="4">
        <f t="shared" si="0"/>
        <v>183270.43513072579</v>
      </c>
    </row>
    <row r="10" spans="1:5">
      <c r="A10" s="5" t="s">
        <v>29</v>
      </c>
      <c r="B10" s="8" t="s">
        <v>8</v>
      </c>
      <c r="C10" s="4">
        <f t="shared" si="1"/>
        <v>225947</v>
      </c>
      <c r="D10" s="12">
        <v>2.2400000000000002</v>
      </c>
      <c r="E10" s="4">
        <f t="shared" si="0"/>
        <v>294751.93792027916</v>
      </c>
    </row>
    <row r="11" spans="1:5">
      <c r="D11" s="12"/>
    </row>
    <row r="12" spans="1:5">
      <c r="A12" s="5" t="s">
        <v>30</v>
      </c>
      <c r="B12" s="8" t="s">
        <v>8</v>
      </c>
      <c r="C12" s="4">
        <f>SUM(C8:C10)</f>
        <v>411035</v>
      </c>
      <c r="D12" s="12">
        <v>2.2400000000000002</v>
      </c>
      <c r="E12" s="4">
        <f t="shared" si="0"/>
        <v>536202.57318336575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6" sqref="A6"/>
    </sheetView>
  </sheetViews>
  <sheetFormatPr defaultRowHeight="15"/>
  <cols>
    <col min="1" max="1" width="20.42578125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31</v>
      </c>
      <c r="B2" s="11" t="s">
        <v>4</v>
      </c>
      <c r="C2" s="6">
        <v>207685</v>
      </c>
      <c r="D2" s="10">
        <v>2.35</v>
      </c>
      <c r="E2" s="4">
        <f>C2*(1+D2/100)^12</f>
        <v>274447.50997070747</v>
      </c>
    </row>
    <row r="3" spans="1:5">
      <c r="A3" s="5" t="s">
        <v>31</v>
      </c>
      <c r="B3" s="8" t="s">
        <v>6</v>
      </c>
      <c r="C3" s="6">
        <v>16406</v>
      </c>
      <c r="D3" s="10">
        <v>2.35</v>
      </c>
      <c r="E3" s="4">
        <f t="shared" ref="E3:E10" si="0">C3*(1+D3/100)^12</f>
        <v>21679.879859303401</v>
      </c>
    </row>
    <row r="4" spans="1:5">
      <c r="A4" s="5" t="s">
        <v>31</v>
      </c>
      <c r="B4" s="8" t="s">
        <v>8</v>
      </c>
      <c r="C4" s="6">
        <f>SUM(C2:C3)</f>
        <v>224091</v>
      </c>
      <c r="D4" s="10">
        <v>2.35</v>
      </c>
      <c r="E4" s="4">
        <f t="shared" si="0"/>
        <v>296127.38983001088</v>
      </c>
    </row>
    <row r="5" spans="1:5">
      <c r="A5" s="5"/>
      <c r="C5" s="6"/>
      <c r="D5" s="10"/>
    </row>
    <row r="6" spans="1:5">
      <c r="A6" s="5" t="s">
        <v>32</v>
      </c>
      <c r="B6" s="8" t="s">
        <v>8</v>
      </c>
      <c r="C6" s="4">
        <f>C4</f>
        <v>224091</v>
      </c>
      <c r="D6" s="10">
        <v>2.35</v>
      </c>
      <c r="E6" s="4">
        <f t="shared" si="0"/>
        <v>296127.38983001088</v>
      </c>
    </row>
    <row r="7" spans="1:5">
      <c r="A7" s="5"/>
      <c r="D7" s="10"/>
    </row>
    <row r="8" spans="1:5">
      <c r="A8" s="5"/>
      <c r="D8" s="10"/>
    </row>
    <row r="9" spans="1:5">
      <c r="A9" s="5"/>
      <c r="D9" s="10"/>
    </row>
    <row r="10" spans="1:5">
      <c r="D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8" sqref="A8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19</v>
      </c>
      <c r="B2" s="8" t="s">
        <v>4</v>
      </c>
      <c r="C2" s="6">
        <v>161841</v>
      </c>
      <c r="D2" s="12">
        <v>2</v>
      </c>
      <c r="E2" s="4">
        <f>C2*(1+D2/100)^12</f>
        <v>205253.52027379689</v>
      </c>
    </row>
    <row r="3" spans="1:5">
      <c r="A3" s="5" t="s">
        <v>20</v>
      </c>
      <c r="B3" s="8" t="s">
        <v>4</v>
      </c>
      <c r="C3" s="6">
        <v>100994</v>
      </c>
      <c r="D3" s="12">
        <v>2</v>
      </c>
      <c r="E3" s="4">
        <f t="shared" ref="E3:E4" si="0">C3*(1+D3/100)^12</f>
        <v>128084.81180004969</v>
      </c>
    </row>
    <row r="4" spans="1:5">
      <c r="A4" s="5" t="s">
        <v>19</v>
      </c>
      <c r="B4" s="8" t="s">
        <v>6</v>
      </c>
      <c r="C4" s="6">
        <v>18886</v>
      </c>
      <c r="D4" s="12">
        <v>2</v>
      </c>
      <c r="E4" s="4">
        <f t="shared" si="0"/>
        <v>23952.014532108231</v>
      </c>
    </row>
    <row r="5" spans="1:5">
      <c r="A5" s="5" t="s">
        <v>19</v>
      </c>
      <c r="B5" s="8" t="s">
        <v>8</v>
      </c>
      <c r="C5" s="6">
        <f>C2+C4</f>
        <v>180727</v>
      </c>
      <c r="D5" s="12">
        <v>2</v>
      </c>
      <c r="E5" s="4">
        <f t="shared" ref="E5:E8" si="1">C5*(1+D5/100)^12</f>
        <v>229205.53480590513</v>
      </c>
    </row>
    <row r="6" spans="1:5">
      <c r="A6" s="5" t="s">
        <v>20</v>
      </c>
      <c r="B6" s="8" t="s">
        <v>8</v>
      </c>
      <c r="C6" s="6">
        <f>C3</f>
        <v>100994</v>
      </c>
      <c r="D6" s="12">
        <v>2</v>
      </c>
      <c r="E6" s="4">
        <f t="shared" si="1"/>
        <v>128084.81180004969</v>
      </c>
    </row>
    <row r="7" spans="1:5">
      <c r="A7" s="5"/>
      <c r="D7" s="12"/>
    </row>
    <row r="8" spans="1:5">
      <c r="A8" s="5" t="s">
        <v>22</v>
      </c>
      <c r="B8" s="8" t="s">
        <v>8</v>
      </c>
      <c r="C8" s="4">
        <f>SUM(C5:C6)</f>
        <v>281721</v>
      </c>
      <c r="D8" s="12">
        <v>2</v>
      </c>
      <c r="E8" s="4">
        <f t="shared" si="1"/>
        <v>357290.34660595481</v>
      </c>
    </row>
    <row r="9" spans="1:5">
      <c r="D9" s="10"/>
    </row>
    <row r="10" spans="1:5">
      <c r="A10" s="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10" sqref="A10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3</v>
      </c>
      <c r="B2" s="8" t="s">
        <v>4</v>
      </c>
      <c r="C2" s="6">
        <v>97671</v>
      </c>
      <c r="D2" s="10">
        <v>2.35</v>
      </c>
      <c r="E2" s="4">
        <f>C2*(1+D2/100)^12</f>
        <v>129068.36192478499</v>
      </c>
    </row>
    <row r="3" spans="1:5">
      <c r="A3" s="5" t="s">
        <v>5</v>
      </c>
      <c r="B3" s="8" t="s">
        <v>4</v>
      </c>
      <c r="C3" s="6">
        <v>92883</v>
      </c>
      <c r="D3" s="10">
        <v>2.35</v>
      </c>
      <c r="E3" s="4">
        <f t="shared" ref="E3:E10" si="0">C3*(1+D3/100)^12</f>
        <v>122741.20937289271</v>
      </c>
    </row>
    <row r="4" spans="1:5">
      <c r="A4" s="5" t="s">
        <v>7</v>
      </c>
      <c r="B4" s="8" t="s">
        <v>4</v>
      </c>
      <c r="C4" s="6">
        <v>94935</v>
      </c>
      <c r="D4" s="10">
        <v>2.35</v>
      </c>
      <c r="E4" s="4">
        <f t="shared" si="0"/>
        <v>125452.84618084654</v>
      </c>
    </row>
    <row r="5" spans="1:5">
      <c r="A5" s="5" t="s">
        <v>5</v>
      </c>
      <c r="B5" s="8" t="s">
        <v>6</v>
      </c>
      <c r="C5" s="6">
        <v>16144</v>
      </c>
      <c r="D5" s="10">
        <v>2.35</v>
      </c>
      <c r="E5" s="4">
        <f t="shared" si="0"/>
        <v>21333.657225929179</v>
      </c>
    </row>
    <row r="6" spans="1:5">
      <c r="A6" s="5" t="s">
        <v>3</v>
      </c>
      <c r="B6" s="8" t="s">
        <v>8</v>
      </c>
      <c r="C6" s="4">
        <f>C2</f>
        <v>97671</v>
      </c>
      <c r="D6" s="10">
        <v>2.35</v>
      </c>
      <c r="E6" s="4">
        <f t="shared" si="0"/>
        <v>129068.36192478499</v>
      </c>
    </row>
    <row r="7" spans="1:5">
      <c r="A7" s="5" t="s">
        <v>5</v>
      </c>
      <c r="B7" s="8" t="s">
        <v>8</v>
      </c>
      <c r="C7" s="4">
        <f>C3+C5</f>
        <v>109027</v>
      </c>
      <c r="D7" s="10">
        <v>2.35</v>
      </c>
      <c r="E7" s="4">
        <f t="shared" si="0"/>
        <v>144074.86659882189</v>
      </c>
    </row>
    <row r="8" spans="1:5">
      <c r="A8" s="5" t="s">
        <v>7</v>
      </c>
      <c r="B8" s="8" t="s">
        <v>8</v>
      </c>
      <c r="C8" s="4">
        <f>C4</f>
        <v>94935</v>
      </c>
      <c r="D8" s="10">
        <v>2.35</v>
      </c>
      <c r="E8" s="4">
        <f t="shared" si="0"/>
        <v>125452.84618084654</v>
      </c>
    </row>
    <row r="9" spans="1:5">
      <c r="A9" s="5"/>
      <c r="D9" s="10"/>
    </row>
    <row r="10" spans="1:5">
      <c r="A10" t="s">
        <v>11</v>
      </c>
      <c r="B10" s="8" t="s">
        <v>8</v>
      </c>
      <c r="C10" s="4">
        <f>SUM(C6:C8)</f>
        <v>301633</v>
      </c>
      <c r="D10" s="10">
        <v>2.35</v>
      </c>
      <c r="E10" s="4">
        <f t="shared" si="0"/>
        <v>398596.07470445341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6" sqref="A6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24</v>
      </c>
      <c r="B2" s="11" t="s">
        <v>4</v>
      </c>
      <c r="C2" s="6">
        <v>155424</v>
      </c>
      <c r="D2" s="12">
        <v>2.8</v>
      </c>
      <c r="E2" s="4">
        <v>216488.81224379249</v>
      </c>
    </row>
    <row r="3" spans="1:5">
      <c r="A3" s="5" t="s">
        <v>24</v>
      </c>
      <c r="B3" s="8" t="s">
        <v>6</v>
      </c>
      <c r="C3" s="6">
        <v>10640</v>
      </c>
      <c r="D3" s="12">
        <v>2.8</v>
      </c>
      <c r="E3" s="4">
        <v>14820.368554881819</v>
      </c>
    </row>
    <row r="4" spans="1:5">
      <c r="A4" s="5" t="s">
        <v>24</v>
      </c>
      <c r="B4" s="8" t="s">
        <v>8</v>
      </c>
      <c r="C4" s="6">
        <f>SUM(C2:C3)</f>
        <v>166064</v>
      </c>
      <c r="D4" s="12">
        <v>2.8</v>
      </c>
      <c r="E4" s="4">
        <f t="shared" ref="E3:E10" si="0">C4*(1+D4/100)^12</f>
        <v>231309.18079867429</v>
      </c>
    </row>
    <row r="5" spans="1:5">
      <c r="A5" s="5"/>
      <c r="C5" s="6"/>
      <c r="D5" s="10"/>
    </row>
    <row r="6" spans="1:5">
      <c r="A6" s="5" t="s">
        <v>35</v>
      </c>
      <c r="B6" s="8" t="s">
        <v>8</v>
      </c>
      <c r="C6" s="4">
        <f>C4</f>
        <v>166064</v>
      </c>
      <c r="D6" s="12">
        <v>2.8</v>
      </c>
      <c r="E6" s="4">
        <f t="shared" si="0"/>
        <v>231309.18079867429</v>
      </c>
    </row>
    <row r="7" spans="1:5">
      <c r="A7" s="5"/>
      <c r="D7" s="10"/>
    </row>
    <row r="8" spans="1:5">
      <c r="A8" s="5" t="s">
        <v>36</v>
      </c>
      <c r="D8" s="10"/>
    </row>
    <row r="9" spans="1:5">
      <c r="A9" s="5"/>
      <c r="D9" s="10"/>
    </row>
    <row r="10" spans="1:5">
      <c r="D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6" sqref="A6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21</v>
      </c>
      <c r="B2" s="8" t="s">
        <v>4</v>
      </c>
      <c r="C2" s="6">
        <v>108677</v>
      </c>
      <c r="D2" s="12">
        <v>2</v>
      </c>
      <c r="E2" s="4">
        <f t="shared" ref="E2:E4" si="0">C2*(1+D2/100)^12</f>
        <v>137828.71350767373</v>
      </c>
    </row>
    <row r="3" spans="1:5">
      <c r="A3" s="5" t="s">
        <v>21</v>
      </c>
      <c r="B3" s="8" t="s">
        <v>6</v>
      </c>
      <c r="C3" s="6">
        <v>3017</v>
      </c>
      <c r="D3" s="12">
        <v>2</v>
      </c>
      <c r="E3" s="4">
        <f t="shared" si="0"/>
        <v>3826.2854941951991</v>
      </c>
    </row>
    <row r="4" spans="1:5">
      <c r="A4" s="5" t="s">
        <v>21</v>
      </c>
      <c r="B4" s="8" t="s">
        <v>8</v>
      </c>
      <c r="C4" s="4">
        <v>111694</v>
      </c>
      <c r="D4" s="12">
        <v>2</v>
      </c>
      <c r="E4" s="4">
        <f t="shared" si="0"/>
        <v>141654.99900186894</v>
      </c>
    </row>
    <row r="5" spans="1:5">
      <c r="A5" s="5"/>
      <c r="C5" s="6"/>
      <c r="D5" s="10"/>
    </row>
    <row r="6" spans="1:5">
      <c r="A6" s="5" t="s">
        <v>34</v>
      </c>
      <c r="B6" s="8" t="s">
        <v>8</v>
      </c>
      <c r="C6" s="4">
        <f>C4</f>
        <v>111694</v>
      </c>
      <c r="D6" s="12">
        <v>2</v>
      </c>
      <c r="E6" s="4">
        <f t="shared" ref="E3:E10" si="1">C6*(1+D6/100)^12</f>
        <v>141654.99900186894</v>
      </c>
    </row>
    <row r="7" spans="1:5">
      <c r="A7" s="5"/>
      <c r="D7" s="10"/>
    </row>
    <row r="8" spans="1:5">
      <c r="A8" s="5" t="s">
        <v>37</v>
      </c>
      <c r="D8" s="10"/>
    </row>
    <row r="9" spans="1:5">
      <c r="A9" s="5"/>
      <c r="D9" s="10"/>
    </row>
    <row r="10" spans="1:5">
      <c r="D1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12" sqref="A12"/>
    </sheetView>
  </sheetViews>
  <sheetFormatPr defaultRowHeight="15"/>
  <cols>
    <col min="1" max="1" width="27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12</v>
      </c>
      <c r="B2" s="11" t="s">
        <v>4</v>
      </c>
      <c r="C2" s="6">
        <v>79435</v>
      </c>
      <c r="D2" s="10">
        <v>2.35</v>
      </c>
      <c r="E2" s="4">
        <f>C2*(1+D2/100)^12</f>
        <v>104970.20947359293</v>
      </c>
    </row>
    <row r="3" spans="1:5">
      <c r="A3" s="5" t="s">
        <v>13</v>
      </c>
      <c r="B3" s="11" t="s">
        <v>4</v>
      </c>
      <c r="C3" s="6">
        <v>372204</v>
      </c>
      <c r="D3" s="10">
        <v>2.35</v>
      </c>
      <c r="E3" s="4">
        <f t="shared" ref="E3:E12" si="0">C3*(1+D3/100)^12</f>
        <v>491852.85890236276</v>
      </c>
    </row>
    <row r="4" spans="1:5">
      <c r="A4" s="5" t="s">
        <v>14</v>
      </c>
      <c r="B4" s="11" t="s">
        <v>4</v>
      </c>
      <c r="C4" s="6">
        <v>65503</v>
      </c>
      <c r="D4" s="10">
        <v>2.35</v>
      </c>
      <c r="E4" s="4">
        <f t="shared" si="0"/>
        <v>86559.622724853747</v>
      </c>
    </row>
    <row r="5" spans="1:5">
      <c r="A5" s="5" t="s">
        <v>12</v>
      </c>
      <c r="B5" s="8" t="s">
        <v>6</v>
      </c>
      <c r="C5" s="6">
        <v>5926</v>
      </c>
      <c r="D5" s="10">
        <v>2.35</v>
      </c>
      <c r="E5" s="4">
        <f>C5*(1+D5/100)^12</f>
        <v>7830.9745243345087</v>
      </c>
    </row>
    <row r="6" spans="1:5">
      <c r="A6" s="5" t="s">
        <v>13</v>
      </c>
      <c r="B6" s="8" t="s">
        <v>6</v>
      </c>
      <c r="C6" s="6">
        <v>32047</v>
      </c>
      <c r="D6" s="10">
        <v>2.35</v>
      </c>
      <c r="E6" s="4">
        <f>C6*(1+D6/100)^12</f>
        <v>42348.842487571383</v>
      </c>
    </row>
    <row r="7" spans="1:5">
      <c r="A7" s="5" t="s">
        <v>14</v>
      </c>
      <c r="B7" s="8" t="s">
        <v>6</v>
      </c>
      <c r="C7" s="6">
        <v>7979</v>
      </c>
      <c r="D7" s="10">
        <v>2.35</v>
      </c>
      <c r="E7" s="4">
        <f>C7*(1+D7/100)^12</f>
        <v>10543.932792721067</v>
      </c>
    </row>
    <row r="8" spans="1:5">
      <c r="A8" s="5" t="s">
        <v>12</v>
      </c>
      <c r="B8" s="8" t="s">
        <v>8</v>
      </c>
      <c r="C8" s="4">
        <f>C2+C5</f>
        <v>85361</v>
      </c>
      <c r="D8" s="10">
        <v>2.35</v>
      </c>
      <c r="E8" s="4">
        <f t="shared" si="0"/>
        <v>112801.18399792744</v>
      </c>
    </row>
    <row r="9" spans="1:5">
      <c r="A9" s="5" t="s">
        <v>13</v>
      </c>
      <c r="B9" s="8" t="s">
        <v>8</v>
      </c>
      <c r="C9" s="4">
        <f t="shared" ref="C9:C10" si="1">C3+C6</f>
        <v>404251</v>
      </c>
      <c r="D9" s="10">
        <v>2.35</v>
      </c>
      <c r="E9" s="4">
        <f t="shared" si="0"/>
        <v>534201.70138993417</v>
      </c>
    </row>
    <row r="10" spans="1:5">
      <c r="A10" s="5" t="s">
        <v>14</v>
      </c>
      <c r="B10" s="8" t="s">
        <v>8</v>
      </c>
      <c r="C10" s="4">
        <f t="shared" si="1"/>
        <v>73482</v>
      </c>
      <c r="D10" s="10">
        <v>2.35</v>
      </c>
      <c r="E10" s="4">
        <f t="shared" si="0"/>
        <v>97103.555517574816</v>
      </c>
    </row>
    <row r="12" spans="1:5">
      <c r="A12" s="5" t="s">
        <v>15</v>
      </c>
      <c r="B12" s="8" t="s">
        <v>8</v>
      </c>
      <c r="C12" s="4">
        <f>SUM(C8:C10)</f>
        <v>563094</v>
      </c>
      <c r="D12" s="10">
        <v>2.35</v>
      </c>
      <c r="E12" s="4">
        <f t="shared" si="0"/>
        <v>744106.44090543641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9" sqref="A9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16</v>
      </c>
      <c r="B2" s="11" t="s">
        <v>4</v>
      </c>
      <c r="C2" s="6">
        <v>62449</v>
      </c>
      <c r="D2" s="10">
        <v>2.35</v>
      </c>
      <c r="E2" s="4">
        <f>C2*(1+D2/100)^12</f>
        <v>82523.882563308434</v>
      </c>
    </row>
    <row r="3" spans="1:5">
      <c r="A3" s="5" t="s">
        <v>17</v>
      </c>
      <c r="B3" s="11" t="s">
        <v>4</v>
      </c>
      <c r="C3" s="6">
        <v>155392</v>
      </c>
      <c r="D3" s="10">
        <v>2.35</v>
      </c>
      <c r="E3" s="4">
        <f t="shared" ref="E3:E14" si="0">C3*(1+D3/100)^12</f>
        <v>205344.37956216469</v>
      </c>
    </row>
    <row r="4" spans="1:5">
      <c r="A4" s="5" t="s">
        <v>16</v>
      </c>
      <c r="B4" s="8" t="s">
        <v>6</v>
      </c>
      <c r="C4" s="6">
        <v>10073</v>
      </c>
      <c r="D4" s="10">
        <v>2.35</v>
      </c>
      <c r="E4" s="4">
        <f>C4*(1+D4/100)^12</f>
        <v>13311.070938849394</v>
      </c>
    </row>
    <row r="5" spans="1:5">
      <c r="A5" s="5" t="s">
        <v>17</v>
      </c>
      <c r="B5" s="8" t="s">
        <v>6</v>
      </c>
      <c r="C5" s="6">
        <v>105568</v>
      </c>
      <c r="D5" s="10">
        <v>2.35</v>
      </c>
      <c r="E5" s="4">
        <f>C5*(1+D5/100)^12</f>
        <v>139503.93496202253</v>
      </c>
    </row>
    <row r="6" spans="1:5">
      <c r="A6" s="5" t="s">
        <v>16</v>
      </c>
      <c r="B6" s="8" t="s">
        <v>8</v>
      </c>
      <c r="C6" s="4">
        <f>C2+C4</f>
        <v>72522</v>
      </c>
      <c r="D6" s="10">
        <v>2.35</v>
      </c>
      <c r="E6" s="4">
        <f t="shared" si="0"/>
        <v>95834.953502157819</v>
      </c>
    </row>
    <row r="7" spans="1:5">
      <c r="A7" s="5" t="s">
        <v>17</v>
      </c>
      <c r="B7" s="8" t="s">
        <v>8</v>
      </c>
      <c r="C7" s="4">
        <f>C3+C5</f>
        <v>260960</v>
      </c>
      <c r="D7" s="10">
        <v>2.35</v>
      </c>
      <c r="E7" s="4">
        <f t="shared" si="0"/>
        <v>344848.31452418724</v>
      </c>
    </row>
    <row r="8" spans="1:5">
      <c r="A8" s="5"/>
      <c r="D8" s="10"/>
    </row>
    <row r="9" spans="1:5">
      <c r="A9" s="5" t="s">
        <v>18</v>
      </c>
      <c r="B9" s="8" t="s">
        <v>8</v>
      </c>
      <c r="C9" s="4">
        <f>SUM(C6:C7)</f>
        <v>333482</v>
      </c>
      <c r="D9" s="10">
        <v>2.35</v>
      </c>
      <c r="E9" s="4">
        <f t="shared" si="0"/>
        <v>440683.26802634506</v>
      </c>
    </row>
    <row r="10" spans="1:5">
      <c r="A10" s="5"/>
      <c r="D10" s="10"/>
    </row>
    <row r="11" spans="1:5">
      <c r="A11" s="5"/>
      <c r="D11" s="10"/>
    </row>
    <row r="12" spans="1:5">
      <c r="A12" s="5"/>
      <c r="D12" s="10"/>
    </row>
    <row r="13" spans="1:5">
      <c r="A13" s="5"/>
      <c r="D13" s="10"/>
    </row>
    <row r="14" spans="1:5">
      <c r="D1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6" sqref="A6"/>
    </sheetView>
  </sheetViews>
  <sheetFormatPr defaultRowHeight="15"/>
  <cols>
    <col min="1" max="1" width="25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25</v>
      </c>
      <c r="B2" s="11" t="s">
        <v>4</v>
      </c>
      <c r="C2" s="6">
        <v>368513</v>
      </c>
      <c r="D2" s="12">
        <v>2.8</v>
      </c>
      <c r="E2" s="4">
        <f t="shared" ref="E2:E6" si="0">C2*(1+D2/100)^12</f>
        <v>513298.72906627483</v>
      </c>
    </row>
    <row r="3" spans="1:5">
      <c r="A3" s="5" t="s">
        <v>25</v>
      </c>
      <c r="B3" s="8" t="s">
        <v>6</v>
      </c>
      <c r="C3" s="6">
        <v>85462</v>
      </c>
      <c r="D3" s="12">
        <v>2.8</v>
      </c>
      <c r="E3" s="4">
        <f t="shared" si="0"/>
        <v>119039.31742831862</v>
      </c>
    </row>
    <row r="4" spans="1:5">
      <c r="A4" s="5" t="s">
        <v>25</v>
      </c>
      <c r="B4" s="8" t="s">
        <v>8</v>
      </c>
      <c r="C4" s="6">
        <f>C2+C3</f>
        <v>453975</v>
      </c>
      <c r="D4" s="12">
        <v>2.8</v>
      </c>
      <c r="E4" s="4">
        <f t="shared" si="0"/>
        <v>632338.04649459349</v>
      </c>
    </row>
    <row r="5" spans="1:5">
      <c r="A5" s="5"/>
      <c r="C5" s="6"/>
      <c r="D5" s="12"/>
    </row>
    <row r="6" spans="1:5">
      <c r="A6" s="5" t="s">
        <v>26</v>
      </c>
      <c r="B6" s="8" t="s">
        <v>8</v>
      </c>
      <c r="C6" s="4">
        <f>C4</f>
        <v>453975</v>
      </c>
      <c r="D6" s="12">
        <v>2.8</v>
      </c>
      <c r="E6" s="4">
        <f t="shared" si="0"/>
        <v>632338.04649459349</v>
      </c>
    </row>
    <row r="7" spans="1:5">
      <c r="A7" s="5"/>
      <c r="D7" s="10"/>
    </row>
    <row r="8" spans="1:5">
      <c r="A8" s="5" t="s">
        <v>38</v>
      </c>
      <c r="D8" s="10"/>
    </row>
    <row r="9" spans="1:5">
      <c r="A9" s="5"/>
      <c r="D9" s="10"/>
    </row>
    <row r="10" spans="1:5">
      <c r="A10" s="5"/>
      <c r="D10" s="10"/>
    </row>
    <row r="11" spans="1:5">
      <c r="D1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6" sqref="A6"/>
    </sheetView>
  </sheetViews>
  <sheetFormatPr defaultRowHeight="15"/>
  <cols>
    <col min="1" max="1" width="19.28515625" bestFit="1" customWidth="1"/>
    <col min="2" max="2" width="14.85546875" style="8" bestFit="1" customWidth="1"/>
    <col min="3" max="3" width="14.85546875" style="4" bestFit="1" customWidth="1"/>
    <col min="4" max="4" width="22.42578125" bestFit="1" customWidth="1"/>
    <col min="5" max="5" width="20.140625" style="4" customWidth="1"/>
  </cols>
  <sheetData>
    <row r="1" spans="1:5" ht="30" customHeight="1">
      <c r="A1" s="1" t="s">
        <v>0</v>
      </c>
      <c r="B1" s="7" t="s">
        <v>9</v>
      </c>
      <c r="C1" s="3" t="s">
        <v>1</v>
      </c>
      <c r="D1" s="9" t="s">
        <v>10</v>
      </c>
      <c r="E1" s="3" t="s">
        <v>2</v>
      </c>
    </row>
    <row r="2" spans="1:5">
      <c r="A2" s="5" t="s">
        <v>23</v>
      </c>
      <c r="B2" s="11" t="s">
        <v>4</v>
      </c>
      <c r="C2" s="6">
        <v>119989</v>
      </c>
      <c r="D2" s="12">
        <v>2.8</v>
      </c>
      <c r="E2" s="4">
        <v>167131.69196726641</v>
      </c>
    </row>
    <row r="3" spans="1:5">
      <c r="A3" s="5" t="s">
        <v>23</v>
      </c>
      <c r="B3" s="8" t="s">
        <v>6</v>
      </c>
      <c r="C3" s="6">
        <v>5723</v>
      </c>
      <c r="D3" s="12">
        <v>2.8</v>
      </c>
      <c r="E3" s="4">
        <v>7971.5196653748735</v>
      </c>
    </row>
    <row r="4" spans="1:5">
      <c r="A4" s="5" t="s">
        <v>23</v>
      </c>
      <c r="B4" s="8" t="s">
        <v>8</v>
      </c>
      <c r="C4" s="6">
        <f>SUM(C2:C3)</f>
        <v>125712</v>
      </c>
      <c r="D4" s="12">
        <v>2.8</v>
      </c>
      <c r="E4" s="4">
        <f t="shared" ref="E3:E10" si="0">C4*(1+D4/100)^12</f>
        <v>175103.21163264129</v>
      </c>
    </row>
    <row r="5" spans="1:5">
      <c r="A5" s="5"/>
      <c r="C5" s="6"/>
      <c r="D5" s="10"/>
    </row>
    <row r="6" spans="1:5">
      <c r="A6" s="5" t="s">
        <v>39</v>
      </c>
      <c r="B6" s="8" t="s">
        <v>8</v>
      </c>
      <c r="C6" s="4">
        <f>C4</f>
        <v>125712</v>
      </c>
      <c r="D6" s="12">
        <v>2.8</v>
      </c>
      <c r="E6" s="4">
        <f t="shared" si="0"/>
        <v>175103.21163264129</v>
      </c>
    </row>
    <row r="7" spans="1:5">
      <c r="A7" s="5"/>
      <c r="D7" s="10"/>
    </row>
    <row r="8" spans="1:5">
      <c r="A8" s="5" t="s">
        <v>40</v>
      </c>
      <c r="D8" s="10"/>
    </row>
    <row r="9" spans="1:5">
      <c r="A9" s="5"/>
      <c r="D9" s="10"/>
    </row>
    <row r="10" spans="1:5">
      <c r="D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DistrictTotals</vt:lpstr>
      <vt:lpstr>Bagh</vt:lpstr>
      <vt:lpstr>Bhimber</vt:lpstr>
      <vt:lpstr>Hattian</vt:lpstr>
      <vt:lpstr>Haveli</vt:lpstr>
      <vt:lpstr>Kotli</vt:lpstr>
      <vt:lpstr>Mirpur</vt:lpstr>
      <vt:lpstr>Mzfbad</vt:lpstr>
      <vt:lpstr>Neelum</vt:lpstr>
      <vt:lpstr>Poonch</vt:lpstr>
      <vt:lpstr>Sudhnoti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Sohaib</dc:creator>
  <cp:lastModifiedBy> Sohaib</cp:lastModifiedBy>
  <dcterms:created xsi:type="dcterms:W3CDTF">2010-09-13T14:10:58Z</dcterms:created>
  <dcterms:modified xsi:type="dcterms:W3CDTF">2010-09-13T14:49:01Z</dcterms:modified>
</cp:coreProperties>
</file>