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1" i="1"/>
  <c r="P32"/>
  <c r="O32"/>
  <c r="N32"/>
  <c r="M32"/>
  <c r="I31"/>
  <c r="O31"/>
  <c r="I33"/>
  <c r="I32"/>
  <c r="N9"/>
  <c r="N7"/>
  <c r="N5"/>
  <c r="N3"/>
  <c r="N30"/>
  <c r="N27"/>
  <c r="N25"/>
  <c r="N23"/>
  <c r="N18"/>
  <c r="N16"/>
  <c r="N14"/>
  <c r="N12"/>
  <c r="N21"/>
  <c r="P30"/>
  <c r="P29"/>
  <c r="O30"/>
  <c r="O29"/>
  <c r="M30"/>
  <c r="I30"/>
  <c r="I29"/>
  <c r="P12"/>
  <c r="P21"/>
  <c r="P22"/>
  <c r="P23"/>
  <c r="P20"/>
  <c r="P13"/>
  <c r="P14"/>
  <c r="P11"/>
  <c r="P3"/>
  <c r="P4"/>
  <c r="P5"/>
  <c r="P2"/>
  <c r="M27"/>
  <c r="M25"/>
  <c r="M23"/>
  <c r="M21"/>
  <c r="M18"/>
  <c r="M16"/>
  <c r="M14"/>
  <c r="M12"/>
  <c r="M9"/>
  <c r="M7"/>
  <c r="M5"/>
  <c r="M3"/>
  <c r="L27"/>
  <c r="L26"/>
  <c r="L22"/>
  <c r="L23"/>
  <c r="L18"/>
  <c r="L17"/>
  <c r="L14"/>
  <c r="L13"/>
  <c r="L9"/>
  <c r="L8"/>
  <c r="L5"/>
  <c r="L4"/>
  <c r="O21"/>
  <c r="O22"/>
  <c r="O23"/>
  <c r="O24"/>
  <c r="O25"/>
  <c r="O26"/>
  <c r="O27"/>
  <c r="O20"/>
  <c r="O12"/>
  <c r="O13"/>
  <c r="O14"/>
  <c r="O15"/>
  <c r="O16"/>
  <c r="O17"/>
  <c r="O18"/>
  <c r="O11"/>
  <c r="O3"/>
  <c r="O4"/>
  <c r="O5"/>
  <c r="O6"/>
  <c r="O7"/>
  <c r="O8"/>
  <c r="O9"/>
  <c r="O2"/>
  <c r="K18"/>
  <c r="K17"/>
  <c r="K16"/>
  <c r="K15"/>
  <c r="K27"/>
  <c r="K26"/>
  <c r="K25"/>
  <c r="K24"/>
  <c r="I21"/>
  <c r="I22"/>
  <c r="I23"/>
  <c r="I24"/>
  <c r="I25"/>
  <c r="I26"/>
  <c r="I27"/>
  <c r="I20"/>
  <c r="I12"/>
  <c r="I13"/>
  <c r="I14"/>
  <c r="I15"/>
  <c r="I16"/>
  <c r="I17"/>
  <c r="I18"/>
  <c r="I11"/>
  <c r="K7"/>
  <c r="K8"/>
  <c r="K9"/>
  <c r="K6"/>
  <c r="I6"/>
  <c r="I7"/>
  <c r="I8"/>
  <c r="I9"/>
  <c r="I3"/>
  <c r="I4"/>
  <c r="I5"/>
  <c r="I2"/>
</calcChain>
</file>

<file path=xl/comments1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读取内容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不读内容的差值，用于推算只读文件不查看文件列表的时间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http</t>
        </r>
        <r>
          <rPr>
            <sz val="9"/>
            <color indexed="81"/>
            <rFont val="宋体"/>
            <family val="3"/>
            <charset val="134"/>
          </rPr>
          <t>时间减去本地时间，用于估算除了访问文件系统以外的开销</t>
        </r>
      </text>
    </comment>
  </commentList>
</comments>
</file>

<file path=xl/sharedStrings.xml><?xml version="1.0" encoding="utf-8"?>
<sst xmlns="http://schemas.openxmlformats.org/spreadsheetml/2006/main" count="104" uniqueCount="27">
  <si>
    <t>文件类型</t>
    <phoneticPr fontId="1" type="noConversion"/>
  </si>
  <si>
    <t>耗时(ms)</t>
    <phoneticPr fontId="1" type="noConversion"/>
  </si>
  <si>
    <t>读取方式</t>
    <phoneticPr fontId="1" type="noConversion"/>
  </si>
  <si>
    <t>是</t>
    <phoneticPr fontId="1" type="noConversion"/>
  </si>
  <si>
    <t>http 逐个</t>
    <phoneticPr fontId="1" type="noConversion"/>
  </si>
  <si>
    <t>本地 逐个</t>
    <phoneticPr fontId="1" type="noConversion"/>
  </si>
  <si>
    <t>本地 并发</t>
    <phoneticPr fontId="1" type="noConversion"/>
  </si>
  <si>
    <t>http 并发</t>
    <phoneticPr fontId="1" type="noConversion"/>
  </si>
  <si>
    <t>最大并发</t>
    <phoneticPr fontId="1" type="noConversion"/>
  </si>
  <si>
    <t>文件数</t>
    <phoneticPr fontId="1" type="noConversion"/>
  </si>
  <si>
    <t>文件夹</t>
    <phoneticPr fontId="1" type="noConversion"/>
  </si>
  <si>
    <t>否</t>
    <phoneticPr fontId="1" type="noConversion"/>
  </si>
  <si>
    <t>小文件</t>
    <phoneticPr fontId="1" type="noConversion"/>
  </si>
  <si>
    <t>不查列表(ms)</t>
    <phoneticPr fontId="1" type="noConversion"/>
  </si>
  <si>
    <t>综合</t>
    <phoneticPr fontId="1" type="noConversion"/>
  </si>
  <si>
    <t>大文件</t>
    <phoneticPr fontId="1" type="noConversion"/>
  </si>
  <si>
    <t>最大读取(KB)</t>
    <phoneticPr fontId="1" type="noConversion"/>
  </si>
  <si>
    <t>平均(KB)</t>
    <phoneticPr fontId="1" type="noConversion"/>
  </si>
  <si>
    <t>并发用时(%)</t>
    <phoneticPr fontId="1" type="noConversion"/>
  </si>
  <si>
    <t>http用时(%)</t>
    <phoneticPr fontId="1" type="noConversion"/>
  </si>
  <si>
    <t>单文件耗时(ms)</t>
    <phoneticPr fontId="1" type="noConversion"/>
  </si>
  <si>
    <t>读内容</t>
    <phoneticPr fontId="1" type="noConversion"/>
  </si>
  <si>
    <t>虚拟硬盘</t>
    <phoneticPr fontId="1" type="noConversion"/>
  </si>
  <si>
    <t>http单文件开销(ms)</t>
    <phoneticPr fontId="1" type="noConversion"/>
  </si>
  <si>
    <t>总大小(KB)</t>
    <phoneticPr fontId="1" type="noConversion"/>
  </si>
  <si>
    <t>总流量(KB/s)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</si>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</sst>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8" formatCode="0.0_);[Red]\(0.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9" fontId="0" fillId="2" borderId="0" xfId="1" applyFont="1" applyFill="1">
      <alignment vertical="center"/>
    </xf>
    <xf numFmtId="176" fontId="0" fillId="2" borderId="0" xfId="0" applyNumberFormat="1" applyFill="1" applyAlignment="1">
      <alignment horizontal="right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176" fontId="7" fillId="2" borderId="0" xfId="1" applyNumberFormat="1" applyFont="1" applyFill="1">
      <alignment vertical="center"/>
    </xf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9" fillId="2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7" fillId="2" borderId="0" xfId="0" applyNumberFormat="1" applyFont="1" applyFill="1" applyAlignment="1">
      <alignment vertical="center"/>
    </xf>
    <xf numFmtId="176" fontId="9" fillId="2" borderId="0" xfId="1" applyNumberFormat="1" applyFont="1" applyFill="1">
      <alignment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"/>
  <sheetViews>
    <sheetView tabSelected="1" workbookViewId="0">
      <pane ySplit="1" topLeftCell="A2" activePane="bottomLeft" state="frozen"/>
      <selection pane="bottomLeft" activeCell="J28" sqref="J28"/>
    </sheetView>
  </sheetViews>
  <sheetFormatPr defaultRowHeight="13.5"/>
  <cols>
    <col min="1" max="1" width="9.75" style="1" customWidth="1"/>
    <col min="2" max="2" width="12" customWidth="1"/>
    <col min="3" max="3" width="7.5" customWidth="1"/>
    <col min="4" max="4" width="9" style="2"/>
    <col min="5" max="7" width="9" style="1"/>
    <col min="8" max="8" width="11.5" style="8" customWidth="1"/>
    <col min="9" max="9" width="13" style="7" customWidth="1"/>
    <col min="10" max="10" width="13" style="26" customWidth="1"/>
    <col min="11" max="11" width="12.875" hidden="1" customWidth="1"/>
    <col min="12" max="12" width="11.25" style="5" customWidth="1"/>
    <col min="13" max="13" width="13.375" style="5" customWidth="1"/>
    <col min="14" max="14" width="19" style="17" customWidth="1"/>
    <col min="15" max="15" width="14.875" style="8" customWidth="1"/>
    <col min="16" max="16" width="14" style="20" customWidth="1"/>
  </cols>
  <sheetData>
    <row r="1" spans="1:16">
      <c r="A1" s="1" t="s">
        <v>0</v>
      </c>
      <c r="B1" s="1" t="s">
        <v>2</v>
      </c>
      <c r="C1" s="1" t="s">
        <v>21</v>
      </c>
      <c r="D1" s="2" t="s">
        <v>1</v>
      </c>
      <c r="E1" s="1" t="s">
        <v>8</v>
      </c>
      <c r="F1" s="1" t="s">
        <v>9</v>
      </c>
      <c r="G1" s="1" t="s">
        <v>10</v>
      </c>
      <c r="H1" s="8" t="s">
        <v>24</v>
      </c>
      <c r="I1" s="6" t="s">
        <v>17</v>
      </c>
      <c r="J1" s="26" t="s">
        <v>16</v>
      </c>
      <c r="K1" s="1" t="s">
        <v>13</v>
      </c>
      <c r="L1" s="4" t="s">
        <v>18</v>
      </c>
      <c r="M1" s="4" t="s">
        <v>19</v>
      </c>
      <c r="N1" s="16" t="s">
        <v>23</v>
      </c>
      <c r="O1" s="6" t="s">
        <v>20</v>
      </c>
      <c r="P1" s="20" t="s">
        <v>25</v>
      </c>
    </row>
    <row r="2" spans="1:16">
      <c r="A2" s="3" t="s">
        <v>12</v>
      </c>
      <c r="B2" s="1" t="s">
        <v>5</v>
      </c>
      <c r="C2" s="1" t="s">
        <v>3</v>
      </c>
      <c r="D2" s="2">
        <v>759</v>
      </c>
      <c r="E2" s="1">
        <v>1</v>
      </c>
      <c r="F2" s="1">
        <v>825</v>
      </c>
      <c r="G2" s="1">
        <v>51</v>
      </c>
      <c r="H2" s="8">
        <v>61.3</v>
      </c>
      <c r="I2" s="6">
        <f>H2/F2</f>
        <v>7.4303030303030301E-2</v>
      </c>
      <c r="J2" s="26">
        <v>0.5</v>
      </c>
      <c r="O2" s="8">
        <f>D2/F2</f>
        <v>0.92</v>
      </c>
      <c r="P2" s="20">
        <f>H2/D2*1000</f>
        <v>80.764163372859016</v>
      </c>
    </row>
    <row r="3" spans="1:16" s="13" customFormat="1">
      <c r="A3" s="9" t="s">
        <v>12</v>
      </c>
      <c r="B3" s="10" t="s">
        <v>4</v>
      </c>
      <c r="C3" s="10" t="s">
        <v>3</v>
      </c>
      <c r="D3" s="11">
        <v>3637</v>
      </c>
      <c r="E3" s="10">
        <v>1</v>
      </c>
      <c r="F3" s="10">
        <v>825</v>
      </c>
      <c r="G3" s="10">
        <v>51</v>
      </c>
      <c r="H3" s="15">
        <v>61.3</v>
      </c>
      <c r="I3" s="12">
        <f t="shared" ref="I3:I5" si="0">H3/F3</f>
        <v>7.4303030303030301E-2</v>
      </c>
      <c r="J3" s="27">
        <v>0.5</v>
      </c>
      <c r="L3" s="14"/>
      <c r="M3" s="14">
        <f>D3/D2</f>
        <v>4.7918313570487481</v>
      </c>
      <c r="N3" s="18">
        <f>(D3-D2)/F3</f>
        <v>3.4884848484848483</v>
      </c>
      <c r="O3" s="15">
        <f t="shared" ref="O3:O9" si="1">D3/F3</f>
        <v>4.4084848484848482</v>
      </c>
      <c r="P3" s="21">
        <f t="shared" ref="P3:P5" si="2">H3/D3*1000</f>
        <v>16.854550453670608</v>
      </c>
    </row>
    <row r="4" spans="1:16">
      <c r="A4" s="3" t="s">
        <v>12</v>
      </c>
      <c r="B4" s="1" t="s">
        <v>6</v>
      </c>
      <c r="C4" s="1" t="s">
        <v>3</v>
      </c>
      <c r="D4" s="2">
        <v>647</v>
      </c>
      <c r="E4" s="1">
        <v>67</v>
      </c>
      <c r="F4" s="1">
        <v>825</v>
      </c>
      <c r="G4" s="1">
        <v>51</v>
      </c>
      <c r="H4" s="8">
        <v>61.3</v>
      </c>
      <c r="I4" s="6">
        <f t="shared" si="0"/>
        <v>7.4303030303030301E-2</v>
      </c>
      <c r="J4" s="26">
        <v>0.5</v>
      </c>
      <c r="L4" s="5">
        <f>D4/D2</f>
        <v>0.85243741765480896</v>
      </c>
      <c r="O4" s="8">
        <f t="shared" si="1"/>
        <v>0.7842424242424243</v>
      </c>
      <c r="P4" s="20">
        <f t="shared" si="2"/>
        <v>94.744976816074185</v>
      </c>
    </row>
    <row r="5" spans="1:16" s="13" customFormat="1">
      <c r="A5" s="9" t="s">
        <v>12</v>
      </c>
      <c r="B5" s="10" t="s">
        <v>7</v>
      </c>
      <c r="C5" s="10" t="s">
        <v>3</v>
      </c>
      <c r="D5" s="11">
        <v>4601</v>
      </c>
      <c r="E5" s="10">
        <v>67</v>
      </c>
      <c r="F5" s="10">
        <v>825</v>
      </c>
      <c r="G5" s="10">
        <v>51</v>
      </c>
      <c r="H5" s="15">
        <v>61.3</v>
      </c>
      <c r="I5" s="12">
        <f t="shared" si="0"/>
        <v>7.4303030303030301E-2</v>
      </c>
      <c r="J5" s="27">
        <v>0.5</v>
      </c>
      <c r="L5" s="14">
        <f>D5/D3</f>
        <v>1.2650536156172669</v>
      </c>
      <c r="M5" s="14">
        <f>D5/D4</f>
        <v>7.1112828438948998</v>
      </c>
      <c r="N5" s="18">
        <f>(D5-D4)/F5</f>
        <v>4.7927272727272729</v>
      </c>
      <c r="O5" s="15">
        <f t="shared" si="1"/>
        <v>5.5769696969696971</v>
      </c>
      <c r="P5" s="21">
        <f t="shared" si="2"/>
        <v>13.323190610736797</v>
      </c>
    </row>
    <row r="6" spans="1:16">
      <c r="A6" s="3" t="s">
        <v>12</v>
      </c>
      <c r="B6" s="1" t="s">
        <v>5</v>
      </c>
      <c r="C6" s="1" t="s">
        <v>11</v>
      </c>
      <c r="D6" s="2">
        <v>794</v>
      </c>
      <c r="E6" s="1">
        <v>1</v>
      </c>
      <c r="F6" s="1">
        <v>825</v>
      </c>
      <c r="G6" s="1">
        <v>51</v>
      </c>
      <c r="H6" s="8">
        <v>61.3</v>
      </c>
      <c r="I6" s="6">
        <f t="shared" ref="I6:I11" si="3">H6/F6</f>
        <v>7.4303030303030301E-2</v>
      </c>
      <c r="J6" s="26">
        <v>0.5</v>
      </c>
      <c r="K6">
        <f>D2-D6</f>
        <v>-35</v>
      </c>
      <c r="O6" s="8">
        <f t="shared" si="1"/>
        <v>0.9624242424242424</v>
      </c>
    </row>
    <row r="7" spans="1:16" s="13" customFormat="1">
      <c r="A7" s="9" t="s">
        <v>12</v>
      </c>
      <c r="B7" s="10" t="s">
        <v>4</v>
      </c>
      <c r="C7" s="10" t="s">
        <v>11</v>
      </c>
      <c r="D7" s="11">
        <v>1530</v>
      </c>
      <c r="E7" s="10">
        <v>1</v>
      </c>
      <c r="F7" s="10">
        <v>825</v>
      </c>
      <c r="G7" s="10">
        <v>51</v>
      </c>
      <c r="H7" s="15">
        <v>61.3</v>
      </c>
      <c r="I7" s="12">
        <f t="shared" si="3"/>
        <v>7.4303030303030301E-2</v>
      </c>
      <c r="J7" s="27">
        <v>0.5</v>
      </c>
      <c r="K7" s="13">
        <f t="shared" ref="K7:K9" si="4">D3-D7</f>
        <v>2107</v>
      </c>
      <c r="L7" s="14"/>
      <c r="M7" s="14">
        <f>D7/D6</f>
        <v>1.9269521410579344</v>
      </c>
      <c r="N7" s="18">
        <f>(D7-D6)/F7</f>
        <v>0.89212121212121209</v>
      </c>
      <c r="O7" s="15">
        <f t="shared" si="1"/>
        <v>1.8545454545454545</v>
      </c>
      <c r="P7" s="21"/>
    </row>
    <row r="8" spans="1:16">
      <c r="A8" s="3" t="s">
        <v>12</v>
      </c>
      <c r="B8" s="1" t="s">
        <v>6</v>
      </c>
      <c r="C8" s="1" t="s">
        <v>11</v>
      </c>
      <c r="D8" s="2">
        <v>965</v>
      </c>
      <c r="E8" s="1">
        <v>1</v>
      </c>
      <c r="F8" s="1">
        <v>825</v>
      </c>
      <c r="G8" s="1">
        <v>51</v>
      </c>
      <c r="H8" s="8">
        <v>61.3</v>
      </c>
      <c r="I8" s="6">
        <f t="shared" si="3"/>
        <v>7.4303030303030301E-2</v>
      </c>
      <c r="J8" s="26">
        <v>0.5</v>
      </c>
      <c r="K8">
        <f t="shared" si="4"/>
        <v>-318</v>
      </c>
      <c r="L8" s="5">
        <f>D8/D6</f>
        <v>1.2153652392947103</v>
      </c>
      <c r="O8" s="8">
        <f t="shared" si="1"/>
        <v>1.1696969696969697</v>
      </c>
    </row>
    <row r="9" spans="1:16" s="13" customFormat="1">
      <c r="A9" s="9" t="s">
        <v>12</v>
      </c>
      <c r="B9" s="10" t="s">
        <v>7</v>
      </c>
      <c r="C9" s="10" t="s">
        <v>11</v>
      </c>
      <c r="D9" s="11">
        <v>1479</v>
      </c>
      <c r="E9" s="10">
        <v>1</v>
      </c>
      <c r="F9" s="10">
        <v>825</v>
      </c>
      <c r="G9" s="10">
        <v>51</v>
      </c>
      <c r="H9" s="15">
        <v>61.3</v>
      </c>
      <c r="I9" s="12">
        <f t="shared" si="3"/>
        <v>7.4303030303030301E-2</v>
      </c>
      <c r="J9" s="27">
        <v>0.5</v>
      </c>
      <c r="K9" s="13">
        <f t="shared" si="4"/>
        <v>3122</v>
      </c>
      <c r="L9" s="14">
        <f>D9/D7</f>
        <v>0.96666666666666667</v>
      </c>
      <c r="M9" s="14">
        <f>D9/D8</f>
        <v>1.5326424870466322</v>
      </c>
      <c r="N9" s="18">
        <f>(D9-D8)/F9</f>
        <v>0.62303030303030305</v>
      </c>
      <c r="O9" s="15">
        <f t="shared" si="1"/>
        <v>1.7927272727272727</v>
      </c>
      <c r="P9" s="21"/>
    </row>
    <row r="10" spans="1:16">
      <c r="B10" s="1"/>
      <c r="C10" s="1"/>
      <c r="I10" s="6"/>
    </row>
    <row r="11" spans="1:16">
      <c r="A11" s="3" t="s">
        <v>14</v>
      </c>
      <c r="B11" s="1" t="s">
        <v>5</v>
      </c>
      <c r="C11" s="1" t="s">
        <v>3</v>
      </c>
      <c r="D11" s="2">
        <v>39929</v>
      </c>
      <c r="E11" s="1">
        <v>1</v>
      </c>
      <c r="F11" s="1">
        <v>6169</v>
      </c>
      <c r="G11" s="1">
        <v>514</v>
      </c>
      <c r="H11" s="8">
        <v>133486</v>
      </c>
      <c r="I11" s="6">
        <f t="shared" si="3"/>
        <v>21.638190954773869</v>
      </c>
      <c r="J11" s="26">
        <v>10240</v>
      </c>
      <c r="O11" s="8">
        <f>D11/F11</f>
        <v>6.4725239098719403</v>
      </c>
      <c r="P11" s="20">
        <f>H11/D11*1000</f>
        <v>3343.0839740539459</v>
      </c>
    </row>
    <row r="12" spans="1:16" s="13" customFormat="1">
      <c r="A12" s="9" t="s">
        <v>14</v>
      </c>
      <c r="B12" s="10" t="s">
        <v>4</v>
      </c>
      <c r="C12" s="10" t="s">
        <v>3</v>
      </c>
      <c r="D12" s="11">
        <v>207729</v>
      </c>
      <c r="E12" s="10">
        <v>1</v>
      </c>
      <c r="F12" s="10">
        <v>6169</v>
      </c>
      <c r="G12" s="10">
        <v>514</v>
      </c>
      <c r="H12" s="15">
        <v>133486</v>
      </c>
      <c r="I12" s="12">
        <f t="shared" ref="I12:I27" si="5">H12/F12</f>
        <v>21.638190954773869</v>
      </c>
      <c r="J12" s="27">
        <v>10240</v>
      </c>
      <c r="L12" s="14"/>
      <c r="M12" s="14">
        <f>D12/D11</f>
        <v>5.2024593653735378</v>
      </c>
      <c r="N12" s="18">
        <f>(D12-D11)/F12</f>
        <v>27.200518722645487</v>
      </c>
      <c r="O12" s="15">
        <f t="shared" ref="O12:O18" si="6">D12/F12</f>
        <v>33.673042632517429</v>
      </c>
      <c r="P12" s="21">
        <f>H12/D12*1000</f>
        <v>642.59684492776648</v>
      </c>
    </row>
    <row r="13" spans="1:16">
      <c r="A13" s="3" t="s">
        <v>14</v>
      </c>
      <c r="B13" s="1" t="s">
        <v>6</v>
      </c>
      <c r="C13" s="1" t="s">
        <v>3</v>
      </c>
      <c r="D13" s="2">
        <v>42120</v>
      </c>
      <c r="E13" s="1">
        <v>400</v>
      </c>
      <c r="F13" s="1">
        <v>6169</v>
      </c>
      <c r="G13" s="1">
        <v>514</v>
      </c>
      <c r="H13" s="8">
        <v>133486</v>
      </c>
      <c r="I13" s="6">
        <f t="shared" si="5"/>
        <v>21.638190954773869</v>
      </c>
      <c r="J13" s="26">
        <v>10240</v>
      </c>
      <c r="L13" s="5">
        <f>D13/D11</f>
        <v>1.0548723985073505</v>
      </c>
      <c r="O13" s="8">
        <f t="shared" si="6"/>
        <v>6.8276868212027884</v>
      </c>
      <c r="P13" s="20">
        <f>H13/D13*1000</f>
        <v>3169.1832858499524</v>
      </c>
    </row>
    <row r="14" spans="1:16" s="13" customFormat="1">
      <c r="A14" s="9" t="s">
        <v>14</v>
      </c>
      <c r="B14" s="10" t="s">
        <v>7</v>
      </c>
      <c r="C14" s="10" t="s">
        <v>3</v>
      </c>
      <c r="D14" s="11">
        <v>115683</v>
      </c>
      <c r="E14" s="10">
        <v>400</v>
      </c>
      <c r="F14" s="10">
        <v>6169</v>
      </c>
      <c r="G14" s="10">
        <v>514</v>
      </c>
      <c r="H14" s="15">
        <v>133486</v>
      </c>
      <c r="I14" s="12">
        <f t="shared" si="5"/>
        <v>21.638190954773869</v>
      </c>
      <c r="J14" s="27">
        <v>10240</v>
      </c>
      <c r="L14" s="14">
        <f>D14/D12</f>
        <v>0.55689383764423839</v>
      </c>
      <c r="M14" s="14">
        <f>D14/D13</f>
        <v>2.7465099715099717</v>
      </c>
      <c r="N14" s="18">
        <f>(D14-D13)/F14</f>
        <v>11.924623115577889</v>
      </c>
      <c r="O14" s="15">
        <f t="shared" si="6"/>
        <v>18.752309936780676</v>
      </c>
      <c r="P14" s="21">
        <f>H14/D14*1000</f>
        <v>1153.8946949854344</v>
      </c>
    </row>
    <row r="15" spans="1:16">
      <c r="A15" s="3" t="s">
        <v>14</v>
      </c>
      <c r="B15" s="1" t="s">
        <v>5</v>
      </c>
      <c r="C15" s="1" t="s">
        <v>11</v>
      </c>
      <c r="D15" s="2">
        <v>6932</v>
      </c>
      <c r="E15" s="1">
        <v>1</v>
      </c>
      <c r="F15" s="1">
        <v>6169</v>
      </c>
      <c r="G15" s="1">
        <v>514</v>
      </c>
      <c r="H15" s="8">
        <v>133486</v>
      </c>
      <c r="I15" s="6">
        <f t="shared" si="5"/>
        <v>21.638190954773869</v>
      </c>
      <c r="J15" s="26">
        <v>10240</v>
      </c>
      <c r="K15">
        <f>D11-D15</f>
        <v>32997</v>
      </c>
      <c r="O15" s="8">
        <f t="shared" si="6"/>
        <v>1.123682930782947</v>
      </c>
    </row>
    <row r="16" spans="1:16" s="13" customFormat="1">
      <c r="A16" s="10" t="s">
        <v>14</v>
      </c>
      <c r="B16" s="10" t="s">
        <v>4</v>
      </c>
      <c r="C16" s="10" t="s">
        <v>11</v>
      </c>
      <c r="D16" s="11">
        <v>10780</v>
      </c>
      <c r="E16" s="10">
        <v>1</v>
      </c>
      <c r="F16" s="10">
        <v>6169</v>
      </c>
      <c r="G16" s="10">
        <v>514</v>
      </c>
      <c r="H16" s="15">
        <v>133486</v>
      </c>
      <c r="I16" s="12">
        <f t="shared" si="5"/>
        <v>21.638190954773869</v>
      </c>
      <c r="J16" s="27">
        <v>10240</v>
      </c>
      <c r="K16" s="13">
        <f t="shared" ref="K16:K18" si="7">D12-D16</f>
        <v>196949</v>
      </c>
      <c r="L16" s="14"/>
      <c r="M16" s="14">
        <f>D16/D15</f>
        <v>1.5551067512983265</v>
      </c>
      <c r="N16" s="18">
        <f>(D16-D15)/F16</f>
        <v>0.62376398119630405</v>
      </c>
      <c r="O16" s="15">
        <f t="shared" si="6"/>
        <v>1.7474469119792511</v>
      </c>
      <c r="P16" s="21"/>
    </row>
    <row r="17" spans="1:16">
      <c r="A17" s="1" t="s">
        <v>14</v>
      </c>
      <c r="B17" s="1" t="s">
        <v>6</v>
      </c>
      <c r="C17" s="1" t="s">
        <v>11</v>
      </c>
      <c r="D17" s="2">
        <v>8350</v>
      </c>
      <c r="E17" s="1">
        <v>1</v>
      </c>
      <c r="F17" s="1">
        <v>6169</v>
      </c>
      <c r="G17" s="1">
        <v>514</v>
      </c>
      <c r="H17" s="8">
        <v>133486</v>
      </c>
      <c r="I17" s="6">
        <f t="shared" si="5"/>
        <v>21.638190954773869</v>
      </c>
      <c r="J17" s="26">
        <v>10240</v>
      </c>
      <c r="K17">
        <f t="shared" si="7"/>
        <v>33770</v>
      </c>
      <c r="L17" s="5">
        <f>D17/D15</f>
        <v>1.2045585689555685</v>
      </c>
      <c r="O17" s="8">
        <f t="shared" si="6"/>
        <v>1.3535419030637057</v>
      </c>
    </row>
    <row r="18" spans="1:16" s="13" customFormat="1">
      <c r="A18" s="9" t="s">
        <v>14</v>
      </c>
      <c r="B18" s="10" t="s">
        <v>7</v>
      </c>
      <c r="C18" s="10" t="s">
        <v>11</v>
      </c>
      <c r="D18" s="11">
        <v>12168</v>
      </c>
      <c r="E18" s="10">
        <v>1</v>
      </c>
      <c r="F18" s="10">
        <v>6169</v>
      </c>
      <c r="G18" s="10">
        <v>514</v>
      </c>
      <c r="H18" s="15">
        <v>133486</v>
      </c>
      <c r="I18" s="12">
        <f t="shared" si="5"/>
        <v>21.638190954773869</v>
      </c>
      <c r="J18" s="27">
        <v>10240</v>
      </c>
      <c r="K18" s="13">
        <f t="shared" si="7"/>
        <v>103515</v>
      </c>
      <c r="L18" s="14">
        <f>D18/D16</f>
        <v>1.128756957328386</v>
      </c>
      <c r="M18" s="14">
        <f>D18/D17</f>
        <v>1.457245508982036</v>
      </c>
      <c r="N18" s="18">
        <f>(D18-D17)/F18</f>
        <v>0.61890095639487763</v>
      </c>
      <c r="O18" s="15">
        <f t="shared" si="6"/>
        <v>1.9724428594585832</v>
      </c>
      <c r="P18" s="21"/>
    </row>
    <row r="19" spans="1:16">
      <c r="B19" s="1"/>
      <c r="C19" s="1"/>
    </row>
    <row r="20" spans="1:16">
      <c r="A20" s="1" t="s">
        <v>15</v>
      </c>
      <c r="B20" s="1" t="s">
        <v>5</v>
      </c>
      <c r="C20" s="1" t="s">
        <v>3</v>
      </c>
      <c r="D20" s="2">
        <v>5208</v>
      </c>
      <c r="E20" s="1">
        <v>1</v>
      </c>
      <c r="F20" s="1">
        <v>31</v>
      </c>
      <c r="G20" s="1">
        <v>0</v>
      </c>
      <c r="H20" s="8">
        <v>219835</v>
      </c>
      <c r="I20" s="6">
        <f t="shared" si="5"/>
        <v>7091.4516129032254</v>
      </c>
      <c r="J20" s="26">
        <v>10240</v>
      </c>
      <c r="O20" s="8">
        <f>D20/F20</f>
        <v>168</v>
      </c>
      <c r="P20" s="20">
        <f t="shared" ref="P20:P23" si="8">H20/D20*1000</f>
        <v>42211.021505376346</v>
      </c>
    </row>
    <row r="21" spans="1:16" s="13" customFormat="1">
      <c r="A21" s="10" t="s">
        <v>15</v>
      </c>
      <c r="B21" s="10" t="s">
        <v>4</v>
      </c>
      <c r="C21" s="10" t="s">
        <v>3</v>
      </c>
      <c r="D21" s="11">
        <v>15631</v>
      </c>
      <c r="E21" s="10">
        <v>1</v>
      </c>
      <c r="F21" s="10">
        <v>31</v>
      </c>
      <c r="G21" s="10">
        <v>0</v>
      </c>
      <c r="H21" s="15">
        <v>219835</v>
      </c>
      <c r="I21" s="12">
        <f t="shared" si="5"/>
        <v>7091.4516129032254</v>
      </c>
      <c r="J21" s="27">
        <v>10240</v>
      </c>
      <c r="L21" s="14"/>
      <c r="M21" s="14">
        <f>D21/D20</f>
        <v>3.0013440860215055</v>
      </c>
      <c r="N21" s="18">
        <f>(D21-D20)/F21</f>
        <v>336.22580645161293</v>
      </c>
      <c r="O21" s="15">
        <f t="shared" ref="O21:O32" si="9">D21/F21</f>
        <v>504.22580645161293</v>
      </c>
      <c r="P21" s="22">
        <f t="shared" si="8"/>
        <v>14064.039408866995</v>
      </c>
    </row>
    <row r="22" spans="1:16">
      <c r="A22" s="1" t="s">
        <v>15</v>
      </c>
      <c r="B22" s="1" t="s">
        <v>6</v>
      </c>
      <c r="C22" s="1" t="s">
        <v>3</v>
      </c>
      <c r="D22" s="2">
        <v>4834</v>
      </c>
      <c r="E22" s="1">
        <v>31</v>
      </c>
      <c r="F22" s="1">
        <v>31</v>
      </c>
      <c r="G22" s="1">
        <v>0</v>
      </c>
      <c r="H22" s="8">
        <v>219835</v>
      </c>
      <c r="I22" s="6">
        <f t="shared" si="5"/>
        <v>7091.4516129032254</v>
      </c>
      <c r="J22" s="26">
        <v>10240</v>
      </c>
      <c r="L22" s="5">
        <f>D22/D20</f>
        <v>0.92818740399385558</v>
      </c>
      <c r="O22" s="8">
        <f t="shared" si="9"/>
        <v>155.93548387096774</v>
      </c>
      <c r="P22" s="20">
        <f t="shared" si="8"/>
        <v>45476.830781961107</v>
      </c>
    </row>
    <row r="23" spans="1:16" s="13" customFormat="1">
      <c r="A23" s="9" t="s">
        <v>15</v>
      </c>
      <c r="B23" s="10" t="s">
        <v>7</v>
      </c>
      <c r="C23" s="10" t="s">
        <v>3</v>
      </c>
      <c r="D23" s="11">
        <v>14035</v>
      </c>
      <c r="E23" s="10">
        <v>31</v>
      </c>
      <c r="F23" s="10">
        <v>31</v>
      </c>
      <c r="G23" s="10">
        <v>0</v>
      </c>
      <c r="H23" s="15">
        <v>219835</v>
      </c>
      <c r="I23" s="12">
        <f t="shared" si="5"/>
        <v>7091.4516129032254</v>
      </c>
      <c r="J23" s="27">
        <v>10240</v>
      </c>
      <c r="L23" s="14">
        <f>D23/D21</f>
        <v>0.89789520824003588</v>
      </c>
      <c r="M23" s="14">
        <f>D23/D22</f>
        <v>2.9033926354985518</v>
      </c>
      <c r="N23" s="18">
        <f>(D23-D22)/F23</f>
        <v>296.80645161290323</v>
      </c>
      <c r="O23" s="15">
        <f t="shared" si="9"/>
        <v>452.74193548387098</v>
      </c>
      <c r="P23" s="21">
        <f t="shared" si="8"/>
        <v>15663.341645885288</v>
      </c>
    </row>
    <row r="24" spans="1:16">
      <c r="A24" s="1" t="s">
        <v>15</v>
      </c>
      <c r="B24" s="1" t="s">
        <v>5</v>
      </c>
      <c r="C24" s="1" t="s">
        <v>11</v>
      </c>
      <c r="D24" s="2">
        <v>169</v>
      </c>
      <c r="E24" s="1">
        <v>1</v>
      </c>
      <c r="F24" s="1">
        <v>31</v>
      </c>
      <c r="G24" s="1">
        <v>0</v>
      </c>
      <c r="H24" s="8">
        <v>219835</v>
      </c>
      <c r="I24" s="6">
        <f t="shared" si="5"/>
        <v>7091.4516129032254</v>
      </c>
      <c r="J24" s="26">
        <v>10240</v>
      </c>
      <c r="K24">
        <f>D20-D24</f>
        <v>5039</v>
      </c>
      <c r="O24" s="8">
        <f t="shared" si="9"/>
        <v>5.4516129032258061</v>
      </c>
    </row>
    <row r="25" spans="1:16" s="13" customFormat="1">
      <c r="A25" s="10" t="s">
        <v>15</v>
      </c>
      <c r="B25" s="10" t="s">
        <v>4</v>
      </c>
      <c r="C25" s="10" t="s">
        <v>11</v>
      </c>
      <c r="D25" s="11">
        <v>360</v>
      </c>
      <c r="E25" s="10">
        <v>1</v>
      </c>
      <c r="F25" s="10">
        <v>31</v>
      </c>
      <c r="G25" s="10">
        <v>0</v>
      </c>
      <c r="H25" s="15">
        <v>219835</v>
      </c>
      <c r="I25" s="12">
        <f t="shared" si="5"/>
        <v>7091.4516129032254</v>
      </c>
      <c r="J25" s="27">
        <v>10240</v>
      </c>
      <c r="K25" s="13">
        <f t="shared" ref="K25:K27" si="10">D21-D25</f>
        <v>15271</v>
      </c>
      <c r="L25" s="14"/>
      <c r="M25" s="14">
        <f>D25/D24</f>
        <v>2.1301775147928996</v>
      </c>
      <c r="N25" s="18">
        <f>(D25-D24)/F25</f>
        <v>6.161290322580645</v>
      </c>
      <c r="O25" s="15">
        <f t="shared" si="9"/>
        <v>11.612903225806452</v>
      </c>
      <c r="P25" s="21"/>
    </row>
    <row r="26" spans="1:16">
      <c r="A26" s="1" t="s">
        <v>15</v>
      </c>
      <c r="B26" s="1" t="s">
        <v>6</v>
      </c>
      <c r="C26" s="1" t="s">
        <v>11</v>
      </c>
      <c r="D26" s="2">
        <v>278</v>
      </c>
      <c r="E26" s="1">
        <v>1</v>
      </c>
      <c r="F26" s="1">
        <v>31</v>
      </c>
      <c r="G26" s="1">
        <v>0</v>
      </c>
      <c r="H26" s="8">
        <v>219835</v>
      </c>
      <c r="I26" s="6">
        <f t="shared" si="5"/>
        <v>7091.4516129032254</v>
      </c>
      <c r="J26" s="26">
        <v>10240</v>
      </c>
      <c r="K26">
        <f t="shared" si="10"/>
        <v>4556</v>
      </c>
      <c r="L26" s="5">
        <f>D26/D24</f>
        <v>1.6449704142011834</v>
      </c>
      <c r="O26" s="8">
        <f t="shared" si="9"/>
        <v>8.9677419354838701</v>
      </c>
      <c r="P26" s="23"/>
    </row>
    <row r="27" spans="1:16" s="13" customFormat="1">
      <c r="A27" s="10" t="s">
        <v>15</v>
      </c>
      <c r="B27" s="10" t="s">
        <v>7</v>
      </c>
      <c r="C27" s="10" t="s">
        <v>11</v>
      </c>
      <c r="D27" s="11">
        <v>335</v>
      </c>
      <c r="E27" s="10">
        <v>1</v>
      </c>
      <c r="F27" s="10">
        <v>31</v>
      </c>
      <c r="G27" s="10">
        <v>0</v>
      </c>
      <c r="H27" s="15">
        <v>219835</v>
      </c>
      <c r="I27" s="12">
        <f t="shared" si="5"/>
        <v>7091.4516129032254</v>
      </c>
      <c r="J27" s="27">
        <v>10240</v>
      </c>
      <c r="K27" s="13">
        <f t="shared" si="10"/>
        <v>13700</v>
      </c>
      <c r="L27" s="14">
        <f>D27/D25</f>
        <v>0.93055555555555558</v>
      </c>
      <c r="M27" s="14">
        <f>D27/D26</f>
        <v>1.2050359712230216</v>
      </c>
      <c r="N27" s="18">
        <f>(D27-D26)/F27</f>
        <v>1.8387096774193548</v>
      </c>
      <c r="O27" s="15">
        <f t="shared" si="9"/>
        <v>10.806451612903226</v>
      </c>
      <c r="P27" s="21"/>
    </row>
    <row r="28" spans="1:16">
      <c r="I28" s="7" t="s">
        <v>26</v>
      </c>
    </row>
    <row r="29" spans="1:16">
      <c r="A29" s="1" t="s">
        <v>22</v>
      </c>
      <c r="B29" s="1" t="s">
        <v>5</v>
      </c>
      <c r="C29" s="1" t="s">
        <v>3</v>
      </c>
      <c r="D29" s="2">
        <v>239</v>
      </c>
      <c r="E29" s="1">
        <v>1</v>
      </c>
      <c r="F29" s="1">
        <v>825</v>
      </c>
      <c r="G29" s="1">
        <v>51</v>
      </c>
      <c r="H29" s="8">
        <v>61.3</v>
      </c>
      <c r="I29" s="6">
        <f t="shared" ref="I29:I33" si="11">H29/F29</f>
        <v>7.4303030303030301E-2</v>
      </c>
      <c r="J29" s="26">
        <v>0.5</v>
      </c>
      <c r="O29" s="8">
        <f t="shared" si="9"/>
        <v>0.28969696969696968</v>
      </c>
      <c r="P29" s="20">
        <f>H29/D29*1000</f>
        <v>256.48535564853552</v>
      </c>
    </row>
    <row r="30" spans="1:16" s="13" customFormat="1">
      <c r="A30" s="10" t="s">
        <v>22</v>
      </c>
      <c r="B30" s="10" t="s">
        <v>4</v>
      </c>
      <c r="C30" s="10" t="s">
        <v>3</v>
      </c>
      <c r="D30" s="11">
        <v>493</v>
      </c>
      <c r="E30" s="10">
        <v>1</v>
      </c>
      <c r="F30" s="10">
        <v>825</v>
      </c>
      <c r="G30" s="10">
        <v>51</v>
      </c>
      <c r="H30" s="15">
        <v>61.3</v>
      </c>
      <c r="I30" s="12">
        <f t="shared" si="11"/>
        <v>7.4303030303030301E-2</v>
      </c>
      <c r="J30" s="27">
        <v>0.5</v>
      </c>
      <c r="L30" s="14"/>
      <c r="M30" s="14">
        <f>D30/D29</f>
        <v>2.0627615062761508</v>
      </c>
      <c r="N30" s="19">
        <f>(D30-D29)/F30</f>
        <v>0.30787878787878786</v>
      </c>
      <c r="O30" s="15">
        <f t="shared" si="9"/>
        <v>0.59757575757575754</v>
      </c>
      <c r="P30" s="21">
        <f t="shared" ref="P30:P32" si="12">H30/D30*1000</f>
        <v>124.34077079107504</v>
      </c>
    </row>
    <row r="31" spans="1:16">
      <c r="A31" s="1" t="s">
        <v>22</v>
      </c>
      <c r="B31" s="1" t="s">
        <v>5</v>
      </c>
      <c r="C31" s="1" t="s">
        <v>3</v>
      </c>
      <c r="D31" s="2">
        <v>1323</v>
      </c>
      <c r="E31" s="1">
        <v>1</v>
      </c>
      <c r="F31" s="1">
        <v>124</v>
      </c>
      <c r="G31" s="1">
        <v>4</v>
      </c>
      <c r="H31" s="8">
        <v>879342.94140625</v>
      </c>
      <c r="I31" s="6">
        <f t="shared" si="11"/>
        <v>7091.4753339213712</v>
      </c>
      <c r="J31" s="26">
        <v>10240</v>
      </c>
      <c r="O31" s="8">
        <f t="shared" si="9"/>
        <v>10.669354838709678</v>
      </c>
      <c r="P31" s="20">
        <f>H31/D31*1000</f>
        <v>664658.30794123199</v>
      </c>
    </row>
    <row r="32" spans="1:16" s="13" customFormat="1">
      <c r="A32" s="10" t="s">
        <v>22</v>
      </c>
      <c r="B32" s="10" t="s">
        <v>4</v>
      </c>
      <c r="C32" s="10" t="s">
        <v>3</v>
      </c>
      <c r="D32" s="11">
        <v>62864</v>
      </c>
      <c r="E32" s="10">
        <v>1</v>
      </c>
      <c r="F32" s="10">
        <v>124</v>
      </c>
      <c r="G32" s="10">
        <v>4</v>
      </c>
      <c r="H32" s="15">
        <v>879342.94140625</v>
      </c>
      <c r="I32" s="12">
        <f t="shared" si="11"/>
        <v>7091.4753339213712</v>
      </c>
      <c r="J32" s="27">
        <v>10240</v>
      </c>
      <c r="L32" s="14"/>
      <c r="M32" s="14">
        <f>D32/D31</f>
        <v>47.516250944822374</v>
      </c>
      <c r="N32" s="25">
        <f>(D32-D31)/F32</f>
        <v>496.29838709677421</v>
      </c>
      <c r="O32" s="15">
        <f t="shared" si="9"/>
        <v>506.96774193548384</v>
      </c>
      <c r="P32" s="24">
        <f t="shared" si="12"/>
        <v>13988.020829190793</v>
      </c>
    </row>
    <row r="33" spans="1:16" s="13" customFormat="1">
      <c r="A33" s="10" t="s">
        <v>22</v>
      </c>
      <c r="B33" s="10" t="s">
        <v>7</v>
      </c>
      <c r="C33" s="10" t="s">
        <v>3</v>
      </c>
      <c r="D33" s="11">
        <v>64802</v>
      </c>
      <c r="E33" s="10">
        <v>31</v>
      </c>
      <c r="F33" s="10">
        <v>124</v>
      </c>
      <c r="G33" s="10">
        <v>4</v>
      </c>
      <c r="H33" s="15">
        <v>879342.94140625</v>
      </c>
      <c r="I33" s="12">
        <f t="shared" si="11"/>
        <v>7091.4753339213712</v>
      </c>
      <c r="J33" s="27">
        <v>10240</v>
      </c>
      <c r="L33" s="14"/>
      <c r="M33" s="14"/>
      <c r="N33" s="18"/>
      <c r="O33" s="15"/>
      <c r="P33" s="21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2014-04-10T20:17:50Z</dcterms:modified>
</cp:coreProperties>
</file>