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es\MISO\02 Materias\MISO-4203 Gestión de Proyectos de desarrollo de Software\Proyecto\Ciclo 3\"/>
    </mc:Choice>
  </mc:AlternateContent>
  <bookViews>
    <workbookView xWindow="0" yWindow="0" windowWidth="20460" windowHeight="7530" activeTab="4"/>
  </bookViews>
  <sheets>
    <sheet name="Archivos" sheetId="2" r:id="rId1"/>
    <sheet name="Transacciones" sheetId="1" r:id="rId2"/>
    <sheet name="FCP" sheetId="4" r:id="rId3"/>
    <sheet name="CalculoTotal" sheetId="5" r:id="rId4"/>
    <sheet name="Valores de Referencia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K57" i="1"/>
  <c r="B7" i="5" l="1"/>
  <c r="B10" i="5" s="1"/>
  <c r="C18" i="4"/>
</calcChain>
</file>

<file path=xl/sharedStrings.xml><?xml version="1.0" encoding="utf-8"?>
<sst xmlns="http://schemas.openxmlformats.org/spreadsheetml/2006/main" count="539" uniqueCount="148">
  <si>
    <t>Transacciones</t>
  </si>
  <si>
    <t>Entrada</t>
  </si>
  <si>
    <t>Salida</t>
  </si>
  <si>
    <t>Consulta</t>
  </si>
  <si>
    <t>DET</t>
  </si>
  <si>
    <t>RET</t>
  </si>
  <si>
    <t>RETs</t>
  </si>
  <si>
    <t>FTRs</t>
  </si>
  <si>
    <t>DETs</t>
  </si>
  <si>
    <t>X</t>
  </si>
  <si>
    <t>CU</t>
  </si>
  <si>
    <t>Complejidad</t>
  </si>
  <si>
    <t>Complejidad / Tipo de Transacción</t>
  </si>
  <si>
    <t>Baja</t>
  </si>
  <si>
    <t>Media</t>
  </si>
  <si>
    <t>Alta</t>
  </si>
  <si>
    <t>External Input    (EI)</t>
  </si>
  <si>
    <t>External Output  (EO)</t>
  </si>
  <si>
    <t>External inQuiry  (EQ)</t>
  </si>
  <si>
    <t>0 a 1 FTR</t>
  </si>
  <si>
    <t>2 FTRs</t>
  </si>
  <si>
    <t>3 o más FTR</t>
  </si>
  <si>
    <t>1 a 4 DETS</t>
  </si>
  <si>
    <t xml:space="preserve">5 a 15 DETS </t>
  </si>
  <si>
    <t>16 o más DETs</t>
  </si>
  <si>
    <t xml:space="preserve">Alta </t>
  </si>
  <si>
    <t>EI</t>
  </si>
  <si>
    <t>External Input</t>
  </si>
  <si>
    <t>Entradas</t>
  </si>
  <si>
    <t>FTR</t>
  </si>
  <si>
    <t>File Type Reference</t>
  </si>
  <si>
    <t>Archivo referenciado Archivo Interno (ILF) o Interfaz Externa (EIF)</t>
  </si>
  <si>
    <t>Data Element Type</t>
  </si>
  <si>
    <t>Elemento de dato (atributo)</t>
  </si>
  <si>
    <t>Record Element Type</t>
  </si>
  <si>
    <t>Subgrupo de elementos  (datos embebidos, relación composite)</t>
  </si>
  <si>
    <t>EO</t>
  </si>
  <si>
    <t xml:space="preserve">External Outputs </t>
  </si>
  <si>
    <t>Salidas</t>
  </si>
  <si>
    <t>External Inquiries</t>
  </si>
  <si>
    <t>EQ</t>
  </si>
  <si>
    <t>Consultas</t>
  </si>
  <si>
    <t>External Interface Files</t>
  </si>
  <si>
    <t>EIF</t>
  </si>
  <si>
    <t>Internal Logical Files</t>
  </si>
  <si>
    <t>ILF</t>
  </si>
  <si>
    <t>2 a 3  FTRs</t>
  </si>
  <si>
    <t>4 o más FTR</t>
  </si>
  <si>
    <t>External Inputs EI (ENTRADAS)</t>
  </si>
  <si>
    <t>External Output EO - (SALIDAS)</t>
  </si>
  <si>
    <t>External Inquiries EQ - (CONSULTAS)</t>
  </si>
  <si>
    <t>Interfaces externas</t>
  </si>
  <si>
    <t>Archivos lógicos Internos</t>
  </si>
  <si>
    <t>Archivos internos o Interfaces Externas</t>
  </si>
  <si>
    <t xml:space="preserve"> 1 RET</t>
  </si>
  <si>
    <t>2 a 5 RET</t>
  </si>
  <si>
    <t>6 o más RET</t>
  </si>
  <si>
    <t>1 a 19 DETS</t>
  </si>
  <si>
    <t xml:space="preserve">20 a 50 DETS </t>
  </si>
  <si>
    <t>51 o más DETs</t>
  </si>
  <si>
    <t>Archivo Lógico Interno (ILF)</t>
  </si>
  <si>
    <t>Archivo de Interfaz Externa (EIF)</t>
  </si>
  <si>
    <t>Complejidad / Tipo de Archivo</t>
  </si>
  <si>
    <t>Archivos</t>
  </si>
  <si>
    <t>Puntos Función Sin Ajuste</t>
  </si>
  <si>
    <t>Cliente</t>
  </si>
  <si>
    <t>Nombre, Apellido, Cédula</t>
  </si>
  <si>
    <t>Medio Pago</t>
  </si>
  <si>
    <t>Tipo tarjeta, número, banco, código seguridad, fecha vencimiento</t>
  </si>
  <si>
    <t xml:space="preserve">Factor de Complejidad de Procesamiento (FCP)
</t>
  </si>
  <si>
    <t xml:space="preserve">Comunicación de datos </t>
  </si>
  <si>
    <t>Actualización en línea</t>
  </si>
  <si>
    <t xml:space="preserve">Servicios distribuidos </t>
  </si>
  <si>
    <t>Procesamiento complejo</t>
  </si>
  <si>
    <t xml:space="preserve">Desempeño </t>
  </si>
  <si>
    <t xml:space="preserve">Reusabilidad </t>
  </si>
  <si>
    <t>Ambiente de uso sobrecargado</t>
  </si>
  <si>
    <t>Facilidad de instalación</t>
  </si>
  <si>
    <t xml:space="preserve">tasa de transacciones </t>
  </si>
  <si>
    <t>Facilidad de operación</t>
  </si>
  <si>
    <t xml:space="preserve">Entrada de datos en línea </t>
  </si>
  <si>
    <t xml:space="preserve">Múltiples lugares de operación </t>
  </si>
  <si>
    <t>Eficiencia del usuario final</t>
  </si>
  <si>
    <t>Facilidad de modificación</t>
  </si>
  <si>
    <t>Los datos y la información de control utilizados por la aplicación son enviados o recibidos por medio de servicios de comunicación electrónica</t>
  </si>
  <si>
    <t>La aplicación ofrece actualización en línea de los almacenamientos de datos lógicos</t>
  </si>
  <si>
    <t>La aplicación mantiene datos distribuidos (en múltiples computadores) o procesa información en forma distribuida</t>
  </si>
  <si>
    <t xml:space="preserve"> Muchas interacciones de control y puntos de decisión, uso extensivo de operaciones lógicas y matemáticas, amplia necesidad de código de manejo de casos excepcionales resultante de operaciones incompletas o fallidas</t>
  </si>
  <si>
    <t xml:space="preserve"> Los requisitos de desempeño de la aplicación, ya sea en tiempo de respuesta o capacidad de procesamiento de datos, tienen influencia en su diseño, desarrollo, instalación o soporte</t>
  </si>
  <si>
    <t>El código de la aplicación será diseñado específicamente para ser reutilizado en otras aplicaciones</t>
  </si>
  <si>
    <t xml:space="preserve"> Se desea correr la aplicación en equipo existente o comprometido que tendrá una alta carga de operación</t>
  </si>
  <si>
    <t>La facilidad de conversión o instalación, aparece como parte de los requisitos</t>
  </si>
  <si>
    <t xml:space="preserve"> La tasa de transacciones es alta y tendrá influencia en el diseño, desarrollo, instalación o soporte de la aplicación</t>
  </si>
  <si>
    <t>Se ofrecerán procedimientos efectivos de arrancada, copias de respaldo (back-up) y recuperación y éstos serán probados en la fase de pruebas. La aplicación debe reducir al mínimo la necesidad de intervención del operador</t>
  </si>
  <si>
    <t>La aplicación ofrece servicios de entrada de datos y control en línea</t>
  </si>
  <si>
    <t>La aplicación será diseñada específicamente para ser instalada en varios lugares de operación y/o en varias organizaciones</t>
  </si>
  <si>
    <t>Las operaciones en línea ofrecidas, deben diseñarse o implantarse con un énfasis en la eficiencia de los usuarios</t>
  </si>
  <si>
    <t>La aplicación será diseñada específicamente para ser flexible a los cambios (i.e. altamente parametrizada, fácilmente modificable, etc)</t>
  </si>
  <si>
    <t>0 = No está presente, no tiene ninguna influencia si lo está</t>
  </si>
  <si>
    <t>1 = Influencia poco significativa</t>
  </si>
  <si>
    <t>2 = Influencia moderada</t>
  </si>
  <si>
    <t>3 = Influencia medianamente significativa</t>
  </si>
  <si>
    <t>4 = Influencia significativa</t>
  </si>
  <si>
    <t>5 = Influencia muy fuerte, en toda la extensión del sistema</t>
  </si>
  <si>
    <t>Valor</t>
  </si>
  <si>
    <t>Total Puntos de Funcíon Sin Ajuste =</t>
  </si>
  <si>
    <t>Factor de Complejidad de Procesamiento =</t>
  </si>
  <si>
    <t xml:space="preserve"> 0.65 + (0.01 x Puntos de Complejidad de Procesamiento)</t>
  </si>
  <si>
    <t xml:space="preserve"> Puntos de Complejidad de Procesamiento =</t>
  </si>
  <si>
    <t xml:space="preserve">Puntos de Función = </t>
  </si>
  <si>
    <t>Puntos de función Sin Ajuste x Factor de Complejidad de Procesamiento</t>
  </si>
  <si>
    <t>category</t>
  </si>
  <si>
    <t>Artist</t>
  </si>
  <si>
    <t>client</t>
  </si>
  <si>
    <t>item</t>
  </si>
  <si>
    <t>stamps</t>
  </si>
  <si>
    <t>tshirt</t>
  </si>
  <si>
    <t>address
name
popularity
qualification
Telephone</t>
  </si>
  <si>
    <t>Name</t>
  </si>
  <si>
    <t>address
name
Telephone</t>
  </si>
  <si>
    <t>name
qty
status</t>
  </si>
  <si>
    <t>ArtisComent
Availableforsale
Description
Image
name
popularity
qualification</t>
  </si>
  <si>
    <t>Color
Material
Name
Price
size</t>
  </si>
  <si>
    <r>
      <t xml:space="preserve">Color
</t>
    </r>
    <r>
      <rPr>
        <sz val="11"/>
        <color rgb="FF0000CC"/>
        <rFont val="Calibri"/>
        <family val="2"/>
        <scheme val="minor"/>
      </rPr>
      <t>Material</t>
    </r>
    <r>
      <rPr>
        <sz val="11"/>
        <color theme="1"/>
        <rFont val="Calibri"/>
        <family val="2"/>
        <scheme val="minor"/>
      </rPr>
      <t xml:space="preserve">
Name
Price
size</t>
    </r>
  </si>
  <si>
    <r>
      <t xml:space="preserve">ArtisComent
</t>
    </r>
    <r>
      <rPr>
        <sz val="11"/>
        <color rgb="FF0000CC"/>
        <rFont val="Calibri"/>
        <family val="2"/>
        <scheme val="minor"/>
      </rPr>
      <t>Availableforsale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CC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
Image
name
</t>
    </r>
    <r>
      <rPr>
        <sz val="11"/>
        <color rgb="FF0000CC"/>
        <rFont val="Calibri"/>
        <family val="2"/>
        <scheme val="minor"/>
      </rPr>
      <t>popularity
qualification</t>
    </r>
  </si>
  <si>
    <t>EJEMPLO</t>
  </si>
  <si>
    <t>REQUERIMIENTOS CICLO 1</t>
  </si>
  <si>
    <r>
      <t>address
name</t>
    </r>
    <r>
      <rPr>
        <sz val="11"/>
        <color rgb="FF0000CC"/>
        <rFont val="Calibri"/>
        <family val="2"/>
        <scheme val="minor"/>
      </rPr>
      <t xml:space="preserve">
</t>
    </r>
    <r>
      <rPr>
        <sz val="11"/>
        <color theme="0" tint="-0.34998626667073579"/>
        <rFont val="Calibri"/>
        <family val="2"/>
        <scheme val="minor"/>
      </rPr>
      <t>popularity
qualification
Telephone</t>
    </r>
  </si>
  <si>
    <t>REQUERIMIENTOS CICLO 2</t>
  </si>
  <si>
    <t xml:space="preserve"> </t>
  </si>
  <si>
    <t xml:space="preserve">Crear un </t>
  </si>
  <si>
    <t xml:space="preserve">Actualizar un </t>
  </si>
  <si>
    <t xml:space="preserve">Borrar un </t>
  </si>
  <si>
    <t xml:space="preserve">Desplegar la lista de </t>
  </si>
  <si>
    <t xml:space="preserve">Consulta un </t>
  </si>
  <si>
    <t>stamp</t>
  </si>
  <si>
    <t xml:space="preserve">Crear </t>
  </si>
  <si>
    <t>Actualizar</t>
  </si>
  <si>
    <t>Borrar</t>
  </si>
  <si>
    <t>Desplegar la lista</t>
  </si>
  <si>
    <r>
      <t>address
name</t>
    </r>
    <r>
      <rPr>
        <sz val="11"/>
        <color rgb="FF0000CC"/>
        <rFont val="Calibri"/>
        <family val="2"/>
        <scheme val="minor"/>
      </rPr>
      <t xml:space="preserve">
popularity
qualification
</t>
    </r>
    <r>
      <rPr>
        <sz val="11"/>
        <color theme="0" tint="-0.34998626667073579"/>
        <rFont val="Calibri"/>
        <family val="2"/>
        <scheme val="minor"/>
      </rPr>
      <t>Telephone</t>
    </r>
  </si>
  <si>
    <t>media</t>
  </si>
  <si>
    <t>Crear</t>
  </si>
  <si>
    <t>Category</t>
  </si>
  <si>
    <t>Nombre</t>
  </si>
  <si>
    <t>Item</t>
  </si>
  <si>
    <t>Puntos de función sin ajuste</t>
  </si>
  <si>
    <t>Factor de Complejidad de Procesamiento (FCP)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</si>
</sst>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rgb="FF003399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w Cen MT"/>
      <family val="2"/>
    </font>
    <font>
      <sz val="10"/>
      <color theme="1"/>
      <name val="Calibri"/>
      <family val="2"/>
      <scheme val="minor"/>
    </font>
    <font>
      <sz val="11"/>
      <color rgb="FF000000"/>
      <name val="Tw Cen MT"/>
      <family val="2"/>
    </font>
    <font>
      <i/>
      <sz val="12"/>
      <color rgb="FF000000"/>
      <name val="Tw Cen MT"/>
      <family val="2"/>
    </font>
    <font>
      <i/>
      <sz val="12"/>
      <color rgb="FFFF0000"/>
      <name val="Tw Cen MT"/>
      <family val="2"/>
    </font>
    <font>
      <sz val="11"/>
      <color rgb="FF0000CC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rgb="FF000000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 wrapText="1" inden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10" fillId="0" borderId="0" xfId="0" applyFont="1" applyAlignment="1">
      <alignment horizontal="right"/>
    </xf>
    <xf numFmtId="0" fontId="11" fillId="0" borderId="11" xfId="0" applyFont="1" applyBorder="1" applyAlignment="1">
      <alignment horizontal="right"/>
    </xf>
    <xf numFmtId="0" fontId="4" fillId="0" borderId="1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Border="1" applyAlignment="1"/>
    <xf numFmtId="0" fontId="14" fillId="3" borderId="0" xfId="0" applyFont="1" applyFill="1"/>
    <xf numFmtId="0" fontId="15" fillId="3" borderId="0" xfId="0" applyFont="1" applyFill="1"/>
    <xf numFmtId="0" fontId="17" fillId="3" borderId="0" xfId="0" applyFont="1" applyFill="1" applyBorder="1" applyAlignment="1">
      <alignment horizontal="right" vertical="center" wrapText="1" readingOrder="1"/>
    </xf>
    <xf numFmtId="0" fontId="15" fillId="0" borderId="13" xfId="0" applyFont="1" applyBorder="1" applyAlignment="1">
      <alignment horizontal="center"/>
    </xf>
    <xf numFmtId="0" fontId="1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22" workbookViewId="0">
      <selection activeCell="H32" sqref="H32"/>
    </sheetView>
  </sheetViews>
  <sheetFormatPr defaultColWidth="9.125" defaultRowHeight="15"/>
  <cols>
    <col min="1" max="1" width="14.625" customWidth="1"/>
    <col min="3" max="4" width="20.75" customWidth="1"/>
    <col min="5" max="5" width="15" customWidth="1"/>
    <col min="11" max="11" width="25.625" customWidth="1"/>
  </cols>
  <sheetData>
    <row r="1" spans="1:14" ht="27" thickBot="1">
      <c r="A1" t="s">
        <v>129</v>
      </c>
      <c r="B1" s="41" t="s">
        <v>125</v>
      </c>
      <c r="C1" s="41"/>
      <c r="D1" s="41"/>
      <c r="E1" s="41"/>
    </row>
    <row r="2" spans="1:14" ht="69" customHeight="1" thickTop="1" thickBot="1">
      <c r="A2" s="14" t="s">
        <v>63</v>
      </c>
      <c r="B2" s="14" t="s">
        <v>6</v>
      </c>
      <c r="C2" s="14" t="s">
        <v>8</v>
      </c>
      <c r="D2" s="14" t="s">
        <v>6</v>
      </c>
      <c r="E2" s="14" t="s">
        <v>8</v>
      </c>
      <c r="F2" s="14" t="s">
        <v>11</v>
      </c>
      <c r="G2" s="14" t="s">
        <v>64</v>
      </c>
      <c r="K2" s="2" t="s">
        <v>53</v>
      </c>
      <c r="L2" s="3" t="s">
        <v>57</v>
      </c>
      <c r="M2" s="3" t="s">
        <v>58</v>
      </c>
      <c r="N2" s="4" t="s">
        <v>59</v>
      </c>
    </row>
    <row r="3" spans="1:14" ht="15.75" thickBot="1">
      <c r="A3" s="20" t="s">
        <v>65</v>
      </c>
      <c r="B3" s="16"/>
      <c r="C3" s="16" t="s">
        <v>66</v>
      </c>
      <c r="D3" s="18"/>
      <c r="E3" s="17">
        <v>3</v>
      </c>
      <c r="F3" s="18"/>
      <c r="G3" s="18"/>
      <c r="K3" s="5" t="s">
        <v>54</v>
      </c>
      <c r="L3" s="6" t="s">
        <v>13</v>
      </c>
      <c r="M3" s="6" t="s">
        <v>13</v>
      </c>
      <c r="N3" s="7" t="s">
        <v>14</v>
      </c>
    </row>
    <row r="4" spans="1:14" ht="45.75" thickBot="1">
      <c r="A4" s="16"/>
      <c r="B4" s="16" t="s">
        <v>67</v>
      </c>
      <c r="C4" s="16" t="s">
        <v>68</v>
      </c>
      <c r="D4" s="17">
        <v>1</v>
      </c>
      <c r="E4" s="19">
        <v>5</v>
      </c>
      <c r="F4" s="17" t="s">
        <v>13</v>
      </c>
      <c r="G4" s="17">
        <v>7</v>
      </c>
      <c r="K4" s="5" t="s">
        <v>55</v>
      </c>
      <c r="L4" s="6" t="s">
        <v>13</v>
      </c>
      <c r="M4" s="6" t="s">
        <v>14</v>
      </c>
      <c r="N4" s="7" t="s">
        <v>25</v>
      </c>
    </row>
    <row r="5" spans="1:14" ht="15.75" thickBot="1">
      <c r="A5" s="13"/>
      <c r="B5" s="13"/>
      <c r="C5" s="13"/>
      <c r="D5" s="13"/>
      <c r="E5" s="13"/>
      <c r="F5" s="13"/>
      <c r="G5" s="13"/>
      <c r="K5" s="8" t="s">
        <v>56</v>
      </c>
      <c r="L5" s="9" t="s">
        <v>14</v>
      </c>
      <c r="M5" s="9" t="s">
        <v>15</v>
      </c>
      <c r="N5" s="10" t="s">
        <v>25</v>
      </c>
    </row>
    <row r="6" spans="1:14" ht="16.5" thickTop="1" thickBot="1">
      <c r="A6" s="13"/>
      <c r="B6" s="13"/>
      <c r="C6" s="13"/>
      <c r="D6" s="13"/>
      <c r="E6" s="13"/>
      <c r="F6" s="13"/>
      <c r="G6" s="13"/>
    </row>
    <row r="7" spans="1:14" ht="16.5" thickTop="1" thickBot="1">
      <c r="K7" s="2" t="s">
        <v>62</v>
      </c>
      <c r="L7" s="3" t="s">
        <v>13</v>
      </c>
      <c r="M7" s="3" t="s">
        <v>14</v>
      </c>
      <c r="N7" s="4" t="s">
        <v>15</v>
      </c>
    </row>
    <row r="8" spans="1:14" ht="15.75" thickBot="1">
      <c r="K8" s="8" t="s">
        <v>60</v>
      </c>
      <c r="L8" s="6">
        <v>7</v>
      </c>
      <c r="M8" s="6">
        <v>10</v>
      </c>
      <c r="N8" s="7">
        <v>15</v>
      </c>
    </row>
    <row r="9" spans="1:14" ht="16.5" thickTop="1" thickBot="1">
      <c r="K9" s="8" t="s">
        <v>61</v>
      </c>
      <c r="L9" s="6">
        <v>5</v>
      </c>
      <c r="M9" s="6">
        <v>7</v>
      </c>
      <c r="N9" s="7">
        <v>10</v>
      </c>
    </row>
    <row r="10" spans="1:14" ht="15.75" thickTop="1"/>
    <row r="12" spans="1:14" ht="27" thickBot="1">
      <c r="B12" s="41" t="s">
        <v>126</v>
      </c>
      <c r="C12" s="41"/>
      <c r="D12" s="41"/>
      <c r="E12" s="41"/>
    </row>
    <row r="13" spans="1:14" ht="46.5" thickTop="1" thickBot="1">
      <c r="A13" s="22" t="s">
        <v>63</v>
      </c>
      <c r="B13" s="22" t="s">
        <v>6</v>
      </c>
      <c r="C13" s="22" t="s">
        <v>8</v>
      </c>
      <c r="D13" s="22" t="s">
        <v>6</v>
      </c>
      <c r="E13" s="22" t="s">
        <v>8</v>
      </c>
      <c r="F13" s="22" t="s">
        <v>11</v>
      </c>
      <c r="G13" s="22" t="s">
        <v>64</v>
      </c>
      <c r="K13" s="2" t="s">
        <v>53</v>
      </c>
      <c r="L13" s="3" t="s">
        <v>57</v>
      </c>
      <c r="M13" s="3" t="s">
        <v>58</v>
      </c>
      <c r="N13" s="4" t="s">
        <v>59</v>
      </c>
    </row>
    <row r="14" spans="1:14" ht="75.75" thickBot="1">
      <c r="A14" s="22" t="s">
        <v>112</v>
      </c>
      <c r="B14" s="22"/>
      <c r="C14" s="22" t="s">
        <v>127</v>
      </c>
      <c r="D14" s="22"/>
      <c r="E14" s="22">
        <v>5</v>
      </c>
      <c r="F14" s="35" t="s">
        <v>13</v>
      </c>
      <c r="G14" s="35">
        <v>7</v>
      </c>
      <c r="K14" s="5" t="s">
        <v>54</v>
      </c>
      <c r="L14" s="6" t="s">
        <v>13</v>
      </c>
      <c r="M14" s="6" t="s">
        <v>13</v>
      </c>
      <c r="N14" s="7" t="s">
        <v>14</v>
      </c>
    </row>
    <row r="15" spans="1:14" ht="15.75" thickBot="1">
      <c r="A15" s="22" t="s">
        <v>111</v>
      </c>
      <c r="B15" s="22"/>
      <c r="C15" s="22" t="s">
        <v>118</v>
      </c>
      <c r="D15" s="22"/>
      <c r="E15" s="22">
        <v>1</v>
      </c>
      <c r="F15" s="35" t="s">
        <v>13</v>
      </c>
      <c r="G15" s="35">
        <v>7</v>
      </c>
      <c r="K15" s="5" t="s">
        <v>55</v>
      </c>
      <c r="L15" s="6" t="s">
        <v>13</v>
      </c>
      <c r="M15" s="6" t="s">
        <v>14</v>
      </c>
      <c r="N15" s="7" t="s">
        <v>25</v>
      </c>
    </row>
    <row r="16" spans="1:14" ht="45.75" thickBot="1">
      <c r="A16" s="22" t="s">
        <v>113</v>
      </c>
      <c r="B16" s="22"/>
      <c r="C16" s="22" t="s">
        <v>119</v>
      </c>
      <c r="D16" s="22"/>
      <c r="E16" s="22">
        <v>3</v>
      </c>
      <c r="F16" s="35" t="s">
        <v>13</v>
      </c>
      <c r="G16" s="35">
        <v>7</v>
      </c>
      <c r="K16" s="8" t="s">
        <v>56</v>
      </c>
      <c r="L16" s="9" t="s">
        <v>14</v>
      </c>
      <c r="M16" s="9" t="s">
        <v>15</v>
      </c>
      <c r="N16" s="10" t="s">
        <v>25</v>
      </c>
    </row>
    <row r="17" spans="1:14" ht="46.5" thickTop="1" thickBot="1">
      <c r="A17" s="22" t="s">
        <v>114</v>
      </c>
      <c r="B17" s="22"/>
      <c r="C17" s="22" t="s">
        <v>120</v>
      </c>
      <c r="D17" s="22"/>
      <c r="E17" s="22">
        <v>3</v>
      </c>
      <c r="F17" s="35" t="s">
        <v>13</v>
      </c>
      <c r="G17" s="35">
        <v>7</v>
      </c>
    </row>
    <row r="18" spans="1:14" ht="106.5" thickTop="1" thickBot="1">
      <c r="A18" s="22" t="s">
        <v>115</v>
      </c>
      <c r="B18" s="22"/>
      <c r="C18" s="22" t="s">
        <v>124</v>
      </c>
      <c r="D18" s="22"/>
      <c r="E18" s="22">
        <v>7</v>
      </c>
      <c r="F18" s="35" t="s">
        <v>13</v>
      </c>
      <c r="G18" s="35">
        <v>7</v>
      </c>
      <c r="K18" s="2" t="s">
        <v>62</v>
      </c>
      <c r="L18" s="3" t="s">
        <v>13</v>
      </c>
      <c r="M18" s="3" t="s">
        <v>14</v>
      </c>
      <c r="N18" s="4" t="s">
        <v>15</v>
      </c>
    </row>
    <row r="19" spans="1:14" ht="75.75" thickBot="1">
      <c r="A19" s="22" t="s">
        <v>116</v>
      </c>
      <c r="B19" s="22"/>
      <c r="C19" s="22" t="s">
        <v>123</v>
      </c>
      <c r="D19" s="22"/>
      <c r="E19" s="22">
        <v>5</v>
      </c>
      <c r="F19" s="35" t="s">
        <v>13</v>
      </c>
      <c r="G19" s="35">
        <v>7</v>
      </c>
      <c r="K19" s="8" t="s">
        <v>60</v>
      </c>
      <c r="L19" s="6">
        <v>7</v>
      </c>
      <c r="M19" s="6">
        <v>10</v>
      </c>
      <c r="N19" s="7">
        <v>15</v>
      </c>
    </row>
    <row r="20" spans="1:14" ht="16.5" thickTop="1" thickBot="1">
      <c r="K20" s="8" t="s">
        <v>61</v>
      </c>
      <c r="L20" s="6">
        <v>5</v>
      </c>
      <c r="M20" s="6">
        <v>7</v>
      </c>
      <c r="N20" s="7">
        <v>10</v>
      </c>
    </row>
    <row r="21" spans="1:14" ht="15.75" thickTop="1"/>
    <row r="22" spans="1:14" ht="27" thickBot="1">
      <c r="B22" s="41" t="s">
        <v>128</v>
      </c>
      <c r="C22" s="41"/>
      <c r="D22" s="41"/>
      <c r="E22" s="41"/>
    </row>
    <row r="23" spans="1:14" ht="46.5" thickTop="1" thickBot="1">
      <c r="A23" s="22" t="s">
        <v>63</v>
      </c>
      <c r="B23" s="22" t="s">
        <v>6</v>
      </c>
      <c r="C23" s="22" t="s">
        <v>8</v>
      </c>
      <c r="D23" s="22" t="s">
        <v>6</v>
      </c>
      <c r="E23" s="22" t="s">
        <v>8</v>
      </c>
      <c r="F23" s="22" t="s">
        <v>11</v>
      </c>
      <c r="G23" s="22" t="s">
        <v>64</v>
      </c>
      <c r="K23" s="2" t="s">
        <v>53</v>
      </c>
      <c r="L23" s="3" t="s">
        <v>57</v>
      </c>
      <c r="M23" s="3" t="s">
        <v>58</v>
      </c>
      <c r="N23" s="4" t="s">
        <v>59</v>
      </c>
    </row>
    <row r="24" spans="1:14" ht="75.75" thickBot="1">
      <c r="A24" s="22" t="s">
        <v>112</v>
      </c>
      <c r="B24" s="22"/>
      <c r="C24" s="22" t="s">
        <v>140</v>
      </c>
      <c r="D24" s="22"/>
      <c r="E24" s="22">
        <v>5</v>
      </c>
      <c r="F24" s="35" t="s">
        <v>13</v>
      </c>
      <c r="G24" s="35">
        <v>7</v>
      </c>
      <c r="K24" s="5" t="s">
        <v>54</v>
      </c>
      <c r="L24" s="6" t="s">
        <v>13</v>
      </c>
      <c r="M24" s="6" t="s">
        <v>13</v>
      </c>
      <c r="N24" s="7" t="s">
        <v>14</v>
      </c>
    </row>
    <row r="25" spans="1:14" ht="15.75" thickBot="1">
      <c r="A25" s="22" t="s">
        <v>111</v>
      </c>
      <c r="B25" s="22"/>
      <c r="C25" s="22" t="s">
        <v>118</v>
      </c>
      <c r="D25" s="22"/>
      <c r="E25" s="22">
        <v>1</v>
      </c>
      <c r="F25" s="35" t="s">
        <v>13</v>
      </c>
      <c r="G25" s="35">
        <v>7</v>
      </c>
      <c r="K25" s="5" t="s">
        <v>55</v>
      </c>
      <c r="L25" s="6" t="s">
        <v>13</v>
      </c>
      <c r="M25" s="6" t="s">
        <v>14</v>
      </c>
      <c r="N25" s="7" t="s">
        <v>25</v>
      </c>
    </row>
    <row r="26" spans="1:14" ht="45.75" thickBot="1">
      <c r="A26" s="22" t="s">
        <v>113</v>
      </c>
      <c r="B26" s="22"/>
      <c r="C26" s="22" t="s">
        <v>119</v>
      </c>
      <c r="D26" s="22"/>
      <c r="E26" s="22">
        <v>3</v>
      </c>
      <c r="F26" s="35" t="s">
        <v>13</v>
      </c>
      <c r="G26" s="35">
        <v>7</v>
      </c>
      <c r="K26" s="8" t="s">
        <v>56</v>
      </c>
      <c r="L26" s="9" t="s">
        <v>14</v>
      </c>
      <c r="M26" s="9" t="s">
        <v>15</v>
      </c>
      <c r="N26" s="10" t="s">
        <v>25</v>
      </c>
    </row>
    <row r="27" spans="1:14" ht="46.5" thickTop="1" thickBot="1">
      <c r="A27" s="22" t="s">
        <v>114</v>
      </c>
      <c r="B27" s="22"/>
      <c r="C27" s="22" t="s">
        <v>120</v>
      </c>
      <c r="D27" s="22"/>
      <c r="E27" s="22">
        <v>3</v>
      </c>
      <c r="F27" s="35" t="s">
        <v>13</v>
      </c>
      <c r="G27" s="35">
        <v>7</v>
      </c>
    </row>
    <row r="28" spans="1:14" ht="106.5" thickTop="1" thickBot="1">
      <c r="A28" s="22" t="s">
        <v>115</v>
      </c>
      <c r="B28" s="22"/>
      <c r="C28" s="22" t="s">
        <v>124</v>
      </c>
      <c r="D28" s="22"/>
      <c r="E28" s="22">
        <v>7</v>
      </c>
      <c r="F28" s="35" t="s">
        <v>13</v>
      </c>
      <c r="G28" s="35">
        <v>7</v>
      </c>
      <c r="K28" s="2" t="s">
        <v>62</v>
      </c>
      <c r="L28" s="3" t="s">
        <v>13</v>
      </c>
      <c r="M28" s="3" t="s">
        <v>14</v>
      </c>
      <c r="N28" s="4" t="s">
        <v>15</v>
      </c>
    </row>
    <row r="29" spans="1:14" ht="75.75" thickBot="1">
      <c r="A29" s="22" t="s">
        <v>116</v>
      </c>
      <c r="B29" s="22"/>
      <c r="C29" s="22" t="s">
        <v>123</v>
      </c>
      <c r="D29" s="22"/>
      <c r="E29" s="22">
        <v>5</v>
      </c>
      <c r="F29" s="35" t="s">
        <v>13</v>
      </c>
      <c r="G29" s="35">
        <v>7</v>
      </c>
      <c r="K29" s="8" t="s">
        <v>60</v>
      </c>
      <c r="L29" s="6">
        <v>7</v>
      </c>
      <c r="M29" s="6">
        <v>10</v>
      </c>
      <c r="N29" s="7">
        <v>15</v>
      </c>
    </row>
    <row r="30" spans="1:14" ht="27.75" thickTop="1" thickBot="1">
      <c r="D30" s="42" t="s">
        <v>146</v>
      </c>
      <c r="E30" s="42"/>
      <c r="F30" s="42"/>
      <c r="G30" s="39">
        <f>SUM(G14:G19,G24:G29)</f>
        <v>84</v>
      </c>
      <c r="K30" s="8" t="s">
        <v>61</v>
      </c>
      <c r="L30" s="6">
        <v>5</v>
      </c>
      <c r="M30" s="6">
        <v>7</v>
      </c>
      <c r="N30" s="7">
        <v>10</v>
      </c>
    </row>
    <row r="31" spans="1:14" ht="15.75" thickTop="1"/>
  </sheetData>
  <mergeCells count="4">
    <mergeCell ref="B1:E1"/>
    <mergeCell ref="B12:E12"/>
    <mergeCell ref="B22:E22"/>
    <mergeCell ref="D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49" workbookViewId="0">
      <selection activeCell="C77" sqref="C77"/>
    </sheetView>
  </sheetViews>
  <sheetFormatPr defaultColWidth="9.125" defaultRowHeight="15"/>
  <cols>
    <col min="2" max="2" width="27.75" customWidth="1"/>
    <col min="3" max="3" width="13.25" customWidth="1"/>
    <col min="4" max="4" width="10.25" customWidth="1"/>
    <col min="5" max="6" width="10.875" customWidth="1"/>
    <col min="7" max="7" width="16.625" customWidth="1"/>
    <col min="8" max="8" width="10.875" customWidth="1"/>
    <col min="10" max="10" width="16.125" customWidth="1"/>
    <col min="11" max="11" width="10.625" customWidth="1"/>
    <col min="12" max="12" width="8.75" customWidth="1"/>
    <col min="13" max="13" width="43" customWidth="1"/>
  </cols>
  <sheetData>
    <row r="1" spans="1:16" ht="27" thickBot="1">
      <c r="C1" s="41" t="s">
        <v>112</v>
      </c>
      <c r="D1" s="41"/>
      <c r="E1" s="41"/>
      <c r="F1" s="41"/>
      <c r="G1" s="41"/>
    </row>
    <row r="2" spans="1:16" ht="46.5" thickTop="1" thickBot="1">
      <c r="A2" s="14" t="s">
        <v>10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7</v>
      </c>
      <c r="G2" s="14" t="s">
        <v>8</v>
      </c>
      <c r="H2" s="14" t="s">
        <v>8</v>
      </c>
      <c r="I2" s="14" t="s">
        <v>7</v>
      </c>
      <c r="J2" s="14" t="s">
        <v>11</v>
      </c>
      <c r="K2" s="14" t="s">
        <v>64</v>
      </c>
      <c r="M2" s="2" t="s">
        <v>48</v>
      </c>
      <c r="N2" s="3" t="s">
        <v>22</v>
      </c>
      <c r="O2" s="3" t="s">
        <v>23</v>
      </c>
      <c r="P2" s="4" t="s">
        <v>24</v>
      </c>
    </row>
    <row r="3" spans="1:16" ht="15.75" thickBot="1">
      <c r="A3" s="15"/>
      <c r="B3" s="22" t="s">
        <v>136</v>
      </c>
      <c r="C3" s="21" t="s">
        <v>9</v>
      </c>
      <c r="D3" s="21"/>
      <c r="E3" s="21"/>
      <c r="F3" s="21" t="s">
        <v>112</v>
      </c>
      <c r="G3" s="21"/>
      <c r="H3" s="21">
        <v>5</v>
      </c>
      <c r="I3" s="21">
        <v>1</v>
      </c>
      <c r="J3" s="15" t="s">
        <v>141</v>
      </c>
      <c r="K3" s="15">
        <v>4</v>
      </c>
      <c r="M3" s="5" t="s">
        <v>19</v>
      </c>
      <c r="N3" s="6" t="s">
        <v>13</v>
      </c>
      <c r="O3" s="6" t="s">
        <v>13</v>
      </c>
      <c r="P3" s="7" t="s">
        <v>14</v>
      </c>
    </row>
    <row r="4" spans="1:16" ht="15.75" thickBot="1">
      <c r="A4" s="15"/>
      <c r="B4" s="22" t="s">
        <v>137</v>
      </c>
      <c r="C4" s="21" t="s">
        <v>9</v>
      </c>
      <c r="D4" s="21"/>
      <c r="E4" s="21"/>
      <c r="F4" s="21" t="s">
        <v>112</v>
      </c>
      <c r="G4" s="21"/>
      <c r="H4" s="21">
        <v>5</v>
      </c>
      <c r="I4" s="21">
        <v>1</v>
      </c>
      <c r="J4" s="15" t="s">
        <v>141</v>
      </c>
      <c r="K4" s="15">
        <v>4</v>
      </c>
      <c r="M4" s="5" t="s">
        <v>20</v>
      </c>
      <c r="N4" s="6" t="s">
        <v>13</v>
      </c>
      <c r="O4" s="6" t="s">
        <v>14</v>
      </c>
      <c r="P4" s="7" t="s">
        <v>25</v>
      </c>
    </row>
    <row r="5" spans="1:16" ht="15.75" thickBot="1">
      <c r="A5" s="15"/>
      <c r="B5" s="22" t="s">
        <v>138</v>
      </c>
      <c r="C5" s="21" t="s">
        <v>9</v>
      </c>
      <c r="D5" s="21"/>
      <c r="E5" s="21"/>
      <c r="F5" s="21" t="s">
        <v>112</v>
      </c>
      <c r="G5" s="21"/>
      <c r="H5" s="21">
        <v>5</v>
      </c>
      <c r="I5" s="21">
        <v>1</v>
      </c>
      <c r="J5" s="15" t="s">
        <v>141</v>
      </c>
      <c r="K5" s="15">
        <v>4</v>
      </c>
      <c r="M5" s="8" t="s">
        <v>21</v>
      </c>
      <c r="N5" s="9" t="s">
        <v>14</v>
      </c>
      <c r="O5" s="9" t="s">
        <v>15</v>
      </c>
      <c r="P5" s="10" t="s">
        <v>25</v>
      </c>
    </row>
    <row r="6" spans="1:16" ht="78" thickTop="1" thickBot="1">
      <c r="A6" s="15"/>
      <c r="B6" s="22" t="s">
        <v>139</v>
      </c>
      <c r="C6" s="21"/>
      <c r="D6" s="21"/>
      <c r="E6" s="21" t="s">
        <v>9</v>
      </c>
      <c r="F6" s="21" t="s">
        <v>112</v>
      </c>
      <c r="G6" s="16" t="s">
        <v>117</v>
      </c>
      <c r="H6" s="36">
        <v>5</v>
      </c>
      <c r="I6" s="21">
        <v>1</v>
      </c>
      <c r="J6" s="15" t="s">
        <v>141</v>
      </c>
      <c r="K6" s="15">
        <v>4</v>
      </c>
      <c r="M6" s="11"/>
    </row>
    <row r="7" spans="1:16" ht="76.5" thickTop="1" thickBot="1">
      <c r="A7" s="15"/>
      <c r="B7" s="22" t="s">
        <v>3</v>
      </c>
      <c r="C7" s="21"/>
      <c r="D7" s="21"/>
      <c r="E7" s="21" t="s">
        <v>9</v>
      </c>
      <c r="F7" s="21" t="s">
        <v>112</v>
      </c>
      <c r="G7" s="16" t="s">
        <v>117</v>
      </c>
      <c r="H7" s="36">
        <v>5</v>
      </c>
      <c r="I7" s="21">
        <v>1</v>
      </c>
      <c r="J7" s="15" t="s">
        <v>141</v>
      </c>
      <c r="K7" s="15">
        <v>4</v>
      </c>
      <c r="M7" s="2" t="s">
        <v>49</v>
      </c>
      <c r="N7" s="3" t="s">
        <v>22</v>
      </c>
      <c r="O7" s="3" t="s">
        <v>23</v>
      </c>
      <c r="P7" s="4" t="s">
        <v>24</v>
      </c>
    </row>
    <row r="8" spans="1:16" ht="15.75" thickBot="1">
      <c r="A8" s="15"/>
      <c r="B8" s="22"/>
      <c r="C8" s="21"/>
      <c r="D8" s="21"/>
      <c r="E8" s="21"/>
      <c r="F8" s="21"/>
      <c r="G8" s="21"/>
      <c r="H8" s="21"/>
      <c r="I8" s="21"/>
      <c r="J8" s="15"/>
      <c r="K8" s="15"/>
      <c r="M8" s="5" t="s">
        <v>19</v>
      </c>
      <c r="N8" s="6" t="s">
        <v>13</v>
      </c>
      <c r="O8" s="6" t="s">
        <v>13</v>
      </c>
      <c r="P8" s="7" t="s">
        <v>14</v>
      </c>
    </row>
    <row r="9" spans="1:16" ht="15.75" thickBot="1">
      <c r="A9" s="15"/>
      <c r="B9" s="22"/>
      <c r="C9" s="21"/>
      <c r="D9" s="21"/>
      <c r="E9" s="21"/>
      <c r="F9" s="21"/>
      <c r="G9" s="21"/>
      <c r="H9" s="21"/>
      <c r="I9" s="21"/>
      <c r="J9" s="15"/>
      <c r="K9" s="15"/>
      <c r="M9" s="5" t="s">
        <v>46</v>
      </c>
      <c r="N9" s="6" t="s">
        <v>13</v>
      </c>
      <c r="O9" s="6" t="s">
        <v>14</v>
      </c>
      <c r="P9" s="7" t="s">
        <v>25</v>
      </c>
    </row>
    <row r="10" spans="1:16" ht="15.75" thickBot="1">
      <c r="A10" s="15"/>
      <c r="B10" s="22"/>
      <c r="C10" s="21"/>
      <c r="D10" s="21"/>
      <c r="E10" s="21"/>
      <c r="F10" s="21"/>
      <c r="G10" s="21"/>
      <c r="H10" s="21"/>
      <c r="I10" s="21"/>
      <c r="J10" s="15"/>
      <c r="K10" s="15"/>
      <c r="M10" s="8" t="s">
        <v>47</v>
      </c>
      <c r="N10" s="9" t="s">
        <v>14</v>
      </c>
      <c r="O10" s="9" t="s">
        <v>15</v>
      </c>
      <c r="P10" s="10" t="s">
        <v>25</v>
      </c>
    </row>
    <row r="11" spans="1:16" ht="16.5" thickTop="1" thickBot="1">
      <c r="A11" s="23"/>
      <c r="B11" s="24"/>
      <c r="C11" s="25"/>
      <c r="D11" s="1"/>
      <c r="E11" s="1"/>
      <c r="F11" s="1"/>
      <c r="G11" s="1"/>
      <c r="H11" s="1"/>
      <c r="I11" s="1"/>
    </row>
    <row r="12" spans="1:16" ht="27.75" thickTop="1" thickBot="1">
      <c r="A12" s="23"/>
      <c r="B12" s="24"/>
      <c r="C12" s="41" t="s">
        <v>111</v>
      </c>
      <c r="D12" s="41"/>
      <c r="E12" s="41"/>
      <c r="F12" s="41"/>
      <c r="G12" s="41"/>
      <c r="H12" s="37"/>
      <c r="I12" s="1"/>
      <c r="M12" s="2" t="s">
        <v>50</v>
      </c>
      <c r="N12" s="3" t="s">
        <v>22</v>
      </c>
      <c r="O12" s="3" t="s">
        <v>23</v>
      </c>
      <c r="P12" s="4" t="s">
        <v>24</v>
      </c>
    </row>
    <row r="13" spans="1:16" ht="45.75" thickBot="1">
      <c r="A13" s="14" t="s">
        <v>10</v>
      </c>
      <c r="B13" s="14" t="s">
        <v>0</v>
      </c>
      <c r="C13" s="14" t="s">
        <v>1</v>
      </c>
      <c r="D13" s="14" t="s">
        <v>2</v>
      </c>
      <c r="E13" s="14" t="s">
        <v>3</v>
      </c>
      <c r="F13" s="14" t="s">
        <v>7</v>
      </c>
      <c r="G13" s="14" t="s">
        <v>8</v>
      </c>
      <c r="H13" s="14" t="s">
        <v>8</v>
      </c>
      <c r="I13" s="14" t="s">
        <v>7</v>
      </c>
      <c r="J13" s="14" t="s">
        <v>11</v>
      </c>
      <c r="K13" s="14" t="s">
        <v>64</v>
      </c>
      <c r="M13" s="5" t="s">
        <v>19</v>
      </c>
      <c r="N13" s="6" t="s">
        <v>13</v>
      </c>
      <c r="O13" s="6" t="s">
        <v>13</v>
      </c>
      <c r="P13" s="7" t="s">
        <v>14</v>
      </c>
    </row>
    <row r="14" spans="1:16" ht="15.75" thickBot="1">
      <c r="A14" s="15"/>
      <c r="B14" s="22" t="s">
        <v>142</v>
      </c>
      <c r="C14" s="21" t="s">
        <v>9</v>
      </c>
      <c r="D14" s="21"/>
      <c r="E14" s="21"/>
      <c r="F14" s="21" t="s">
        <v>143</v>
      </c>
      <c r="G14" s="21"/>
      <c r="H14" s="21">
        <v>1</v>
      </c>
      <c r="I14" s="21">
        <v>1</v>
      </c>
      <c r="J14" s="15" t="s">
        <v>14</v>
      </c>
      <c r="K14" s="15">
        <v>4</v>
      </c>
      <c r="M14" s="5" t="s">
        <v>46</v>
      </c>
      <c r="N14" s="6" t="s">
        <v>13</v>
      </c>
      <c r="O14" s="6" t="s">
        <v>14</v>
      </c>
      <c r="P14" s="7" t="s">
        <v>25</v>
      </c>
    </row>
    <row r="15" spans="1:16" ht="15.75" thickBot="1">
      <c r="A15" s="15"/>
      <c r="B15" s="22" t="s">
        <v>137</v>
      </c>
      <c r="C15" s="21" t="s">
        <v>9</v>
      </c>
      <c r="D15" s="21"/>
      <c r="E15" s="21"/>
      <c r="F15" s="21" t="s">
        <v>143</v>
      </c>
      <c r="G15" s="21"/>
      <c r="H15" s="21">
        <v>1</v>
      </c>
      <c r="I15" s="21">
        <v>1</v>
      </c>
      <c r="J15" s="15" t="s">
        <v>14</v>
      </c>
      <c r="K15" s="15">
        <v>4</v>
      </c>
      <c r="M15" s="8" t="s">
        <v>47</v>
      </c>
      <c r="N15" s="9" t="s">
        <v>14</v>
      </c>
      <c r="O15" s="9" t="s">
        <v>15</v>
      </c>
      <c r="P15" s="10" t="s">
        <v>25</v>
      </c>
    </row>
    <row r="16" spans="1:16" ht="15.75" thickTop="1">
      <c r="A16" s="15"/>
      <c r="B16" s="22" t="s">
        <v>138</v>
      </c>
      <c r="C16" s="21" t="s">
        <v>9</v>
      </c>
      <c r="D16" s="21"/>
      <c r="E16" s="21"/>
      <c r="F16" s="21" t="s">
        <v>143</v>
      </c>
      <c r="G16" s="21"/>
      <c r="H16" s="21">
        <v>1</v>
      </c>
      <c r="I16" s="21">
        <v>1</v>
      </c>
      <c r="J16" s="15" t="s">
        <v>14</v>
      </c>
      <c r="K16" s="15">
        <v>4</v>
      </c>
    </row>
    <row r="17" spans="1:16" ht="15.75" thickBot="1">
      <c r="A17" s="15"/>
      <c r="B17" s="22" t="s">
        <v>139</v>
      </c>
      <c r="C17" s="21"/>
      <c r="D17" s="21"/>
      <c r="E17" s="21" t="s">
        <v>9</v>
      </c>
      <c r="F17" s="21" t="s">
        <v>143</v>
      </c>
      <c r="G17" s="16" t="s">
        <v>144</v>
      </c>
      <c r="H17" s="36">
        <v>1</v>
      </c>
      <c r="I17" s="21">
        <v>1</v>
      </c>
      <c r="J17" s="15" t="s">
        <v>14</v>
      </c>
      <c r="K17" s="15">
        <v>4</v>
      </c>
    </row>
    <row r="18" spans="1:16" ht="16.5" thickTop="1" thickBot="1">
      <c r="A18" s="15"/>
      <c r="B18" s="22" t="s">
        <v>3</v>
      </c>
      <c r="C18" s="21"/>
      <c r="D18" s="21"/>
      <c r="E18" s="21" t="s">
        <v>9</v>
      </c>
      <c r="F18" s="21" t="s">
        <v>143</v>
      </c>
      <c r="G18" s="16" t="s">
        <v>144</v>
      </c>
      <c r="H18" s="36">
        <v>1</v>
      </c>
      <c r="I18" s="21">
        <v>1</v>
      </c>
      <c r="J18" s="15" t="s">
        <v>14</v>
      </c>
      <c r="K18" s="15">
        <v>4</v>
      </c>
      <c r="M18" s="2" t="s">
        <v>12</v>
      </c>
      <c r="N18" s="3" t="s">
        <v>13</v>
      </c>
      <c r="O18" s="3" t="s">
        <v>14</v>
      </c>
      <c r="P18" s="4" t="s">
        <v>15</v>
      </c>
    </row>
    <row r="19" spans="1:16" ht="15.75" thickBot="1">
      <c r="A19" s="15"/>
      <c r="B19" s="22"/>
      <c r="C19" s="21"/>
      <c r="D19" s="21"/>
      <c r="E19" s="21"/>
      <c r="F19" s="21"/>
      <c r="G19" s="21"/>
      <c r="H19" s="21"/>
      <c r="I19" s="21"/>
      <c r="J19" s="15"/>
      <c r="K19" s="15"/>
      <c r="M19" s="5" t="s">
        <v>16</v>
      </c>
      <c r="N19" s="6">
        <v>3</v>
      </c>
      <c r="O19" s="6">
        <v>4</v>
      </c>
      <c r="P19" s="7">
        <v>6</v>
      </c>
    </row>
    <row r="20" spans="1:16" ht="15.75" thickBot="1">
      <c r="A20" s="15"/>
      <c r="B20" s="22"/>
      <c r="C20" s="21"/>
      <c r="D20" s="21"/>
      <c r="E20" s="21"/>
      <c r="F20" s="21"/>
      <c r="G20" s="21"/>
      <c r="H20" s="21"/>
      <c r="I20" s="21"/>
      <c r="J20" s="15"/>
      <c r="K20" s="15"/>
      <c r="M20" s="5" t="s">
        <v>17</v>
      </c>
      <c r="N20" s="6">
        <v>4</v>
      </c>
      <c r="O20" s="6">
        <v>5</v>
      </c>
      <c r="P20" s="7">
        <v>7</v>
      </c>
    </row>
    <row r="21" spans="1:16" ht="15.75" thickBot="1">
      <c r="A21" s="15"/>
      <c r="B21" s="22"/>
      <c r="C21" s="21"/>
      <c r="D21" s="21"/>
      <c r="E21" s="21"/>
      <c r="F21" s="21"/>
      <c r="G21" s="21"/>
      <c r="H21" s="21"/>
      <c r="I21" s="21"/>
      <c r="J21" s="15"/>
      <c r="K21" s="15"/>
      <c r="M21" s="8" t="s">
        <v>18</v>
      </c>
      <c r="N21" s="9">
        <v>3</v>
      </c>
      <c r="O21" s="9">
        <v>4</v>
      </c>
      <c r="P21" s="10">
        <v>6</v>
      </c>
    </row>
    <row r="22" spans="1:16" ht="15.75" thickTop="1">
      <c r="A22" s="23"/>
      <c r="B22" s="24"/>
      <c r="C22" s="23"/>
    </row>
    <row r="23" spans="1:16" ht="26.25">
      <c r="A23" s="23"/>
      <c r="B23" s="24"/>
      <c r="C23" s="41" t="s">
        <v>113</v>
      </c>
      <c r="D23" s="41"/>
      <c r="E23" s="41"/>
      <c r="F23" s="41"/>
      <c r="G23" s="41"/>
    </row>
    <row r="24" spans="1:16" ht="45">
      <c r="A24" s="14" t="s">
        <v>10</v>
      </c>
      <c r="B24" s="14" t="s">
        <v>0</v>
      </c>
      <c r="C24" s="14" t="s">
        <v>1</v>
      </c>
      <c r="D24" s="14" t="s">
        <v>2</v>
      </c>
      <c r="E24" s="14" t="s">
        <v>3</v>
      </c>
      <c r="F24" s="14" t="s">
        <v>7</v>
      </c>
      <c r="G24" s="14" t="s">
        <v>8</v>
      </c>
      <c r="H24" s="14" t="s">
        <v>8</v>
      </c>
      <c r="I24" s="14" t="s">
        <v>7</v>
      </c>
      <c r="J24" s="14" t="s">
        <v>11</v>
      </c>
      <c r="K24" s="14" t="s">
        <v>64</v>
      </c>
    </row>
    <row r="25" spans="1:16">
      <c r="A25" s="15"/>
      <c r="B25" s="22" t="s">
        <v>142</v>
      </c>
      <c r="C25" s="21" t="s">
        <v>9</v>
      </c>
      <c r="D25" s="21"/>
      <c r="E25" s="21"/>
      <c r="F25" s="21" t="s">
        <v>65</v>
      </c>
      <c r="G25" s="21"/>
      <c r="H25" s="21">
        <v>3</v>
      </c>
      <c r="I25" s="21">
        <v>1</v>
      </c>
      <c r="J25" s="15" t="s">
        <v>13</v>
      </c>
      <c r="K25" s="15">
        <v>3</v>
      </c>
    </row>
    <row r="26" spans="1:16">
      <c r="A26" s="15"/>
      <c r="B26" s="22" t="s">
        <v>137</v>
      </c>
      <c r="C26" s="21" t="s">
        <v>9</v>
      </c>
      <c r="D26" s="21"/>
      <c r="E26" s="21"/>
      <c r="F26" s="21" t="s">
        <v>65</v>
      </c>
      <c r="G26" s="21"/>
      <c r="H26" s="21">
        <v>3</v>
      </c>
      <c r="I26" s="21">
        <v>1</v>
      </c>
      <c r="J26" s="15" t="s">
        <v>13</v>
      </c>
      <c r="K26" s="15">
        <v>3</v>
      </c>
    </row>
    <row r="27" spans="1:16">
      <c r="A27" s="15"/>
      <c r="B27" s="22" t="s">
        <v>138</v>
      </c>
      <c r="C27" s="21" t="s">
        <v>9</v>
      </c>
      <c r="D27" s="21"/>
      <c r="E27" s="21"/>
      <c r="F27" s="21" t="s">
        <v>65</v>
      </c>
      <c r="G27" s="21"/>
      <c r="H27" s="21">
        <v>3</v>
      </c>
      <c r="I27" s="21">
        <v>1</v>
      </c>
      <c r="J27" s="15" t="s">
        <v>13</v>
      </c>
      <c r="K27" s="15">
        <v>3</v>
      </c>
    </row>
    <row r="28" spans="1:16" ht="45">
      <c r="A28" s="15"/>
      <c r="B28" s="22" t="s">
        <v>139</v>
      </c>
      <c r="C28" s="21"/>
      <c r="D28" s="21"/>
      <c r="E28" s="21" t="s">
        <v>9</v>
      </c>
      <c r="F28" s="21" t="s">
        <v>65</v>
      </c>
      <c r="G28" s="16" t="s">
        <v>119</v>
      </c>
      <c r="H28" s="36">
        <v>3</v>
      </c>
      <c r="I28" s="21">
        <v>1</v>
      </c>
      <c r="J28" s="15" t="s">
        <v>13</v>
      </c>
      <c r="K28" s="15">
        <v>3</v>
      </c>
    </row>
    <row r="29" spans="1:16" ht="45">
      <c r="A29" s="15"/>
      <c r="B29" s="22" t="s">
        <v>3</v>
      </c>
      <c r="C29" s="21"/>
      <c r="D29" s="21"/>
      <c r="E29" s="21" t="s">
        <v>9</v>
      </c>
      <c r="F29" s="21" t="s">
        <v>65</v>
      </c>
      <c r="G29" s="16" t="s">
        <v>119</v>
      </c>
      <c r="H29" s="36">
        <v>3</v>
      </c>
      <c r="I29" s="21">
        <v>1</v>
      </c>
      <c r="J29" s="15" t="s">
        <v>13</v>
      </c>
      <c r="K29" s="15">
        <v>3</v>
      </c>
    </row>
    <row r="32" spans="1:16" ht="26.25">
      <c r="C32" s="41" t="s">
        <v>114</v>
      </c>
      <c r="D32" s="41"/>
      <c r="E32" s="41"/>
      <c r="F32" s="41"/>
      <c r="G32" s="41"/>
    </row>
    <row r="33" spans="1:11" ht="45">
      <c r="A33" s="14" t="s">
        <v>10</v>
      </c>
      <c r="B33" s="14" t="s">
        <v>0</v>
      </c>
      <c r="C33" s="14" t="s">
        <v>1</v>
      </c>
      <c r="D33" s="14" t="s">
        <v>2</v>
      </c>
      <c r="E33" s="14" t="s">
        <v>3</v>
      </c>
      <c r="F33" s="14" t="s">
        <v>7</v>
      </c>
      <c r="G33" s="14" t="s">
        <v>8</v>
      </c>
      <c r="H33" s="14" t="s">
        <v>8</v>
      </c>
      <c r="I33" s="14" t="s">
        <v>7</v>
      </c>
      <c r="J33" s="14" t="s">
        <v>11</v>
      </c>
      <c r="K33" s="14" t="s">
        <v>64</v>
      </c>
    </row>
    <row r="34" spans="1:11">
      <c r="A34" s="15"/>
      <c r="B34" s="22" t="s">
        <v>130</v>
      </c>
      <c r="C34" s="21" t="s">
        <v>9</v>
      </c>
      <c r="D34" s="21"/>
      <c r="E34" s="21"/>
      <c r="F34" s="21" t="s">
        <v>145</v>
      </c>
      <c r="G34" s="21"/>
      <c r="H34" s="21">
        <v>5</v>
      </c>
      <c r="I34" s="21">
        <v>1</v>
      </c>
      <c r="J34" s="15" t="s">
        <v>13</v>
      </c>
      <c r="K34" s="15">
        <v>3</v>
      </c>
    </row>
    <row r="35" spans="1:11">
      <c r="A35" s="15"/>
      <c r="B35" s="22" t="s">
        <v>131</v>
      </c>
      <c r="C35" s="21" t="s">
        <v>9</v>
      </c>
      <c r="D35" s="21"/>
      <c r="E35" s="21"/>
      <c r="F35" s="21" t="s">
        <v>145</v>
      </c>
      <c r="G35" s="21"/>
      <c r="H35" s="21">
        <v>5</v>
      </c>
      <c r="I35" s="21">
        <v>1</v>
      </c>
      <c r="J35" s="15" t="s">
        <v>13</v>
      </c>
      <c r="K35" s="15">
        <v>3</v>
      </c>
    </row>
    <row r="36" spans="1:11">
      <c r="A36" s="15"/>
      <c r="B36" s="22" t="s">
        <v>132</v>
      </c>
      <c r="C36" s="21" t="s">
        <v>9</v>
      </c>
      <c r="D36" s="21"/>
      <c r="E36" s="21"/>
      <c r="F36" s="21" t="s">
        <v>145</v>
      </c>
      <c r="G36" s="21"/>
      <c r="H36" s="21">
        <v>5</v>
      </c>
      <c r="I36" s="21">
        <v>1</v>
      </c>
      <c r="J36" s="15" t="s">
        <v>13</v>
      </c>
      <c r="K36" s="15">
        <v>3</v>
      </c>
    </row>
    <row r="37" spans="1:11" ht="75">
      <c r="A37" s="15"/>
      <c r="B37" s="22" t="s">
        <v>133</v>
      </c>
      <c r="C37" s="21"/>
      <c r="D37" s="21"/>
      <c r="E37" s="21" t="s">
        <v>9</v>
      </c>
      <c r="F37" s="21" t="s">
        <v>145</v>
      </c>
      <c r="G37" s="16" t="s">
        <v>122</v>
      </c>
      <c r="H37" s="36">
        <v>5</v>
      </c>
      <c r="I37" s="21">
        <v>1</v>
      </c>
      <c r="J37" s="15" t="s">
        <v>13</v>
      </c>
      <c r="K37" s="15">
        <v>3</v>
      </c>
    </row>
    <row r="38" spans="1:11" ht="75">
      <c r="A38" s="15"/>
      <c r="B38" s="22" t="s">
        <v>134</v>
      </c>
      <c r="C38" s="21"/>
      <c r="D38" s="21"/>
      <c r="E38" s="21" t="s">
        <v>9</v>
      </c>
      <c r="F38" s="21" t="s">
        <v>145</v>
      </c>
      <c r="G38" s="16" t="s">
        <v>122</v>
      </c>
      <c r="H38" s="36">
        <v>5</v>
      </c>
      <c r="I38" s="21">
        <v>1</v>
      </c>
      <c r="J38" s="15" t="s">
        <v>13</v>
      </c>
      <c r="K38" s="15">
        <v>3</v>
      </c>
    </row>
    <row r="40" spans="1:11" ht="26.25">
      <c r="C40" s="41" t="s">
        <v>135</v>
      </c>
      <c r="D40" s="41"/>
      <c r="E40" s="41"/>
      <c r="F40" s="41"/>
      <c r="G40" s="41"/>
    </row>
    <row r="41" spans="1:11" ht="45">
      <c r="A41" s="14" t="s">
        <v>10</v>
      </c>
      <c r="B41" s="14" t="s">
        <v>0</v>
      </c>
      <c r="C41" s="14" t="s">
        <v>1</v>
      </c>
      <c r="D41" s="14" t="s">
        <v>2</v>
      </c>
      <c r="E41" s="14" t="s">
        <v>3</v>
      </c>
      <c r="F41" s="14" t="s">
        <v>7</v>
      </c>
      <c r="G41" s="14" t="s">
        <v>8</v>
      </c>
      <c r="H41" s="14" t="s">
        <v>8</v>
      </c>
      <c r="I41" s="14" t="s">
        <v>7</v>
      </c>
      <c r="J41" s="14" t="s">
        <v>11</v>
      </c>
      <c r="K41" s="14" t="s">
        <v>64</v>
      </c>
    </row>
    <row r="42" spans="1:11">
      <c r="A42" s="15"/>
      <c r="B42" s="22" t="s">
        <v>130</v>
      </c>
      <c r="C42" s="21" t="s">
        <v>9</v>
      </c>
      <c r="D42" s="21"/>
      <c r="E42" s="21"/>
      <c r="F42" s="21" t="s">
        <v>65</v>
      </c>
      <c r="G42" s="21"/>
      <c r="H42" s="21">
        <v>7</v>
      </c>
      <c r="I42" s="21">
        <v>1</v>
      </c>
      <c r="J42" s="15" t="s">
        <v>13</v>
      </c>
      <c r="K42" s="15">
        <v>3</v>
      </c>
    </row>
    <row r="43" spans="1:11">
      <c r="A43" s="15"/>
      <c r="B43" s="22" t="s">
        <v>131</v>
      </c>
      <c r="C43" s="21" t="s">
        <v>9</v>
      </c>
      <c r="D43" s="21"/>
      <c r="E43" s="21"/>
      <c r="F43" s="21" t="s">
        <v>65</v>
      </c>
      <c r="G43" s="21"/>
      <c r="H43" s="21">
        <v>7</v>
      </c>
      <c r="I43" s="21">
        <v>1</v>
      </c>
      <c r="J43" s="15" t="s">
        <v>13</v>
      </c>
      <c r="K43" s="15">
        <v>3</v>
      </c>
    </row>
    <row r="44" spans="1:11">
      <c r="A44" s="15"/>
      <c r="B44" s="22" t="s">
        <v>132</v>
      </c>
      <c r="C44" s="21" t="s">
        <v>9</v>
      </c>
      <c r="D44" s="21"/>
      <c r="E44" s="21"/>
      <c r="F44" s="21" t="s">
        <v>65</v>
      </c>
      <c r="G44" s="21"/>
      <c r="H44" s="21">
        <v>7</v>
      </c>
      <c r="I44" s="21">
        <v>1</v>
      </c>
      <c r="J44" s="15" t="s">
        <v>13</v>
      </c>
      <c r="K44" s="15">
        <v>3</v>
      </c>
    </row>
    <row r="45" spans="1:11" ht="105">
      <c r="A45" s="15"/>
      <c r="B45" s="22" t="s">
        <v>133</v>
      </c>
      <c r="C45" s="21"/>
      <c r="D45" s="21"/>
      <c r="E45" s="21" t="s">
        <v>9</v>
      </c>
      <c r="F45" s="21" t="s">
        <v>65</v>
      </c>
      <c r="G45" s="16" t="s">
        <v>121</v>
      </c>
      <c r="H45" s="36">
        <v>7</v>
      </c>
      <c r="I45" s="21">
        <v>1</v>
      </c>
      <c r="J45" s="15" t="s">
        <v>13</v>
      </c>
      <c r="K45" s="15">
        <v>3</v>
      </c>
    </row>
    <row r="46" spans="1:11" ht="105">
      <c r="A46" s="15"/>
      <c r="B46" s="22" t="s">
        <v>134</v>
      </c>
      <c r="C46" s="21"/>
      <c r="D46" s="21"/>
      <c r="E46" s="21" t="s">
        <v>9</v>
      </c>
      <c r="F46" s="21" t="s">
        <v>65</v>
      </c>
      <c r="G46" s="16" t="s">
        <v>121</v>
      </c>
      <c r="H46" s="36">
        <v>7</v>
      </c>
      <c r="I46" s="21">
        <v>1</v>
      </c>
      <c r="J46" s="15" t="s">
        <v>13</v>
      </c>
      <c r="K46" s="15">
        <v>3</v>
      </c>
    </row>
    <row r="49" spans="1:11" ht="26.25">
      <c r="C49" s="41" t="s">
        <v>116</v>
      </c>
      <c r="D49" s="41"/>
      <c r="E49" s="41"/>
      <c r="F49" s="41"/>
      <c r="G49" s="41"/>
    </row>
    <row r="50" spans="1:11" ht="45">
      <c r="A50" s="14" t="s">
        <v>10</v>
      </c>
      <c r="B50" s="14" t="s">
        <v>0</v>
      </c>
      <c r="C50" s="14" t="s">
        <v>1</v>
      </c>
      <c r="D50" s="14" t="s">
        <v>2</v>
      </c>
      <c r="E50" s="14" t="s">
        <v>3</v>
      </c>
      <c r="F50" s="14" t="s">
        <v>7</v>
      </c>
      <c r="G50" s="14" t="s">
        <v>8</v>
      </c>
      <c r="H50" s="14" t="s">
        <v>8</v>
      </c>
      <c r="I50" s="14" t="s">
        <v>7</v>
      </c>
      <c r="J50" s="14" t="s">
        <v>11</v>
      </c>
      <c r="K50" s="14" t="s">
        <v>64</v>
      </c>
    </row>
    <row r="51" spans="1:11">
      <c r="A51" s="15"/>
      <c r="B51" s="22" t="s">
        <v>130</v>
      </c>
      <c r="C51" s="21" t="s">
        <v>9</v>
      </c>
      <c r="D51" s="21"/>
      <c r="E51" s="21"/>
      <c r="F51" s="21" t="s">
        <v>65</v>
      </c>
      <c r="G51" s="21"/>
      <c r="H51" s="21">
        <v>8</v>
      </c>
      <c r="I51" s="21">
        <v>1</v>
      </c>
      <c r="J51" s="15" t="s">
        <v>14</v>
      </c>
      <c r="K51" s="15">
        <v>3</v>
      </c>
    </row>
    <row r="52" spans="1:11">
      <c r="A52" s="15"/>
      <c r="B52" s="22" t="s">
        <v>131</v>
      </c>
      <c r="C52" s="21" t="s">
        <v>9</v>
      </c>
      <c r="D52" s="21"/>
      <c r="E52" s="21"/>
      <c r="F52" s="21" t="s">
        <v>65</v>
      </c>
      <c r="G52" s="21"/>
      <c r="H52" s="21">
        <v>8</v>
      </c>
      <c r="I52" s="21">
        <v>1</v>
      </c>
      <c r="J52" s="15" t="s">
        <v>14</v>
      </c>
      <c r="K52" s="15">
        <v>3</v>
      </c>
    </row>
    <row r="53" spans="1:11">
      <c r="A53" s="15"/>
      <c r="B53" s="22" t="s">
        <v>132</v>
      </c>
      <c r="C53" s="21" t="s">
        <v>9</v>
      </c>
      <c r="D53" s="21"/>
      <c r="E53" s="21"/>
      <c r="F53" s="21" t="s">
        <v>65</v>
      </c>
      <c r="G53" s="21"/>
      <c r="H53" s="21">
        <v>8</v>
      </c>
      <c r="I53" s="21">
        <v>1</v>
      </c>
      <c r="J53" s="15" t="s">
        <v>14</v>
      </c>
      <c r="K53" s="15">
        <v>3</v>
      </c>
    </row>
    <row r="54" spans="1:11" ht="30">
      <c r="A54" s="15"/>
      <c r="B54" s="22" t="s">
        <v>133</v>
      </c>
      <c r="C54" s="21"/>
      <c r="D54" s="21"/>
      <c r="E54" s="21" t="s">
        <v>9</v>
      </c>
      <c r="F54" s="21" t="s">
        <v>65</v>
      </c>
      <c r="G54" s="16" t="s">
        <v>66</v>
      </c>
      <c r="H54" s="36">
        <v>3</v>
      </c>
      <c r="I54" s="21">
        <v>1</v>
      </c>
      <c r="J54" s="15" t="s">
        <v>14</v>
      </c>
      <c r="K54" s="15">
        <v>3</v>
      </c>
    </row>
    <row r="55" spans="1:11" ht="30">
      <c r="A55" s="15"/>
      <c r="B55" s="22" t="s">
        <v>134</v>
      </c>
      <c r="C55" s="21"/>
      <c r="D55" s="21"/>
      <c r="E55" s="21" t="s">
        <v>9</v>
      </c>
      <c r="F55" s="21" t="s">
        <v>65</v>
      </c>
      <c r="G55" s="16" t="s">
        <v>66</v>
      </c>
      <c r="H55" s="36">
        <v>3</v>
      </c>
      <c r="I55" s="21">
        <v>1</v>
      </c>
      <c r="J55" s="15" t="s">
        <v>14</v>
      </c>
      <c r="K55" s="15">
        <v>3</v>
      </c>
    </row>
    <row r="57" spans="1:11" ht="23.25">
      <c r="H57" s="42" t="s">
        <v>146</v>
      </c>
      <c r="I57" s="42"/>
      <c r="J57" s="42"/>
      <c r="K57" s="38">
        <f>SUM(K3:K7,K14:K18,K25:K29,K34:K38,K42:K46,K51:K55)</f>
        <v>100</v>
      </c>
    </row>
  </sheetData>
  <mergeCells count="7">
    <mergeCell ref="C49:G49"/>
    <mergeCell ref="H57:J57"/>
    <mergeCell ref="C1:G1"/>
    <mergeCell ref="C12:G12"/>
    <mergeCell ref="C23:G23"/>
    <mergeCell ref="C32:G32"/>
    <mergeCell ref="C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1" sqref="B21"/>
    </sheetView>
  </sheetViews>
  <sheetFormatPr defaultColWidth="9.125" defaultRowHeight="15"/>
  <cols>
    <col min="1" max="1" width="46.125" style="27" customWidth="1"/>
    <col min="2" max="2" width="72.625" customWidth="1"/>
    <col min="3" max="3" width="19.25" customWidth="1"/>
    <col min="7" max="7" width="14.25" customWidth="1"/>
  </cols>
  <sheetData>
    <row r="1" spans="1:7" ht="20.25" customHeight="1">
      <c r="A1" s="26" t="s">
        <v>69</v>
      </c>
      <c r="C1" s="26" t="s">
        <v>104</v>
      </c>
    </row>
    <row r="2" spans="1:7">
      <c r="G2" t="s">
        <v>98</v>
      </c>
    </row>
    <row r="3" spans="1:7" ht="28.5">
      <c r="A3" s="29" t="s">
        <v>70</v>
      </c>
      <c r="B3" s="30" t="s">
        <v>84</v>
      </c>
      <c r="C3" s="31">
        <v>3</v>
      </c>
      <c r="D3" s="28"/>
      <c r="E3" s="28"/>
      <c r="F3" s="28"/>
      <c r="G3" t="s">
        <v>99</v>
      </c>
    </row>
    <row r="4" spans="1:7">
      <c r="A4" s="29" t="s">
        <v>71</v>
      </c>
      <c r="B4" s="30" t="s">
        <v>85</v>
      </c>
      <c r="C4" s="31">
        <v>3</v>
      </c>
      <c r="D4" s="28"/>
      <c r="E4" s="28"/>
      <c r="F4" s="28"/>
      <c r="G4" t="s">
        <v>100</v>
      </c>
    </row>
    <row r="5" spans="1:7" ht="28.5">
      <c r="A5" s="29" t="s">
        <v>72</v>
      </c>
      <c r="B5" s="30" t="s">
        <v>86</v>
      </c>
      <c r="C5" s="31">
        <v>0</v>
      </c>
      <c r="D5" s="28"/>
      <c r="E5" s="28"/>
      <c r="F5" s="28"/>
      <c r="G5" t="s">
        <v>101</v>
      </c>
    </row>
    <row r="6" spans="1:7" ht="42.75">
      <c r="A6" s="29" t="s">
        <v>73</v>
      </c>
      <c r="B6" s="30" t="s">
        <v>87</v>
      </c>
      <c r="C6" s="31">
        <v>1</v>
      </c>
      <c r="D6" s="28"/>
      <c r="E6" s="28"/>
      <c r="F6" s="28"/>
      <c r="G6" t="s">
        <v>102</v>
      </c>
    </row>
    <row r="7" spans="1:7" ht="42.75">
      <c r="A7" s="29" t="s">
        <v>74</v>
      </c>
      <c r="B7" s="30" t="s">
        <v>88</v>
      </c>
      <c r="C7" s="31">
        <v>2</v>
      </c>
      <c r="D7" s="28"/>
      <c r="E7" s="28"/>
      <c r="F7" s="28"/>
      <c r="G7" t="s">
        <v>103</v>
      </c>
    </row>
    <row r="8" spans="1:7" ht="28.5">
      <c r="A8" s="29" t="s">
        <v>75</v>
      </c>
      <c r="B8" s="30" t="s">
        <v>89</v>
      </c>
      <c r="C8" s="31">
        <v>3</v>
      </c>
      <c r="D8" s="28"/>
      <c r="E8" s="28"/>
      <c r="F8" s="28"/>
      <c r="G8" s="28"/>
    </row>
    <row r="9" spans="1:7" ht="28.5">
      <c r="A9" s="29" t="s">
        <v>76</v>
      </c>
      <c r="B9" s="30" t="s">
        <v>90</v>
      </c>
      <c r="C9" s="31">
        <v>3</v>
      </c>
      <c r="D9" s="28"/>
      <c r="E9" s="28"/>
      <c r="F9" s="28"/>
      <c r="G9" s="28"/>
    </row>
    <row r="10" spans="1:7">
      <c r="A10" s="29" t="s">
        <v>77</v>
      </c>
      <c r="B10" s="30" t="s">
        <v>91</v>
      </c>
      <c r="C10" s="31">
        <v>0</v>
      </c>
      <c r="D10" s="28"/>
      <c r="E10" s="28"/>
      <c r="F10" s="28"/>
      <c r="G10" s="28"/>
    </row>
    <row r="11" spans="1:7" ht="28.5">
      <c r="A11" s="29" t="s">
        <v>78</v>
      </c>
      <c r="B11" s="30" t="s">
        <v>92</v>
      </c>
      <c r="C11" s="31">
        <v>3</v>
      </c>
      <c r="D11" s="28"/>
      <c r="E11" s="28"/>
      <c r="F11" s="28"/>
      <c r="G11" s="28"/>
    </row>
    <row r="12" spans="1:7" ht="42.75">
      <c r="A12" s="29" t="s">
        <v>79</v>
      </c>
      <c r="B12" s="30" t="s">
        <v>93</v>
      </c>
      <c r="C12" s="31">
        <v>0</v>
      </c>
      <c r="D12" s="28"/>
      <c r="E12" s="28"/>
      <c r="F12" s="28"/>
      <c r="G12" s="28"/>
    </row>
    <row r="13" spans="1:7">
      <c r="A13" s="29" t="s">
        <v>80</v>
      </c>
      <c r="B13" s="30" t="s">
        <v>94</v>
      </c>
      <c r="C13" s="31">
        <v>4</v>
      </c>
      <c r="D13" s="28"/>
      <c r="E13" s="28"/>
      <c r="F13" s="28"/>
      <c r="G13" s="28"/>
    </row>
    <row r="14" spans="1:7" ht="28.5">
      <c r="A14" s="29" t="s">
        <v>81</v>
      </c>
      <c r="B14" s="30" t="s">
        <v>95</v>
      </c>
      <c r="C14" s="31">
        <v>3</v>
      </c>
      <c r="D14" s="28"/>
      <c r="E14" s="28"/>
      <c r="F14" s="28"/>
      <c r="G14" s="28"/>
    </row>
    <row r="15" spans="1:7" ht="28.5">
      <c r="A15" s="29" t="s">
        <v>82</v>
      </c>
      <c r="B15" s="30" t="s">
        <v>96</v>
      </c>
      <c r="C15" s="31">
        <v>3</v>
      </c>
      <c r="D15" s="28"/>
      <c r="E15" s="28"/>
      <c r="F15" s="28"/>
      <c r="G15" s="28"/>
    </row>
    <row r="16" spans="1:7" ht="28.5">
      <c r="A16" s="29" t="s">
        <v>83</v>
      </c>
      <c r="B16" s="30" t="s">
        <v>97</v>
      </c>
      <c r="C16" s="31">
        <v>3</v>
      </c>
      <c r="D16" s="28"/>
      <c r="E16" s="28"/>
      <c r="F16" s="28"/>
      <c r="G16" s="28"/>
    </row>
    <row r="17" spans="2:7">
      <c r="B17" s="28"/>
      <c r="C17" s="28"/>
      <c r="D17" s="28"/>
      <c r="E17" s="28"/>
      <c r="F17" s="28"/>
      <c r="G17" s="28"/>
    </row>
    <row r="18" spans="2:7" ht="23.25">
      <c r="B18" s="40" t="s">
        <v>147</v>
      </c>
      <c r="C18" s="38">
        <f>SUM(C3:C16)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C15" sqref="C15"/>
    </sheetView>
  </sheetViews>
  <sheetFormatPr defaultColWidth="9.125" defaultRowHeight="15"/>
  <cols>
    <col min="1" max="1" width="45.625" customWidth="1"/>
  </cols>
  <sheetData>
    <row r="2" spans="1:2">
      <c r="A2" s="19" t="s">
        <v>105</v>
      </c>
      <c r="B2">
        <v>184</v>
      </c>
    </row>
    <row r="3" spans="1:2">
      <c r="A3" s="19" t="s">
        <v>108</v>
      </c>
      <c r="B3">
        <v>31</v>
      </c>
    </row>
    <row r="4" spans="1:2">
      <c r="A4" s="19"/>
    </row>
    <row r="5" spans="1:2" ht="15.75">
      <c r="A5" s="32" t="s">
        <v>106</v>
      </c>
      <c r="B5" t="s">
        <v>107</v>
      </c>
    </row>
    <row r="6" spans="1:2">
      <c r="A6" s="19"/>
    </row>
    <row r="7" spans="1:2" ht="15.75">
      <c r="A7" s="32" t="s">
        <v>106</v>
      </c>
      <c r="B7">
        <f>0.65+(0.01*B3)</f>
        <v>0.96</v>
      </c>
    </row>
    <row r="8" spans="1:2" ht="15.75">
      <c r="A8" s="32" t="s">
        <v>109</v>
      </c>
      <c r="B8" t="s">
        <v>110</v>
      </c>
    </row>
    <row r="9" spans="1:2" ht="15.75" thickBot="1"/>
    <row r="10" spans="1:2" ht="16.5" thickBot="1">
      <c r="A10" s="33" t="s">
        <v>109</v>
      </c>
      <c r="B10" s="34">
        <f>B2*B7</f>
        <v>176.64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1"/>
  <sheetViews>
    <sheetView tabSelected="1" topLeftCell="C1" workbookViewId="0">
      <selection activeCell="E23" sqref="E23"/>
    </sheetView>
  </sheetViews>
  <sheetFormatPr defaultColWidth="9.125" defaultRowHeight="15"/>
  <cols>
    <col min="1" max="1" width="7.375" customWidth="1"/>
    <col min="2" max="2" width="18.25" customWidth="1"/>
    <col min="3" max="3" width="32.375" customWidth="1"/>
    <col min="5" max="5" width="40.25" customWidth="1"/>
    <col min="11" max="11" width="25.875" customWidth="1"/>
    <col min="12" max="12" width="10.25" customWidth="1"/>
  </cols>
  <sheetData>
    <row r="1" spans="1:14" ht="38.25" customHeight="1" thickTop="1" thickBot="1">
      <c r="A1" s="12" t="s">
        <v>29</v>
      </c>
      <c r="B1" s="12" t="s">
        <v>30</v>
      </c>
      <c r="C1" s="12" t="s">
        <v>31</v>
      </c>
      <c r="E1" s="2" t="s">
        <v>48</v>
      </c>
      <c r="F1" s="3" t="s">
        <v>22</v>
      </c>
      <c r="G1" s="3" t="s">
        <v>23</v>
      </c>
      <c r="H1" s="4" t="s">
        <v>24</v>
      </c>
      <c r="K1" s="2" t="s">
        <v>53</v>
      </c>
      <c r="L1" s="3" t="s">
        <v>57</v>
      </c>
      <c r="M1" s="3" t="s">
        <v>58</v>
      </c>
      <c r="N1" s="4" t="s">
        <v>59</v>
      </c>
    </row>
    <row r="2" spans="1:14" ht="33.75" customHeight="1" thickBot="1">
      <c r="A2" s="12" t="s">
        <v>4</v>
      </c>
      <c r="B2" s="12" t="s">
        <v>32</v>
      </c>
      <c r="C2" s="12" t="s">
        <v>33</v>
      </c>
      <c r="E2" s="5" t="s">
        <v>19</v>
      </c>
      <c r="F2" s="6" t="s">
        <v>13</v>
      </c>
      <c r="G2" s="6" t="s">
        <v>13</v>
      </c>
      <c r="H2" s="7" t="s">
        <v>14</v>
      </c>
      <c r="K2" s="5" t="s">
        <v>54</v>
      </c>
      <c r="L2" s="6" t="s">
        <v>13</v>
      </c>
      <c r="M2" s="6" t="s">
        <v>13</v>
      </c>
      <c r="N2" s="7" t="s">
        <v>14</v>
      </c>
    </row>
    <row r="3" spans="1:14" ht="39" customHeight="1" thickBot="1">
      <c r="A3" s="12" t="s">
        <v>5</v>
      </c>
      <c r="B3" s="12" t="s">
        <v>34</v>
      </c>
      <c r="C3" s="12" t="s">
        <v>35</v>
      </c>
      <c r="E3" s="5" t="s">
        <v>20</v>
      </c>
      <c r="F3" s="6" t="s">
        <v>13</v>
      </c>
      <c r="G3" s="6" t="s">
        <v>14</v>
      </c>
      <c r="H3" s="7" t="s">
        <v>25</v>
      </c>
      <c r="K3" s="5" t="s">
        <v>55</v>
      </c>
      <c r="L3" s="6" t="s">
        <v>13</v>
      </c>
      <c r="M3" s="6" t="s">
        <v>14</v>
      </c>
      <c r="N3" s="7" t="s">
        <v>25</v>
      </c>
    </row>
    <row r="4" spans="1:14" ht="15.75" thickBot="1">
      <c r="A4" s="12"/>
      <c r="B4" s="12"/>
      <c r="C4" s="12"/>
      <c r="E4" s="8" t="s">
        <v>21</v>
      </c>
      <c r="F4" s="9" t="s">
        <v>14</v>
      </c>
      <c r="G4" s="9" t="s">
        <v>15</v>
      </c>
      <c r="H4" s="10" t="s">
        <v>25</v>
      </c>
      <c r="K4" s="8" t="s">
        <v>56</v>
      </c>
      <c r="L4" s="9" t="s">
        <v>14</v>
      </c>
      <c r="M4" s="9" t="s">
        <v>15</v>
      </c>
      <c r="N4" s="10" t="s">
        <v>25</v>
      </c>
    </row>
    <row r="5" spans="1:14" ht="22.5" thickTop="1" thickBot="1">
      <c r="A5" s="12" t="s">
        <v>26</v>
      </c>
      <c r="B5" s="12" t="s">
        <v>27</v>
      </c>
      <c r="C5" s="12" t="s">
        <v>28</v>
      </c>
      <c r="E5" s="11"/>
    </row>
    <row r="6" spans="1:14" ht="27" thickTop="1" thickBot="1">
      <c r="A6" s="12" t="s">
        <v>36</v>
      </c>
      <c r="B6" s="12" t="s">
        <v>37</v>
      </c>
      <c r="C6" s="12" t="s">
        <v>38</v>
      </c>
      <c r="E6" s="2" t="s">
        <v>49</v>
      </c>
      <c r="F6" s="3" t="s">
        <v>22</v>
      </c>
      <c r="G6" s="3" t="s">
        <v>23</v>
      </c>
      <c r="H6" s="4" t="s">
        <v>24</v>
      </c>
      <c r="K6" s="2" t="s">
        <v>62</v>
      </c>
      <c r="L6" s="3" t="s">
        <v>13</v>
      </c>
      <c r="M6" s="3" t="s">
        <v>14</v>
      </c>
      <c r="N6" s="4" t="s">
        <v>15</v>
      </c>
    </row>
    <row r="7" spans="1:14" ht="34.5" customHeight="1" thickBot="1">
      <c r="A7" s="12" t="s">
        <v>40</v>
      </c>
      <c r="B7" s="12" t="s">
        <v>39</v>
      </c>
      <c r="C7" s="12" t="s">
        <v>41</v>
      </c>
      <c r="E7" s="5" t="s">
        <v>19</v>
      </c>
      <c r="F7" s="6" t="s">
        <v>13</v>
      </c>
      <c r="G7" s="6" t="s">
        <v>13</v>
      </c>
      <c r="H7" s="7" t="s">
        <v>14</v>
      </c>
      <c r="K7" s="8" t="s">
        <v>60</v>
      </c>
      <c r="L7" s="6">
        <v>7</v>
      </c>
      <c r="M7" s="6">
        <v>10</v>
      </c>
      <c r="N7" s="7">
        <v>15</v>
      </c>
    </row>
    <row r="8" spans="1:14" ht="36" customHeight="1" thickBot="1">
      <c r="A8" s="12" t="s">
        <v>43</v>
      </c>
      <c r="B8" s="12" t="s">
        <v>42</v>
      </c>
      <c r="C8" s="12" t="s">
        <v>51</v>
      </c>
      <c r="E8" s="5" t="s">
        <v>46</v>
      </c>
      <c r="F8" s="6" t="s">
        <v>13</v>
      </c>
      <c r="G8" s="6" t="s">
        <v>14</v>
      </c>
      <c r="H8" s="7" t="s">
        <v>25</v>
      </c>
      <c r="K8" s="8" t="s">
        <v>61</v>
      </c>
      <c r="L8" s="6">
        <v>5</v>
      </c>
      <c r="M8" s="6">
        <v>7</v>
      </c>
      <c r="N8" s="7">
        <v>10</v>
      </c>
    </row>
    <row r="9" spans="1:14" ht="28.5" customHeight="1" thickBot="1">
      <c r="A9" s="12" t="s">
        <v>45</v>
      </c>
      <c r="B9" s="12" t="s">
        <v>44</v>
      </c>
      <c r="C9" s="12" t="s">
        <v>52</v>
      </c>
      <c r="E9" s="8" t="s">
        <v>47</v>
      </c>
      <c r="F9" s="9" t="s">
        <v>14</v>
      </c>
      <c r="G9" s="9" t="s">
        <v>15</v>
      </c>
      <c r="H9" s="10" t="s">
        <v>25</v>
      </c>
    </row>
    <row r="10" spans="1:14" ht="20.25" customHeight="1" thickTop="1" thickBot="1"/>
    <row r="11" spans="1:14" ht="27" thickTop="1" thickBot="1">
      <c r="E11" s="2" t="s">
        <v>50</v>
      </c>
      <c r="F11" s="3" t="s">
        <v>22</v>
      </c>
      <c r="G11" s="3" t="s">
        <v>23</v>
      </c>
      <c r="H11" s="4" t="s">
        <v>24</v>
      </c>
    </row>
    <row r="12" spans="1:14" ht="15.75" thickBot="1">
      <c r="E12" s="5" t="s">
        <v>19</v>
      </c>
      <c r="F12" s="6" t="s">
        <v>13</v>
      </c>
      <c r="G12" s="6" t="s">
        <v>13</v>
      </c>
      <c r="H12" s="7" t="s">
        <v>14</v>
      </c>
    </row>
    <row r="13" spans="1:14" ht="15.75" thickBot="1">
      <c r="E13" s="5" t="s">
        <v>46</v>
      </c>
      <c r="F13" s="6" t="s">
        <v>13</v>
      </c>
      <c r="G13" s="6" t="s">
        <v>14</v>
      </c>
      <c r="H13" s="7" t="s">
        <v>25</v>
      </c>
    </row>
    <row r="14" spans="1:14" ht="15.75" thickBot="1">
      <c r="E14" s="8" t="s">
        <v>47</v>
      </c>
      <c r="F14" s="9" t="s">
        <v>14</v>
      </c>
      <c r="G14" s="9" t="s">
        <v>15</v>
      </c>
      <c r="H14" s="10" t="s">
        <v>25</v>
      </c>
    </row>
    <row r="15" spans="1:14" ht="15.75" thickTop="1"/>
    <row r="16" spans="1:14" ht="15.75" thickBot="1"/>
    <row r="17" spans="5:8" ht="16.5" thickTop="1" thickBot="1">
      <c r="E17" s="2" t="s">
        <v>12</v>
      </c>
      <c r="F17" s="3" t="s">
        <v>13</v>
      </c>
      <c r="G17" s="3" t="s">
        <v>14</v>
      </c>
      <c r="H17" s="4" t="s">
        <v>15</v>
      </c>
    </row>
    <row r="18" spans="5:8" ht="15.75" thickBot="1">
      <c r="E18" s="5" t="s">
        <v>16</v>
      </c>
      <c r="F18" s="6">
        <v>3</v>
      </c>
      <c r="G18" s="6">
        <v>4</v>
      </c>
      <c r="H18" s="7">
        <v>6</v>
      </c>
    </row>
    <row r="19" spans="5:8" ht="15.75" thickBot="1">
      <c r="E19" s="5" t="s">
        <v>17</v>
      </c>
      <c r="F19" s="6">
        <v>4</v>
      </c>
      <c r="G19" s="6">
        <v>5</v>
      </c>
      <c r="H19" s="7">
        <v>7</v>
      </c>
    </row>
    <row r="20" spans="5:8" ht="15.75" thickBot="1">
      <c r="E20" s="8" t="s">
        <v>18</v>
      </c>
      <c r="F20" s="9">
        <v>3</v>
      </c>
      <c r="G20" s="9">
        <v>4</v>
      </c>
      <c r="H20" s="10">
        <v>6</v>
      </c>
    </row>
    <row r="21" spans="5:8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Archivos</vt:lpstr>
      <vt:lpstr>Transacciones</vt:lpstr>
      <vt:lpstr>FCP</vt:lpstr>
      <vt:lpstr>CalculoTotal</vt:lpstr>
      <vt:lpstr>Valores de Referencia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rcasalla</dc:creator>
  <cp:lastModifiedBy>JC</cp:lastModifiedBy>
  <dcterms:created xsi:type="dcterms:W3CDTF">2016-10-11T21:15:32Z</dcterms:created>
  <dcterms:modified xsi:type="dcterms:W3CDTF">2016-10-23T23:16:42Z</dcterms:modified>
</cp:coreProperties>
</file>