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n\Documents\Bath UNI\Year 3\Comp B\Cw1\Data\Q1\"/>
    </mc:Choice>
  </mc:AlternateContent>
  <xr:revisionPtr revIDLastSave="0" documentId="13_ncr:1_{2E1E56DE-AE02-43B2-8DCC-D6D75159DBB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q1 a" sheetId="3" r:id="rId2"/>
    <sheet name="q1 b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6" i="3" l="1"/>
  <c r="N16" i="3"/>
  <c r="M8" i="3"/>
  <c r="L8" i="3"/>
  <c r="L7" i="3"/>
  <c r="M10" i="3"/>
  <c r="M7" i="3"/>
  <c r="M6" i="3"/>
  <c r="L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<sst xmlns="http://schemas.openxmlformats.org/spreadsheetml/2006/main" count="50" uniqueCount="40">
  <si>
    <t>Na</t>
  </si>
  <si>
    <t>Rm_mean</t>
  </si>
  <si>
    <t>Rm_sd</t>
  </si>
  <si>
    <t>ln_Na</t>
  </si>
  <si>
    <t>ln_Rm_mean</t>
  </si>
  <si>
    <t>ln_Rm_SD</t>
  </si>
  <si>
    <t>grad_Ln_n/r</t>
  </si>
  <si>
    <t>grad_Ln_n/r_mean</t>
  </si>
  <si>
    <t>regression</t>
  </si>
  <si>
    <t>Rm_1</t>
  </si>
  <si>
    <t>Rm_2</t>
  </si>
  <si>
    <t>Rm_3</t>
  </si>
  <si>
    <t>ln_Rm_1</t>
  </si>
  <si>
    <t>ln_Rm_2</t>
  </si>
  <si>
    <t>ln_Rm_3</t>
  </si>
  <si>
    <t>ln_Rm_min</t>
  </si>
  <si>
    <t>ln_Rm_max</t>
  </si>
  <si>
    <t>reg_min</t>
  </si>
  <si>
    <t>reg_max</t>
  </si>
  <si>
    <t>reg_minus</t>
  </si>
  <si>
    <t>reg_plus</t>
  </si>
  <si>
    <t>reg_sd</t>
  </si>
  <si>
    <t xml:space="preserve">eq1 </t>
  </si>
  <si>
    <t>ln nc / ln (r/a)</t>
  </si>
  <si>
    <t>cluster</t>
  </si>
  <si>
    <t>Nc</t>
  </si>
  <si>
    <t>R</t>
  </si>
  <si>
    <t>df</t>
  </si>
  <si>
    <t>equation 1</t>
  </si>
  <si>
    <t>equation 3</t>
  </si>
  <si>
    <t>mean</t>
  </si>
  <si>
    <t>error</t>
  </si>
  <si>
    <t>df by Nc</t>
  </si>
  <si>
    <t>m_=4.42684E-06</t>
  </si>
  <si>
    <t>cplus_=1.723121936</t>
  </si>
  <si>
    <t>±0.04</t>
  </si>
  <si>
    <t>mean eq 1</t>
  </si>
  <si>
    <t>% error</t>
  </si>
  <si>
    <t>mean r</t>
  </si>
  <si>
    <t>mean 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</si>
</sst>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60BA-8205-41D6-876E-2B24FB6FBBDA}">
  <dimension ref="A1:V31"/>
  <sheetViews>
    <sheetView workbookViewId="0">
      <selection activeCell="F11" sqref="F11"/>
    </sheetView>
  </sheetViews>
  <sheetFormatPr defaultRowHeight="14.4" x14ac:dyDescent="0.3"/>
  <sheetData>
    <row r="1" spans="1:22" x14ac:dyDescent="0.3">
      <c r="A1" t="s">
        <v>0</v>
      </c>
      <c r="B1" t="s">
        <v>9</v>
      </c>
      <c r="C1" t="s">
        <v>10</v>
      </c>
      <c r="D1" t="s">
        <v>11</v>
      </c>
      <c r="E1" t="s">
        <v>1</v>
      </c>
      <c r="F1" t="s">
        <v>2</v>
      </c>
      <c r="G1" t="s">
        <v>3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15</v>
      </c>
      <c r="N1" t="s">
        <v>16</v>
      </c>
      <c r="O1" t="s">
        <v>6</v>
      </c>
      <c r="P1" t="s">
        <v>7</v>
      </c>
      <c r="Q1" t="s">
        <v>8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100</v>
      </c>
      <c r="B2">
        <v>15.6525</v>
      </c>
      <c r="C2">
        <v>15</v>
      </c>
      <c r="D2">
        <v>15.033300000000001</v>
      </c>
      <c r="E2">
        <v>14.16364417</v>
      </c>
      <c r="F2">
        <v>1.702771845</v>
      </c>
      <c r="G2">
        <v>4.6051701859999996</v>
      </c>
      <c r="H2">
        <v>2.7506306490000001</v>
      </c>
      <c r="I2">
        <f>LN(C2)</f>
        <v>2.7080502011022101</v>
      </c>
      <c r="J2">
        <f>LN(D2)</f>
        <v>2.7102677405431645</v>
      </c>
      <c r="K2">
        <v>2.6436740300000001</v>
      </c>
      <c r="L2">
        <v>0.117683077</v>
      </c>
      <c r="M2">
        <v>2.525990953</v>
      </c>
      <c r="N2">
        <v>2.7613571069999998</v>
      </c>
      <c r="O2">
        <v>1.587120045</v>
      </c>
      <c r="P2">
        <v>1.6056794809999999</v>
      </c>
      <c r="Q2">
        <v>2.7744449999999999E-3</v>
      </c>
    </row>
    <row r="3" spans="1:22" x14ac:dyDescent="0.3">
      <c r="A3">
        <v>200</v>
      </c>
      <c r="B3">
        <v>20.880600000000001</v>
      </c>
      <c r="C3">
        <v>22.360700000000001</v>
      </c>
      <c r="D3">
        <v>21.023800000000001</v>
      </c>
      <c r="E3">
        <v>21.370676670000002</v>
      </c>
      <c r="F3">
        <v>2.50553304</v>
      </c>
      <c r="G3">
        <v>5.2983173670000001</v>
      </c>
      <c r="H3">
        <v>3.0388204980000002</v>
      </c>
      <c r="I3">
        <f t="shared" ref="I3:J31" si="0">LN(C3)</f>
        <v>3.1073049537002779</v>
      </c>
      <c r="J3">
        <f t="shared" si="0"/>
        <v>3.0456551293193566</v>
      </c>
      <c r="K3">
        <v>3.0553130519999998</v>
      </c>
      <c r="L3">
        <v>0.115216192</v>
      </c>
      <c r="M3">
        <v>2.9400968600000001</v>
      </c>
      <c r="N3">
        <v>3.1705292439999999</v>
      </c>
      <c r="O3">
        <v>1.766289174</v>
      </c>
      <c r="P3">
        <v>1.712657804</v>
      </c>
      <c r="Q3">
        <v>1.6838714109999999</v>
      </c>
      <c r="R3">
        <v>1.6738403610000001</v>
      </c>
      <c r="S3">
        <v>1.694023415</v>
      </c>
      <c r="T3">
        <v>1.003105E-2</v>
      </c>
      <c r="U3">
        <v>1.0152003999999999E-2</v>
      </c>
      <c r="V3">
        <v>5.0457640000000003E-3</v>
      </c>
    </row>
    <row r="4" spans="1:22" x14ac:dyDescent="0.3">
      <c r="A4">
        <v>300</v>
      </c>
      <c r="B4">
        <v>29.154800000000002</v>
      </c>
      <c r="C4">
        <v>28.017900000000001</v>
      </c>
      <c r="D4">
        <v>26.076799999999999</v>
      </c>
      <c r="E4">
        <v>26.849029170000001</v>
      </c>
      <c r="F4">
        <v>2.7195913809999999</v>
      </c>
      <c r="G4">
        <v>5.7037824749999997</v>
      </c>
      <c r="H4">
        <v>3.3726195649999999</v>
      </c>
      <c r="I4">
        <f t="shared" si="0"/>
        <v>3.3328435916334249</v>
      </c>
      <c r="J4">
        <f t="shared" si="0"/>
        <v>3.2610460301437634</v>
      </c>
      <c r="K4">
        <v>3.2851403440000002</v>
      </c>
      <c r="L4">
        <v>0.10076782400000001</v>
      </c>
      <c r="M4">
        <v>3.1843725200000002</v>
      </c>
      <c r="N4">
        <v>3.3859081679999998</v>
      </c>
      <c r="O4">
        <v>1.744899159</v>
      </c>
      <c r="P4">
        <v>1.7601751640000001</v>
      </c>
      <c r="Q4">
        <v>1.709258342</v>
      </c>
      <c r="R4">
        <v>1.6692045040000001</v>
      </c>
      <c r="S4">
        <v>1.7505054309999999</v>
      </c>
      <c r="T4">
        <v>4.0053838000000001E-2</v>
      </c>
      <c r="U4">
        <v>4.1247089000000001E-2</v>
      </c>
      <c r="V4">
        <v>2.0325231999999999E-2</v>
      </c>
    </row>
    <row r="5" spans="1:22" x14ac:dyDescent="0.3">
      <c r="A5">
        <v>400</v>
      </c>
      <c r="B5">
        <v>31.064399999999999</v>
      </c>
      <c r="C5">
        <v>34.205300000000001</v>
      </c>
      <c r="D5">
        <v>30.0167</v>
      </c>
      <c r="E5">
        <v>31.618792500000001</v>
      </c>
      <c r="F5">
        <v>3.104016922</v>
      </c>
      <c r="G5">
        <v>5.9914645469999996</v>
      </c>
      <c r="H5">
        <v>3.4360624689999999</v>
      </c>
      <c r="I5">
        <f t="shared" si="0"/>
        <v>3.5323806028220655</v>
      </c>
      <c r="J5">
        <f t="shared" si="0"/>
        <v>3.4017538934474087</v>
      </c>
      <c r="K5">
        <v>3.4491074849999999</v>
      </c>
      <c r="L5">
        <v>9.5573675999999996E-2</v>
      </c>
      <c r="M5">
        <v>3.353533809</v>
      </c>
      <c r="N5">
        <v>3.5446811610000002</v>
      </c>
      <c r="O5">
        <v>1.925363194</v>
      </c>
      <c r="P5">
        <v>1.7533435390000001</v>
      </c>
      <c r="Q5">
        <v>1.7207611650000001</v>
      </c>
      <c r="R5">
        <v>1.6732433900000001</v>
      </c>
      <c r="S5">
        <v>1.77050383</v>
      </c>
      <c r="T5">
        <v>4.7517774999999998E-2</v>
      </c>
      <c r="U5">
        <v>4.9742664999999998E-2</v>
      </c>
      <c r="V5">
        <v>2.4315110000000001E-2</v>
      </c>
    </row>
    <row r="6" spans="1:22" x14ac:dyDescent="0.3">
      <c r="A6">
        <v>500</v>
      </c>
      <c r="B6">
        <v>38.013199999999998</v>
      </c>
      <c r="C6">
        <v>40</v>
      </c>
      <c r="D6">
        <v>34.9285</v>
      </c>
      <c r="E6">
        <v>35.896593330000002</v>
      </c>
      <c r="F6">
        <v>3.3230372419999998</v>
      </c>
      <c r="G6">
        <v>6.2146080980000002</v>
      </c>
      <c r="H6">
        <v>3.6379334679999999</v>
      </c>
      <c r="I6">
        <f t="shared" si="0"/>
        <v>3.6888794541139363</v>
      </c>
      <c r="J6">
        <f t="shared" si="0"/>
        <v>3.5533031148677474</v>
      </c>
      <c r="K6">
        <v>3.5764840609999999</v>
      </c>
      <c r="L6">
        <v>9.0576158000000004E-2</v>
      </c>
      <c r="M6">
        <v>3.4859079030000002</v>
      </c>
      <c r="N6">
        <v>3.6670602190000001</v>
      </c>
      <c r="O6">
        <v>1.295019873</v>
      </c>
      <c r="P6">
        <v>1.7133367479999999</v>
      </c>
      <c r="Q6">
        <v>1.727198727</v>
      </c>
      <c r="R6">
        <v>1.675638994</v>
      </c>
      <c r="S6">
        <v>1.7816115400000001</v>
      </c>
      <c r="T6">
        <v>5.1559733000000003E-2</v>
      </c>
      <c r="U6">
        <v>5.4412812999999997E-2</v>
      </c>
      <c r="V6">
        <v>2.6493137E-2</v>
      </c>
    </row>
    <row r="7" spans="1:22" x14ac:dyDescent="0.3">
      <c r="A7">
        <v>600</v>
      </c>
      <c r="B7">
        <v>42.485300000000002</v>
      </c>
      <c r="C7">
        <v>44.944400000000002</v>
      </c>
      <c r="D7">
        <v>39.560099999999998</v>
      </c>
      <c r="E7">
        <v>40.043898329999998</v>
      </c>
      <c r="F7">
        <v>3.7107175739999998</v>
      </c>
      <c r="G7">
        <v>6.3969296550000001</v>
      </c>
      <c r="H7">
        <v>3.749158134</v>
      </c>
      <c r="I7">
        <f t="shared" si="0"/>
        <v>3.8054261702866836</v>
      </c>
      <c r="J7">
        <f t="shared" si="0"/>
        <v>3.6778210345571809</v>
      </c>
      <c r="K7">
        <v>3.6857598</v>
      </c>
      <c r="L7">
        <v>9.1470287999999997E-2</v>
      </c>
      <c r="M7">
        <v>3.594289512</v>
      </c>
      <c r="N7">
        <v>3.777230088</v>
      </c>
      <c r="O7">
        <v>1.845008784</v>
      </c>
      <c r="P7">
        <v>1.710269847</v>
      </c>
      <c r="Q7">
        <v>1.7264404170000001</v>
      </c>
      <c r="R7">
        <v>1.6770304220000001</v>
      </c>
      <c r="S7">
        <v>1.7785245300000001</v>
      </c>
      <c r="T7">
        <v>4.9409994999999998E-2</v>
      </c>
      <c r="U7">
        <v>5.2084113000000001E-2</v>
      </c>
      <c r="V7">
        <v>2.5373527E-2</v>
      </c>
    </row>
    <row r="8" spans="1:22" x14ac:dyDescent="0.3">
      <c r="A8">
        <v>700</v>
      </c>
      <c r="B8">
        <v>45.618000000000002</v>
      </c>
      <c r="C8">
        <v>47.169899999999998</v>
      </c>
      <c r="D8">
        <v>41.785200000000003</v>
      </c>
      <c r="E8">
        <v>43.727223330000001</v>
      </c>
      <c r="F8">
        <v>4.3229883080000002</v>
      </c>
      <c r="G8">
        <v>6.551080335</v>
      </c>
      <c r="H8">
        <v>3.8203023749999998</v>
      </c>
      <c r="I8">
        <f t="shared" si="0"/>
        <v>3.853755977302403</v>
      </c>
      <c r="J8">
        <f t="shared" si="0"/>
        <v>3.7325422098485501</v>
      </c>
      <c r="K8">
        <v>3.773220405</v>
      </c>
      <c r="L8">
        <v>9.6851681999999994E-2</v>
      </c>
      <c r="M8">
        <v>3.6763687229999999</v>
      </c>
      <c r="N8">
        <v>3.870072087</v>
      </c>
      <c r="O8">
        <v>1.6520435410000001</v>
      </c>
      <c r="P8">
        <v>1.7275058759999999</v>
      </c>
      <c r="Q8">
        <v>1.7274691980000001</v>
      </c>
      <c r="R8">
        <v>1.6847946949999999</v>
      </c>
      <c r="S8">
        <v>1.7718797580000001</v>
      </c>
      <c r="T8">
        <v>4.2674503000000003E-2</v>
      </c>
      <c r="U8">
        <v>4.4410560000000002E-2</v>
      </c>
      <c r="V8">
        <v>2.1771266000000001E-2</v>
      </c>
    </row>
    <row r="9" spans="1:22" x14ac:dyDescent="0.3">
      <c r="A9">
        <v>800</v>
      </c>
      <c r="B9">
        <v>50.566800000000001</v>
      </c>
      <c r="C9">
        <v>49.93</v>
      </c>
      <c r="D9">
        <v>45.221699999999998</v>
      </c>
      <c r="E9">
        <v>47.3317725</v>
      </c>
      <c r="F9">
        <v>4.7437520319999997</v>
      </c>
      <c r="G9">
        <v>6.6846117280000001</v>
      </c>
      <c r="H9">
        <v>3.9232952339999998</v>
      </c>
      <c r="I9">
        <f t="shared" si="0"/>
        <v>3.9106220245125178</v>
      </c>
      <c r="J9">
        <f t="shared" si="0"/>
        <v>3.8115770601281502</v>
      </c>
      <c r="K9">
        <v>3.8522901009999999</v>
      </c>
      <c r="L9">
        <v>9.8341830000000005E-2</v>
      </c>
      <c r="M9">
        <v>3.7539482710000001</v>
      </c>
      <c r="N9">
        <v>3.9506319310000002</v>
      </c>
      <c r="O9">
        <v>1.470490898</v>
      </c>
      <c r="P9">
        <v>1.7077685119999999</v>
      </c>
      <c r="Q9">
        <v>1.726898976</v>
      </c>
      <c r="R9">
        <v>1.6902547050000001</v>
      </c>
      <c r="S9">
        <v>1.7645671860000001</v>
      </c>
      <c r="T9">
        <v>3.6644270999999999E-2</v>
      </c>
      <c r="U9">
        <v>3.7668210000000001E-2</v>
      </c>
      <c r="V9">
        <v>1.857812E-2</v>
      </c>
    </row>
    <row r="10" spans="1:22" x14ac:dyDescent="0.3">
      <c r="A10">
        <v>900</v>
      </c>
      <c r="B10">
        <v>54.120199999999997</v>
      </c>
      <c r="C10">
        <v>52.325899999999997</v>
      </c>
      <c r="D10">
        <v>52.038400000000003</v>
      </c>
      <c r="E10">
        <v>50.647964170000002</v>
      </c>
      <c r="F10">
        <v>4.9007527599999996</v>
      </c>
      <c r="G10">
        <v>6.8023947629999997</v>
      </c>
      <c r="H10">
        <v>3.9912074990000002</v>
      </c>
      <c r="I10">
        <f t="shared" si="0"/>
        <v>3.9574914683752551</v>
      </c>
      <c r="J10">
        <f t="shared" si="0"/>
        <v>3.9519819075913265</v>
      </c>
      <c r="K10">
        <v>3.920379944</v>
      </c>
      <c r="L10">
        <v>9.4311860999999997E-2</v>
      </c>
      <c r="M10">
        <v>3.826068083</v>
      </c>
      <c r="N10">
        <v>4.014691805</v>
      </c>
      <c r="O10">
        <v>1.7988656270000001</v>
      </c>
      <c r="P10">
        <v>1.7507711269999999</v>
      </c>
      <c r="Q10">
        <v>1.7266151320000001</v>
      </c>
      <c r="R10">
        <v>1.692349477</v>
      </c>
      <c r="S10">
        <v>1.7617592529999999</v>
      </c>
      <c r="T10">
        <v>3.4265654999999999E-2</v>
      </c>
      <c r="U10">
        <v>3.5144121E-2</v>
      </c>
      <c r="V10">
        <v>1.7352444000000002E-2</v>
      </c>
    </row>
    <row r="11" spans="1:22" x14ac:dyDescent="0.3">
      <c r="A11">
        <v>1000</v>
      </c>
      <c r="B11">
        <v>57.245100000000001</v>
      </c>
      <c r="C11">
        <v>56.938600000000001</v>
      </c>
      <c r="D11">
        <v>56.080300000000001</v>
      </c>
      <c r="E11">
        <v>53.724891669999998</v>
      </c>
      <c r="F11">
        <v>4.9517132799999999</v>
      </c>
      <c r="G11">
        <v>6.9077552789999999</v>
      </c>
      <c r="H11">
        <v>4.0473420490000001</v>
      </c>
      <c r="I11">
        <f t="shared" si="0"/>
        <v>4.0419734942627583</v>
      </c>
      <c r="J11">
        <f t="shared" si="0"/>
        <v>4.0267845922127394</v>
      </c>
      <c r="K11">
        <v>3.97974454</v>
      </c>
      <c r="L11">
        <v>9.0369402000000001E-2</v>
      </c>
      <c r="M11">
        <v>3.8893751380000001</v>
      </c>
      <c r="N11">
        <v>4.0701139419999999</v>
      </c>
      <c r="O11">
        <v>2.1245984529999999</v>
      </c>
      <c r="P11">
        <v>1.758963195</v>
      </c>
      <c r="Q11">
        <v>1.7272386159999999</v>
      </c>
      <c r="R11">
        <v>1.6932300389999999</v>
      </c>
      <c r="S11">
        <v>1.762180235</v>
      </c>
      <c r="T11">
        <v>3.4008576999999998E-2</v>
      </c>
      <c r="U11">
        <v>3.4941619E-2</v>
      </c>
      <c r="V11">
        <v>1.7237549000000001E-2</v>
      </c>
    </row>
    <row r="12" spans="1:22" x14ac:dyDescent="0.3">
      <c r="A12">
        <v>1100</v>
      </c>
      <c r="B12">
        <v>59.481099999999998</v>
      </c>
      <c r="C12">
        <v>57.982799999999997</v>
      </c>
      <c r="D12">
        <v>57.314900000000002</v>
      </c>
      <c r="E12">
        <v>56.73478583</v>
      </c>
      <c r="F12">
        <v>5.0782842270000002</v>
      </c>
      <c r="G12">
        <v>7.0030654590000001</v>
      </c>
      <c r="H12">
        <v>4.0856586149999998</v>
      </c>
      <c r="I12">
        <f t="shared" si="0"/>
        <v>4.0601464148421238</v>
      </c>
      <c r="J12">
        <f t="shared" si="0"/>
        <v>4.0485606248214925</v>
      </c>
      <c r="K12">
        <v>4.0344645909999999</v>
      </c>
      <c r="L12">
        <v>8.8194286999999996E-2</v>
      </c>
      <c r="M12">
        <v>3.946270304</v>
      </c>
      <c r="N12">
        <v>4.1226588780000002</v>
      </c>
      <c r="O12">
        <v>1.6563493970000001</v>
      </c>
      <c r="P12">
        <v>1.718909217</v>
      </c>
      <c r="Q12">
        <v>1.7278642529999999</v>
      </c>
      <c r="R12">
        <v>1.69358122</v>
      </c>
      <c r="S12">
        <v>1.7631610369999999</v>
      </c>
      <c r="T12">
        <v>3.4283032999999997E-2</v>
      </c>
      <c r="U12">
        <v>3.5296783999999998E-2</v>
      </c>
      <c r="V12">
        <v>1.7394954000000001E-2</v>
      </c>
    </row>
    <row r="13" spans="1:22" x14ac:dyDescent="0.3">
      <c r="A13">
        <v>1200</v>
      </c>
      <c r="B13">
        <v>63.906199999999998</v>
      </c>
      <c r="C13">
        <v>62.265599999999999</v>
      </c>
      <c r="D13">
        <v>58.2151</v>
      </c>
      <c r="E13">
        <v>59.72028667</v>
      </c>
      <c r="F13">
        <v>5.3084389209999996</v>
      </c>
      <c r="G13">
        <v>7.0900768359999997</v>
      </c>
      <c r="H13">
        <v>4.1574163830000002</v>
      </c>
      <c r="I13">
        <f t="shared" si="0"/>
        <v>4.1314091063589169</v>
      </c>
      <c r="J13">
        <f t="shared" si="0"/>
        <v>4.0641447712578378</v>
      </c>
      <c r="K13">
        <v>4.085812711</v>
      </c>
      <c r="L13">
        <v>8.7414588000000001E-2</v>
      </c>
      <c r="M13">
        <v>3.9983981229999999</v>
      </c>
      <c r="N13">
        <v>4.1732272989999997</v>
      </c>
      <c r="O13">
        <v>1.7878102380000001</v>
      </c>
      <c r="P13">
        <v>1.739080585</v>
      </c>
      <c r="Q13">
        <v>1.7279246319999999</v>
      </c>
      <c r="R13">
        <v>1.6935504299999999</v>
      </c>
      <c r="S13">
        <v>1.76336699</v>
      </c>
      <c r="T13">
        <v>3.4374202E-2</v>
      </c>
      <c r="U13">
        <v>3.5442358E-2</v>
      </c>
      <c r="V13">
        <v>1.745414E-2</v>
      </c>
    </row>
    <row r="14" spans="1:22" x14ac:dyDescent="0.3">
      <c r="A14">
        <v>1300</v>
      </c>
      <c r="B14">
        <v>65.307000000000002</v>
      </c>
      <c r="C14">
        <v>64.884500000000003</v>
      </c>
      <c r="D14">
        <v>62.072499999999998</v>
      </c>
      <c r="E14">
        <v>62.42083667</v>
      </c>
      <c r="F14">
        <v>5.1750787039999997</v>
      </c>
      <c r="G14">
        <v>7.1701195430000002</v>
      </c>
      <c r="H14">
        <v>4.1790992280000001</v>
      </c>
      <c r="I14">
        <f t="shared" si="0"/>
        <v>4.1726087662182225</v>
      </c>
      <c r="J14">
        <f t="shared" si="0"/>
        <v>4.1283030567209531</v>
      </c>
      <c r="K14">
        <v>4.1305234439999996</v>
      </c>
      <c r="L14">
        <v>8.1867911000000002E-2</v>
      </c>
      <c r="M14">
        <v>4.0486555329999998</v>
      </c>
      <c r="N14">
        <v>4.2123913550000003</v>
      </c>
      <c r="O14">
        <v>4.3493404699999996</v>
      </c>
      <c r="P14">
        <v>1.7881184779999999</v>
      </c>
      <c r="Q14">
        <v>1.728535739</v>
      </c>
      <c r="R14">
        <v>1.6925091029999999</v>
      </c>
      <c r="S14">
        <v>1.765780101</v>
      </c>
      <c r="T14">
        <v>3.6026636000000001E-2</v>
      </c>
      <c r="U14">
        <v>3.7244362000000003E-2</v>
      </c>
      <c r="V14">
        <v>1.8317749000000001E-2</v>
      </c>
    </row>
    <row r="15" spans="1:22" x14ac:dyDescent="0.3">
      <c r="A15">
        <v>1400</v>
      </c>
      <c r="B15">
        <v>66.211799999999997</v>
      </c>
      <c r="C15">
        <v>67.230900000000005</v>
      </c>
      <c r="D15">
        <v>62.128900000000002</v>
      </c>
      <c r="E15">
        <v>65.069704169999994</v>
      </c>
      <c r="F15">
        <v>5.4528203120000001</v>
      </c>
      <c r="G15">
        <v>7.2442275159999996</v>
      </c>
      <c r="H15">
        <v>4.192858695</v>
      </c>
      <c r="I15">
        <f t="shared" si="0"/>
        <v>4.2081329632721989</v>
      </c>
      <c r="J15">
        <f t="shared" si="0"/>
        <v>4.1292112591063805</v>
      </c>
      <c r="K15">
        <v>4.1720210250000003</v>
      </c>
      <c r="L15">
        <v>8.2546913E-2</v>
      </c>
      <c r="M15">
        <v>4.0894741120000004</v>
      </c>
      <c r="N15">
        <v>4.2545679380000001</v>
      </c>
      <c r="O15">
        <v>2.748873031</v>
      </c>
      <c r="P15">
        <v>1.7518875190000001</v>
      </c>
      <c r="Q15">
        <v>1.7294368490000001</v>
      </c>
      <c r="R15">
        <v>1.6926459620000001</v>
      </c>
      <c r="S15">
        <v>1.767539483</v>
      </c>
      <c r="T15">
        <v>3.6790887000000001E-2</v>
      </c>
      <c r="U15">
        <v>3.8102634000000003E-2</v>
      </c>
      <c r="V15">
        <v>1.8723380000000001E-2</v>
      </c>
    </row>
    <row r="16" spans="1:22" x14ac:dyDescent="0.3">
      <c r="A16">
        <v>1500</v>
      </c>
      <c r="B16">
        <v>68.796800000000005</v>
      </c>
      <c r="C16">
        <v>71.589100000000002</v>
      </c>
      <c r="D16">
        <v>64.194999999999993</v>
      </c>
      <c r="E16">
        <v>67.742447499999997</v>
      </c>
      <c r="F16">
        <v>5.7787105030000001</v>
      </c>
      <c r="G16">
        <v>7.3132203870000003</v>
      </c>
      <c r="H16">
        <v>4.2311572320000002</v>
      </c>
      <c r="I16">
        <f t="shared" si="0"/>
        <v>4.2709428277408596</v>
      </c>
      <c r="J16">
        <f t="shared" si="0"/>
        <v>4.1619253260430469</v>
      </c>
      <c r="K16">
        <v>4.2122072509999997</v>
      </c>
      <c r="L16">
        <v>8.3041317000000003E-2</v>
      </c>
      <c r="M16">
        <v>4.1291659340000004</v>
      </c>
      <c r="N16">
        <v>4.2952485679999999</v>
      </c>
      <c r="O16">
        <v>1.3668345989999999</v>
      </c>
      <c r="P16">
        <v>1.7735688679999999</v>
      </c>
      <c r="Q16">
        <v>1.7300462679999999</v>
      </c>
      <c r="R16">
        <v>1.693053881</v>
      </c>
      <c r="S16">
        <v>1.7683963309999999</v>
      </c>
      <c r="T16">
        <v>3.6992387000000002E-2</v>
      </c>
      <c r="U16">
        <v>3.8350062999999997E-2</v>
      </c>
      <c r="V16">
        <v>1.8835612000000002E-2</v>
      </c>
    </row>
    <row r="17" spans="1:22" x14ac:dyDescent="0.3">
      <c r="A17">
        <v>1600</v>
      </c>
      <c r="B17">
        <v>73.006799999999998</v>
      </c>
      <c r="C17">
        <v>76.059200000000004</v>
      </c>
      <c r="D17">
        <v>67.119299999999996</v>
      </c>
      <c r="E17">
        <v>70.143671670000003</v>
      </c>
      <c r="F17">
        <v>5.7283868990000002</v>
      </c>
      <c r="G17">
        <v>7.3777589079999997</v>
      </c>
      <c r="H17">
        <v>4.2905525869999996</v>
      </c>
      <c r="I17">
        <f t="shared" si="0"/>
        <v>4.3315119844327032</v>
      </c>
      <c r="J17">
        <f t="shared" si="0"/>
        <v>4.2064716330223266</v>
      </c>
      <c r="K17">
        <v>4.2473106820000002</v>
      </c>
      <c r="L17">
        <v>7.9910861999999999E-2</v>
      </c>
      <c r="M17">
        <v>4.16739982</v>
      </c>
      <c r="N17">
        <v>4.3272215440000004</v>
      </c>
      <c r="O17">
        <v>1.110265718</v>
      </c>
      <c r="P17">
        <v>1.6870470639999999</v>
      </c>
      <c r="Q17">
        <v>1.7311234660000001</v>
      </c>
      <c r="R17">
        <v>1.6933446089999999</v>
      </c>
      <c r="S17">
        <v>1.7703466649999999</v>
      </c>
      <c r="T17">
        <v>3.7778856999999999E-2</v>
      </c>
      <c r="U17">
        <v>3.9223199E-2</v>
      </c>
      <c r="V17">
        <v>1.9250514E-2</v>
      </c>
    </row>
    <row r="18" spans="1:22" x14ac:dyDescent="0.3">
      <c r="A18">
        <v>1700</v>
      </c>
      <c r="B18">
        <v>77.006500000000003</v>
      </c>
      <c r="C18">
        <v>79.649199999999993</v>
      </c>
      <c r="D18">
        <v>70.114199999999997</v>
      </c>
      <c r="E18">
        <v>72.935929999999999</v>
      </c>
      <c r="F18">
        <v>5.8786056159999998</v>
      </c>
      <c r="G18">
        <v>7.4383835300000003</v>
      </c>
      <c r="H18">
        <v>4.3438898339999996</v>
      </c>
      <c r="I18">
        <f t="shared" si="0"/>
        <v>4.3776319923633693</v>
      </c>
      <c r="J18">
        <f t="shared" si="0"/>
        <v>4.2501253412868083</v>
      </c>
      <c r="K18">
        <v>4.2863979160000003</v>
      </c>
      <c r="L18">
        <v>7.9466917999999998E-2</v>
      </c>
      <c r="M18">
        <v>4.2069309979999998</v>
      </c>
      <c r="N18">
        <v>4.3658648339999999</v>
      </c>
      <c r="O18">
        <v>1.419685222</v>
      </c>
      <c r="P18">
        <v>1.716380442</v>
      </c>
      <c r="Q18">
        <v>1.73095299</v>
      </c>
      <c r="R18">
        <v>1.692664076</v>
      </c>
      <c r="S18">
        <v>1.7707519439999999</v>
      </c>
      <c r="T18">
        <v>3.8288914E-2</v>
      </c>
      <c r="U18">
        <v>3.9798953999999997E-2</v>
      </c>
      <c r="V18">
        <v>1.9521967000000001E-2</v>
      </c>
    </row>
    <row r="19" spans="1:22" x14ac:dyDescent="0.3">
      <c r="A19">
        <v>1800</v>
      </c>
      <c r="B19">
        <v>79.322100000000006</v>
      </c>
      <c r="C19">
        <v>82.764700000000005</v>
      </c>
      <c r="D19">
        <v>72.111000000000004</v>
      </c>
      <c r="E19">
        <v>75.123144170000003</v>
      </c>
      <c r="F19">
        <v>6.0632037209999998</v>
      </c>
      <c r="G19">
        <v>7.4955419440000002</v>
      </c>
      <c r="H19">
        <v>4.3735167779999999</v>
      </c>
      <c r="I19">
        <f t="shared" si="0"/>
        <v>4.4160016419849653</v>
      </c>
      <c r="J19">
        <f t="shared" si="0"/>
        <v>4.2782065985346343</v>
      </c>
      <c r="K19">
        <v>4.3159336010000002</v>
      </c>
      <c r="L19">
        <v>7.9631621999999999E-2</v>
      </c>
      <c r="M19">
        <v>4.2363019790000003</v>
      </c>
      <c r="N19">
        <v>4.3955652230000002</v>
      </c>
      <c r="O19">
        <v>2.5569904860000001</v>
      </c>
      <c r="P19">
        <v>1.8360461770000001</v>
      </c>
      <c r="Q19">
        <v>1.731641628</v>
      </c>
      <c r="R19">
        <v>1.693115454</v>
      </c>
      <c r="S19">
        <v>1.771717558</v>
      </c>
      <c r="T19">
        <v>3.8526174000000003E-2</v>
      </c>
      <c r="U19">
        <v>4.0075930000000003E-2</v>
      </c>
      <c r="V19">
        <v>1.9650526000000001E-2</v>
      </c>
    </row>
    <row r="20" spans="1:22" x14ac:dyDescent="0.3">
      <c r="A20">
        <v>1900</v>
      </c>
      <c r="B20">
        <v>80.430099999999996</v>
      </c>
      <c r="C20">
        <v>85.088200000000001</v>
      </c>
      <c r="D20">
        <v>78.102500000000006</v>
      </c>
      <c r="E20">
        <v>77.486506669999997</v>
      </c>
      <c r="F20">
        <v>6.1751884820000003</v>
      </c>
      <c r="G20">
        <v>7.5496091649999997</v>
      </c>
      <c r="H20">
        <v>4.3873884839999997</v>
      </c>
      <c r="I20">
        <f t="shared" si="0"/>
        <v>4.4436883655655564</v>
      </c>
      <c r="J20">
        <f t="shared" si="0"/>
        <v>4.3580220665766012</v>
      </c>
      <c r="K20">
        <v>4.3469768039999996</v>
      </c>
      <c r="L20">
        <v>7.8845648000000004E-2</v>
      </c>
      <c r="M20">
        <v>4.2681311559999999</v>
      </c>
      <c r="N20">
        <v>4.4258224520000002</v>
      </c>
      <c r="O20">
        <v>2.5546138360000001</v>
      </c>
      <c r="P20">
        <v>1.663636957</v>
      </c>
      <c r="Q20">
        <v>1.732247466</v>
      </c>
      <c r="R20">
        <v>1.693508397</v>
      </c>
      <c r="S20">
        <v>1.7725717030000001</v>
      </c>
      <c r="T20">
        <v>3.8739069000000001E-2</v>
      </c>
      <c r="U20">
        <v>4.0324236999999999E-2</v>
      </c>
      <c r="V20">
        <v>1.9765826E-2</v>
      </c>
    </row>
    <row r="21" spans="1:22" x14ac:dyDescent="0.3">
      <c r="A21">
        <v>2000</v>
      </c>
      <c r="B21">
        <v>82.662000000000006</v>
      </c>
      <c r="C21">
        <v>90.823999999999998</v>
      </c>
      <c r="D21">
        <v>81.154200000000003</v>
      </c>
      <c r="E21">
        <v>80.028539170000002</v>
      </c>
      <c r="F21">
        <v>6.3750796769999996</v>
      </c>
      <c r="G21">
        <v>7.6009024600000004</v>
      </c>
      <c r="H21">
        <v>4.4147600039999997</v>
      </c>
      <c r="I21">
        <f t="shared" si="0"/>
        <v>4.5089235678622321</v>
      </c>
      <c r="J21">
        <f t="shared" si="0"/>
        <v>4.3963510486286976</v>
      </c>
      <c r="K21">
        <v>4.3792650359999996</v>
      </c>
      <c r="L21">
        <v>7.8689969999999998E-2</v>
      </c>
      <c r="M21">
        <v>4.3005750660000004</v>
      </c>
      <c r="N21">
        <v>4.4579550059999997</v>
      </c>
      <c r="O21">
        <v>1.1629638630000001</v>
      </c>
      <c r="P21">
        <v>1.7405239589999999</v>
      </c>
      <c r="Q21">
        <v>1.732190264</v>
      </c>
      <c r="R21">
        <v>1.693402549</v>
      </c>
      <c r="S21">
        <v>1.7725826419999999</v>
      </c>
      <c r="T21">
        <v>3.8787715E-2</v>
      </c>
      <c r="U21">
        <v>4.0392378E-2</v>
      </c>
      <c r="V21">
        <v>1.9795022999999998E-2</v>
      </c>
    </row>
    <row r="22" spans="1:22" x14ac:dyDescent="0.3">
      <c r="A22">
        <v>2100</v>
      </c>
      <c r="B22">
        <v>87.6584</v>
      </c>
      <c r="C22">
        <v>94.414000000000001</v>
      </c>
      <c r="D22">
        <v>82.0244</v>
      </c>
      <c r="E22">
        <v>82.071364169999995</v>
      </c>
      <c r="F22">
        <v>6.53689433</v>
      </c>
      <c r="G22">
        <v>7.6496926240000001</v>
      </c>
      <c r="H22">
        <v>4.4734474420000003</v>
      </c>
      <c r="I22">
        <f t="shared" si="0"/>
        <v>4.5476893672400891</v>
      </c>
      <c r="J22">
        <f t="shared" si="0"/>
        <v>4.4070167639773761</v>
      </c>
      <c r="K22">
        <v>4.404478718</v>
      </c>
      <c r="L22">
        <v>7.8550157999999995E-2</v>
      </c>
      <c r="M22">
        <v>4.3259285600000004</v>
      </c>
      <c r="N22">
        <v>4.4830288759999997</v>
      </c>
      <c r="O22">
        <v>1.3406673870000001</v>
      </c>
      <c r="P22">
        <v>1.8333636820000001</v>
      </c>
      <c r="Q22">
        <v>1.7327255509999999</v>
      </c>
      <c r="R22">
        <v>1.6939666440000001</v>
      </c>
      <c r="S22">
        <v>1.7730986769999999</v>
      </c>
      <c r="T22">
        <v>3.8758907000000002E-2</v>
      </c>
      <c r="U22">
        <v>4.0373126000000002E-2</v>
      </c>
      <c r="V22">
        <v>1.9783008000000001E-2</v>
      </c>
    </row>
    <row r="23" spans="1:22" x14ac:dyDescent="0.3">
      <c r="A23">
        <v>2200</v>
      </c>
      <c r="B23">
        <v>88.752499999999998</v>
      </c>
      <c r="C23">
        <v>95.294300000000007</v>
      </c>
      <c r="D23">
        <v>84.006</v>
      </c>
      <c r="E23">
        <v>84.293481670000006</v>
      </c>
      <c r="F23">
        <v>6.6414950810000004</v>
      </c>
      <c r="G23">
        <v>7.6962126389999996</v>
      </c>
      <c r="H23">
        <v>4.4858515969999999</v>
      </c>
      <c r="I23">
        <f t="shared" si="0"/>
        <v>4.55696999774863</v>
      </c>
      <c r="J23">
        <f t="shared" si="0"/>
        <v>4.4308882248638435</v>
      </c>
      <c r="K23">
        <v>4.4312515460000004</v>
      </c>
      <c r="L23">
        <v>7.7873043000000003E-2</v>
      </c>
      <c r="M23">
        <v>4.3533785030000001</v>
      </c>
      <c r="N23">
        <v>4.5091245889999998</v>
      </c>
      <c r="O23">
        <v>4.0620594360000002</v>
      </c>
      <c r="P23">
        <v>1.741282234</v>
      </c>
      <c r="Q23">
        <v>1.7331930230000001</v>
      </c>
      <c r="R23">
        <v>1.6944467700000001</v>
      </c>
      <c r="S23">
        <v>1.773563303</v>
      </c>
      <c r="T23">
        <v>3.8746253000000001E-2</v>
      </c>
      <c r="U23">
        <v>4.0370280000000001E-2</v>
      </c>
      <c r="V23">
        <v>1.9779133000000001E-2</v>
      </c>
    </row>
    <row r="24" spans="1:22" x14ac:dyDescent="0.3">
      <c r="A24">
        <v>2300</v>
      </c>
      <c r="B24">
        <v>89.643699999999995</v>
      </c>
      <c r="C24">
        <v>96.6023</v>
      </c>
      <c r="D24">
        <v>85.005899999999997</v>
      </c>
      <c r="E24">
        <v>86.452673329999996</v>
      </c>
      <c r="F24">
        <v>6.6151086550000002</v>
      </c>
      <c r="G24">
        <v>7.7406644020000002</v>
      </c>
      <c r="H24">
        <v>4.4958429239999997</v>
      </c>
      <c r="I24">
        <f t="shared" si="0"/>
        <v>4.5706025504588395</v>
      </c>
      <c r="J24">
        <f t="shared" si="0"/>
        <v>4.4427206658461369</v>
      </c>
      <c r="K24">
        <v>4.4567228490000002</v>
      </c>
      <c r="L24">
        <v>7.5524490999999999E-2</v>
      </c>
      <c r="M24">
        <v>4.3811983579999998</v>
      </c>
      <c r="N24">
        <v>4.5322473399999996</v>
      </c>
      <c r="O24">
        <v>1.877530871</v>
      </c>
      <c r="P24">
        <v>1.725261245</v>
      </c>
      <c r="Q24">
        <v>1.7336234100000001</v>
      </c>
      <c r="R24">
        <v>1.6945880179999999</v>
      </c>
      <c r="S24">
        <v>1.7743186179999999</v>
      </c>
      <c r="T24">
        <v>3.9035392000000002E-2</v>
      </c>
      <c r="U24">
        <v>4.0695207999999997E-2</v>
      </c>
      <c r="V24">
        <v>1.993265E-2</v>
      </c>
    </row>
    <row r="25" spans="1:22" x14ac:dyDescent="0.3">
      <c r="A25">
        <v>2400</v>
      </c>
      <c r="B25">
        <v>92.962400000000002</v>
      </c>
      <c r="C25">
        <v>99.729600000000005</v>
      </c>
      <c r="D25">
        <v>86.005799999999994</v>
      </c>
      <c r="E25">
        <v>88.63279833</v>
      </c>
      <c r="F25">
        <v>6.7041211079999998</v>
      </c>
      <c r="G25">
        <v>7.7832240160000001</v>
      </c>
      <c r="H25">
        <v>4.53219511</v>
      </c>
      <c r="I25">
        <f t="shared" si="0"/>
        <v>4.6024625235764942</v>
      </c>
      <c r="J25">
        <f t="shared" si="0"/>
        <v>4.4544147358398725</v>
      </c>
      <c r="K25">
        <v>4.4816852860000003</v>
      </c>
      <c r="L25">
        <v>7.4807787000000001E-2</v>
      </c>
      <c r="M25">
        <v>4.4068774990000001</v>
      </c>
      <c r="N25">
        <v>4.5564930730000004</v>
      </c>
      <c r="O25">
        <v>1.312186514</v>
      </c>
      <c r="P25">
        <v>1.7374003570000001</v>
      </c>
      <c r="Q25">
        <v>1.7339241270000001</v>
      </c>
      <c r="R25">
        <v>1.6946181570000001</v>
      </c>
      <c r="S25">
        <v>1.7749234860000001</v>
      </c>
      <c r="T25">
        <v>3.9305970000000003E-2</v>
      </c>
      <c r="U25">
        <v>4.0999358999999999E-2</v>
      </c>
      <c r="V25">
        <v>2.0076331999999999E-2</v>
      </c>
    </row>
    <row r="26" spans="1:22" x14ac:dyDescent="0.3">
      <c r="A26">
        <v>2500</v>
      </c>
      <c r="B26">
        <v>95.524900000000002</v>
      </c>
      <c r="C26">
        <v>103.31</v>
      </c>
      <c r="D26">
        <v>87.022999999999996</v>
      </c>
      <c r="E26">
        <v>90.687759999999997</v>
      </c>
      <c r="F26">
        <v>6.7270354870000002</v>
      </c>
      <c r="G26">
        <v>7.8240460110000001</v>
      </c>
      <c r="H26">
        <v>4.5593869460000001</v>
      </c>
      <c r="I26">
        <f t="shared" si="0"/>
        <v>4.637734176861354</v>
      </c>
      <c r="J26">
        <f t="shared" si="0"/>
        <v>4.4661724515316621</v>
      </c>
      <c r="K26">
        <v>4.5047150169999997</v>
      </c>
      <c r="L26">
        <v>7.3329724999999998E-2</v>
      </c>
      <c r="M26">
        <v>4.4313852919999999</v>
      </c>
      <c r="N26">
        <v>4.5780447420000003</v>
      </c>
      <c r="O26">
        <v>2.4562500059999999</v>
      </c>
      <c r="P26">
        <v>1.7186023159999999</v>
      </c>
      <c r="Q26">
        <v>1.7342670769999999</v>
      </c>
      <c r="R26">
        <v>1.6945795530000001</v>
      </c>
      <c r="S26">
        <v>1.775689879</v>
      </c>
      <c r="T26">
        <v>3.9687524000000002E-2</v>
      </c>
      <c r="U26">
        <v>4.1422802000000002E-2</v>
      </c>
      <c r="V26">
        <v>2.0277580999999999E-2</v>
      </c>
    </row>
    <row r="27" spans="1:22" x14ac:dyDescent="0.3">
      <c r="A27">
        <v>2600</v>
      </c>
      <c r="B27">
        <v>96.041700000000006</v>
      </c>
      <c r="C27">
        <v>105.119</v>
      </c>
      <c r="D27">
        <v>91.005499999999998</v>
      </c>
      <c r="E27">
        <v>92.84680917</v>
      </c>
      <c r="F27">
        <v>6.8624464869999997</v>
      </c>
      <c r="G27">
        <v>7.8632667239999998</v>
      </c>
      <c r="H27">
        <v>4.5647824720000001</v>
      </c>
      <c r="I27">
        <f t="shared" si="0"/>
        <v>4.6550930417534566</v>
      </c>
      <c r="J27">
        <f t="shared" si="0"/>
        <v>4.5109199442508929</v>
      </c>
      <c r="K27">
        <v>4.5282595910000003</v>
      </c>
      <c r="L27">
        <v>7.3139103999999996E-2</v>
      </c>
      <c r="M27">
        <v>4.4551204870000003</v>
      </c>
      <c r="N27">
        <v>4.6013986950000003</v>
      </c>
      <c r="O27">
        <v>7.099880368</v>
      </c>
      <c r="P27">
        <v>1.7368629360000001</v>
      </c>
      <c r="Q27">
        <v>1.734423018</v>
      </c>
      <c r="R27">
        <v>1.694458668</v>
      </c>
      <c r="S27">
        <v>1.7761557800000001</v>
      </c>
      <c r="T27">
        <v>3.9964350000000003E-2</v>
      </c>
      <c r="U27">
        <v>4.1732762E-2</v>
      </c>
      <c r="V27">
        <v>2.0424278000000001E-2</v>
      </c>
    </row>
    <row r="28" spans="1:22" x14ac:dyDescent="0.3">
      <c r="A28">
        <v>2700</v>
      </c>
      <c r="B28">
        <v>96.566000000000003</v>
      </c>
      <c r="C28">
        <v>108.24</v>
      </c>
      <c r="D28">
        <v>92.005399999999995</v>
      </c>
      <c r="E28">
        <v>94.811615000000003</v>
      </c>
      <c r="F28">
        <v>7.2231262599999999</v>
      </c>
      <c r="G28">
        <v>7.9010070519999998</v>
      </c>
      <c r="H28">
        <v>4.5702267120000002</v>
      </c>
      <c r="I28">
        <f t="shared" si="0"/>
        <v>4.6843509838625321</v>
      </c>
      <c r="J28">
        <f t="shared" si="0"/>
        <v>4.5218472709786921</v>
      </c>
      <c r="K28">
        <v>4.5490253879999996</v>
      </c>
      <c r="L28">
        <v>7.5520649999999995E-2</v>
      </c>
      <c r="M28">
        <v>4.4735047379999999</v>
      </c>
      <c r="N28">
        <v>4.6245460380000001</v>
      </c>
      <c r="O28">
        <v>3.360036477</v>
      </c>
      <c r="P28">
        <v>1.766729317</v>
      </c>
      <c r="Q28">
        <v>1.7347059499999999</v>
      </c>
      <c r="R28">
        <v>1.6948997189999999</v>
      </c>
      <c r="S28">
        <v>1.7762713670000001</v>
      </c>
      <c r="T28">
        <v>3.9806230999999997E-2</v>
      </c>
      <c r="U28">
        <v>4.1565417E-2</v>
      </c>
      <c r="V28">
        <v>2.0342912000000001E-2</v>
      </c>
    </row>
    <row r="29" spans="1:22" x14ac:dyDescent="0.3">
      <c r="A29">
        <v>2800</v>
      </c>
      <c r="B29">
        <v>98.183499999999995</v>
      </c>
      <c r="C29">
        <v>110.46299999999999</v>
      </c>
      <c r="D29">
        <v>92.0869</v>
      </c>
      <c r="E29">
        <v>96.830370000000002</v>
      </c>
      <c r="F29">
        <v>7.2351626759999998</v>
      </c>
      <c r="G29">
        <v>7.937374696</v>
      </c>
      <c r="H29">
        <v>4.5868381769999997</v>
      </c>
      <c r="I29">
        <f t="shared" si="0"/>
        <v>4.7046806232568725</v>
      </c>
      <c r="J29">
        <f t="shared" si="0"/>
        <v>4.5227326964454226</v>
      </c>
      <c r="K29">
        <v>4.5702060119999999</v>
      </c>
      <c r="L29">
        <v>7.4008735000000006E-2</v>
      </c>
      <c r="M29">
        <v>4.4961972770000003</v>
      </c>
      <c r="N29">
        <v>4.6442147470000004</v>
      </c>
      <c r="O29">
        <v>2.4047437390000002</v>
      </c>
      <c r="P29">
        <v>1.7889541369999999</v>
      </c>
      <c r="Q29">
        <v>1.734924774</v>
      </c>
      <c r="R29">
        <v>1.6951224359999999</v>
      </c>
      <c r="S29">
        <v>1.7764925060000001</v>
      </c>
      <c r="T29">
        <v>3.9802338E-2</v>
      </c>
      <c r="U29">
        <v>4.1567732000000003E-2</v>
      </c>
      <c r="V29">
        <v>2.0342517000000001E-2</v>
      </c>
    </row>
    <row r="30" spans="1:22" x14ac:dyDescent="0.3">
      <c r="A30">
        <v>2900</v>
      </c>
      <c r="B30">
        <v>99.4786</v>
      </c>
      <c r="C30">
        <v>114.06100000000001</v>
      </c>
      <c r="D30">
        <v>94.085099999999997</v>
      </c>
      <c r="E30">
        <v>98.656278330000006</v>
      </c>
      <c r="F30">
        <v>7.2614989679999997</v>
      </c>
      <c r="G30">
        <v>7.9724660160000003</v>
      </c>
      <c r="H30">
        <v>4.5999425460000003</v>
      </c>
      <c r="I30">
        <f t="shared" si="0"/>
        <v>4.7367333930054079</v>
      </c>
      <c r="J30">
        <f t="shared" si="0"/>
        <v>4.5441996918647254</v>
      </c>
      <c r="K30">
        <v>4.5889699349999997</v>
      </c>
      <c r="L30">
        <v>7.2880503999999999E-2</v>
      </c>
      <c r="M30">
        <v>4.5160894310000002</v>
      </c>
      <c r="N30">
        <v>4.6618504390000002</v>
      </c>
      <c r="O30">
        <v>3.0850148279999998</v>
      </c>
      <c r="P30">
        <v>1.850095882</v>
      </c>
      <c r="Q30">
        <v>1.735316246</v>
      </c>
      <c r="R30">
        <v>1.695424153</v>
      </c>
      <c r="S30">
        <v>1.776988156</v>
      </c>
      <c r="T30">
        <v>3.9892093000000003E-2</v>
      </c>
      <c r="U30">
        <v>4.167191E-2</v>
      </c>
      <c r="V30">
        <v>2.0391000999999999E-2</v>
      </c>
    </row>
    <row r="31" spans="1:22" x14ac:dyDescent="0.3">
      <c r="A31">
        <v>3000</v>
      </c>
      <c r="B31">
        <v>100.404</v>
      </c>
      <c r="C31">
        <v>116.276</v>
      </c>
      <c r="D31">
        <v>96.130099999999999</v>
      </c>
      <c r="E31">
        <v>100.49698170000001</v>
      </c>
      <c r="F31">
        <v>7.3315429830000003</v>
      </c>
      <c r="G31">
        <v>8.0063675679999999</v>
      </c>
      <c r="H31">
        <v>4.6092020470000001</v>
      </c>
      <c r="I31">
        <f t="shared" si="0"/>
        <v>4.7559666753741885</v>
      </c>
      <c r="J31">
        <f t="shared" si="0"/>
        <v>4.5657024823351673</v>
      </c>
      <c r="K31">
        <v>4.6074975230000002</v>
      </c>
      <c r="L31">
        <v>7.2343572999999994E-2</v>
      </c>
      <c r="M31">
        <v>4.5351539499999998</v>
      </c>
      <c r="N31">
        <v>4.6798410959999996</v>
      </c>
      <c r="O31">
        <v>0</v>
      </c>
      <c r="P31">
        <v>0</v>
      </c>
      <c r="Q31">
        <v>1.7357952640000001</v>
      </c>
      <c r="R31">
        <v>1.6958080019999999</v>
      </c>
      <c r="S31">
        <v>1.777576689</v>
      </c>
      <c r="T31">
        <v>3.9987262000000003E-2</v>
      </c>
      <c r="U31">
        <v>4.1781424999999997E-2</v>
      </c>
      <c r="V31">
        <v>2.0442172000000002E-2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B70D-73BF-4179-89F2-C4FBD08BDC1A}">
  <dimension ref="A1:O31"/>
  <sheetViews>
    <sheetView tabSelected="1" workbookViewId="0">
      <selection activeCell="O17" sqref="O17"/>
    </sheetView>
  </sheetViews>
  <sheetFormatPr defaultRowHeight="14.4" x14ac:dyDescent="0.3"/>
  <cols>
    <col min="12" max="12" width="10" bestFit="1" customWidth="1"/>
    <col min="13" max="13" width="10.21875" customWidth="1"/>
    <col min="14" max="14" width="12" bestFit="1" customWidth="1"/>
  </cols>
  <sheetData>
    <row r="1" spans="1:15" x14ac:dyDescent="0.3">
      <c r="A1" t="s">
        <v>0</v>
      </c>
      <c r="B1" t="s">
        <v>9</v>
      </c>
      <c r="C1" t="s">
        <v>1</v>
      </c>
      <c r="D1" t="s">
        <v>11</v>
      </c>
      <c r="E1" t="s">
        <v>3</v>
      </c>
      <c r="F1" t="s">
        <v>12</v>
      </c>
      <c r="G1" t="s">
        <v>13</v>
      </c>
      <c r="H1" t="s">
        <v>14</v>
      </c>
    </row>
    <row r="2" spans="1:15" x14ac:dyDescent="0.3">
      <c r="A2">
        <v>100</v>
      </c>
      <c r="B2">
        <v>15.6525</v>
      </c>
      <c r="C2">
        <v>14.16364417</v>
      </c>
      <c r="D2">
        <v>15.033300000000001</v>
      </c>
      <c r="E2">
        <v>4.6051701859999996</v>
      </c>
      <c r="F2">
        <v>2.7506306490000001</v>
      </c>
      <c r="G2">
        <f>LN(C2)</f>
        <v>2.6506784117934528</v>
      </c>
      <c r="H2">
        <f>LN(D2)</f>
        <v>2.7102677405431645</v>
      </c>
    </row>
    <row r="3" spans="1:15" x14ac:dyDescent="0.3">
      <c r="A3">
        <v>200</v>
      </c>
      <c r="B3">
        <v>20.880600000000001</v>
      </c>
      <c r="C3">
        <v>21.370676670000002</v>
      </c>
      <c r="D3">
        <v>21.023800000000001</v>
      </c>
      <c r="E3">
        <v>5.2983173670000001</v>
      </c>
      <c r="F3">
        <v>3.0388204980000002</v>
      </c>
      <c r="G3">
        <f t="shared" ref="G3:G31" si="0">LN(C3)</f>
        <v>3.0620197333126673</v>
      </c>
      <c r="H3">
        <f t="shared" ref="H3:H31" si="1">LN(D3)</f>
        <v>3.0456551293193566</v>
      </c>
      <c r="I3" t="s">
        <v>22</v>
      </c>
      <c r="J3" t="s">
        <v>23</v>
      </c>
    </row>
    <row r="4" spans="1:15" x14ac:dyDescent="0.3">
      <c r="A4">
        <v>300</v>
      </c>
      <c r="B4">
        <v>29.154800000000002</v>
      </c>
      <c r="C4">
        <v>26.849029170000001</v>
      </c>
      <c r="D4">
        <v>26.076799999999999</v>
      </c>
      <c r="E4">
        <v>5.7037824749999997</v>
      </c>
      <c r="F4">
        <v>3.3726195649999999</v>
      </c>
      <c r="G4">
        <f t="shared" si="0"/>
        <v>3.2902296627592746</v>
      </c>
      <c r="H4">
        <f t="shared" si="1"/>
        <v>3.2610460301437634</v>
      </c>
      <c r="M4" t="s">
        <v>28</v>
      </c>
      <c r="N4" t="s">
        <v>29</v>
      </c>
    </row>
    <row r="5" spans="1:15" x14ac:dyDescent="0.3">
      <c r="A5">
        <v>400</v>
      </c>
      <c r="B5">
        <v>31.064399999999999</v>
      </c>
      <c r="C5">
        <v>31.618792500000001</v>
      </c>
      <c r="D5">
        <v>30.0167</v>
      </c>
      <c r="E5">
        <v>5.9914645469999996</v>
      </c>
      <c r="F5">
        <v>3.4360624689999999</v>
      </c>
      <c r="G5">
        <f t="shared" si="0"/>
        <v>3.4537516431963637</v>
      </c>
      <c r="H5">
        <f t="shared" si="1"/>
        <v>3.4017538934474087</v>
      </c>
      <c r="J5" t="s">
        <v>24</v>
      </c>
      <c r="K5" t="s">
        <v>25</v>
      </c>
      <c r="L5" t="s">
        <v>26</v>
      </c>
      <c r="M5" t="s">
        <v>27</v>
      </c>
      <c r="N5" t="s">
        <v>27</v>
      </c>
      <c r="O5" t="s">
        <v>31</v>
      </c>
    </row>
    <row r="6" spans="1:15" x14ac:dyDescent="0.3">
      <c r="A6">
        <v>500</v>
      </c>
      <c r="B6">
        <v>38.013199999999998</v>
      </c>
      <c r="C6">
        <v>35.896593330000002</v>
      </c>
      <c r="D6">
        <v>34.9285</v>
      </c>
      <c r="E6">
        <v>6.2146080980000002</v>
      </c>
      <c r="F6">
        <v>3.6379334679999999</v>
      </c>
      <c r="G6">
        <f t="shared" si="0"/>
        <v>3.5806423976768147</v>
      </c>
      <c r="H6">
        <f t="shared" si="1"/>
        <v>3.5533031148677474</v>
      </c>
      <c r="J6">
        <v>1</v>
      </c>
      <c r="K6">
        <v>1000</v>
      </c>
      <c r="L6">
        <f>B11</f>
        <v>57.245100000000001</v>
      </c>
      <c r="M6">
        <f>LN(K6)/LN(L6)</f>
        <v>1.7067386929304083</v>
      </c>
      <c r="N6">
        <v>1.7581009790987008</v>
      </c>
    </row>
    <row r="7" spans="1:15" x14ac:dyDescent="0.3">
      <c r="A7">
        <v>600</v>
      </c>
      <c r="B7">
        <v>42.485300000000002</v>
      </c>
      <c r="C7">
        <v>40.043898329999998</v>
      </c>
      <c r="D7">
        <v>39.560099999999998</v>
      </c>
      <c r="E7">
        <v>6.3969296550000001</v>
      </c>
      <c r="F7">
        <v>3.749158134</v>
      </c>
      <c r="G7">
        <f t="shared" si="0"/>
        <v>3.689976310596867</v>
      </c>
      <c r="H7">
        <f t="shared" si="1"/>
        <v>3.6778210345571809</v>
      </c>
      <c r="J7">
        <v>3</v>
      </c>
      <c r="K7">
        <v>1000</v>
      </c>
      <c r="L7">
        <f>D11</f>
        <v>56.080300000000001</v>
      </c>
      <c r="M7">
        <f>LN(K7)/LN(L7)</f>
        <v>1.7154518998460477</v>
      </c>
      <c r="N7">
        <v>1.7693272276053231</v>
      </c>
    </row>
    <row r="8" spans="1:15" x14ac:dyDescent="0.3">
      <c r="A8">
        <v>700</v>
      </c>
      <c r="B8">
        <v>45.618000000000002</v>
      </c>
      <c r="C8">
        <v>43.727223330000001</v>
      </c>
      <c r="D8">
        <v>41.785200000000003</v>
      </c>
      <c r="E8">
        <v>6.551080335</v>
      </c>
      <c r="F8">
        <v>3.8203023749999998</v>
      </c>
      <c r="G8">
        <f t="shared" si="0"/>
        <v>3.777970867639393</v>
      </c>
      <c r="H8">
        <f t="shared" si="1"/>
        <v>3.7325422098485501</v>
      </c>
      <c r="J8" t="s">
        <v>30</v>
      </c>
      <c r="K8">
        <v>1000</v>
      </c>
      <c r="L8">
        <f>C11</f>
        <v>53.724891669999998</v>
      </c>
      <c r="M8">
        <f>LN(K8)/LN(L8)</f>
        <v>1.7339280991863637</v>
      </c>
      <c r="N8">
        <v>1.73</v>
      </c>
      <c r="O8" t="s">
        <v>35</v>
      </c>
    </row>
    <row r="9" spans="1:15" x14ac:dyDescent="0.3">
      <c r="A9">
        <v>800</v>
      </c>
      <c r="B9">
        <v>50.566800000000001</v>
      </c>
      <c r="C9">
        <v>47.3317725</v>
      </c>
      <c r="D9">
        <v>45.221699999999998</v>
      </c>
      <c r="E9">
        <v>6.6846117280000001</v>
      </c>
      <c r="F9">
        <v>3.9232952339999998</v>
      </c>
      <c r="G9">
        <f t="shared" si="0"/>
        <v>3.8571817930373395</v>
      </c>
      <c r="H9">
        <f t="shared" si="1"/>
        <v>3.8115770601281502</v>
      </c>
    </row>
    <row r="10" spans="1:15" x14ac:dyDescent="0.3">
      <c r="A10">
        <v>900</v>
      </c>
      <c r="B10">
        <v>54.120199999999997</v>
      </c>
      <c r="C10">
        <v>50.647964170000002</v>
      </c>
      <c r="D10">
        <v>52.038400000000003</v>
      </c>
      <c r="E10">
        <v>6.8023947629999997</v>
      </c>
      <c r="F10">
        <v>3.9912074990000002</v>
      </c>
      <c r="G10">
        <f t="shared" si="0"/>
        <v>3.9248990358098896</v>
      </c>
      <c r="H10">
        <f t="shared" si="1"/>
        <v>3.9519819075913265</v>
      </c>
      <c r="J10" t="s">
        <v>30</v>
      </c>
      <c r="K10">
        <v>1000</v>
      </c>
      <c r="L10">
        <v>53.724891669999998</v>
      </c>
      <c r="M10">
        <f>LN(K10)/LN(L10)</f>
        <v>1.7339280991863637</v>
      </c>
      <c r="N10">
        <v>1.7272386159999999</v>
      </c>
      <c r="O10">
        <v>3.4475098000000003E-2</v>
      </c>
    </row>
    <row r="11" spans="1:15" x14ac:dyDescent="0.3">
      <c r="A11">
        <v>1000</v>
      </c>
      <c r="B11">
        <v>57.245100000000001</v>
      </c>
      <c r="C11">
        <v>53.724891669999998</v>
      </c>
      <c r="D11">
        <v>56.080300000000001</v>
      </c>
      <c r="E11">
        <v>6.9077552789999999</v>
      </c>
      <c r="F11">
        <v>4.0473420490000001</v>
      </c>
      <c r="G11">
        <f t="shared" si="0"/>
        <v>3.9838764261468298</v>
      </c>
      <c r="H11">
        <f t="shared" si="1"/>
        <v>4.0267845922127394</v>
      </c>
    </row>
    <row r="12" spans="1:15" x14ac:dyDescent="0.3">
      <c r="A12">
        <v>1100</v>
      </c>
      <c r="B12">
        <v>59.481099999999998</v>
      </c>
      <c r="C12">
        <v>56.73478583</v>
      </c>
      <c r="D12">
        <v>57.314900000000002</v>
      </c>
      <c r="E12">
        <v>7.0030654590000001</v>
      </c>
      <c r="F12">
        <v>4.0856586149999998</v>
      </c>
      <c r="G12">
        <f t="shared" si="0"/>
        <v>4.0383875293173475</v>
      </c>
      <c r="H12">
        <f t="shared" si="1"/>
        <v>4.0485606248214925</v>
      </c>
      <c r="J12" t="s">
        <v>32</v>
      </c>
      <c r="K12" t="s">
        <v>33</v>
      </c>
    </row>
    <row r="13" spans="1:15" x14ac:dyDescent="0.3">
      <c r="A13">
        <v>1200</v>
      </c>
      <c r="B13">
        <v>63.906199999999998</v>
      </c>
      <c r="C13">
        <v>59.72028667</v>
      </c>
      <c r="D13">
        <v>58.2151</v>
      </c>
      <c r="E13">
        <v>7.0900768359999997</v>
      </c>
      <c r="F13">
        <v>4.1574163830000002</v>
      </c>
      <c r="G13">
        <f t="shared" si="0"/>
        <v>4.0896717728938956</v>
      </c>
      <c r="H13">
        <f t="shared" si="1"/>
        <v>4.0641447712578378</v>
      </c>
      <c r="K13" t="s">
        <v>34</v>
      </c>
    </row>
    <row r="14" spans="1:15" x14ac:dyDescent="0.3">
      <c r="A14">
        <v>1300</v>
      </c>
      <c r="B14">
        <v>65.307000000000002</v>
      </c>
      <c r="C14">
        <v>62.42083667</v>
      </c>
      <c r="D14">
        <v>62.072499999999998</v>
      </c>
      <c r="E14">
        <v>7.1701195430000002</v>
      </c>
      <c r="F14">
        <v>4.1790992280000001</v>
      </c>
      <c r="G14">
        <f t="shared" si="0"/>
        <v>4.1338991406297652</v>
      </c>
      <c r="H14">
        <f t="shared" si="1"/>
        <v>4.1283030567209531</v>
      </c>
    </row>
    <row r="15" spans="1:15" x14ac:dyDescent="0.3">
      <c r="A15">
        <v>1400</v>
      </c>
      <c r="B15">
        <v>66.211799999999997</v>
      </c>
      <c r="C15">
        <v>65.069704169999994</v>
      </c>
      <c r="D15">
        <v>62.128900000000002</v>
      </c>
      <c r="E15">
        <v>7.2442275159999996</v>
      </c>
      <c r="F15">
        <v>4.192858695</v>
      </c>
      <c r="G15">
        <f t="shared" si="0"/>
        <v>4.1754590671618415</v>
      </c>
      <c r="H15">
        <f t="shared" si="1"/>
        <v>4.1292112591063805</v>
      </c>
      <c r="L15" t="s">
        <v>38</v>
      </c>
      <c r="M15" t="s">
        <v>39</v>
      </c>
      <c r="N15" t="s">
        <v>37</v>
      </c>
    </row>
    <row r="16" spans="1:15" x14ac:dyDescent="0.3">
      <c r="A16">
        <v>1500</v>
      </c>
      <c r="B16">
        <v>68.796800000000005</v>
      </c>
      <c r="C16">
        <v>67.742447499999997</v>
      </c>
      <c r="D16">
        <v>64.194999999999993</v>
      </c>
      <c r="E16">
        <v>7.3132203870000003</v>
      </c>
      <c r="F16">
        <v>4.2311572320000002</v>
      </c>
      <c r="G16">
        <f t="shared" si="0"/>
        <v>4.2157129775311377</v>
      </c>
      <c r="H16">
        <f t="shared" si="1"/>
        <v>4.1619253260430469</v>
      </c>
      <c r="K16" t="s">
        <v>36</v>
      </c>
      <c r="L16">
        <v>53.724891669999998</v>
      </c>
      <c r="M16">
        <v>4.9517132799999999</v>
      </c>
      <c r="N16" s="1">
        <f>M16/L16</f>
        <v>9.2167952806967476E-2</v>
      </c>
      <c r="O16">
        <f>N16*M8</f>
        <v>0.15981260321648358</v>
      </c>
    </row>
    <row r="17" spans="1:8" x14ac:dyDescent="0.3">
      <c r="A17">
        <v>1600</v>
      </c>
      <c r="B17">
        <v>73.006799999999998</v>
      </c>
      <c r="C17">
        <v>70.143671670000003</v>
      </c>
      <c r="D17">
        <v>67.119299999999996</v>
      </c>
      <c r="E17">
        <v>7.3777589079999997</v>
      </c>
      <c r="F17">
        <v>4.2905525869999996</v>
      </c>
      <c r="G17">
        <f t="shared" si="0"/>
        <v>4.2505455910750429</v>
      </c>
      <c r="H17">
        <f t="shared" si="1"/>
        <v>4.2064716330223266</v>
      </c>
    </row>
    <row r="18" spans="1:8" x14ac:dyDescent="0.3">
      <c r="A18">
        <v>1700</v>
      </c>
      <c r="B18">
        <v>77.006500000000003</v>
      </c>
      <c r="C18">
        <v>72.935929999999999</v>
      </c>
      <c r="D18">
        <v>70.114199999999997</v>
      </c>
      <c r="E18">
        <v>7.4383835300000003</v>
      </c>
      <c r="F18">
        <v>4.3438898339999996</v>
      </c>
      <c r="G18">
        <f t="shared" si="0"/>
        <v>4.2895813845366106</v>
      </c>
      <c r="H18">
        <f t="shared" si="1"/>
        <v>4.2501253412868083</v>
      </c>
    </row>
    <row r="19" spans="1:8" x14ac:dyDescent="0.3">
      <c r="A19">
        <v>1800</v>
      </c>
      <c r="B19">
        <v>79.322100000000006</v>
      </c>
      <c r="C19">
        <v>75.123144170000003</v>
      </c>
      <c r="D19">
        <v>72.111000000000004</v>
      </c>
      <c r="E19">
        <v>7.4955419440000002</v>
      </c>
      <c r="F19">
        <v>4.3735167779999999</v>
      </c>
      <c r="G19">
        <f t="shared" si="0"/>
        <v>4.3191286893222882</v>
      </c>
      <c r="H19">
        <f t="shared" si="1"/>
        <v>4.2782065985346343</v>
      </c>
    </row>
    <row r="20" spans="1:8" x14ac:dyDescent="0.3">
      <c r="A20">
        <v>1900</v>
      </c>
      <c r="B20">
        <v>80.430099999999996</v>
      </c>
      <c r="C20">
        <v>77.486506669999997</v>
      </c>
      <c r="D20">
        <v>78.102500000000006</v>
      </c>
      <c r="E20">
        <v>7.5496091649999997</v>
      </c>
      <c r="F20">
        <v>4.3873884839999997</v>
      </c>
      <c r="G20">
        <f t="shared" si="0"/>
        <v>4.350103813716963</v>
      </c>
      <c r="H20">
        <f t="shared" si="1"/>
        <v>4.3580220665766012</v>
      </c>
    </row>
    <row r="21" spans="1:8" x14ac:dyDescent="0.3">
      <c r="A21">
        <v>2000</v>
      </c>
      <c r="B21">
        <v>82.662000000000006</v>
      </c>
      <c r="C21">
        <v>80.028539170000002</v>
      </c>
      <c r="D21">
        <v>81.154200000000003</v>
      </c>
      <c r="E21">
        <v>7.6009024600000004</v>
      </c>
      <c r="F21">
        <v>4.4147600039999997</v>
      </c>
      <c r="G21">
        <f t="shared" si="0"/>
        <v>4.3823833106824308</v>
      </c>
      <c r="H21">
        <f t="shared" si="1"/>
        <v>4.3963510486286976</v>
      </c>
    </row>
    <row r="22" spans="1:8" x14ac:dyDescent="0.3">
      <c r="A22">
        <v>2100</v>
      </c>
      <c r="B22">
        <v>87.6584</v>
      </c>
      <c r="C22">
        <v>82.071364169999995</v>
      </c>
      <c r="D22">
        <v>82.0244</v>
      </c>
      <c r="E22">
        <v>7.6496926240000001</v>
      </c>
      <c r="F22">
        <v>4.4734474420000003</v>
      </c>
      <c r="G22">
        <f t="shared" si="0"/>
        <v>4.4075891635334505</v>
      </c>
      <c r="H22">
        <f t="shared" si="1"/>
        <v>4.4070167639773761</v>
      </c>
    </row>
    <row r="23" spans="1:8" x14ac:dyDescent="0.3">
      <c r="A23">
        <v>2200</v>
      </c>
      <c r="B23">
        <v>88.752499999999998</v>
      </c>
      <c r="C23">
        <v>84.293481670000006</v>
      </c>
      <c r="D23">
        <v>84.006</v>
      </c>
      <c r="E23">
        <v>7.6962126389999996</v>
      </c>
      <c r="F23">
        <v>4.4858515969999999</v>
      </c>
      <c r="G23">
        <f t="shared" si="0"/>
        <v>4.4343045390051827</v>
      </c>
      <c r="H23">
        <f t="shared" si="1"/>
        <v>4.4308882248638435</v>
      </c>
    </row>
    <row r="24" spans="1:8" x14ac:dyDescent="0.3">
      <c r="A24">
        <v>2300</v>
      </c>
      <c r="B24">
        <v>89.643699999999995</v>
      </c>
      <c r="C24">
        <v>86.452673329999996</v>
      </c>
      <c r="D24">
        <v>85.005899999999997</v>
      </c>
      <c r="E24">
        <v>7.7406644020000002</v>
      </c>
      <c r="F24">
        <v>4.4958429239999997</v>
      </c>
      <c r="G24">
        <f t="shared" si="0"/>
        <v>4.4595971350751249</v>
      </c>
      <c r="H24">
        <f t="shared" si="1"/>
        <v>4.4427206658461369</v>
      </c>
    </row>
    <row r="25" spans="1:8" x14ac:dyDescent="0.3">
      <c r="A25">
        <v>2400</v>
      </c>
      <c r="B25">
        <v>92.962400000000002</v>
      </c>
      <c r="C25">
        <v>88.63279833</v>
      </c>
      <c r="D25">
        <v>86.005799999999994</v>
      </c>
      <c r="E25">
        <v>7.7832240160000001</v>
      </c>
      <c r="F25">
        <v>4.53219511</v>
      </c>
      <c r="G25">
        <f t="shared" si="0"/>
        <v>4.4845019734212404</v>
      </c>
      <c r="H25">
        <f t="shared" si="1"/>
        <v>4.4544147358398725</v>
      </c>
    </row>
    <row r="26" spans="1:8" x14ac:dyDescent="0.3">
      <c r="A26">
        <v>2500</v>
      </c>
      <c r="B26">
        <v>95.524900000000002</v>
      </c>
      <c r="C26">
        <v>90.687759999999997</v>
      </c>
      <c r="D26">
        <v>87.022999999999996</v>
      </c>
      <c r="E26">
        <v>7.8240460110000001</v>
      </c>
      <c r="F26">
        <v>4.5593869460000001</v>
      </c>
      <c r="G26">
        <f t="shared" si="0"/>
        <v>4.5074223976285808</v>
      </c>
      <c r="H26">
        <f t="shared" si="1"/>
        <v>4.4661724515316621</v>
      </c>
    </row>
    <row r="27" spans="1:8" x14ac:dyDescent="0.3">
      <c r="A27">
        <v>2600</v>
      </c>
      <c r="B27">
        <v>96.041700000000006</v>
      </c>
      <c r="C27">
        <v>92.84680917</v>
      </c>
      <c r="D27">
        <v>91.005499999999998</v>
      </c>
      <c r="E27">
        <v>7.8632667239999998</v>
      </c>
      <c r="F27">
        <v>4.5647824720000001</v>
      </c>
      <c r="G27">
        <f t="shared" si="0"/>
        <v>4.5309509217801001</v>
      </c>
      <c r="H27">
        <f t="shared" si="1"/>
        <v>4.5109199442508929</v>
      </c>
    </row>
    <row r="28" spans="1:8" x14ac:dyDescent="0.3">
      <c r="A28">
        <v>2700</v>
      </c>
      <c r="B28">
        <v>96.566000000000003</v>
      </c>
      <c r="C28">
        <v>94.811615000000003</v>
      </c>
      <c r="D28">
        <v>92.005399999999995</v>
      </c>
      <c r="E28">
        <v>7.9010070519999998</v>
      </c>
      <c r="F28">
        <v>4.5702267120000002</v>
      </c>
      <c r="G28">
        <f t="shared" si="0"/>
        <v>4.551891922852926</v>
      </c>
      <c r="H28">
        <f t="shared" si="1"/>
        <v>4.5218472709786921</v>
      </c>
    </row>
    <row r="29" spans="1:8" x14ac:dyDescent="0.3">
      <c r="A29">
        <v>2800</v>
      </c>
      <c r="B29">
        <v>98.183499999999995</v>
      </c>
      <c r="C29">
        <v>96.830370000000002</v>
      </c>
      <c r="D29">
        <v>92.0869</v>
      </c>
      <c r="E29">
        <v>7.937374696</v>
      </c>
      <c r="F29">
        <v>4.5868381769999997</v>
      </c>
      <c r="G29">
        <f t="shared" si="0"/>
        <v>4.5729606847459543</v>
      </c>
      <c r="H29">
        <f t="shared" si="1"/>
        <v>4.5227326964454226</v>
      </c>
    </row>
    <row r="30" spans="1:8" x14ac:dyDescent="0.3">
      <c r="A30">
        <v>2900</v>
      </c>
      <c r="B30">
        <v>99.4786</v>
      </c>
      <c r="C30">
        <v>98.656278330000006</v>
      </c>
      <c r="D30">
        <v>94.085099999999997</v>
      </c>
      <c r="E30">
        <v>7.9724660160000003</v>
      </c>
      <c r="F30">
        <v>4.5999425460000003</v>
      </c>
      <c r="G30">
        <f t="shared" si="0"/>
        <v>4.5916418729169193</v>
      </c>
      <c r="H30">
        <f t="shared" si="1"/>
        <v>4.5441996918647254</v>
      </c>
    </row>
    <row r="31" spans="1:8" x14ac:dyDescent="0.3">
      <c r="A31">
        <v>3000</v>
      </c>
      <c r="B31">
        <v>100.404</v>
      </c>
      <c r="C31">
        <v>100.49698170000001</v>
      </c>
      <c r="D31">
        <v>96.130099999999999</v>
      </c>
      <c r="E31">
        <v>8.0063675679999999</v>
      </c>
      <c r="F31">
        <v>4.6092020470000001</v>
      </c>
      <c r="G31">
        <f t="shared" si="0"/>
        <v>4.6101276942123146</v>
      </c>
      <c r="H31">
        <f t="shared" si="1"/>
        <v>4.5657024823351673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532F-5568-40F6-ACF9-FC637A3FB6B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q1 a</vt:lpstr>
      <vt:lpstr>q1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Jarjat</cp:lastModifiedBy>
  <dcterms:created xsi:type="dcterms:W3CDTF">2022-03-17T22:14:21Z</dcterms:created>
  <dcterms:modified xsi:type="dcterms:W3CDTF">2022-03-23T03:53:50Z</dcterms:modified>
</cp:coreProperties>
</file>