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jdeclerc/Desktop/"/>
    </mc:Choice>
  </mc:AlternateContent>
  <bookViews>
    <workbookView xWindow="1060" yWindow="460" windowWidth="27740" windowHeight="17540" tabRatio="500"/>
  </bookViews>
  <sheets>
    <sheet name="LowPU161718" sheetId="1" r:id="rId1"/>
    <sheet name="Proton-ION"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2" i="2" l="1"/>
  <c r="J44" i="1"/>
  <c r="J18" i="1"/>
  <c r="J19" i="1"/>
  <c r="J20" i="1"/>
  <c r="J21" i="1"/>
  <c r="J22" i="1"/>
  <c r="J23" i="1"/>
  <c r="J24" i="1"/>
  <c r="J27" i="1"/>
  <c r="J28" i="1"/>
  <c r="J29" i="1"/>
  <c r="J30" i="1"/>
  <c r="J31" i="1"/>
  <c r="J38" i="1"/>
  <c r="J4" i="1"/>
  <c r="J16" i="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83" i="1"/>
</calcChain>
</file>

<file path=xl/sharedStrings.xml><?xml version="1.0" encoding="utf-8"?>
<sst xmlns="http://schemas.openxmlformats.org/spreadsheetml/2006/main" count="1165" uniqueCount="691">
  <si>
    <t xml:space="preserve">Fill </t>
  </si>
  <si>
    <t xml:space="preserve"> Create Time </t>
  </si>
  <si>
    <t xml:space="preserve"> Duration Stable </t>
  </si>
  <si>
    <t xml:space="preserve"> Bfield </t>
  </si>
  <si>
    <t xml:space="preserve"> Peak Inst Lumi </t>
  </si>
  <si>
    <t xml:space="preserve"> Peak Pileup </t>
  </si>
  <si>
    <t xml:space="preserve"> Peak Spec Lumi </t>
  </si>
  <si>
    <t xml:space="preserve"> Delivered Lumi </t>
  </si>
  <si>
    <t xml:space="preserve"> Recorded Lumi </t>
  </si>
  <si>
    <t xml:space="preserve"> Eff By Lumi </t>
  </si>
  <si>
    <t xml:space="preserve"> Eff By Time </t>
  </si>
  <si>
    <t xml:space="preserve"> Begin Time </t>
  </si>
  <si>
    <t xml:space="preserve"> to Ready </t>
  </si>
  <si>
    <t xml:space="preserve"> End Time </t>
  </si>
  <si>
    <t xml:space="preserve"> Type </t>
  </si>
  <si>
    <t xml:space="preserve"> Energy </t>
  </si>
  <si>
    <t xml:space="preserve"> I Beam1 (x10^11) </t>
  </si>
  <si>
    <t xml:space="preserve"> I Beam2 (x10^11) </t>
  </si>
  <si>
    <t xml:space="preserve"> nB1 </t>
  </si>
  <si>
    <t xml:space="preserve"> nB2 </t>
  </si>
  <si>
    <t xml:space="preserve"> nCol </t>
  </si>
  <si>
    <t xml:space="preserve"> nTar </t>
  </si>
  <si>
    <t xml:space="preserve"> xIng (micro rad) </t>
  </si>
  <si>
    <t xml:space="preserve"> Injection Scheme </t>
  </si>
  <si>
    <t xml:space="preserve"> Runs </t>
  </si>
  <si>
    <t xml:space="preserve"> Comments </t>
  </si>
  <si>
    <t xml:space="preserve"> </t>
  </si>
  <si>
    <t xml:space="preserve"> 2018.07.06 22:05:52 </t>
  </si>
  <si>
    <t xml:space="preserve"> 11 hr 20 min </t>
  </si>
  <si>
    <t xml:space="preserve"> 0.005 </t>
  </si>
  <si>
    <t xml:space="preserve"> 0.253 </t>
  </si>
  <si>
    <t xml:space="preserve"> 0.070 </t>
  </si>
  <si>
    <t xml:space="preserve"> 2018.07.07 00:42:03 </t>
  </si>
  <si>
    <t xml:space="preserve"> 0.801 </t>
  </si>
  <si>
    <t xml:space="preserve"> 2018.07.07 12:02:20 </t>
  </si>
  <si>
    <t xml:space="preserve"> Proton - PROTON vs PROTON</t>
  </si>
  <si>
    <t xml:space="preserve"> 1450.0 </t>
  </si>
  <si>
    <t xml:space="preserve"> 0.0 </t>
  </si>
  <si>
    <t xml:space="preserve"> 50ns_1452b_1450_21_1128_144bpi_11inj </t>
  </si>
  <si>
    <t xml:space="preserve"> 319310 319311  </t>
  </si>
  <si>
    <t xml:space="preserve">  </t>
  </si>
  <si>
    <t xml:space="preserve"> 2018.07.06 11:06:41 </t>
  </si>
  <si>
    <t xml:space="preserve"> 7 hr 27 min </t>
  </si>
  <si>
    <t xml:space="preserve"> 0.006 </t>
  </si>
  <si>
    <t xml:space="preserve"> 0.297 </t>
  </si>
  <si>
    <t xml:space="preserve"> 0.062 </t>
  </si>
  <si>
    <t xml:space="preserve"> 0.866 </t>
  </si>
  <si>
    <t xml:space="preserve"> 0.811 </t>
  </si>
  <si>
    <t xml:space="preserve"> 2018.07.06 14:23:21 </t>
  </si>
  <si>
    <t xml:space="preserve"> 0.743 </t>
  </si>
  <si>
    <t xml:space="preserve"> 2018.07.06 21:50:19 </t>
  </si>
  <si>
    <t xml:space="preserve"> 60.0 </t>
  </si>
  <si>
    <t xml:space="preserve"> 2018.07.05 10:26:05 </t>
  </si>
  <si>
    <t xml:space="preserve"> 22 hr 52 min </t>
  </si>
  <si>
    <t xml:space="preserve"> 0.004 </t>
  </si>
  <si>
    <t xml:space="preserve"> 0.186 </t>
  </si>
  <si>
    <t xml:space="preserve"> 0.039 </t>
  </si>
  <si>
    <t xml:space="preserve"> 2018.07.05 12:09:02 </t>
  </si>
  <si>
    <t xml:space="preserve"> 2018.07.06 11:01:18 </t>
  </si>
  <si>
    <t xml:space="preserve"> 319254 319255 319256 319260 319262 319263 319264 319265 319266 319267 319268 319270 319271 319272 319273 319274  </t>
  </si>
  <si>
    <t xml:space="preserve"> 2018.07.04 16:05:49 </t>
  </si>
  <si>
    <t xml:space="preserve"> 2 hr 07 min </t>
  </si>
  <si>
    <t xml:space="preserve"> 0.003 </t>
  </si>
  <si>
    <t xml:space="preserve"> 0.676 </t>
  </si>
  <si>
    <t xml:space="preserve"> 0.058 </t>
  </si>
  <si>
    <t xml:space="preserve"> 0.183 </t>
  </si>
  <si>
    <t xml:space="preserve"> 0.176 </t>
  </si>
  <si>
    <t xml:space="preserve"> 2018.07.04 20:13:19 </t>
  </si>
  <si>
    <t xml:space="preserve"> 0.807 </t>
  </si>
  <si>
    <t xml:space="preserve"> 2018.07.04 22:20:22 </t>
  </si>
  <si>
    <t xml:space="preserve"> 732.0 </t>
  </si>
  <si>
    <t xml:space="preserve"> 50ns_734b_732_284_398_144bpi_11inj </t>
  </si>
  <si>
    <t xml:space="preserve"> 319222 319223  </t>
  </si>
  <si>
    <t xml:space="preserve"> 2018.07.04 08:29:10 </t>
  </si>
  <si>
    <t xml:space="preserve"> 2 hr 14 min </t>
  </si>
  <si>
    <t xml:space="preserve"> 0.001 </t>
  </si>
  <si>
    <t xml:space="preserve"> 0.336 </t>
  </si>
  <si>
    <t xml:space="preserve"> 0.056 </t>
  </si>
  <si>
    <t xml:space="preserve"> 0.099 </t>
  </si>
  <si>
    <t xml:space="preserve"> 0.096 </t>
  </si>
  <si>
    <t xml:space="preserve"> 2018.07.04 10:20:43 </t>
  </si>
  <si>
    <t xml:space="preserve"> 0.777 </t>
  </si>
  <si>
    <t xml:space="preserve"> 2018.07.04 12:34:58 </t>
  </si>
  <si>
    <t xml:space="preserve"> 300.0 </t>
  </si>
  <si>
    <t xml:space="preserve"> 50ns_302b_300_70_63_72bpi_7inj </t>
  </si>
  <si>
    <t xml:space="preserve"> 319189 319190  </t>
  </si>
  <si>
    <t xml:space="preserve"> 2018.07.03 11:44:10 </t>
  </si>
  <si>
    <t xml:space="preserve"> 15 hr 00 min </t>
  </si>
  <si>
    <t xml:space="preserve"> 0.002 </t>
  </si>
  <si>
    <t xml:space="preserve"> 0.215 </t>
  </si>
  <si>
    <t xml:space="preserve"> 0.769 </t>
  </si>
  <si>
    <t xml:space="preserve"> 0.738 </t>
  </si>
  <si>
    <t xml:space="preserve"> 2018.07.03 15:54:13 </t>
  </si>
  <si>
    <t xml:space="preserve"> 0.841 </t>
  </si>
  <si>
    <t xml:space="preserve"> 2018.07.04 06:54:15 </t>
  </si>
  <si>
    <t xml:space="preserve"> 100ns_734b_732_0_0_72bpi_13inj </t>
  </si>
  <si>
    <t xml:space="preserve"> 319173 319174 319175 319176 319177  </t>
  </si>
  <si>
    <t xml:space="preserve"> 2018.07.03 00:59:34 </t>
  </si>
  <si>
    <t xml:space="preserve"> 6 hr 21 min </t>
  </si>
  <si>
    <t xml:space="preserve"> 0.228 </t>
  </si>
  <si>
    <t xml:space="preserve"> 0.054 </t>
  </si>
  <si>
    <t xml:space="preserve"> 0.392 </t>
  </si>
  <si>
    <t xml:space="preserve"> 0.377 </t>
  </si>
  <si>
    <t xml:space="preserve"> 2018.07.03 05:08:14 </t>
  </si>
  <si>
    <t xml:space="preserve"> 2018.07.03 11:28:50 </t>
  </si>
  <si>
    <t xml:space="preserve"> 319159 319160  </t>
  </si>
  <si>
    <t xml:space="preserve"> 2018.07.02 12:28:48 </t>
  </si>
  <si>
    <t xml:space="preserve"> 2 hr 43 min </t>
  </si>
  <si>
    <t xml:space="preserve"> 0.239 </t>
  </si>
  <si>
    <t xml:space="preserve"> 0.055 </t>
  </si>
  <si>
    <t xml:space="preserve"> 0.082 </t>
  </si>
  <si>
    <t xml:space="preserve"> 0.079 </t>
  </si>
  <si>
    <t xml:space="preserve"> 2018.07.02 14:47:29 </t>
  </si>
  <si>
    <t xml:space="preserve"> 0.938 </t>
  </si>
  <si>
    <t xml:space="preserve"> 2018.07.02 17:30:54 </t>
  </si>
  <si>
    <t xml:space="preserve"> 100ns_302b_300_0_0_72bpi_7inj </t>
  </si>
  <si>
    <t xml:space="preserve"> 319124 319125  </t>
  </si>
  <si>
    <t xml:space="preserve"> 2018.07.02 04:13:50 </t>
  </si>
  <si>
    <t xml:space="preserve"> 2 hr 26 min </t>
  </si>
  <si>
    <t xml:space="preserve"> 0.000 </t>
  </si>
  <si>
    <t xml:space="preserve"> 0.324 </t>
  </si>
  <si>
    <t xml:space="preserve"> 0.052 </t>
  </si>
  <si>
    <t xml:space="preserve"> 0.028 </t>
  </si>
  <si>
    <t xml:space="preserve"> 0.021 </t>
  </si>
  <si>
    <t xml:space="preserve"> 2018.07.02 08:10:29 </t>
  </si>
  <si>
    <t xml:space="preserve"> 2018.07.02 10:36:23 </t>
  </si>
  <si>
    <t xml:space="preserve"> 84.0 </t>
  </si>
  <si>
    <t xml:space="preserve"> 100ns_86b_84_0_0_18bpi_7inj </t>
  </si>
  <si>
    <t xml:space="preserve"> 319097 319098 319099 319100 319101 319103 319104  </t>
  </si>
  <si>
    <t xml:space="preserve"> 2018.06.30 08:25:45 </t>
  </si>
  <si>
    <t xml:space="preserve"> 21 hr 54 min </t>
  </si>
  <si>
    <t xml:space="preserve"> 0.623 </t>
  </si>
  <si>
    <t xml:space="preserve"> 0.108 </t>
  </si>
  <si>
    <t xml:space="preserve"> 0.437 </t>
  </si>
  <si>
    <t xml:space="preserve"> 0.244 </t>
  </si>
  <si>
    <t xml:space="preserve"> 2018.06.30 09:52:44 </t>
  </si>
  <si>
    <t xml:space="preserve"> 0.870 </t>
  </si>
  <si>
    <t xml:space="preserve"> 2018.07.01 07:46:24 </t>
  </si>
  <si>
    <t xml:space="preserve"> 124.0 </t>
  </si>
  <si>
    <t xml:space="preserve"> 525ns_140b_124_32_23_16bpi_11inj </t>
  </si>
  <si>
    <t xml:space="preserve"> 318980 318981 318982 318983 318984 318992 319006 319010 319011 319015 319016 319018 319019  </t>
  </si>
  <si>
    <t xml:space="preserve"> 2018.06.29 12:52:30 </t>
  </si>
  <si>
    <t xml:space="preserve"> 9 hr 53 min </t>
  </si>
  <si>
    <t xml:space="preserve"> 0.659 </t>
  </si>
  <si>
    <t xml:space="preserve"> 0.161 </t>
  </si>
  <si>
    <t xml:space="preserve"> 0.156 </t>
  </si>
  <si>
    <t xml:space="preserve"> 2018.06.29 17:07:32 </t>
  </si>
  <si>
    <t xml:space="preserve"> 0.924 </t>
  </si>
  <si>
    <t xml:space="preserve"> 2018.06.30 03:00:10 </t>
  </si>
  <si>
    <t xml:space="preserve"> 58.0 </t>
  </si>
  <si>
    <t xml:space="preserve"> Multi_70b_58_20_22_4bpi_19inj </t>
  </si>
  <si>
    <t xml:space="preserve"> 318939 318944 318945 318953  </t>
  </si>
  <si>
    <t xml:space="preserve"> 2018.05.29 20:58:45 </t>
  </si>
  <si>
    <t xml:space="preserve"> 0 hr 00 min </t>
  </si>
  <si>
    <t xml:space="preserve"> -0.000 </t>
  </si>
  <si>
    <t xml:space="preserve"> 2018.05.30 06:33:22 </t>
  </si>
  <si>
    <t xml:space="preserve"> n/a </t>
  </si>
  <si>
    <t xml:space="preserve"> 2018.05.30 06:33:25 </t>
  </si>
  <si>
    <t xml:space="preserve"> 2544.0 </t>
  </si>
  <si>
    <t xml:space="preserve"> 160.0 </t>
  </si>
  <si>
    <t xml:space="preserve"> 25ns_2556b_2544_2215_2332_144bpi_20injV2 </t>
  </si>
  <si>
    <t xml:space="preserve"> 2018.03.20 18:12:04 </t>
  </si>
  <si>
    <t xml:space="preserve"> 38 hr 32 min </t>
  </si>
  <si>
    <t xml:space="preserve"> 0.01885753147279024</t>
  </si>
  <si>
    <t xml:space="preserve"> 2018.03.22 17:47:31 </t>
  </si>
  <si>
    <t xml:space="preserve"> 0.975 </t>
  </si>
  <si>
    <t xml:space="preserve"> 2018.03.24 08:19:57 </t>
  </si>
  <si>
    <t xml:space="preserve"> -0.038 </t>
  </si>
  <si>
    <t xml:space="preserve"> 0.077 </t>
  </si>
  <si>
    <t xml:space="preserve"> B1B2_bunch_scan_LBDS_AG </t>
  </si>
  <si>
    <t xml:space="preserve"> 312527 312530 312531 312532 312533 312534 312535 312537 312538 312553 312556 312560 312561 312562 312572 312574 312583 312585 312587 312592 312593 312601 312619 312621 312627 312645 312646 312647 312654 312658 312668  </t>
  </si>
  <si>
    <t xml:space="preserve"> 2017.11.20 09:55:33 </t>
  </si>
  <si>
    <t xml:space="preserve"> 17 hr 56 min </t>
  </si>
  <si>
    <t xml:space="preserve"> 0.580 </t>
  </si>
  <si>
    <t xml:space="preserve"> 2017.11.20 12:05:51 </t>
  </si>
  <si>
    <t xml:space="preserve"> 2017.11.21 06:01:46 </t>
  </si>
  <si>
    <t xml:space="preserve"> 1536.0 </t>
  </si>
  <si>
    <t xml:space="preserve"> 170.0 </t>
  </si>
  <si>
    <t xml:space="preserve"> 25ns_1548b_1536_1344_846_128bpi_13i8b4e </t>
  </si>
  <si>
    <t xml:space="preserve"> 306810 306811 306816 306818 306820 306822 306824 306826  </t>
  </si>
  <si>
    <t xml:space="preserve"> 2017.11.19 19:08:07 </t>
  </si>
  <si>
    <t xml:space="preserve"> 12 hr 60 min </t>
  </si>
  <si>
    <t xml:space="preserve"> 2017.11.19 20:45:46 </t>
  </si>
  <si>
    <t xml:space="preserve"> 0.821 </t>
  </si>
  <si>
    <t xml:space="preserve"> 2017.11.20 09:45:32 </t>
  </si>
  <si>
    <t xml:space="preserve"> 306801 306802  </t>
  </si>
  <si>
    <t xml:space="preserve"> 2017.11.18 11:03:13 </t>
  </si>
  <si>
    <t xml:space="preserve"> 30 hr 20 min </t>
  </si>
  <si>
    <t xml:space="preserve"> 2017.11.18 12:40:04 </t>
  </si>
  <si>
    <t xml:space="preserve"> 0.822 </t>
  </si>
  <si>
    <t xml:space="preserve"> 2017.11.19 18:59:55 </t>
  </si>
  <si>
    <t xml:space="preserve"> 306793 306794  </t>
  </si>
  <si>
    <t xml:space="preserve"> 2017.11.16 19:38:40 </t>
  </si>
  <si>
    <t xml:space="preserve"> 37 hr 10 min </t>
  </si>
  <si>
    <t xml:space="preserve"> 0.599 </t>
  </si>
  <si>
    <t xml:space="preserve"> 2017.11.16 21:47:12 </t>
  </si>
  <si>
    <t xml:space="preserve"> 0.873 </t>
  </si>
  <si>
    <t xml:space="preserve"> 2017.11.18 10:57:36 </t>
  </si>
  <si>
    <t xml:space="preserve"> 1280.0 </t>
  </si>
  <si>
    <t xml:space="preserve"> 25ns_1292b_1280_1280_800_128bpi_13i8b4e </t>
  </si>
  <si>
    <t xml:space="preserve"> 306772 306773 306776 306777  </t>
  </si>
  <si>
    <t xml:space="preserve"> 2017.11.16 02:35:01 </t>
  </si>
  <si>
    <t xml:space="preserve"> 9 hr 04 min </t>
  </si>
  <si>
    <t xml:space="preserve"> 0.516 </t>
  </si>
  <si>
    <t xml:space="preserve"> 2017.11.16 04:51:08 </t>
  </si>
  <si>
    <t xml:space="preserve"> 2017.11.16 13:54:43 </t>
  </si>
  <si>
    <t xml:space="preserve"> 1824.0 </t>
  </si>
  <si>
    <t xml:space="preserve"> 25ns_1836b_1824_1741_1094_128bpi_16i8b4e </t>
  </si>
  <si>
    <t xml:space="preserve"> 2017.11.15 12:17:05 </t>
  </si>
  <si>
    <t xml:space="preserve"> 7 hr 56 min </t>
  </si>
  <si>
    <t xml:space="preserve"> 0.510 </t>
  </si>
  <si>
    <t xml:space="preserve"> 2017.11.15 15:12:43 </t>
  </si>
  <si>
    <t xml:space="preserve"> 0.871 </t>
  </si>
  <si>
    <t xml:space="preserve"> 2017.11.15 23:09:09 </t>
  </si>
  <si>
    <t xml:space="preserve"> 2017.11.15 03:05:32 </t>
  </si>
  <si>
    <t xml:space="preserve"> 7 hr 03 min </t>
  </si>
  <si>
    <t xml:space="preserve"> 0.513 </t>
  </si>
  <si>
    <t xml:space="preserve"> 2017.11.15 04:35:18 </t>
  </si>
  <si>
    <t xml:space="preserve"> 0.952 </t>
  </si>
  <si>
    <t xml:space="preserve"> 2017.11.15 11:38:06 </t>
  </si>
  <si>
    <t xml:space="preserve"> 306651 306652 306653 306654 306656 306657  </t>
  </si>
  <si>
    <t xml:space="preserve"> 2017.11.15 00:58:48 </t>
  </si>
  <si>
    <t xml:space="preserve"> 0 hr 16 min </t>
  </si>
  <si>
    <t xml:space="preserve"> 0.518 </t>
  </si>
  <si>
    <t xml:space="preserve"> 0.488 </t>
  </si>
  <si>
    <t xml:space="preserve"> 2017.11.15 02:45:08 </t>
  </si>
  <si>
    <t xml:space="preserve"> 0.936 </t>
  </si>
  <si>
    <t xml:space="preserve"> 2017.11.15 03:00:51 </t>
  </si>
  <si>
    <t xml:space="preserve"> 306645 306646 306647  </t>
  </si>
  <si>
    <t xml:space="preserve"> 2017.11.14 23:23:38 </t>
  </si>
  <si>
    <t xml:space="preserve"> 0 hr 03 min </t>
  </si>
  <si>
    <t xml:space="preserve"> 0.123 </t>
  </si>
  <si>
    <t xml:space="preserve"> 0.114 </t>
  </si>
  <si>
    <t xml:space="preserve"> 2017.11.15 00:48:39 </t>
  </si>
  <si>
    <t xml:space="preserve"> 0.892 </t>
  </si>
  <si>
    <t xml:space="preserve"> 2017.11.15 00:51:54 </t>
  </si>
  <si>
    <t xml:space="preserve"> 2017.11.14 09:48:32 </t>
  </si>
  <si>
    <t xml:space="preserve"> 11 hr 32 min </t>
  </si>
  <si>
    <t xml:space="preserve"> 0.489 </t>
  </si>
  <si>
    <t xml:space="preserve"> 2017.11.14 11:45:17 </t>
  </si>
  <si>
    <t xml:space="preserve"> 0.967 </t>
  </si>
  <si>
    <t xml:space="preserve"> 2017.11.14 23:17:15 </t>
  </si>
  <si>
    <t xml:space="preserve"> 306629 306630 306631  </t>
  </si>
  <si>
    <t xml:space="preserve"> 2017.11.13 05:34:13 </t>
  </si>
  <si>
    <t xml:space="preserve"> 25 hr 44 min </t>
  </si>
  <si>
    <t xml:space="preserve"> 0.466 </t>
  </si>
  <si>
    <t xml:space="preserve"> 2017.11.13 07:56:40 </t>
  </si>
  <si>
    <t xml:space="preserve"> 0.771 </t>
  </si>
  <si>
    <t xml:space="preserve"> 2017.11.14 09:40:15 </t>
  </si>
  <si>
    <t xml:space="preserve"> 25ns_1836b_1824_1744_1096_128bpi_16i8b4e </t>
  </si>
  <si>
    <t xml:space="preserve"> 306580 306584 306595 306598 306604  </t>
  </si>
  <si>
    <t xml:space="preserve"> 2017.11.12 17:03:40 </t>
  </si>
  <si>
    <t xml:space="preserve"> 10 hr 39 min </t>
  </si>
  <si>
    <t xml:space="preserve"> 0.475 </t>
  </si>
  <si>
    <t xml:space="preserve"> 2017.11.12 18:47:14 </t>
  </si>
  <si>
    <t xml:space="preserve"> 0.887 </t>
  </si>
  <si>
    <t xml:space="preserve"> 2017.11.13 05:25:56 </t>
  </si>
  <si>
    <t xml:space="preserve"> 2017.11.12 13:24:42 </t>
  </si>
  <si>
    <t xml:space="preserve"> 0 hr 56 min </t>
  </si>
  <si>
    <t xml:space="preserve"> 0.482 </t>
  </si>
  <si>
    <t xml:space="preserve"> 2017.11.12 15:15:51 </t>
  </si>
  <si>
    <t xml:space="preserve"> 2017.11.12 16:12:03 </t>
  </si>
  <si>
    <t xml:space="preserve"> 2017.11.12 05:39:14 </t>
  </si>
  <si>
    <t xml:space="preserve"> 6 hr 02 min </t>
  </si>
  <si>
    <t xml:space="preserve"> 2017.11.12 07:16:40 </t>
  </si>
  <si>
    <t xml:space="preserve"> 0.859 </t>
  </si>
  <si>
    <t xml:space="preserve"> 2017.11.12 13:19:00 </t>
  </si>
  <si>
    <t xml:space="preserve"> 512.0 </t>
  </si>
  <si>
    <t xml:space="preserve"> 25ns_524b_512_512_320_64bpi_9i8b4e </t>
  </si>
  <si>
    <t xml:space="preserve"> 306553 306554  </t>
  </si>
  <si>
    <t xml:space="preserve"> 2017.11.11 17:50:55 </t>
  </si>
  <si>
    <t xml:space="preserve"> 10 hr 04 min </t>
  </si>
  <si>
    <t xml:space="preserve"> 0.299 </t>
  </si>
  <si>
    <t xml:space="preserve"> 0.105 </t>
  </si>
  <si>
    <t xml:space="preserve"> 0.098 </t>
  </si>
  <si>
    <t xml:space="preserve"> 2017.11.11 19:30:06 </t>
  </si>
  <si>
    <t xml:space="preserve"> 0.832 </t>
  </si>
  <si>
    <t xml:space="preserve"> 2017.11.12 05:33:54 </t>
  </si>
  <si>
    <t xml:space="preserve"> 22.0 </t>
  </si>
  <si>
    <t xml:space="preserve"> Multi_50b_22_22_22_4bpi_15inj </t>
  </si>
  <si>
    <t xml:space="preserve"> 306546 306547 306548 306549 306550  </t>
  </si>
  <si>
    <t xml:space="preserve"> 2017.10.12 16:33:07 </t>
  </si>
  <si>
    <t xml:space="preserve"> 6 hr 30 min </t>
  </si>
  <si>
    <t xml:space="preserve"> 0.029469 </t>
  </si>
  <si>
    <t xml:space="preserve"> 0.002450 </t>
  </si>
  <si>
    <t xml:space="preserve"> 2017.10.12 20:21:25 </t>
  </si>
  <si>
    <t xml:space="preserve"> 0.814 </t>
  </si>
  <si>
    <t xml:space="preserve"> 2017.10.13 02:51:01 </t>
  </si>
  <si>
    <t xml:space="preserve"> Ion - PB82 vs PB82</t>
  </si>
  <si>
    <t xml:space="preserve"> 8.0 </t>
  </si>
  <si>
    <t xml:space="preserve"> 150.0 </t>
  </si>
  <si>
    <t xml:space="preserve"> Single_16Xe_8_16_8_1bpi_16inj_cor </t>
  </si>
  <si>
    <t xml:space="preserve"> 304899 304906 304907  </t>
  </si>
  <si>
    <t xml:space="preserve"> 2017.10.12 07:42:34 </t>
  </si>
  <si>
    <t xml:space="preserve"> 0 hr 02 min </t>
  </si>
  <si>
    <t xml:space="preserve"> 0.000000 </t>
  </si>
  <si>
    <t xml:space="preserve"> 2017.10.12 16:23:15 </t>
  </si>
  <si>
    <t xml:space="preserve"> 2017.10.12 16:25:10 </t>
  </si>
  <si>
    <t xml:space="preserve"> Single_20Xe_8_16_8_1bpi_20inj </t>
  </si>
  <si>
    <t xml:space="preserve"> 2017.07.28 01:41:38 </t>
  </si>
  <si>
    <t xml:space="preserve"> 16 hr 15 min </t>
  </si>
  <si>
    <t xml:space="preserve"> 0.634 </t>
  </si>
  <si>
    <t xml:space="preserve"> 0.110 </t>
  </si>
  <si>
    <t xml:space="preserve"> 0.122 </t>
  </si>
  <si>
    <t xml:space="preserve"> 0.116 </t>
  </si>
  <si>
    <t xml:space="preserve"> 2017.07.28 03:52:57 </t>
  </si>
  <si>
    <t xml:space="preserve"> 0.897 </t>
  </si>
  <si>
    <t xml:space="preserve"> 2017.07.28 20:07:53 </t>
  </si>
  <si>
    <t xml:space="preserve"> 32.0 </t>
  </si>
  <si>
    <t xml:space="preserve"> Multi_52b_52b_32_12_8_4bpi_13inj </t>
  </si>
  <si>
    <t xml:space="preserve"> 300015 300016 300017 300018 300019 300027 300029 300043 300049 300050  </t>
  </si>
  <si>
    <t xml:space="preserve"> 2017.07.27 23:18:58 </t>
  </si>
  <si>
    <t xml:space="preserve"> 0 hr 08 min </t>
  </si>
  <si>
    <t xml:space="preserve"> 0.626 </t>
  </si>
  <si>
    <t xml:space="preserve"> 0.111 </t>
  </si>
  <si>
    <t xml:space="preserve"> 2017.07.28 01:23:23 </t>
  </si>
  <si>
    <t xml:space="preserve"> 0.956 </t>
  </si>
  <si>
    <t xml:space="preserve"> 2017.07.28 01:31:48 </t>
  </si>
  <si>
    <t xml:space="preserve"> 2017.07.27 10:51:24 </t>
  </si>
  <si>
    <t xml:space="preserve"> 8 hr 07 min </t>
  </si>
  <si>
    <t xml:space="preserve"> 0.603 </t>
  </si>
  <si>
    <t xml:space="preserve"> 0.112 </t>
  </si>
  <si>
    <t xml:space="preserve"> 2017.07.27 12:17:31 </t>
  </si>
  <si>
    <t xml:space="preserve"> 0.963 </t>
  </si>
  <si>
    <t xml:space="preserve"> 2017.07.27 20:24:48 </t>
  </si>
  <si>
    <t xml:space="preserve"> 25.0 </t>
  </si>
  <si>
    <t xml:space="preserve"> Multi_57b_56b_25_20_24_4bpi_15inj </t>
  </si>
  <si>
    <t xml:space="preserve"> 2017.07.09 19:16:36 </t>
  </si>
  <si>
    <t xml:space="preserve"> 3 hr 02 min </t>
  </si>
  <si>
    <t xml:space="preserve"> 0.011 </t>
  </si>
  <si>
    <t xml:space="preserve"> 2017.07.09 23:41:59 </t>
  </si>
  <si>
    <t xml:space="preserve"> 2017.07.10 02:43:33 </t>
  </si>
  <si>
    <t xml:space="preserve"> 1.0 </t>
  </si>
  <si>
    <t xml:space="preserve"> 2nominals_10pilots_lossmaps_coll_allIPs </t>
  </si>
  <si>
    <t xml:space="preserve"> 298673 298674 298678 298679 298681  </t>
  </si>
  <si>
    <t xml:space="preserve"> 2017.05.14 21:39:45 </t>
  </si>
  <si>
    <t xml:space="preserve"> 1 hr 60 min </t>
  </si>
  <si>
    <t xml:space="preserve"> 2017.05.15 16:07:07 </t>
  </si>
  <si>
    <t xml:space="preserve"> 2017.05.15 18:06:53 </t>
  </si>
  <si>
    <t xml:space="preserve"> -0.016 </t>
  </si>
  <si>
    <t xml:space="preserve"> -0.009 </t>
  </si>
  <si>
    <t xml:space="preserve"> 2.0 </t>
  </si>
  <si>
    <t xml:space="preserve"> Single_10b_2_2_2_+7ncoll </t>
  </si>
  <si>
    <t xml:space="preserve"> 294034 294040 294042 294048 294053  </t>
  </si>
  <si>
    <t xml:space="preserve"> 81.0 </t>
  </si>
  <si>
    <t xml:space="preserve"> 100_200ns_702p_548Pb_81_389_54_20inj </t>
  </si>
  <si>
    <t xml:space="preserve"> 2016.12.04 05:21:21 </t>
  </si>
  <si>
    <t xml:space="preserve"> 19 hr 50 min </t>
  </si>
  <si>
    <t xml:space="preserve"> 0.036306 </t>
  </si>
  <si>
    <t xml:space="preserve"> 0.008510 </t>
  </si>
  <si>
    <t xml:space="preserve"> 0.001138 </t>
  </si>
  <si>
    <t xml:space="preserve"> 2016.12.04 09:12:09 </t>
  </si>
  <si>
    <t xml:space="preserve"> 0.819 </t>
  </si>
  <si>
    <t xml:space="preserve"> 2016.12.05 05:02:04 </t>
  </si>
  <si>
    <t xml:space="preserve"> ProtonIon - PROTON vs PB82</t>
  </si>
  <si>
    <t xml:space="preserve"> 140.0 </t>
  </si>
  <si>
    <t xml:space="preserve"> 286513 286514 286515 286516 286517 286518 286519 286520  </t>
  </si>
  <si>
    <t xml:space="preserve"> 2016.12.03 23:01:02 </t>
  </si>
  <si>
    <t xml:space="preserve"> 2 hr 11 min </t>
  </si>
  <si>
    <t xml:space="preserve"> 0.299501 </t>
  </si>
  <si>
    <t xml:space="preserve"> 0.033726 </t>
  </si>
  <si>
    <t xml:space="preserve"> 2016.12.04 01:00:29 </t>
  </si>
  <si>
    <t xml:space="preserve"> 0.852 </t>
  </si>
  <si>
    <t xml:space="preserve"> 2016.12.04 03:11:23 </t>
  </si>
  <si>
    <t xml:space="preserve"> ProtonIon - PB82 vs PROTON</t>
  </si>
  <si>
    <t xml:space="preserve"> 513.0 </t>
  </si>
  <si>
    <t xml:space="preserve"> 100_200ns_540Pb_684p_513_224_162_20inj </t>
  </si>
  <si>
    <t xml:space="preserve"> 2016.12.03 13:16:59 </t>
  </si>
  <si>
    <t xml:space="preserve"> 5 hr 25 min </t>
  </si>
  <si>
    <t xml:space="preserve"> 0.312440 </t>
  </si>
  <si>
    <t xml:space="preserve"> 0.033855 </t>
  </si>
  <si>
    <t xml:space="preserve"> 2016.12.03 15:48:25 </t>
  </si>
  <si>
    <t xml:space="preserve"> 0.779 </t>
  </si>
  <si>
    <t xml:space="preserve"> 2016.12.03 21:13:55 </t>
  </si>
  <si>
    <t xml:space="preserve"> 2016.12.03 02:24:33 </t>
  </si>
  <si>
    <t xml:space="preserve"> 6 hr 05 min </t>
  </si>
  <si>
    <t xml:space="preserve"> 0.306495 </t>
  </si>
  <si>
    <t xml:space="preserve"> 0.033746 </t>
  </si>
  <si>
    <t xml:space="preserve"> 2016.12.03 07:05:06 </t>
  </si>
  <si>
    <t xml:space="preserve"> 2016.12.03 13:10:35 </t>
  </si>
  <si>
    <t xml:space="preserve"> 2016.12.02 20:17:02 </t>
  </si>
  <si>
    <t xml:space="preserve"> 3 hr 07 min </t>
  </si>
  <si>
    <t xml:space="preserve"> 0.334617 </t>
  </si>
  <si>
    <t xml:space="preserve"> 0.034360 </t>
  </si>
  <si>
    <t xml:space="preserve"> 2016.12.02 23:10:00 </t>
  </si>
  <si>
    <t xml:space="preserve"> 2016.12.03 02:17:12 </t>
  </si>
  <si>
    <t xml:space="preserve"> 286441 286442  </t>
  </si>
  <si>
    <t xml:space="preserve"> 2016.12.02 09:15:15 </t>
  </si>
  <si>
    <t xml:space="preserve"> 6 hr 09 min </t>
  </si>
  <si>
    <t xml:space="preserve"> 0.290087 </t>
  </si>
  <si>
    <t xml:space="preserve"> 0.033784 </t>
  </si>
  <si>
    <t xml:space="preserve"> 2016.12.02 14:01:00 </t>
  </si>
  <si>
    <t xml:space="preserve"> 0.765 </t>
  </si>
  <si>
    <t xml:space="preserve"> 2016.12.02 20:10:23 </t>
  </si>
  <si>
    <t xml:space="preserve"> 286420 286422 286424 286425  </t>
  </si>
  <si>
    <t xml:space="preserve"> 2016.12.01 15:26:06 </t>
  </si>
  <si>
    <t xml:space="preserve"> 3 hr 55 min </t>
  </si>
  <si>
    <t xml:space="preserve"> 0.291094 </t>
  </si>
  <si>
    <t xml:space="preserve"> 0.034042 </t>
  </si>
  <si>
    <t xml:space="preserve"> 2016.12.01 18:50:38 </t>
  </si>
  <si>
    <t xml:space="preserve"> 0.904 </t>
  </si>
  <si>
    <t xml:space="preserve"> 2016.12.01 22:46:00 </t>
  </si>
  <si>
    <t xml:space="preserve"> 2016.12.01 11:30:40 </t>
  </si>
  <si>
    <t xml:space="preserve"> 1 hr 05 min </t>
  </si>
  <si>
    <t xml:space="preserve"> 0.279621 </t>
  </si>
  <si>
    <t xml:space="preserve"> 0.032842 </t>
  </si>
  <si>
    <t xml:space="preserve"> 2016.12.01 14:13:17 </t>
  </si>
  <si>
    <t xml:space="preserve"> 2016.12.01 15:18:01 </t>
  </si>
  <si>
    <t xml:space="preserve"> 286327 286328 286329  </t>
  </si>
  <si>
    <t xml:space="preserve"> 2016.11.30 23:47:49 </t>
  </si>
  <si>
    <t xml:space="preserve"> 8 hr 17 min </t>
  </si>
  <si>
    <t xml:space="preserve"> 0.285060 </t>
  </si>
  <si>
    <t xml:space="preserve"> 0.035164 </t>
  </si>
  <si>
    <t xml:space="preserve"> 2016.12.01 03:05:44 </t>
  </si>
  <si>
    <t xml:space="preserve"> 0.834 </t>
  </si>
  <si>
    <t xml:space="preserve"> 2016.12.01 11:22:47 </t>
  </si>
  <si>
    <t xml:space="preserve"> 286301 286302 286303 286309 286311 286314  </t>
  </si>
  <si>
    <t xml:space="preserve"> 2016.11.30 20:58:00 </t>
  </si>
  <si>
    <t xml:space="preserve"> 0 hr 13 min </t>
  </si>
  <si>
    <t xml:space="preserve"> 0.321767 </t>
  </si>
  <si>
    <t xml:space="preserve"> 0.035834 </t>
  </si>
  <si>
    <t xml:space="preserve"> 2016.11.30 23:26:07 </t>
  </si>
  <si>
    <t xml:space="preserve"> 0.808 </t>
  </si>
  <si>
    <t xml:space="preserve"> 2016.11.30 23:39:32 </t>
  </si>
  <si>
    <t xml:space="preserve"> 2016.11.30 07:02:22 </t>
  </si>
  <si>
    <t xml:space="preserve"> 2 hr 31 min </t>
  </si>
  <si>
    <t xml:space="preserve"> 0.333874 </t>
  </si>
  <si>
    <t xml:space="preserve"> 0.036877 </t>
  </si>
  <si>
    <t xml:space="preserve"> 2016.11.30 11:45:26 </t>
  </si>
  <si>
    <t xml:space="preserve"> 0.992 </t>
  </si>
  <si>
    <t xml:space="preserve"> 2016.11.30 14:16:56 </t>
  </si>
  <si>
    <t xml:space="preserve"> 286200 286201 286204  </t>
  </si>
  <si>
    <t xml:space="preserve"> 2016.11.30 00:52:38 </t>
  </si>
  <si>
    <t xml:space="preserve"> 3 hr 54 min </t>
  </si>
  <si>
    <t xml:space="preserve"> 0.253974 </t>
  </si>
  <si>
    <t xml:space="preserve"> 0.036395 </t>
  </si>
  <si>
    <t xml:space="preserve"> 2016.11.30 03:01:48 </t>
  </si>
  <si>
    <t xml:space="preserve"> 0.785 </t>
  </si>
  <si>
    <t xml:space="preserve"> 2016.11.30 06:55:21 </t>
  </si>
  <si>
    <t xml:space="preserve"> 405.0 </t>
  </si>
  <si>
    <t xml:space="preserve"> 100_200ns_540Pb_684p_405_351_251_20inj </t>
  </si>
  <si>
    <t xml:space="preserve"> 2016.11.29 04:18:40 </t>
  </si>
  <si>
    <t xml:space="preserve"> 0.275938 </t>
  </si>
  <si>
    <t xml:space="preserve"> 0.037881 </t>
  </si>
  <si>
    <t xml:space="preserve"> 2016.11.29 06:41:03 </t>
  </si>
  <si>
    <t xml:space="preserve"> 0.773 </t>
  </si>
  <si>
    <t xml:space="preserve"> 2016.11.29 09:43:18 </t>
  </si>
  <si>
    <t xml:space="preserve"> 286069 286070  </t>
  </si>
  <si>
    <t xml:space="preserve"> 2016.11.28 15:32:08 </t>
  </si>
  <si>
    <t xml:space="preserve"> 0.291150 </t>
  </si>
  <si>
    <t xml:space="preserve"> 0.036838 </t>
  </si>
  <si>
    <t xml:space="preserve"> 2016.11.28 21:42:29 </t>
  </si>
  <si>
    <t xml:space="preserve"> 0.951 </t>
  </si>
  <si>
    <t xml:space="preserve"> 2016.11.29 04:12:11 </t>
  </si>
  <si>
    <t xml:space="preserve"> 286051 286054  </t>
  </si>
  <si>
    <t xml:space="preserve"> 2016.11.28 06:19:41 </t>
  </si>
  <si>
    <t xml:space="preserve"> 6 hr 59 min </t>
  </si>
  <si>
    <t xml:space="preserve"> 0.280322 </t>
  </si>
  <si>
    <t xml:space="preserve"> 0.037716 </t>
  </si>
  <si>
    <t xml:space="preserve"> 2016.11.28 08:25:18 </t>
  </si>
  <si>
    <t xml:space="preserve"> 0.795 </t>
  </si>
  <si>
    <t xml:space="preserve"> 2016.11.28 15:24:09 </t>
  </si>
  <si>
    <t xml:space="preserve"> 286031 286033 286034  </t>
  </si>
  <si>
    <t xml:space="preserve"> 2016.11.27 20:24:21 </t>
  </si>
  <si>
    <t xml:space="preserve"> 5 hr 16 min </t>
  </si>
  <si>
    <t xml:space="preserve"> 0.280939 </t>
  </si>
  <si>
    <t xml:space="preserve"> 0.037125 </t>
  </si>
  <si>
    <t xml:space="preserve"> 2016.11.27 23:20:00 </t>
  </si>
  <si>
    <t xml:space="preserve"> 0.861 </t>
  </si>
  <si>
    <t xml:space="preserve"> 2016.11.28 04:36:21 </t>
  </si>
  <si>
    <t xml:space="preserve"> 2016.11.27 08:45:27 </t>
  </si>
  <si>
    <t xml:space="preserve"> 9 hr 08 min </t>
  </si>
  <si>
    <t xml:space="preserve"> 0.261437 </t>
  </si>
  <si>
    <t xml:space="preserve"> 0.038104 </t>
  </si>
  <si>
    <t xml:space="preserve"> 2016.11.27 11:08:57 </t>
  </si>
  <si>
    <t xml:space="preserve"> 2016.11.27 20:17:25 </t>
  </si>
  <si>
    <t xml:space="preserve"> 286009 286010  </t>
  </si>
  <si>
    <t xml:space="preserve"> 2016.11.26 20:14:12 </t>
  </si>
  <si>
    <t xml:space="preserve"> 7 hr 47 min </t>
  </si>
  <si>
    <t xml:space="preserve"> 0.224196 </t>
  </si>
  <si>
    <t xml:space="preserve"> 0.037688 </t>
  </si>
  <si>
    <t xml:space="preserve"> 2016.11.26 22:48:56 </t>
  </si>
  <si>
    <t xml:space="preserve"> 0.990 </t>
  </si>
  <si>
    <t xml:space="preserve"> 2016.11.27 06:36:23 </t>
  </si>
  <si>
    <t xml:space="preserve"> 285993 285994 285995  </t>
  </si>
  <si>
    <t xml:space="preserve"> 2016.11.26 13:24:01 </t>
  </si>
  <si>
    <t xml:space="preserve"> 2 hr 33 min </t>
  </si>
  <si>
    <t xml:space="preserve"> 0.223964 </t>
  </si>
  <si>
    <t xml:space="preserve"> 0.036735 </t>
  </si>
  <si>
    <t xml:space="preserve"> 2016.11.26 17:34:02 </t>
  </si>
  <si>
    <t xml:space="preserve"> 0.898 </t>
  </si>
  <si>
    <t xml:space="preserve"> 2016.11.26 20:06:46 </t>
  </si>
  <si>
    <t xml:space="preserve"> 162.0 </t>
  </si>
  <si>
    <t xml:space="preserve"> 100_200ns_224Pb_288p_162_162_54_8inj </t>
  </si>
  <si>
    <t xml:space="preserve"> 2016.11.26 10:49:23 </t>
  </si>
  <si>
    <t xml:space="preserve"> 0 hr 40 min </t>
  </si>
  <si>
    <t xml:space="preserve"> 0.030423 </t>
  </si>
  <si>
    <t xml:space="preserve"> 0.057759 </t>
  </si>
  <si>
    <t xml:space="preserve"> 0.057371 </t>
  </si>
  <si>
    <t xml:space="preserve"> 2016.11.26 12:35:46 </t>
  </si>
  <si>
    <t xml:space="preserve"> 0.804 </t>
  </si>
  <si>
    <t xml:space="preserve"> 2016.11.26 13:16:00 </t>
  </si>
  <si>
    <t xml:space="preserve"> 10.0 </t>
  </si>
  <si>
    <t xml:space="preserve"> Single_20Pb_20p_10_10_9_1non_coll </t>
  </si>
  <si>
    <t xml:space="preserve"> 285952 285953 285954 285955 285956  </t>
  </si>
  <si>
    <t xml:space="preserve"> 2016.11.24 21:30:44 </t>
  </si>
  <si>
    <t xml:space="preserve"> 9 hr 38 min </t>
  </si>
  <si>
    <t xml:space="preserve"> 0.234921 </t>
  </si>
  <si>
    <t xml:space="preserve"> 0.035724 </t>
  </si>
  <si>
    <t xml:space="preserve"> 2016.11.25 00:55:36 </t>
  </si>
  <si>
    <t xml:space="preserve"> 0.972 </t>
  </si>
  <si>
    <t xml:space="preserve"> 2016.11.25 10:33:49 </t>
  </si>
  <si>
    <t xml:space="preserve"> 432.0 </t>
  </si>
  <si>
    <t xml:space="preserve"> 100_200ns_684p_540Pb_432_427_89_20inj </t>
  </si>
  <si>
    <t xml:space="preserve"> 2016.11.23 19:57:09 </t>
  </si>
  <si>
    <t xml:space="preserve"> 2 hr 36 min </t>
  </si>
  <si>
    <t xml:space="preserve"> 0.270468 </t>
  </si>
  <si>
    <t xml:space="preserve"> 0.036805 </t>
  </si>
  <si>
    <t xml:space="preserve"> 2016.11.24 00:43:02 </t>
  </si>
  <si>
    <t xml:space="preserve"> 0.941 </t>
  </si>
  <si>
    <t xml:space="preserve"> 2016.11.24 03:18:35 </t>
  </si>
  <si>
    <t xml:space="preserve"> 100_200ns_684p_540Pb_405_351_251_20inj </t>
  </si>
  <si>
    <t xml:space="preserve"> 2016.11.23 08:27:56 </t>
  </si>
  <si>
    <t xml:space="preserve"> 8 hr 08 min </t>
  </si>
  <si>
    <t xml:space="preserve"> 0.305769 </t>
  </si>
  <si>
    <t xml:space="preserve"> 0.035461 </t>
  </si>
  <si>
    <t xml:space="preserve"> 2016.11.23 11:42:30 </t>
  </si>
  <si>
    <t xml:space="preserve"> 0.851 </t>
  </si>
  <si>
    <t xml:space="preserve"> 2016.11.23 19:51:00 </t>
  </si>
  <si>
    <t xml:space="preserve"> 474.0 </t>
  </si>
  <si>
    <t xml:space="preserve"> 100_200ns_702p_548Pb_474_216_163_20inj </t>
  </si>
  <si>
    <t xml:space="preserve"> 285749 285750  </t>
  </si>
  <si>
    <t xml:space="preserve"> 2016.11.22 20:52:19 </t>
  </si>
  <si>
    <t xml:space="preserve"> 0.265194 </t>
  </si>
  <si>
    <t xml:space="preserve"> 0.035194 </t>
  </si>
  <si>
    <t xml:space="preserve"> 2016.11.23 01:15:41 </t>
  </si>
  <si>
    <t xml:space="preserve"> 2016.11.23 01:16:05 </t>
  </si>
  <si>
    <t xml:space="preserve"> 2016.11.22 10:29:25 </t>
  </si>
  <si>
    <t xml:space="preserve"> 7 hr 10 min </t>
  </si>
  <si>
    <t xml:space="preserve"> 0.245421 </t>
  </si>
  <si>
    <t xml:space="preserve"> 0.033901 </t>
  </si>
  <si>
    <t xml:space="preserve"> 2016.11.22 13:35:09 </t>
  </si>
  <si>
    <t xml:space="preserve"> 0.854 </t>
  </si>
  <si>
    <t xml:space="preserve"> 2016.11.22 20:45:02 </t>
  </si>
  <si>
    <t xml:space="preserve"> 285718 285720 285726  </t>
  </si>
  <si>
    <t xml:space="preserve"> 2016.11.21 20:38:31 </t>
  </si>
  <si>
    <t xml:space="preserve"> 7 hr 20 min </t>
  </si>
  <si>
    <t xml:space="preserve"> 0.266712 </t>
  </si>
  <si>
    <t xml:space="preserve"> 0.035206 </t>
  </si>
  <si>
    <t xml:space="preserve"> 2016.11.22 03:02:28 </t>
  </si>
  <si>
    <t xml:space="preserve"> 2016.11.22 10:22:12 </t>
  </si>
  <si>
    <t xml:space="preserve"> 258.0 </t>
  </si>
  <si>
    <t xml:space="preserve"> 100_200ns_684p_552Pb_243_243_401_20inj </t>
  </si>
  <si>
    <t xml:space="preserve"> 2016.11.20 09:03:17 </t>
  </si>
  <si>
    <t xml:space="preserve"> 1 hr 59 min </t>
  </si>
  <si>
    <t xml:space="preserve"> 0.245325 </t>
  </si>
  <si>
    <t xml:space="preserve"> 0.033582 </t>
  </si>
  <si>
    <t xml:space="preserve"> 2016.11.20 19:38:34 </t>
  </si>
  <si>
    <t xml:space="preserve"> 2016.11.20 21:37:44 </t>
  </si>
  <si>
    <t xml:space="preserve"> 2016.11.19 22:26:34 </t>
  </si>
  <si>
    <t xml:space="preserve"> 7 hr 26 min </t>
  </si>
  <si>
    <t xml:space="preserve"> 0.260138 </t>
  </si>
  <si>
    <t xml:space="preserve"> 0.033439 </t>
  </si>
  <si>
    <t xml:space="preserve"> 2016.11.20 01:31:06 </t>
  </si>
  <si>
    <t xml:space="preserve"> 0.839 </t>
  </si>
  <si>
    <t xml:space="preserve"> 2016.11.20 08:56:37 </t>
  </si>
  <si>
    <t xml:space="preserve"> 285537 285538 285539  </t>
  </si>
  <si>
    <t xml:space="preserve"> 2016.11.19 07:39:41 </t>
  </si>
  <si>
    <t xml:space="preserve"> 9 hr 37 min </t>
  </si>
  <si>
    <t xml:space="preserve"> 0.252203 </t>
  </si>
  <si>
    <t xml:space="preserve"> 0.033530 </t>
  </si>
  <si>
    <t xml:space="preserve"> 2016.11.19 12:42:14 </t>
  </si>
  <si>
    <t xml:space="preserve"> 0.788 </t>
  </si>
  <si>
    <t xml:space="preserve"> 2016.11.19 22:19:07 </t>
  </si>
  <si>
    <t xml:space="preserve"> 2016.11.18 17:59:22 </t>
  </si>
  <si>
    <t xml:space="preserve"> 0.213911 </t>
  </si>
  <si>
    <t xml:space="preserve"> 0.032008 </t>
  </si>
  <si>
    <t xml:space="preserve"> 2016.11.18 21:52:46 </t>
  </si>
  <si>
    <t xml:space="preserve"> 0.815 </t>
  </si>
  <si>
    <t xml:space="preserve"> 2016.11.19 07:30:51 </t>
  </si>
  <si>
    <t xml:space="preserve"> 2016.11.18 10:12:06 </t>
  </si>
  <si>
    <t xml:space="preserve"> 2 hr 52 min </t>
  </si>
  <si>
    <t xml:space="preserve"> 0.303460 </t>
  </si>
  <si>
    <t xml:space="preserve"> 0.035909 </t>
  </si>
  <si>
    <t xml:space="preserve"> 2016.11.18 14:59:09 </t>
  </si>
  <si>
    <t xml:space="preserve"> 0.901 </t>
  </si>
  <si>
    <t xml:space="preserve"> 2016.11.18 17:50:55 </t>
  </si>
  <si>
    <t xml:space="preserve"> 100_200ns_288p_224Pb_162_162_54_8inj </t>
  </si>
  <si>
    <t xml:space="preserve"> 2016.11.18 01:13:39 </t>
  </si>
  <si>
    <t xml:space="preserve"> 5 hr 54 min </t>
  </si>
  <si>
    <t xml:space="preserve"> 0.027951 </t>
  </si>
  <si>
    <t xml:space="preserve"> 0.051227 </t>
  </si>
  <si>
    <t xml:space="preserve"> 0.049390 </t>
  </si>
  <si>
    <t xml:space="preserve"> 2016.11.18 04:11:22 </t>
  </si>
  <si>
    <t xml:space="preserve"> 0.780 </t>
  </si>
  <si>
    <t xml:space="preserve"> 2016.11.18 10:05:44 </t>
  </si>
  <si>
    <t xml:space="preserve"> Single_20p_20Pb_10_10_9_1non_coll </t>
  </si>
  <si>
    <t xml:space="preserve"> 285479 285480 285483  </t>
  </si>
  <si>
    <t xml:space="preserve"> 2016.11.16 20:15:11 </t>
  </si>
  <si>
    <t xml:space="preserve"> 7 hr 38 min </t>
  </si>
  <si>
    <t xml:space="preserve"> 0.034296 </t>
  </si>
  <si>
    <t xml:space="preserve"> 0.007760 </t>
  </si>
  <si>
    <t xml:space="preserve"> 0.001165 </t>
  </si>
  <si>
    <t xml:space="preserve"> 2016.11.16 23:22:32 </t>
  </si>
  <si>
    <t xml:space="preserve"> 0.838 </t>
  </si>
  <si>
    <t xml:space="preserve"> 2016.11.17 07:00:34 </t>
  </si>
  <si>
    <t xml:space="preserve"> 2016.11.15 21:28:14 </t>
  </si>
  <si>
    <t xml:space="preserve"> 14 hr 55 min </t>
  </si>
  <si>
    <t xml:space="preserve"> 0.032285 </t>
  </si>
  <si>
    <t xml:space="preserve"> 0.007305 </t>
  </si>
  <si>
    <t xml:space="preserve"> 0.001231 </t>
  </si>
  <si>
    <t xml:space="preserve"> 2016.11.16 05:10:20 </t>
  </si>
  <si>
    <t xml:space="preserve"> 0.799 </t>
  </si>
  <si>
    <t xml:space="preserve"> 2016.11.16 20:04:53 </t>
  </si>
  <si>
    <t xml:space="preserve"> 285368 285369 285371 285374  </t>
  </si>
  <si>
    <t xml:space="preserve"> 2016.11.14 00:04:01 </t>
  </si>
  <si>
    <t xml:space="preserve"> 34 hr 48 min </t>
  </si>
  <si>
    <t xml:space="preserve"> 0.032408 </t>
  </si>
  <si>
    <t xml:space="preserve"> 0.007333 </t>
  </si>
  <si>
    <t xml:space="preserve"> 0.001309 </t>
  </si>
  <si>
    <t xml:space="preserve"> 2016.11.14 03:32:13 </t>
  </si>
  <si>
    <t xml:space="preserve"> 2016.11.15 14:20:35 </t>
  </si>
  <si>
    <t xml:space="preserve"> 285244 285255 285257 285269 285273 285278 285279  </t>
  </si>
  <si>
    <t xml:space="preserve"> 2016.11.12 10:10:23 </t>
  </si>
  <si>
    <t xml:space="preserve"> 29 hr 53 min </t>
  </si>
  <si>
    <t xml:space="preserve"> 0.033789 </t>
  </si>
  <si>
    <t xml:space="preserve"> 0.007741 </t>
  </si>
  <si>
    <t xml:space="preserve"> 0.001252 </t>
  </si>
  <si>
    <t xml:space="preserve"> 2016.11.12 13:09:31 </t>
  </si>
  <si>
    <t xml:space="preserve"> 2016.11.13 19:02:58 </t>
  </si>
  <si>
    <t xml:space="preserve"> 285216 285217 285218  </t>
  </si>
  <si>
    <t xml:space="preserve"> 2016.11.10 15:51:42 </t>
  </si>
  <si>
    <t xml:space="preserve"> 37 hr 45 min </t>
  </si>
  <si>
    <t xml:space="preserve"> 0.001103 </t>
  </si>
  <si>
    <t xml:space="preserve"> 0.003225 </t>
  </si>
  <si>
    <t xml:space="preserve"> 2016.11.10 20:19:29 </t>
  </si>
  <si>
    <t xml:space="preserve"> 2016.11.12 10:04:54 </t>
  </si>
  <si>
    <t xml:space="preserve"> 100_200ns_252p_196Pb_0_189_0_7inj </t>
  </si>
  <si>
    <t xml:space="preserve"> 285143 285144 285146 285147 285148 285158 285160 285162 285166 285169 285171 285173 285175 285177 285178 285180 285184 285190 285195 285196 285199 285201 285202 285203 285204 285205 285206 285207  </t>
  </si>
  <si>
    <t xml:space="preserve"> 2016.11.10 10:04:09 </t>
  </si>
  <si>
    <t xml:space="preserve"> 0.001633 </t>
  </si>
  <si>
    <t xml:space="preserve"> 0.002993 </t>
  </si>
  <si>
    <t xml:space="preserve"> 0.002221 </t>
  </si>
  <si>
    <t xml:space="preserve"> 0.914404 </t>
  </si>
  <si>
    <t xml:space="preserve"> 0.890347 </t>
  </si>
  <si>
    <t xml:space="preserve"> 2016.11.10 13:33:29 </t>
  </si>
  <si>
    <t xml:space="preserve"> 2016.11.10 15:44:57 </t>
  </si>
  <si>
    <t xml:space="preserve"> 285090 285091  </t>
  </si>
  <si>
    <t xml:space="preserve"> 2016.10.27 08:09:23 </t>
  </si>
  <si>
    <t xml:space="preserve"> 4 hr 10 min </t>
  </si>
  <si>
    <t xml:space="preserve"> 0.663 </t>
  </si>
  <si>
    <t xml:space="preserve"> 0.132 </t>
  </si>
  <si>
    <t xml:space="preserve"> 2016.10.27 10:02:52 </t>
  </si>
  <si>
    <t xml:space="preserve"> 2016.10.27 14:12:59 </t>
  </si>
  <si>
    <t xml:space="preserve"> 5.0 </t>
  </si>
  <si>
    <t xml:space="preserve"> Single_nominals_10b_5_0_5_MD1814 </t>
  </si>
  <si>
    <t xml:space="preserve"> 284077 284078  </t>
  </si>
  <si>
    <t xml:space="preserve"> 2016.05.27 03:57:28 </t>
  </si>
  <si>
    <t xml:space="preserve"> 6 hr 14 min </t>
  </si>
  <si>
    <t xml:space="preserve"> 0.565 </t>
  </si>
  <si>
    <t xml:space="preserve"> 0.102 </t>
  </si>
  <si>
    <t xml:space="preserve"> 0.026 </t>
  </si>
  <si>
    <t xml:space="preserve"> 0.023 </t>
  </si>
  <si>
    <t xml:space="preserve"> 2016.05.27 07:48:24 </t>
  </si>
  <si>
    <t xml:space="preserve"> 2016.05.27 14:01:57 </t>
  </si>
  <si>
    <t xml:space="preserve"> Multi_56b-52b_32_16_8_4bpi14inj </t>
  </si>
  <si>
    <t xml:space="preserve"> 274100 274102 274103 274104 274105 274106 274107 274108  </t>
  </si>
  <si>
    <t xml:space="preserve"> 2016.05.18 12:08:27 </t>
  </si>
  <si>
    <t xml:space="preserve"> 7 hr 34 min </t>
  </si>
  <si>
    <t xml:space="preserve"> 0.578 </t>
  </si>
  <si>
    <t xml:space="preserve"> 0.048 </t>
  </si>
  <si>
    <t xml:space="preserve"> 2016.05.18 16:22:59 </t>
  </si>
  <si>
    <t xml:space="preserve"> 0.835 </t>
  </si>
  <si>
    <t xml:space="preserve"> 2016.05.18 23:57:23 </t>
  </si>
  <si>
    <t xml:space="preserve"> 273588 273589 273590 273591 273592 273593  </t>
  </si>
  <si>
    <t xml:space="preserve"> 2016.05.17 10:13:02 </t>
  </si>
  <si>
    <t xml:space="preserve"> 9 hr 13 min </t>
  </si>
  <si>
    <t xml:space="preserve"> 0.731 </t>
  </si>
  <si>
    <t xml:space="preserve"> 0.109 </t>
  </si>
  <si>
    <t xml:space="preserve"> 0.020 </t>
  </si>
  <si>
    <t xml:space="preserve"> 0.018 </t>
  </si>
  <si>
    <t xml:space="preserve"> 2016.05.17 12:10:34 </t>
  </si>
  <si>
    <t xml:space="preserve"> 0.798 </t>
  </si>
  <si>
    <t xml:space="preserve"> 2016.05.17 21:23:26 </t>
  </si>
  <si>
    <t xml:space="preserve"> 11.0 </t>
  </si>
  <si>
    <t xml:space="preserve"> Multi_55b_11_28_16_4bpi14inj </t>
  </si>
  <si>
    <t xml:space="preserve"> 273522 273523 273526 273531 273537  </t>
  </si>
  <si>
    <t xml:space="preserve"> Recorded Lumi fixed (pb-1)</t>
  </si>
  <si>
    <t>2018 LowPU</t>
  </si>
  <si>
    <t>2017 LowPU</t>
  </si>
  <si>
    <t>2016 LowPU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</si>
</sst>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0_);_(* \(#,##0.000\);_(*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u val="singleAccounting"/>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rgb="FFFF00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43" fontId="0" fillId="0" borderId="0" xfId="1" applyFont="1"/>
    <xf numFmtId="43" fontId="0" fillId="3" borderId="0" xfId="1" applyFont="1" applyFill="1"/>
    <xf numFmtId="43" fontId="0" fillId="2" borderId="0" xfId="1" applyFont="1" applyFill="1"/>
    <xf numFmtId="43" fontId="0" fillId="0" borderId="0" xfId="1" applyFont="1" applyFill="1"/>
    <xf numFmtId="43" fontId="0" fillId="4" borderId="0" xfId="1" applyFont="1" applyFill="1"/>
    <xf numFmtId="43" fontId="0" fillId="0" borderId="0" xfId="0" applyNumberFormat="1"/>
    <xf numFmtId="43" fontId="2" fillId="0" borderId="0" xfId="1" applyFont="1"/>
    <xf numFmtId="43" fontId="3" fillId="0" borderId="0" xfId="1" applyFont="1"/>
    <xf numFmtId="43" fontId="3" fillId="0" borderId="0" xfId="1" applyFont="1" applyFill="1"/>
    <xf numFmtId="164" fontId="0" fillId="0" borderId="0" xfId="1" applyNumberFormat="1" applyFont="1" applyFill="1"/>
    <xf numFmtId="164" fontId="3" fillId="4" borderId="0" xfId="1" applyNumberFormat="1" applyFont="1" applyFill="1"/>
    <xf numFmtId="164" fontId="0" fillId="4" borderId="0" xfId="1" applyNumberFormat="1" applyFont="1" applyFill="1"/>
    <xf numFmtId="164" fontId="0" fillId="5" borderId="0" xfId="1" applyNumberFormat="1" applyFont="1" applyFill="1"/>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5"/>
  <sheetViews>
    <sheetView tabSelected="1" topLeftCell="P9" workbookViewId="0">
      <selection activeCell="J10" sqref="J10"/>
    </sheetView>
  </sheetViews>
  <sheetFormatPr baseColWidth="10" defaultRowHeight="16" x14ac:dyDescent="0.2"/>
  <cols>
    <col min="1" max="1" width="11" style="1" bestFit="1" customWidth="1"/>
    <col min="2" max="2" width="18.6640625" style="1" bestFit="1" customWidth="1"/>
    <col min="3" max="3" width="13" style="1" customWidth="1"/>
    <col min="4" max="4" width="23.5" style="1" bestFit="1" customWidth="1"/>
    <col min="5" max="5" width="15" style="1" bestFit="1" customWidth="1"/>
    <col min="6" max="6" width="11" style="1" bestFit="1" customWidth="1"/>
    <col min="7" max="7" width="10.1640625" style="1" customWidth="1"/>
    <col min="8" max="8" width="17.5" style="1" bestFit="1" customWidth="1"/>
    <col min="9" max="9" width="15.5" style="4" customWidth="1"/>
    <col min="10" max="10" width="24.83203125" style="12" bestFit="1" customWidth="1"/>
    <col min="11" max="11" width="11" style="1" bestFit="1" customWidth="1"/>
    <col min="12" max="12" width="11.33203125" style="1" bestFit="1" customWidth="1"/>
    <col min="13" max="13" width="10.83203125" style="1"/>
    <col min="14" max="14" width="11.33203125" style="1" bestFit="1" customWidth="1"/>
    <col min="15" max="15" width="10.83203125" style="1"/>
    <col min="16" max="16" width="26.5" style="1" bestFit="1" customWidth="1"/>
    <col min="17" max="17" width="11" style="1" bestFit="1" customWidth="1"/>
    <col min="18" max="19" width="15" style="1" bestFit="1" customWidth="1"/>
    <col min="20" max="22" width="11" style="1" bestFit="1" customWidth="1"/>
    <col min="23" max="25" width="10.83203125" style="1"/>
    <col min="26" max="26" width="205.83203125" style="1" bestFit="1" customWidth="1"/>
    <col min="27" max="16384" width="10.83203125" style="1"/>
  </cols>
  <sheetData>
    <row r="1" spans="1:28" x14ac:dyDescent="0.2">
      <c r="A1" s="7" t="s">
        <v>688</v>
      </c>
      <c r="J1" s="10"/>
    </row>
    <row r="2" spans="1:28" s="8" customFormat="1" ht="19" x14ac:dyDescent="0.35">
      <c r="A2" s="8" t="s">
        <v>0</v>
      </c>
      <c r="B2" s="8" t="s">
        <v>1</v>
      </c>
      <c r="C2" s="8" t="s">
        <v>2</v>
      </c>
      <c r="D2" s="8" t="s">
        <v>3</v>
      </c>
      <c r="E2" s="8" t="s">
        <v>4</v>
      </c>
      <c r="F2" s="8" t="s">
        <v>5</v>
      </c>
      <c r="G2" s="8" t="s">
        <v>6</v>
      </c>
      <c r="H2" s="8" t="s">
        <v>7</v>
      </c>
      <c r="I2" s="9" t="s">
        <v>8</v>
      </c>
      <c r="J2" s="11" t="s">
        <v>687</v>
      </c>
      <c r="K2" s="8" t="s">
        <v>9</v>
      </c>
      <c r="L2" s="8" t="s">
        <v>10</v>
      </c>
      <c r="M2" s="8" t="s">
        <v>11</v>
      </c>
      <c r="N2" s="8" t="s">
        <v>12</v>
      </c>
      <c r="O2" s="8" t="s">
        <v>13</v>
      </c>
      <c r="P2" s="8" t="s">
        <v>14</v>
      </c>
      <c r="Q2" s="8" t="s">
        <v>15</v>
      </c>
      <c r="R2" s="8" t="s">
        <v>16</v>
      </c>
      <c r="S2" s="8" t="s">
        <v>17</v>
      </c>
      <c r="T2" s="8" t="s">
        <v>18</v>
      </c>
      <c r="U2" s="8" t="s">
        <v>19</v>
      </c>
      <c r="V2" s="8" t="s">
        <v>20</v>
      </c>
      <c r="W2" s="8" t="s">
        <v>21</v>
      </c>
      <c r="X2" s="8" t="s">
        <v>22</v>
      </c>
      <c r="Y2" s="8" t="s">
        <v>23</v>
      </c>
      <c r="Z2" s="8" t="s">
        <v>24</v>
      </c>
      <c r="AA2" s="8" t="s">
        <v>25</v>
      </c>
      <c r="AB2" s="8" t="s">
        <v>26</v>
      </c>
    </row>
    <row r="3" spans="1:28" x14ac:dyDescent="0.2">
      <c r="A3" s="1">
        <v>6892</v>
      </c>
      <c r="B3" s="1" t="s">
        <v>27</v>
      </c>
      <c r="C3" s="1" t="s">
        <v>28</v>
      </c>
      <c r="D3" s="1">
        <v>379961895390625</v>
      </c>
      <c r="E3" s="1" t="s">
        <v>29</v>
      </c>
      <c r="F3" s="1" t="s">
        <v>30</v>
      </c>
      <c r="G3" s="1" t="s">
        <v>31</v>
      </c>
      <c r="H3" s="1">
        <v>1309</v>
      </c>
      <c r="I3" s="4">
        <v>1231</v>
      </c>
      <c r="J3" s="12">
        <v>1.2310000000000001</v>
      </c>
      <c r="K3" s="1">
        <v>94022</v>
      </c>
      <c r="L3" s="1">
        <v>99601</v>
      </c>
      <c r="M3" s="1" t="s">
        <v>32</v>
      </c>
      <c r="N3" s="1" t="s">
        <v>33</v>
      </c>
      <c r="O3" s="1" t="s">
        <v>34</v>
      </c>
      <c r="P3" s="1" t="s">
        <v>35</v>
      </c>
      <c r="Q3" s="1">
        <v>6499</v>
      </c>
      <c r="R3" s="1">
        <v>1023280</v>
      </c>
      <c r="S3" s="1">
        <v>1025701</v>
      </c>
      <c r="T3" s="1">
        <v>1452</v>
      </c>
      <c r="U3" s="1">
        <v>1452</v>
      </c>
      <c r="V3" s="1">
        <v>1450</v>
      </c>
      <c r="W3" s="1" t="s">
        <v>36</v>
      </c>
      <c r="X3" s="1" t="s">
        <v>37</v>
      </c>
      <c r="Y3" s="1" t="s">
        <v>38</v>
      </c>
      <c r="Z3" s="1" t="s">
        <v>39</v>
      </c>
      <c r="AA3" s="1" t="s">
        <v>40</v>
      </c>
      <c r="AB3" s="1" t="s">
        <v>26</v>
      </c>
    </row>
    <row r="4" spans="1:28" x14ac:dyDescent="0.2">
      <c r="A4" s="1">
        <v>6891</v>
      </c>
      <c r="B4" s="1" t="s">
        <v>41</v>
      </c>
      <c r="C4" s="1" t="s">
        <v>42</v>
      </c>
      <c r="D4" s="1">
        <v>379961895390625</v>
      </c>
      <c r="E4" s="1" t="s">
        <v>43</v>
      </c>
      <c r="F4" s="1" t="s">
        <v>44</v>
      </c>
      <c r="G4" s="1" t="s">
        <v>45</v>
      </c>
      <c r="H4" s="1" t="s">
        <v>46</v>
      </c>
      <c r="I4" s="4" t="s">
        <v>47</v>
      </c>
      <c r="J4" s="12">
        <f>0.811</f>
        <v>0.81100000000000005</v>
      </c>
      <c r="K4" s="1">
        <v>93586</v>
      </c>
      <c r="L4" s="1">
        <v>98475</v>
      </c>
      <c r="M4" s="1" t="s">
        <v>48</v>
      </c>
      <c r="N4" s="1" t="s">
        <v>49</v>
      </c>
      <c r="O4" s="1" t="s">
        <v>50</v>
      </c>
      <c r="P4" s="1" t="s">
        <v>35</v>
      </c>
      <c r="Q4" s="1">
        <v>6499</v>
      </c>
      <c r="R4" s="1">
        <v>1168271</v>
      </c>
      <c r="S4" s="1">
        <v>1166080</v>
      </c>
      <c r="T4" s="1">
        <v>1452</v>
      </c>
      <c r="U4" s="1">
        <v>1452</v>
      </c>
      <c r="V4" s="1">
        <v>1450</v>
      </c>
      <c r="W4" s="1" t="s">
        <v>36</v>
      </c>
      <c r="X4" s="1" t="s">
        <v>51</v>
      </c>
      <c r="Y4" s="1" t="s">
        <v>38</v>
      </c>
      <c r="Z4" s="1">
        <v>319300</v>
      </c>
      <c r="AA4" s="1" t="s">
        <v>40</v>
      </c>
      <c r="AB4" s="1" t="s">
        <v>26</v>
      </c>
    </row>
    <row r="5" spans="1:28" x14ac:dyDescent="0.2">
      <c r="A5" s="1">
        <v>6890</v>
      </c>
      <c r="B5" s="1" t="s">
        <v>52</v>
      </c>
      <c r="C5" s="1" t="s">
        <v>53</v>
      </c>
      <c r="D5" s="1">
        <v>379961895390625</v>
      </c>
      <c r="E5" s="1" t="s">
        <v>54</v>
      </c>
      <c r="F5" s="1" t="s">
        <v>55</v>
      </c>
      <c r="G5" s="1" t="s">
        <v>56</v>
      </c>
      <c r="H5" s="1">
        <v>2387</v>
      </c>
      <c r="I5" s="4">
        <v>2092</v>
      </c>
      <c r="J5" s="12">
        <v>2.0920000000000001</v>
      </c>
      <c r="K5" s="1">
        <v>87668</v>
      </c>
      <c r="L5" s="1">
        <v>92696</v>
      </c>
      <c r="M5" s="1" t="s">
        <v>57</v>
      </c>
      <c r="N5" s="1">
        <v>1005</v>
      </c>
      <c r="O5" s="1" t="s">
        <v>58</v>
      </c>
      <c r="P5" s="1" t="s">
        <v>35</v>
      </c>
      <c r="Q5" s="1">
        <v>6499</v>
      </c>
      <c r="R5" s="1">
        <v>1164702</v>
      </c>
      <c r="S5" s="1">
        <v>1165669</v>
      </c>
      <c r="T5" s="1">
        <v>1452</v>
      </c>
      <c r="U5" s="1">
        <v>1452</v>
      </c>
      <c r="V5" s="1">
        <v>1450</v>
      </c>
      <c r="W5" s="1" t="s">
        <v>36</v>
      </c>
      <c r="X5" s="1" t="s">
        <v>51</v>
      </c>
      <c r="Y5" s="1" t="s">
        <v>38</v>
      </c>
      <c r="Z5" s="1" t="s">
        <v>59</v>
      </c>
      <c r="AA5" s="1" t="s">
        <v>40</v>
      </c>
      <c r="AB5" s="1" t="s">
        <v>26</v>
      </c>
    </row>
    <row r="6" spans="1:28" x14ac:dyDescent="0.2">
      <c r="A6" s="1">
        <v>6885</v>
      </c>
      <c r="B6" s="1" t="s">
        <v>60</v>
      </c>
      <c r="C6" s="1" t="s">
        <v>61</v>
      </c>
      <c r="D6" s="1">
        <v>379961895390625</v>
      </c>
      <c r="E6" s="1" t="s">
        <v>62</v>
      </c>
      <c r="F6" s="1" t="s">
        <v>63</v>
      </c>
      <c r="G6" s="1" t="s">
        <v>64</v>
      </c>
      <c r="H6" s="1" t="s">
        <v>65</v>
      </c>
      <c r="I6" s="4" t="s">
        <v>66</v>
      </c>
      <c r="J6" s="12">
        <v>0.17599999999999999</v>
      </c>
      <c r="K6" s="1">
        <v>95882</v>
      </c>
      <c r="L6" s="1">
        <v>98019</v>
      </c>
      <c r="M6" s="1" t="s">
        <v>67</v>
      </c>
      <c r="N6" s="1" t="s">
        <v>68</v>
      </c>
      <c r="O6" s="1" t="s">
        <v>69</v>
      </c>
      <c r="P6" s="1" t="s">
        <v>35</v>
      </c>
      <c r="Q6" s="1">
        <v>6499</v>
      </c>
      <c r="R6" s="1">
        <v>589581</v>
      </c>
      <c r="S6" s="1">
        <v>585570</v>
      </c>
      <c r="T6" s="1">
        <v>734</v>
      </c>
      <c r="U6" s="1">
        <v>734</v>
      </c>
      <c r="V6" s="1">
        <v>732</v>
      </c>
      <c r="W6" s="1" t="s">
        <v>70</v>
      </c>
      <c r="X6" s="1" t="s">
        <v>51</v>
      </c>
      <c r="Y6" s="1" t="s">
        <v>71</v>
      </c>
      <c r="Z6" s="1" t="s">
        <v>72</v>
      </c>
      <c r="AA6" s="1" t="s">
        <v>40</v>
      </c>
      <c r="AB6" s="1" t="s">
        <v>26</v>
      </c>
    </row>
    <row r="7" spans="1:28" x14ac:dyDescent="0.2">
      <c r="A7" s="1">
        <v>6884</v>
      </c>
      <c r="B7" s="1" t="s">
        <v>73</v>
      </c>
      <c r="C7" s="1" t="s">
        <v>74</v>
      </c>
      <c r="D7" s="1">
        <v>379961895390625</v>
      </c>
      <c r="E7" s="1" t="s">
        <v>75</v>
      </c>
      <c r="F7" s="1" t="s">
        <v>76</v>
      </c>
      <c r="G7" s="1" t="s">
        <v>77</v>
      </c>
      <c r="H7" s="1" t="s">
        <v>78</v>
      </c>
      <c r="I7" s="4" t="s">
        <v>79</v>
      </c>
      <c r="J7" s="12">
        <v>9.6000000000000002E-2</v>
      </c>
      <c r="K7" s="1">
        <v>96420</v>
      </c>
      <c r="L7" s="1">
        <v>97579</v>
      </c>
      <c r="M7" s="1" t="s">
        <v>80</v>
      </c>
      <c r="N7" s="1" t="s">
        <v>81</v>
      </c>
      <c r="O7" s="1" t="s">
        <v>82</v>
      </c>
      <c r="P7" s="1" t="s">
        <v>35</v>
      </c>
      <c r="Q7" s="1">
        <v>6499</v>
      </c>
      <c r="R7" s="1">
        <v>272461</v>
      </c>
      <c r="S7" s="1">
        <v>274727</v>
      </c>
      <c r="T7" s="1">
        <v>302</v>
      </c>
      <c r="U7" s="1">
        <v>302</v>
      </c>
      <c r="V7" s="1">
        <v>300</v>
      </c>
      <c r="W7" s="1" t="s">
        <v>83</v>
      </c>
      <c r="X7" s="1" t="s">
        <v>51</v>
      </c>
      <c r="Y7" s="1" t="s">
        <v>84</v>
      </c>
      <c r="Z7" s="1" t="s">
        <v>85</v>
      </c>
      <c r="AA7" s="1" t="s">
        <v>40</v>
      </c>
      <c r="AB7" s="1" t="s">
        <v>26</v>
      </c>
    </row>
    <row r="8" spans="1:28" x14ac:dyDescent="0.2">
      <c r="A8" s="1">
        <v>6882</v>
      </c>
      <c r="B8" s="1" t="s">
        <v>86</v>
      </c>
      <c r="C8" s="1" t="s">
        <v>87</v>
      </c>
      <c r="D8" s="1">
        <v>379961895390625</v>
      </c>
      <c r="E8" s="1" t="s">
        <v>88</v>
      </c>
      <c r="F8" s="1" t="s">
        <v>89</v>
      </c>
      <c r="G8" s="1" t="s">
        <v>64</v>
      </c>
      <c r="H8" s="1" t="s">
        <v>90</v>
      </c>
      <c r="I8" s="4" t="s">
        <v>91</v>
      </c>
      <c r="J8" s="12">
        <v>0.73799999999999999</v>
      </c>
      <c r="K8" s="1">
        <v>95954</v>
      </c>
      <c r="L8" s="1">
        <v>98432</v>
      </c>
      <c r="M8" s="1" t="s">
        <v>92</v>
      </c>
      <c r="N8" s="1" t="s">
        <v>93</v>
      </c>
      <c r="O8" s="1" t="s">
        <v>94</v>
      </c>
      <c r="P8" s="1" t="s">
        <v>35</v>
      </c>
      <c r="Q8" s="1">
        <v>6499</v>
      </c>
      <c r="R8" s="1">
        <v>519119</v>
      </c>
      <c r="S8" s="1">
        <v>521594</v>
      </c>
      <c r="T8" s="1">
        <v>734</v>
      </c>
      <c r="U8" s="1">
        <v>734</v>
      </c>
      <c r="V8" s="1">
        <v>732</v>
      </c>
      <c r="W8" s="1" t="s">
        <v>70</v>
      </c>
      <c r="X8" s="1" t="s">
        <v>51</v>
      </c>
      <c r="Y8" s="1" t="s">
        <v>95</v>
      </c>
      <c r="Z8" s="1" t="s">
        <v>96</v>
      </c>
      <c r="AA8" s="1" t="s">
        <v>40</v>
      </c>
      <c r="AB8" s="1" t="s">
        <v>26</v>
      </c>
    </row>
    <row r="9" spans="1:28" x14ac:dyDescent="0.2">
      <c r="A9" s="1">
        <v>6881</v>
      </c>
      <c r="B9" s="1" t="s">
        <v>97</v>
      </c>
      <c r="C9" s="1" t="s">
        <v>98</v>
      </c>
      <c r="D9" s="1">
        <v>379961895390625</v>
      </c>
      <c r="E9" s="1" t="s">
        <v>88</v>
      </c>
      <c r="F9" s="1" t="s">
        <v>99</v>
      </c>
      <c r="G9" s="1" t="s">
        <v>100</v>
      </c>
      <c r="H9" s="1" t="s">
        <v>101</v>
      </c>
      <c r="I9" s="4" t="s">
        <v>102</v>
      </c>
      <c r="J9" s="12">
        <v>0.377</v>
      </c>
      <c r="K9" s="1">
        <v>96078</v>
      </c>
      <c r="L9" s="1">
        <v>99505</v>
      </c>
      <c r="M9" s="1" t="s">
        <v>103</v>
      </c>
      <c r="N9" s="1">
        <v>1015</v>
      </c>
      <c r="O9" s="1" t="s">
        <v>104</v>
      </c>
      <c r="P9" s="1" t="s">
        <v>35</v>
      </c>
      <c r="Q9" s="1">
        <v>6499</v>
      </c>
      <c r="R9" s="1">
        <v>531107</v>
      </c>
      <c r="S9" s="1">
        <v>531812</v>
      </c>
      <c r="T9" s="1">
        <v>734</v>
      </c>
      <c r="U9" s="1">
        <v>734</v>
      </c>
      <c r="V9" s="1">
        <v>732</v>
      </c>
      <c r="W9" s="1" t="s">
        <v>70</v>
      </c>
      <c r="X9" s="1" t="s">
        <v>51</v>
      </c>
      <c r="Y9" s="1" t="s">
        <v>95</v>
      </c>
      <c r="Z9" s="1" t="s">
        <v>105</v>
      </c>
      <c r="AA9" s="1" t="s">
        <v>40</v>
      </c>
      <c r="AB9" s="1" t="s">
        <v>26</v>
      </c>
    </row>
    <row r="10" spans="1:28" x14ac:dyDescent="0.2">
      <c r="A10" s="1">
        <v>6879</v>
      </c>
      <c r="B10" s="1" t="s">
        <v>106</v>
      </c>
      <c r="C10" s="1" t="s">
        <v>107</v>
      </c>
      <c r="D10" s="1">
        <v>379961895390625</v>
      </c>
      <c r="E10" s="1" t="s">
        <v>75</v>
      </c>
      <c r="F10" s="1" t="s">
        <v>108</v>
      </c>
      <c r="G10" s="1" t="s">
        <v>109</v>
      </c>
      <c r="H10" s="1" t="s">
        <v>110</v>
      </c>
      <c r="I10" s="4" t="s">
        <v>111</v>
      </c>
      <c r="J10" s="12">
        <v>7.9000000000000001E-2</v>
      </c>
      <c r="K10" s="1">
        <v>96503</v>
      </c>
      <c r="L10" s="1">
        <v>98021</v>
      </c>
      <c r="M10" s="1" t="s">
        <v>112</v>
      </c>
      <c r="N10" s="1" t="s">
        <v>113</v>
      </c>
      <c r="O10" s="1" t="s">
        <v>114</v>
      </c>
      <c r="P10" s="1" t="s">
        <v>35</v>
      </c>
      <c r="Q10" s="1">
        <v>6499</v>
      </c>
      <c r="R10" s="1">
        <v>217675</v>
      </c>
      <c r="S10" s="1">
        <v>218091</v>
      </c>
      <c r="T10" s="1">
        <v>302</v>
      </c>
      <c r="U10" s="1">
        <v>302</v>
      </c>
      <c r="V10" s="1">
        <v>300</v>
      </c>
      <c r="W10" s="1" t="s">
        <v>83</v>
      </c>
      <c r="X10" s="1" t="s">
        <v>51</v>
      </c>
      <c r="Y10" s="1" t="s">
        <v>115</v>
      </c>
      <c r="Z10" s="1" t="s">
        <v>116</v>
      </c>
      <c r="AA10" s="1" t="s">
        <v>40</v>
      </c>
      <c r="AB10" s="1" t="s">
        <v>26</v>
      </c>
    </row>
    <row r="11" spans="1:28" x14ac:dyDescent="0.2">
      <c r="A11" s="1">
        <v>6877</v>
      </c>
      <c r="B11" s="1" t="s">
        <v>117</v>
      </c>
      <c r="C11" s="1" t="s">
        <v>118</v>
      </c>
      <c r="D11" s="1">
        <v>379961895390625</v>
      </c>
      <c r="E11" s="1" t="s">
        <v>119</v>
      </c>
      <c r="F11" s="1" t="s">
        <v>120</v>
      </c>
      <c r="G11" s="1" t="s">
        <v>121</v>
      </c>
      <c r="H11" s="1" t="s">
        <v>122</v>
      </c>
      <c r="I11" s="4" t="s">
        <v>123</v>
      </c>
      <c r="J11" s="12">
        <v>2.1000000000000001E-2</v>
      </c>
      <c r="K11" s="1">
        <v>74096</v>
      </c>
      <c r="L11" s="1">
        <v>75300</v>
      </c>
      <c r="M11" s="1" t="s">
        <v>124</v>
      </c>
      <c r="N11" s="1">
        <v>76192</v>
      </c>
      <c r="O11" s="1" t="s">
        <v>125</v>
      </c>
      <c r="P11" s="1" t="s">
        <v>35</v>
      </c>
      <c r="Q11" s="1">
        <v>6499</v>
      </c>
      <c r="R11" s="1">
        <v>73577</v>
      </c>
      <c r="S11" s="1">
        <v>73783</v>
      </c>
      <c r="T11" s="1">
        <v>86</v>
      </c>
      <c r="U11" s="1">
        <v>86</v>
      </c>
      <c r="V11" s="1">
        <v>84</v>
      </c>
      <c r="W11" s="1" t="s">
        <v>126</v>
      </c>
      <c r="X11" s="1" t="s">
        <v>51</v>
      </c>
      <c r="Y11" s="1" t="s">
        <v>127</v>
      </c>
      <c r="Z11" s="1" t="s">
        <v>128</v>
      </c>
      <c r="AA11" s="1" t="s">
        <v>40</v>
      </c>
      <c r="AB11" s="1" t="s">
        <v>26</v>
      </c>
    </row>
    <row r="12" spans="1:28" x14ac:dyDescent="0.2">
      <c r="A12" s="1">
        <v>6868</v>
      </c>
      <c r="B12" s="1" t="s">
        <v>129</v>
      </c>
      <c r="C12" s="1" t="s">
        <v>130</v>
      </c>
      <c r="D12" s="1">
        <v>379961895390625</v>
      </c>
      <c r="E12" s="1" t="s">
        <v>75</v>
      </c>
      <c r="F12" s="1" t="s">
        <v>131</v>
      </c>
      <c r="G12" s="1" t="s">
        <v>132</v>
      </c>
      <c r="H12" s="1" t="s">
        <v>133</v>
      </c>
      <c r="I12" s="4" t="s">
        <v>134</v>
      </c>
      <c r="J12" s="12">
        <v>0.24399999999999999</v>
      </c>
      <c r="K12" s="1">
        <v>55781</v>
      </c>
      <c r="L12" s="1">
        <v>67571</v>
      </c>
      <c r="M12" s="1" t="s">
        <v>135</v>
      </c>
      <c r="N12" s="1" t="s">
        <v>136</v>
      </c>
      <c r="O12" s="1" t="s">
        <v>137</v>
      </c>
      <c r="P12" s="1" t="s">
        <v>35</v>
      </c>
      <c r="Q12" s="1">
        <v>6499</v>
      </c>
      <c r="R12" s="1">
        <v>107197</v>
      </c>
      <c r="S12" s="1">
        <v>108252</v>
      </c>
      <c r="T12" s="1">
        <v>140</v>
      </c>
      <c r="U12" s="1">
        <v>140</v>
      </c>
      <c r="V12" s="1">
        <v>124</v>
      </c>
      <c r="W12" s="1" t="s">
        <v>138</v>
      </c>
      <c r="X12" s="1" t="s">
        <v>37</v>
      </c>
      <c r="Y12" s="1" t="s">
        <v>139</v>
      </c>
      <c r="Z12" s="1" t="s">
        <v>140</v>
      </c>
      <c r="AA12" s="1" t="s">
        <v>40</v>
      </c>
      <c r="AB12" s="1" t="s">
        <v>26</v>
      </c>
    </row>
    <row r="13" spans="1:28" x14ac:dyDescent="0.2">
      <c r="A13" s="1">
        <v>6864</v>
      </c>
      <c r="B13" s="1" t="s">
        <v>141</v>
      </c>
      <c r="C13" s="1" t="s">
        <v>142</v>
      </c>
      <c r="D13" s="1">
        <v>379961895390625</v>
      </c>
      <c r="E13" s="1" t="s">
        <v>75</v>
      </c>
      <c r="F13" s="1" t="s">
        <v>143</v>
      </c>
      <c r="G13" s="1" t="s">
        <v>78</v>
      </c>
      <c r="H13" s="1" t="s">
        <v>144</v>
      </c>
      <c r="I13" s="4" t="s">
        <v>145</v>
      </c>
      <c r="J13" s="12">
        <v>0.156</v>
      </c>
      <c r="K13" s="1">
        <v>97212</v>
      </c>
      <c r="L13" s="1">
        <v>98408</v>
      </c>
      <c r="M13" s="1" t="s">
        <v>146</v>
      </c>
      <c r="N13" s="1" t="s">
        <v>147</v>
      </c>
      <c r="O13" s="1" t="s">
        <v>148</v>
      </c>
      <c r="P13" s="1" t="s">
        <v>35</v>
      </c>
      <c r="Q13" s="1">
        <v>6499</v>
      </c>
      <c r="R13" s="1">
        <v>61441</v>
      </c>
      <c r="S13" s="1">
        <v>62322</v>
      </c>
      <c r="T13" s="1">
        <v>70</v>
      </c>
      <c r="U13" s="1">
        <v>70</v>
      </c>
      <c r="V13" s="1">
        <v>58</v>
      </c>
      <c r="W13" s="1" t="s">
        <v>149</v>
      </c>
      <c r="X13" s="1" t="s">
        <v>37</v>
      </c>
      <c r="Y13" s="1" t="s">
        <v>150</v>
      </c>
      <c r="Z13" s="1" t="s">
        <v>151</v>
      </c>
      <c r="AA13" s="1" t="s">
        <v>40</v>
      </c>
      <c r="AB13" s="1" t="s">
        <v>26</v>
      </c>
    </row>
    <row r="14" spans="1:28" x14ac:dyDescent="0.2">
      <c r="A14" s="1">
        <v>6740</v>
      </c>
      <c r="B14" s="1" t="s">
        <v>152</v>
      </c>
      <c r="C14" s="1" t="s">
        <v>153</v>
      </c>
      <c r="D14" s="1">
        <v>3800574559375</v>
      </c>
      <c r="E14" s="1" t="s">
        <v>119</v>
      </c>
      <c r="F14" s="1" t="s">
        <v>119</v>
      </c>
      <c r="G14" s="1" t="s">
        <v>154</v>
      </c>
      <c r="H14" s="1" t="s">
        <v>119</v>
      </c>
      <c r="I14" s="4" t="s">
        <v>119</v>
      </c>
      <c r="J14" s="12">
        <v>0</v>
      </c>
      <c r="K14" s="1" t="s">
        <v>119</v>
      </c>
      <c r="L14" s="1">
        <v>100000</v>
      </c>
      <c r="M14" s="1" t="s">
        <v>155</v>
      </c>
      <c r="N14" s="1" t="s">
        <v>156</v>
      </c>
      <c r="O14" s="1" t="s">
        <v>157</v>
      </c>
      <c r="P14" s="1" t="s">
        <v>35</v>
      </c>
      <c r="Q14" s="1">
        <v>6499</v>
      </c>
      <c r="R14" s="1">
        <v>2684694</v>
      </c>
      <c r="S14" s="1">
        <v>2728998</v>
      </c>
      <c r="T14" s="1">
        <v>2556</v>
      </c>
      <c r="U14" s="1">
        <v>2556</v>
      </c>
      <c r="V14" s="1">
        <v>2544</v>
      </c>
      <c r="W14" s="1" t="s">
        <v>158</v>
      </c>
      <c r="X14" s="1" t="s">
        <v>159</v>
      </c>
      <c r="Y14" s="1" t="s">
        <v>160</v>
      </c>
      <c r="Z14" s="1">
        <v>317170</v>
      </c>
      <c r="AA14" s="1" t="s">
        <v>40</v>
      </c>
      <c r="AB14" s="1" t="s">
        <v>26</v>
      </c>
    </row>
    <row r="15" spans="1:28" x14ac:dyDescent="0.2">
      <c r="A15" s="1">
        <v>6469</v>
      </c>
      <c r="B15" s="1" t="s">
        <v>161</v>
      </c>
      <c r="C15" s="1" t="s">
        <v>162</v>
      </c>
      <c r="D15" s="1" t="s">
        <v>163</v>
      </c>
      <c r="E15" s="1" t="s">
        <v>119</v>
      </c>
      <c r="F15" s="1" t="s">
        <v>119</v>
      </c>
      <c r="G15" s="1" t="s">
        <v>119</v>
      </c>
      <c r="H15" s="1" t="s">
        <v>119</v>
      </c>
      <c r="I15" s="4" t="s">
        <v>119</v>
      </c>
      <c r="J15" s="12">
        <v>0</v>
      </c>
      <c r="K15" s="1" t="s">
        <v>119</v>
      </c>
      <c r="L15" s="1">
        <v>85856</v>
      </c>
      <c r="M15" s="1" t="s">
        <v>164</v>
      </c>
      <c r="N15" s="1" t="s">
        <v>165</v>
      </c>
      <c r="O15" s="1" t="s">
        <v>166</v>
      </c>
      <c r="P15" s="1" t="s">
        <v>35</v>
      </c>
      <c r="Q15" s="1">
        <v>450</v>
      </c>
      <c r="R15" s="1" t="s">
        <v>167</v>
      </c>
      <c r="S15" s="1" t="s">
        <v>168</v>
      </c>
      <c r="T15" s="1">
        <v>0</v>
      </c>
      <c r="U15" s="1">
        <v>0</v>
      </c>
      <c r="V15" s="1">
        <v>0</v>
      </c>
      <c r="W15" s="1" t="s">
        <v>37</v>
      </c>
      <c r="X15" s="1" t="s">
        <v>37</v>
      </c>
      <c r="Y15" s="1" t="s">
        <v>169</v>
      </c>
      <c r="Z15" s="1" t="s">
        <v>170</v>
      </c>
      <c r="AA15" s="1" t="s">
        <v>40</v>
      </c>
      <c r="AB15" s="1" t="s">
        <v>26</v>
      </c>
    </row>
    <row r="16" spans="1:28" x14ac:dyDescent="0.2">
      <c r="J16" s="13">
        <f>SUM(J3:J15)</f>
        <v>6.020999999999999</v>
      </c>
    </row>
    <row r="17" spans="1:28" x14ac:dyDescent="0.2">
      <c r="A17" s="7" t="s">
        <v>689</v>
      </c>
      <c r="J17" s="10"/>
    </row>
    <row r="18" spans="1:28" s="4" customFormat="1" x14ac:dyDescent="0.2">
      <c r="A18" s="4">
        <v>6399</v>
      </c>
      <c r="B18" s="4" t="s">
        <v>171</v>
      </c>
      <c r="C18" s="4" t="s">
        <v>172</v>
      </c>
      <c r="D18" s="4">
        <v>3800556260546870</v>
      </c>
      <c r="E18" s="4">
        <v>904755</v>
      </c>
      <c r="F18" s="4">
        <v>3472</v>
      </c>
      <c r="G18" s="4" t="s">
        <v>173</v>
      </c>
      <c r="H18" s="4">
        <v>27652</v>
      </c>
      <c r="I18" s="4">
        <v>24080</v>
      </c>
      <c r="J18" s="12">
        <f>I18/1000</f>
        <v>24.08</v>
      </c>
      <c r="K18" s="4">
        <v>87085</v>
      </c>
      <c r="L18" s="4">
        <v>92834</v>
      </c>
      <c r="M18" s="4" t="s">
        <v>174</v>
      </c>
      <c r="N18" s="4">
        <v>97513</v>
      </c>
      <c r="O18" s="4" t="s">
        <v>175</v>
      </c>
      <c r="P18" s="4" t="s">
        <v>35</v>
      </c>
      <c r="Q18" s="4">
        <v>2510</v>
      </c>
      <c r="R18" s="4">
        <v>1557084</v>
      </c>
      <c r="S18" s="4">
        <v>1557944</v>
      </c>
      <c r="T18" s="4">
        <v>1548</v>
      </c>
      <c r="U18" s="4">
        <v>1548</v>
      </c>
      <c r="V18" s="4">
        <v>1536</v>
      </c>
      <c r="W18" s="4" t="s">
        <v>176</v>
      </c>
      <c r="X18" s="4" t="s">
        <v>177</v>
      </c>
      <c r="Y18" s="4" t="s">
        <v>178</v>
      </c>
      <c r="Z18" s="4" t="s">
        <v>179</v>
      </c>
      <c r="AA18" s="4" t="s">
        <v>40</v>
      </c>
      <c r="AB18" s="4" t="s">
        <v>26</v>
      </c>
    </row>
    <row r="19" spans="1:28" s="4" customFormat="1" x14ac:dyDescent="0.2">
      <c r="A19" s="4">
        <v>6398</v>
      </c>
      <c r="B19" s="4" t="s">
        <v>180</v>
      </c>
      <c r="C19" s="4" t="s">
        <v>181</v>
      </c>
      <c r="D19" s="4">
        <v>3800556260546870</v>
      </c>
      <c r="E19" s="4">
        <v>944191</v>
      </c>
      <c r="F19" s="4">
        <v>3624</v>
      </c>
      <c r="G19" s="4" t="s">
        <v>173</v>
      </c>
      <c r="H19" s="4">
        <v>27073</v>
      </c>
      <c r="I19" s="4">
        <v>26154</v>
      </c>
      <c r="J19" s="12">
        <f>I19/1000</f>
        <v>26.154</v>
      </c>
      <c r="K19" s="4">
        <v>96606</v>
      </c>
      <c r="L19" s="4">
        <v>99677</v>
      </c>
      <c r="M19" s="4" t="s">
        <v>182</v>
      </c>
      <c r="N19" s="4" t="s">
        <v>183</v>
      </c>
      <c r="O19" s="4" t="s">
        <v>184</v>
      </c>
      <c r="P19" s="4" t="s">
        <v>35</v>
      </c>
      <c r="Q19" s="4">
        <v>2510</v>
      </c>
      <c r="R19" s="4">
        <v>1595001</v>
      </c>
      <c r="S19" s="4">
        <v>1588418</v>
      </c>
      <c r="T19" s="4">
        <v>1548</v>
      </c>
      <c r="U19" s="4">
        <v>1548</v>
      </c>
      <c r="V19" s="4">
        <v>1536</v>
      </c>
      <c r="W19" s="4" t="s">
        <v>176</v>
      </c>
      <c r="X19" s="4" t="s">
        <v>177</v>
      </c>
      <c r="Y19" s="4" t="s">
        <v>178</v>
      </c>
      <c r="Z19" s="4" t="s">
        <v>185</v>
      </c>
      <c r="AA19" s="4" t="s">
        <v>40</v>
      </c>
      <c r="AB19" s="4" t="s">
        <v>26</v>
      </c>
    </row>
    <row r="20" spans="1:28" s="4" customFormat="1" x14ac:dyDescent="0.2">
      <c r="A20" s="4">
        <v>6397</v>
      </c>
      <c r="B20" s="4" t="s">
        <v>186</v>
      </c>
      <c r="C20" s="4" t="s">
        <v>187</v>
      </c>
      <c r="D20" s="4">
        <v>3800556260546870</v>
      </c>
      <c r="E20" s="4">
        <v>967055</v>
      </c>
      <c r="F20" s="4">
        <v>3711</v>
      </c>
      <c r="G20" s="4" t="s">
        <v>173</v>
      </c>
      <c r="H20" s="4">
        <v>47326</v>
      </c>
      <c r="I20" s="4">
        <v>45667</v>
      </c>
      <c r="J20" s="12">
        <f>I20/1000</f>
        <v>45.667000000000002</v>
      </c>
      <c r="K20" s="4">
        <v>96494</v>
      </c>
      <c r="L20" s="4">
        <v>99855</v>
      </c>
      <c r="M20" s="4" t="s">
        <v>188</v>
      </c>
      <c r="N20" s="4" t="s">
        <v>189</v>
      </c>
      <c r="O20" s="4" t="s">
        <v>190</v>
      </c>
      <c r="P20" s="4" t="s">
        <v>35</v>
      </c>
      <c r="Q20" s="4">
        <v>2510</v>
      </c>
      <c r="R20" s="4">
        <v>1616729</v>
      </c>
      <c r="S20" s="4">
        <v>1609224</v>
      </c>
      <c r="T20" s="4">
        <v>1548</v>
      </c>
      <c r="U20" s="4">
        <v>1548</v>
      </c>
      <c r="V20" s="4">
        <v>1536</v>
      </c>
      <c r="W20" s="4" t="s">
        <v>176</v>
      </c>
      <c r="X20" s="4" t="s">
        <v>177</v>
      </c>
      <c r="Y20" s="4" t="s">
        <v>178</v>
      </c>
      <c r="Z20" s="4" t="s">
        <v>191</v>
      </c>
      <c r="AA20" s="4" t="s">
        <v>40</v>
      </c>
      <c r="AB20" s="4" t="s">
        <v>26</v>
      </c>
    </row>
    <row r="21" spans="1:28" s="4" customFormat="1" x14ac:dyDescent="0.2">
      <c r="A21" s="4">
        <v>6396</v>
      </c>
      <c r="B21" s="4" t="s">
        <v>192</v>
      </c>
      <c r="C21" s="4" t="s">
        <v>193</v>
      </c>
      <c r="D21" s="4">
        <v>3800556260546870</v>
      </c>
      <c r="E21" s="4">
        <v>784922</v>
      </c>
      <c r="F21" s="4">
        <v>3615</v>
      </c>
      <c r="G21" s="4" t="s">
        <v>194</v>
      </c>
      <c r="H21" s="4">
        <v>40916</v>
      </c>
      <c r="I21" s="4">
        <v>39415</v>
      </c>
      <c r="J21" s="12">
        <f>I21/1000</f>
        <v>39.414999999999999</v>
      </c>
      <c r="K21" s="4">
        <v>96331</v>
      </c>
      <c r="L21" s="4">
        <v>99753</v>
      </c>
      <c r="M21" s="4" t="s">
        <v>195</v>
      </c>
      <c r="N21" s="4" t="s">
        <v>196</v>
      </c>
      <c r="O21" s="4" t="s">
        <v>197</v>
      </c>
      <c r="P21" s="4" t="s">
        <v>35</v>
      </c>
      <c r="Q21" s="4">
        <v>2510</v>
      </c>
      <c r="R21" s="4">
        <v>1309664</v>
      </c>
      <c r="S21" s="4">
        <v>1304519</v>
      </c>
      <c r="T21" s="4">
        <v>1292</v>
      </c>
      <c r="U21" s="4">
        <v>1292</v>
      </c>
      <c r="V21" s="4">
        <v>1280</v>
      </c>
      <c r="W21" s="4" t="s">
        <v>198</v>
      </c>
      <c r="X21" s="4" t="s">
        <v>177</v>
      </c>
      <c r="Y21" s="4" t="s">
        <v>199</v>
      </c>
      <c r="Z21" s="4" t="s">
        <v>200</v>
      </c>
      <c r="AA21" s="4" t="s">
        <v>40</v>
      </c>
      <c r="AB21" s="4" t="s">
        <v>26</v>
      </c>
    </row>
    <row r="22" spans="1:28" s="4" customFormat="1" x14ac:dyDescent="0.2">
      <c r="A22" s="4">
        <v>6392</v>
      </c>
      <c r="B22" s="4" t="s">
        <v>201</v>
      </c>
      <c r="C22" s="4" t="s">
        <v>202</v>
      </c>
      <c r="D22" s="4">
        <v>3800556260546870</v>
      </c>
      <c r="E22" s="4">
        <v>1316653</v>
      </c>
      <c r="F22" s="4">
        <v>4255</v>
      </c>
      <c r="G22" s="4" t="s">
        <v>203</v>
      </c>
      <c r="H22" s="4">
        <v>29100</v>
      </c>
      <c r="I22" s="4">
        <v>28096</v>
      </c>
      <c r="J22" s="12">
        <f>I22/1000</f>
        <v>28.096</v>
      </c>
      <c r="K22" s="4">
        <v>96551</v>
      </c>
      <c r="L22" s="4">
        <v>100000</v>
      </c>
      <c r="M22" s="4" t="s">
        <v>204</v>
      </c>
      <c r="N22" s="4">
        <v>4715</v>
      </c>
      <c r="O22" s="4" t="s">
        <v>205</v>
      </c>
      <c r="P22" s="4" t="s">
        <v>35</v>
      </c>
      <c r="Q22" s="4">
        <v>2510</v>
      </c>
      <c r="R22" s="4">
        <v>2169156</v>
      </c>
      <c r="S22" s="4">
        <v>2169417</v>
      </c>
      <c r="T22" s="4">
        <v>1836</v>
      </c>
      <c r="U22" s="4">
        <v>1836</v>
      </c>
      <c r="V22" s="4">
        <v>1824</v>
      </c>
      <c r="W22" s="4" t="s">
        <v>206</v>
      </c>
      <c r="X22" s="4" t="s">
        <v>177</v>
      </c>
      <c r="Y22" s="4" t="s">
        <v>207</v>
      </c>
      <c r="Z22" s="4">
        <v>306709</v>
      </c>
      <c r="AA22" s="4" t="s">
        <v>40</v>
      </c>
      <c r="AB22" s="4" t="s">
        <v>26</v>
      </c>
    </row>
    <row r="23" spans="1:28" s="4" customFormat="1" x14ac:dyDescent="0.2">
      <c r="A23" s="4">
        <v>6390</v>
      </c>
      <c r="B23" s="4" t="s">
        <v>208</v>
      </c>
      <c r="C23" s="4" t="s">
        <v>209</v>
      </c>
      <c r="D23" s="4">
        <v>3800556260546870</v>
      </c>
      <c r="E23" s="4">
        <v>1294190</v>
      </c>
      <c r="F23" s="4">
        <v>4182</v>
      </c>
      <c r="G23" s="4" t="s">
        <v>210</v>
      </c>
      <c r="H23" s="4">
        <v>26721</v>
      </c>
      <c r="I23" s="4">
        <v>25812</v>
      </c>
      <c r="J23" s="12">
        <f>I23/1000</f>
        <v>25.812000000000001</v>
      </c>
      <c r="K23" s="4">
        <v>96598</v>
      </c>
      <c r="L23" s="4">
        <v>100000</v>
      </c>
      <c r="M23" s="4" t="s">
        <v>211</v>
      </c>
      <c r="N23" s="4" t="s">
        <v>212</v>
      </c>
      <c r="O23" s="4" t="s">
        <v>213</v>
      </c>
      <c r="P23" s="4" t="s">
        <v>35</v>
      </c>
      <c r="Q23" s="4">
        <v>2510</v>
      </c>
      <c r="R23" s="4">
        <v>2168015</v>
      </c>
      <c r="S23" s="4">
        <v>2162247</v>
      </c>
      <c r="T23" s="4">
        <v>1836</v>
      </c>
      <c r="U23" s="4">
        <v>1836</v>
      </c>
      <c r="V23" s="4">
        <v>1824</v>
      </c>
      <c r="W23" s="4" t="s">
        <v>206</v>
      </c>
      <c r="X23" s="4" t="s">
        <v>177</v>
      </c>
      <c r="Y23" s="4" t="s">
        <v>207</v>
      </c>
      <c r="Z23" s="4">
        <v>306705</v>
      </c>
      <c r="AA23" s="4" t="s">
        <v>40</v>
      </c>
      <c r="AB23" s="4" t="s">
        <v>26</v>
      </c>
    </row>
    <row r="24" spans="1:28" s="4" customFormat="1" x14ac:dyDescent="0.2">
      <c r="A24" s="4">
        <v>6389</v>
      </c>
      <c r="B24" s="4" t="s">
        <v>214</v>
      </c>
      <c r="C24" s="4" t="s">
        <v>215</v>
      </c>
      <c r="D24" s="4">
        <v>3800556260546870</v>
      </c>
      <c r="E24" s="4">
        <v>1301150</v>
      </c>
      <c r="F24" s="4">
        <v>4205</v>
      </c>
      <c r="G24" s="4" t="s">
        <v>216</v>
      </c>
      <c r="H24" s="4">
        <v>24135</v>
      </c>
      <c r="I24" s="4">
        <v>20405</v>
      </c>
      <c r="J24" s="12">
        <f>I24/1000</f>
        <v>20.405000000000001</v>
      </c>
      <c r="K24" s="4">
        <v>84549</v>
      </c>
      <c r="L24" s="4">
        <v>92664</v>
      </c>
      <c r="M24" s="4" t="s">
        <v>217</v>
      </c>
      <c r="N24" s="4" t="s">
        <v>218</v>
      </c>
      <c r="O24" s="4" t="s">
        <v>219</v>
      </c>
      <c r="P24" s="4" t="s">
        <v>35</v>
      </c>
      <c r="Q24" s="4">
        <v>2510</v>
      </c>
      <c r="R24" s="4">
        <v>2166077</v>
      </c>
      <c r="S24" s="4">
        <v>2155424</v>
      </c>
      <c r="T24" s="4">
        <v>1836</v>
      </c>
      <c r="U24" s="4">
        <v>1836</v>
      </c>
      <c r="V24" s="4">
        <v>1824</v>
      </c>
      <c r="W24" s="4" t="s">
        <v>206</v>
      </c>
      <c r="X24" s="4" t="s">
        <v>177</v>
      </c>
      <c r="Y24" s="4" t="s">
        <v>207</v>
      </c>
      <c r="Z24" s="4" t="s">
        <v>220</v>
      </c>
      <c r="AA24" s="4" t="s">
        <v>40</v>
      </c>
      <c r="AB24" s="4" t="s">
        <v>26</v>
      </c>
    </row>
    <row r="25" spans="1:28" s="4" customFormat="1" x14ac:dyDescent="0.2">
      <c r="A25" s="4">
        <v>6388</v>
      </c>
      <c r="B25" s="4" t="s">
        <v>221</v>
      </c>
      <c r="C25" s="4" t="s">
        <v>222</v>
      </c>
      <c r="D25" s="4">
        <v>3800556260546870</v>
      </c>
      <c r="E25" s="4">
        <v>1309850</v>
      </c>
      <c r="F25" s="4">
        <v>4233</v>
      </c>
      <c r="G25" s="4" t="s">
        <v>223</v>
      </c>
      <c r="H25" s="4">
        <v>1161</v>
      </c>
      <c r="I25" s="4" t="s">
        <v>224</v>
      </c>
      <c r="J25" s="12">
        <v>0.44800000000000001</v>
      </c>
      <c r="K25" s="4">
        <v>41991</v>
      </c>
      <c r="L25" s="4">
        <v>59283</v>
      </c>
      <c r="M25" s="4" t="s">
        <v>225</v>
      </c>
      <c r="N25" s="4" t="s">
        <v>226</v>
      </c>
      <c r="O25" s="4" t="s">
        <v>227</v>
      </c>
      <c r="P25" s="4" t="s">
        <v>35</v>
      </c>
      <c r="Q25" s="4">
        <v>2510</v>
      </c>
      <c r="R25" s="4">
        <v>2160800</v>
      </c>
      <c r="S25" s="4">
        <v>2158050</v>
      </c>
      <c r="T25" s="4">
        <v>1836</v>
      </c>
      <c r="U25" s="4">
        <v>1836</v>
      </c>
      <c r="V25" s="4">
        <v>1824</v>
      </c>
      <c r="W25" s="4" t="s">
        <v>206</v>
      </c>
      <c r="X25" s="4" t="s">
        <v>177</v>
      </c>
      <c r="Y25" s="4" t="s">
        <v>207</v>
      </c>
      <c r="Z25" s="4" t="s">
        <v>228</v>
      </c>
      <c r="AA25" s="4" t="s">
        <v>40</v>
      </c>
      <c r="AB25" s="4" t="s">
        <v>26</v>
      </c>
    </row>
    <row r="26" spans="1:28" s="4" customFormat="1" x14ac:dyDescent="0.2">
      <c r="A26" s="4">
        <v>6387</v>
      </c>
      <c r="B26" s="4" t="s">
        <v>229</v>
      </c>
      <c r="C26" s="4" t="s">
        <v>230</v>
      </c>
      <c r="D26" s="4">
        <v>3800556260546870</v>
      </c>
      <c r="E26" s="4">
        <v>1387023</v>
      </c>
      <c r="F26" s="4">
        <v>4482</v>
      </c>
      <c r="G26" s="4" t="s">
        <v>224</v>
      </c>
      <c r="H26" s="4" t="s">
        <v>231</v>
      </c>
      <c r="I26" s="4" t="s">
        <v>232</v>
      </c>
      <c r="J26" s="12">
        <v>0.114</v>
      </c>
      <c r="K26" s="4">
        <v>93338</v>
      </c>
      <c r="L26" s="4">
        <v>100000</v>
      </c>
      <c r="M26" s="4" t="s">
        <v>233</v>
      </c>
      <c r="N26" s="4" t="s">
        <v>234</v>
      </c>
      <c r="O26" s="4" t="s">
        <v>235</v>
      </c>
      <c r="P26" s="4" t="s">
        <v>35</v>
      </c>
      <c r="Q26" s="4">
        <v>2510</v>
      </c>
      <c r="R26" s="4">
        <v>2286711</v>
      </c>
      <c r="S26" s="4">
        <v>2289781</v>
      </c>
      <c r="T26" s="4">
        <v>1836</v>
      </c>
      <c r="U26" s="4">
        <v>1836</v>
      </c>
      <c r="V26" s="4">
        <v>1824</v>
      </c>
      <c r="W26" s="4" t="s">
        <v>206</v>
      </c>
      <c r="X26" s="4" t="s">
        <v>177</v>
      </c>
      <c r="Y26" s="4" t="s">
        <v>207</v>
      </c>
      <c r="Z26" s="4">
        <v>306636</v>
      </c>
      <c r="AA26" s="4" t="s">
        <v>40</v>
      </c>
      <c r="AB26" s="4" t="s">
        <v>26</v>
      </c>
    </row>
    <row r="27" spans="1:28" s="4" customFormat="1" x14ac:dyDescent="0.2">
      <c r="A27" s="4">
        <v>6386</v>
      </c>
      <c r="B27" s="4" t="s">
        <v>236</v>
      </c>
      <c r="C27" s="4" t="s">
        <v>237</v>
      </c>
      <c r="D27" s="4">
        <v>3800556260546870</v>
      </c>
      <c r="E27" s="4">
        <v>1403135</v>
      </c>
      <c r="F27" s="4">
        <v>4534</v>
      </c>
      <c r="G27" s="4" t="s">
        <v>238</v>
      </c>
      <c r="H27" s="4">
        <v>36592</v>
      </c>
      <c r="I27" s="4">
        <v>35069</v>
      </c>
      <c r="J27" s="12">
        <f>I27/1000</f>
        <v>35.069000000000003</v>
      </c>
      <c r="K27" s="4">
        <v>95836</v>
      </c>
      <c r="L27" s="4">
        <v>99123</v>
      </c>
      <c r="M27" s="4" t="s">
        <v>239</v>
      </c>
      <c r="N27" s="4" t="s">
        <v>240</v>
      </c>
      <c r="O27" s="4" t="s">
        <v>241</v>
      </c>
      <c r="P27" s="4" t="s">
        <v>35</v>
      </c>
      <c r="Q27" s="4">
        <v>2510</v>
      </c>
      <c r="R27" s="4">
        <v>2297256</v>
      </c>
      <c r="S27" s="4">
        <v>2296285</v>
      </c>
      <c r="T27" s="4">
        <v>1836</v>
      </c>
      <c r="U27" s="4">
        <v>1836</v>
      </c>
      <c r="V27" s="4">
        <v>1823</v>
      </c>
      <c r="W27" s="4" t="s">
        <v>206</v>
      </c>
      <c r="X27" s="4" t="s">
        <v>177</v>
      </c>
      <c r="Y27" s="4" t="s">
        <v>207</v>
      </c>
      <c r="Z27" s="4" t="s">
        <v>242</v>
      </c>
      <c r="AA27" s="4" t="s">
        <v>40</v>
      </c>
      <c r="AB27" s="4" t="s">
        <v>26</v>
      </c>
    </row>
    <row r="28" spans="1:28" s="4" customFormat="1" x14ac:dyDescent="0.2">
      <c r="A28" s="4">
        <v>6385</v>
      </c>
      <c r="B28" s="4" t="s">
        <v>243</v>
      </c>
      <c r="C28" s="4" t="s">
        <v>244</v>
      </c>
      <c r="D28" s="4">
        <v>3800556260546870</v>
      </c>
      <c r="E28" s="4">
        <v>1314354</v>
      </c>
      <c r="F28" s="4">
        <v>4238</v>
      </c>
      <c r="G28" s="4" t="s">
        <v>245</v>
      </c>
      <c r="H28" s="4">
        <v>57225</v>
      </c>
      <c r="I28" s="4">
        <v>55254</v>
      </c>
      <c r="J28" s="12">
        <f>I28/1000</f>
        <v>55.253999999999998</v>
      </c>
      <c r="K28" s="4">
        <v>96556</v>
      </c>
      <c r="L28" s="4">
        <v>99349</v>
      </c>
      <c r="M28" s="4" t="s">
        <v>246</v>
      </c>
      <c r="N28" s="4" t="s">
        <v>247</v>
      </c>
      <c r="O28" s="4" t="s">
        <v>248</v>
      </c>
      <c r="P28" s="4" t="s">
        <v>35</v>
      </c>
      <c r="Q28" s="4">
        <v>2510</v>
      </c>
      <c r="R28" s="4">
        <v>2275419</v>
      </c>
      <c r="S28" s="4">
        <v>2276110</v>
      </c>
      <c r="T28" s="4">
        <v>1836</v>
      </c>
      <c r="U28" s="4">
        <v>1836</v>
      </c>
      <c r="V28" s="4">
        <v>1828</v>
      </c>
      <c r="W28" s="4" t="s">
        <v>206</v>
      </c>
      <c r="X28" s="4" t="s">
        <v>177</v>
      </c>
      <c r="Y28" s="4" t="s">
        <v>249</v>
      </c>
      <c r="Z28" s="4" t="s">
        <v>250</v>
      </c>
      <c r="AA28" s="4" t="s">
        <v>40</v>
      </c>
      <c r="AB28" s="4" t="s">
        <v>26</v>
      </c>
    </row>
    <row r="29" spans="1:28" s="4" customFormat="1" x14ac:dyDescent="0.2">
      <c r="A29" s="4">
        <v>6384</v>
      </c>
      <c r="B29" s="4" t="s">
        <v>251</v>
      </c>
      <c r="C29" s="4" t="s">
        <v>252</v>
      </c>
      <c r="D29" s="4">
        <v>3800556260546870</v>
      </c>
      <c r="E29" s="4">
        <v>934368</v>
      </c>
      <c r="F29" s="4">
        <v>4304</v>
      </c>
      <c r="G29" s="4" t="s">
        <v>253</v>
      </c>
      <c r="H29" s="4">
        <v>22747</v>
      </c>
      <c r="I29" s="4">
        <v>22074</v>
      </c>
      <c r="J29" s="12">
        <f>I29/1000</f>
        <v>22.074000000000002</v>
      </c>
      <c r="K29" s="4">
        <v>97042</v>
      </c>
      <c r="L29" s="4">
        <v>100000</v>
      </c>
      <c r="M29" s="4" t="s">
        <v>254</v>
      </c>
      <c r="N29" s="4" t="s">
        <v>255</v>
      </c>
      <c r="O29" s="4" t="s">
        <v>256</v>
      </c>
      <c r="P29" s="4" t="s">
        <v>35</v>
      </c>
      <c r="Q29" s="4">
        <v>2510</v>
      </c>
      <c r="R29" s="4">
        <v>1597955</v>
      </c>
      <c r="S29" s="4">
        <v>1600976</v>
      </c>
      <c r="T29" s="4">
        <v>1292</v>
      </c>
      <c r="U29" s="4">
        <v>1292</v>
      </c>
      <c r="V29" s="4">
        <v>1280</v>
      </c>
      <c r="W29" s="4" t="s">
        <v>198</v>
      </c>
      <c r="X29" s="4" t="s">
        <v>177</v>
      </c>
      <c r="Y29" s="4" t="s">
        <v>199</v>
      </c>
      <c r="Z29" s="4">
        <v>306572</v>
      </c>
      <c r="AA29" s="4" t="s">
        <v>40</v>
      </c>
      <c r="AB29" s="4" t="s">
        <v>26</v>
      </c>
    </row>
    <row r="30" spans="1:28" s="4" customFormat="1" x14ac:dyDescent="0.2">
      <c r="A30" s="4">
        <v>6382</v>
      </c>
      <c r="B30" s="4" t="s">
        <v>257</v>
      </c>
      <c r="C30" s="4" t="s">
        <v>258</v>
      </c>
      <c r="D30" s="4">
        <v>3800556260546870</v>
      </c>
      <c r="E30" s="4">
        <v>910221</v>
      </c>
      <c r="F30" s="4">
        <v>4193</v>
      </c>
      <c r="G30" s="4" t="s">
        <v>259</v>
      </c>
      <c r="H30" s="4">
        <v>2602</v>
      </c>
      <c r="I30" s="4">
        <v>2495</v>
      </c>
      <c r="J30" s="12">
        <f>I30/1000</f>
        <v>2.4950000000000001</v>
      </c>
      <c r="K30" s="4">
        <v>95889</v>
      </c>
      <c r="L30" s="4">
        <v>100000</v>
      </c>
      <c r="M30" s="4" t="s">
        <v>260</v>
      </c>
      <c r="N30" s="4">
        <v>1009</v>
      </c>
      <c r="O30" s="4" t="s">
        <v>261</v>
      </c>
      <c r="P30" s="4" t="s">
        <v>35</v>
      </c>
      <c r="Q30" s="4">
        <v>2510</v>
      </c>
      <c r="R30" s="4">
        <v>1578453</v>
      </c>
      <c r="S30" s="4">
        <v>1553167</v>
      </c>
      <c r="T30" s="4">
        <v>1292</v>
      </c>
      <c r="U30" s="4">
        <v>1292</v>
      </c>
      <c r="V30" s="4">
        <v>1280</v>
      </c>
      <c r="W30" s="4" t="s">
        <v>198</v>
      </c>
      <c r="X30" s="4" t="s">
        <v>177</v>
      </c>
      <c r="Y30" s="4" t="s">
        <v>199</v>
      </c>
      <c r="Z30" s="4">
        <v>306563</v>
      </c>
      <c r="AA30" s="4" t="s">
        <v>40</v>
      </c>
      <c r="AB30" s="4" t="s">
        <v>26</v>
      </c>
    </row>
    <row r="31" spans="1:28" s="4" customFormat="1" x14ac:dyDescent="0.2">
      <c r="A31" s="4">
        <v>6381</v>
      </c>
      <c r="B31" s="4" t="s">
        <v>262</v>
      </c>
      <c r="C31" s="4" t="s">
        <v>263</v>
      </c>
      <c r="D31" s="4">
        <v>3800556260546870</v>
      </c>
      <c r="E31" s="4">
        <v>336603</v>
      </c>
      <c r="F31" s="4">
        <v>3873</v>
      </c>
      <c r="G31" s="4" t="s">
        <v>133</v>
      </c>
      <c r="H31" s="4">
        <v>4170</v>
      </c>
      <c r="I31" s="4">
        <v>4007</v>
      </c>
      <c r="J31" s="12">
        <f>I31/1000</f>
        <v>4.0069999999999997</v>
      </c>
      <c r="K31" s="4">
        <v>96075</v>
      </c>
      <c r="L31" s="4">
        <v>99614</v>
      </c>
      <c r="M31" s="4" t="s">
        <v>264</v>
      </c>
      <c r="N31" s="4" t="s">
        <v>265</v>
      </c>
      <c r="O31" s="4" t="s">
        <v>266</v>
      </c>
      <c r="P31" s="4" t="s">
        <v>35</v>
      </c>
      <c r="Q31" s="4">
        <v>2510</v>
      </c>
      <c r="R31" s="4">
        <v>639335</v>
      </c>
      <c r="S31" s="4">
        <v>642657</v>
      </c>
      <c r="T31" s="4">
        <v>524</v>
      </c>
      <c r="U31" s="4">
        <v>524</v>
      </c>
      <c r="V31" s="4">
        <v>512</v>
      </c>
      <c r="W31" s="4" t="s">
        <v>267</v>
      </c>
      <c r="X31" s="4" t="s">
        <v>177</v>
      </c>
      <c r="Y31" s="4" t="s">
        <v>268</v>
      </c>
      <c r="Z31" s="4" t="s">
        <v>269</v>
      </c>
      <c r="AA31" s="4" t="s">
        <v>40</v>
      </c>
      <c r="AB31" s="4" t="s">
        <v>26</v>
      </c>
    </row>
    <row r="32" spans="1:28" s="4" customFormat="1" x14ac:dyDescent="0.2">
      <c r="A32" s="4">
        <v>6380</v>
      </c>
      <c r="B32" s="4" t="s">
        <v>270</v>
      </c>
      <c r="C32" s="4" t="s">
        <v>271</v>
      </c>
      <c r="D32" s="4">
        <v>3800556260546870</v>
      </c>
      <c r="E32" s="4">
        <v>5028</v>
      </c>
      <c r="F32" s="4">
        <v>1346</v>
      </c>
      <c r="G32" s="4" t="s">
        <v>272</v>
      </c>
      <c r="H32" s="4" t="s">
        <v>273</v>
      </c>
      <c r="I32" s="4" t="s">
        <v>274</v>
      </c>
      <c r="J32" s="12">
        <v>9.8000000000000004E-2</v>
      </c>
      <c r="K32" s="4">
        <v>93183</v>
      </c>
      <c r="L32" s="4">
        <v>95906</v>
      </c>
      <c r="M32" s="4" t="s">
        <v>275</v>
      </c>
      <c r="N32" s="4" t="s">
        <v>276</v>
      </c>
      <c r="O32" s="4" t="s">
        <v>277</v>
      </c>
      <c r="P32" s="4" t="s">
        <v>35</v>
      </c>
      <c r="Q32" s="4">
        <v>2510</v>
      </c>
      <c r="R32" s="4">
        <v>41735</v>
      </c>
      <c r="S32" s="4">
        <v>42218</v>
      </c>
      <c r="T32" s="4">
        <v>50</v>
      </c>
      <c r="U32" s="4">
        <v>50</v>
      </c>
      <c r="V32" s="4">
        <v>22</v>
      </c>
      <c r="W32" s="4" t="s">
        <v>278</v>
      </c>
      <c r="X32" s="4" t="s">
        <v>177</v>
      </c>
      <c r="Y32" s="4" t="s">
        <v>279</v>
      </c>
      <c r="Z32" s="4" t="s">
        <v>280</v>
      </c>
      <c r="AA32" s="4" t="s">
        <v>40</v>
      </c>
      <c r="AB32" s="4" t="s">
        <v>26</v>
      </c>
    </row>
    <row r="33" spans="1:28" s="4" customFormat="1" x14ac:dyDescent="0.2">
      <c r="A33" s="4">
        <v>6016</v>
      </c>
      <c r="B33" s="4" t="s">
        <v>299</v>
      </c>
      <c r="C33" s="4" t="s">
        <v>300</v>
      </c>
      <c r="D33" s="4">
        <v>380054121484375</v>
      </c>
      <c r="E33" s="4">
        <v>2853</v>
      </c>
      <c r="F33" s="4" t="s">
        <v>301</v>
      </c>
      <c r="G33" s="4" t="s">
        <v>302</v>
      </c>
      <c r="H33" s="4" t="s">
        <v>303</v>
      </c>
      <c r="I33" s="4" t="s">
        <v>304</v>
      </c>
      <c r="J33" s="12">
        <v>0.11600000000000001</v>
      </c>
      <c r="K33" s="4">
        <v>95169</v>
      </c>
      <c r="L33" s="4">
        <v>96644</v>
      </c>
      <c r="M33" s="4" t="s">
        <v>305</v>
      </c>
      <c r="N33" s="4" t="s">
        <v>306</v>
      </c>
      <c r="O33" s="4" t="s">
        <v>307</v>
      </c>
      <c r="P33" s="4" t="s">
        <v>35</v>
      </c>
      <c r="Q33" s="4">
        <v>6499</v>
      </c>
      <c r="R33" s="4">
        <v>45555</v>
      </c>
      <c r="S33" s="4">
        <v>45736</v>
      </c>
      <c r="T33" s="4">
        <v>52</v>
      </c>
      <c r="U33" s="4">
        <v>52</v>
      </c>
      <c r="V33" s="4">
        <v>32</v>
      </c>
      <c r="W33" s="4" t="s">
        <v>308</v>
      </c>
      <c r="X33" s="4" t="s">
        <v>37</v>
      </c>
      <c r="Y33" s="4" t="s">
        <v>309</v>
      </c>
      <c r="Z33" s="4" t="s">
        <v>310</v>
      </c>
      <c r="AA33" s="4" t="s">
        <v>40</v>
      </c>
      <c r="AB33" s="4" t="s">
        <v>26</v>
      </c>
    </row>
    <row r="34" spans="1:28" s="4" customFormat="1" x14ac:dyDescent="0.2">
      <c r="A34" s="4">
        <v>6015</v>
      </c>
      <c r="B34" s="4" t="s">
        <v>311</v>
      </c>
      <c r="C34" s="4" t="s">
        <v>312</v>
      </c>
      <c r="D34" s="4">
        <v>380054121484375</v>
      </c>
      <c r="E34" s="4">
        <v>2818</v>
      </c>
      <c r="F34" s="4" t="s">
        <v>313</v>
      </c>
      <c r="G34" s="4" t="s">
        <v>314</v>
      </c>
      <c r="H34" s="4" t="s">
        <v>75</v>
      </c>
      <c r="I34" s="4" t="s">
        <v>75</v>
      </c>
      <c r="J34" s="12">
        <v>1E-3</v>
      </c>
      <c r="K34" s="4">
        <v>64477</v>
      </c>
      <c r="L34" s="4">
        <v>70486</v>
      </c>
      <c r="M34" s="4" t="s">
        <v>315</v>
      </c>
      <c r="N34" s="4" t="s">
        <v>316</v>
      </c>
      <c r="O34" s="4" t="s">
        <v>317</v>
      </c>
      <c r="P34" s="4" t="s">
        <v>35</v>
      </c>
      <c r="Q34" s="4">
        <v>6499</v>
      </c>
      <c r="R34" s="4">
        <v>45607</v>
      </c>
      <c r="S34" s="4">
        <v>45826</v>
      </c>
      <c r="T34" s="4">
        <v>52</v>
      </c>
      <c r="U34" s="4">
        <v>52</v>
      </c>
      <c r="V34" s="4">
        <v>31</v>
      </c>
      <c r="W34" s="4" t="s">
        <v>308</v>
      </c>
      <c r="X34" s="4" t="s">
        <v>37</v>
      </c>
      <c r="Y34" s="4" t="s">
        <v>309</v>
      </c>
      <c r="Z34" s="4">
        <v>300007</v>
      </c>
      <c r="AA34" s="4" t="s">
        <v>40</v>
      </c>
      <c r="AB34" s="4" t="s">
        <v>26</v>
      </c>
    </row>
    <row r="35" spans="1:28" s="4" customFormat="1" x14ac:dyDescent="0.2">
      <c r="A35" s="4">
        <v>6012</v>
      </c>
      <c r="B35" s="4" t="s">
        <v>318</v>
      </c>
      <c r="C35" s="4" t="s">
        <v>319</v>
      </c>
      <c r="D35" s="4">
        <v>380054121484375</v>
      </c>
      <c r="E35" s="4">
        <v>2120</v>
      </c>
      <c r="F35" s="4" t="s">
        <v>320</v>
      </c>
      <c r="G35" s="4" t="s">
        <v>321</v>
      </c>
      <c r="H35" s="4" t="s">
        <v>109</v>
      </c>
      <c r="I35" s="4" t="s">
        <v>100</v>
      </c>
      <c r="J35" s="12">
        <v>5.3999999999999999E-2</v>
      </c>
      <c r="K35" s="4">
        <v>98631</v>
      </c>
      <c r="L35" s="4">
        <v>99466</v>
      </c>
      <c r="M35" s="4" t="s">
        <v>322</v>
      </c>
      <c r="N35" s="4" t="s">
        <v>323</v>
      </c>
      <c r="O35" s="4" t="s">
        <v>324</v>
      </c>
      <c r="P35" s="4" t="s">
        <v>35</v>
      </c>
      <c r="Q35" s="4">
        <v>6499</v>
      </c>
      <c r="R35" s="4">
        <v>48567</v>
      </c>
      <c r="S35" s="4">
        <v>47497</v>
      </c>
      <c r="T35" s="4">
        <v>57</v>
      </c>
      <c r="U35" s="4">
        <v>56</v>
      </c>
      <c r="V35" s="4">
        <v>24</v>
      </c>
      <c r="W35" s="4" t="s">
        <v>325</v>
      </c>
      <c r="X35" s="4" t="s">
        <v>37</v>
      </c>
      <c r="Y35" s="4" t="s">
        <v>326</v>
      </c>
      <c r="Z35" s="4">
        <v>299996</v>
      </c>
      <c r="AA35" s="4" t="s">
        <v>40</v>
      </c>
      <c r="AB35" s="4" t="s">
        <v>26</v>
      </c>
    </row>
    <row r="36" spans="1:28" s="4" customFormat="1" x14ac:dyDescent="0.2">
      <c r="A36" s="4">
        <v>5920</v>
      </c>
      <c r="B36" s="4" t="s">
        <v>327</v>
      </c>
      <c r="C36" s="4" t="s">
        <v>328</v>
      </c>
      <c r="D36" s="4">
        <v>3798884154296870</v>
      </c>
      <c r="E36" s="4">
        <v>1145</v>
      </c>
      <c r="F36" s="4">
        <v>8146</v>
      </c>
      <c r="G36" s="4">
        <v>3423</v>
      </c>
      <c r="H36" s="4" t="s">
        <v>329</v>
      </c>
      <c r="I36" s="4" t="s">
        <v>43</v>
      </c>
      <c r="J36" s="12">
        <v>6.0000000000000001E-3</v>
      </c>
      <c r="K36" s="4">
        <v>61737</v>
      </c>
      <c r="L36" s="4">
        <v>61530</v>
      </c>
      <c r="M36" s="4" t="s">
        <v>330</v>
      </c>
      <c r="N36" s="4">
        <v>13097</v>
      </c>
      <c r="O36" s="4" t="s">
        <v>331</v>
      </c>
      <c r="P36" s="4" t="s">
        <v>35</v>
      </c>
      <c r="Q36" s="4">
        <v>6499</v>
      </c>
      <c r="R36" s="4">
        <v>1125</v>
      </c>
      <c r="S36" s="4">
        <v>1418</v>
      </c>
      <c r="T36" s="4">
        <v>2</v>
      </c>
      <c r="U36" s="4">
        <v>2</v>
      </c>
      <c r="V36" s="4">
        <v>1</v>
      </c>
      <c r="W36" s="4" t="s">
        <v>332</v>
      </c>
      <c r="X36" s="4" t="s">
        <v>290</v>
      </c>
      <c r="Y36" s="4" t="s">
        <v>333</v>
      </c>
      <c r="Z36" s="4" t="s">
        <v>334</v>
      </c>
      <c r="AA36" s="4" t="s">
        <v>40</v>
      </c>
      <c r="AB36" s="4" t="s">
        <v>26</v>
      </c>
    </row>
    <row r="37" spans="1:28" s="4" customFormat="1" x14ac:dyDescent="0.2">
      <c r="A37" s="4">
        <v>5659</v>
      </c>
      <c r="B37" s="4" t="s">
        <v>335</v>
      </c>
      <c r="C37" s="4" t="s">
        <v>336</v>
      </c>
      <c r="D37" s="4">
        <v>3799177748828120</v>
      </c>
      <c r="E37" s="4" t="s">
        <v>119</v>
      </c>
      <c r="F37" s="4" t="s">
        <v>119</v>
      </c>
      <c r="G37" s="4" t="s">
        <v>119</v>
      </c>
      <c r="H37" s="4" t="s">
        <v>119</v>
      </c>
      <c r="I37" s="4" t="s">
        <v>119</v>
      </c>
      <c r="J37" s="12">
        <v>0</v>
      </c>
      <c r="K37" s="4" t="s">
        <v>119</v>
      </c>
      <c r="L37" s="4">
        <v>81144</v>
      </c>
      <c r="M37" s="4" t="s">
        <v>337</v>
      </c>
      <c r="N37" s="4">
        <v>20796</v>
      </c>
      <c r="O37" s="4" t="s">
        <v>338</v>
      </c>
      <c r="P37" s="4" t="s">
        <v>35</v>
      </c>
      <c r="Q37" s="4">
        <v>450</v>
      </c>
      <c r="R37" s="4" t="s">
        <v>339</v>
      </c>
      <c r="S37" s="4" t="s">
        <v>340</v>
      </c>
      <c r="T37" s="4">
        <v>0</v>
      </c>
      <c r="U37" s="4">
        <v>0</v>
      </c>
      <c r="V37" s="4">
        <v>0</v>
      </c>
      <c r="W37" s="4" t="s">
        <v>341</v>
      </c>
      <c r="X37" s="4" t="s">
        <v>177</v>
      </c>
      <c r="Y37" s="4" t="s">
        <v>342</v>
      </c>
      <c r="Z37" s="4" t="s">
        <v>343</v>
      </c>
      <c r="AA37" s="4" t="s">
        <v>40</v>
      </c>
      <c r="AB37" s="4" t="s">
        <v>26</v>
      </c>
    </row>
    <row r="38" spans="1:28" s="4" customFormat="1" x14ac:dyDescent="0.2">
      <c r="J38" s="13">
        <f>SUM(J18:J37)</f>
        <v>329.36500000000001</v>
      </c>
    </row>
    <row r="39" spans="1:28" s="4" customFormat="1" x14ac:dyDescent="0.2">
      <c r="A39" s="7" t="s">
        <v>690</v>
      </c>
      <c r="J39" s="10"/>
    </row>
    <row r="40" spans="1:28" s="4" customFormat="1" x14ac:dyDescent="0.2">
      <c r="A40" s="4">
        <v>5456</v>
      </c>
      <c r="B40" s="4" t="s">
        <v>648</v>
      </c>
      <c r="C40" s="4" t="s">
        <v>649</v>
      </c>
      <c r="D40" s="4">
        <v>380027608515625</v>
      </c>
      <c r="E40" s="4" t="s">
        <v>650</v>
      </c>
      <c r="F40" s="4" t="s">
        <v>542</v>
      </c>
      <c r="G40" s="4" t="s">
        <v>651</v>
      </c>
      <c r="H40" s="4" t="s">
        <v>43</v>
      </c>
      <c r="I40" s="4" t="s">
        <v>29</v>
      </c>
      <c r="J40" s="12">
        <v>5.0000000000000001E-3</v>
      </c>
      <c r="K40" s="4">
        <v>76951</v>
      </c>
      <c r="L40" s="4">
        <v>98288</v>
      </c>
      <c r="M40" s="4" t="s">
        <v>652</v>
      </c>
      <c r="N40" s="4">
        <v>2506</v>
      </c>
      <c r="O40" s="4" t="s">
        <v>653</v>
      </c>
      <c r="P40" s="4" t="s">
        <v>35</v>
      </c>
      <c r="Q40" s="4">
        <v>6499</v>
      </c>
      <c r="R40" s="4">
        <v>9682</v>
      </c>
      <c r="S40" s="4">
        <v>10092</v>
      </c>
      <c r="T40" s="4">
        <v>10</v>
      </c>
      <c r="U40" s="4">
        <v>10</v>
      </c>
      <c r="V40" s="4">
        <v>5</v>
      </c>
      <c r="W40" s="4" t="s">
        <v>654</v>
      </c>
      <c r="X40" s="4" t="s">
        <v>37</v>
      </c>
      <c r="Y40" s="4" t="s">
        <v>655</v>
      </c>
      <c r="Z40" s="4" t="s">
        <v>656</v>
      </c>
      <c r="AA40" s="4" t="s">
        <v>40</v>
      </c>
      <c r="AB40" s="4" t="s">
        <v>26</v>
      </c>
    </row>
    <row r="41" spans="1:28" x14ac:dyDescent="0.2">
      <c r="A41" s="1">
        <v>4954</v>
      </c>
      <c r="B41" s="1" t="s">
        <v>657</v>
      </c>
      <c r="C41" s="1" t="s">
        <v>658</v>
      </c>
      <c r="D41" s="1">
        <v>3800581065625</v>
      </c>
      <c r="E41" s="1">
        <v>2539</v>
      </c>
      <c r="F41" s="1" t="s">
        <v>659</v>
      </c>
      <c r="G41" s="1" t="s">
        <v>660</v>
      </c>
      <c r="H41" s="1" t="s">
        <v>661</v>
      </c>
      <c r="I41" s="4" t="s">
        <v>662</v>
      </c>
      <c r="J41" s="12">
        <v>2.3E-2</v>
      </c>
      <c r="K41" s="1">
        <v>90291</v>
      </c>
      <c r="L41" s="1">
        <v>88654</v>
      </c>
      <c r="M41" s="1" t="s">
        <v>663</v>
      </c>
      <c r="N41" s="1" t="s">
        <v>91</v>
      </c>
      <c r="O41" s="1" t="s">
        <v>664</v>
      </c>
      <c r="P41" s="1" t="s">
        <v>35</v>
      </c>
      <c r="Q41" s="1">
        <v>6500</v>
      </c>
      <c r="R41" s="1">
        <v>47864</v>
      </c>
      <c r="S41" s="1">
        <v>44945</v>
      </c>
      <c r="T41" s="1">
        <v>56</v>
      </c>
      <c r="U41" s="1">
        <v>52</v>
      </c>
      <c r="V41" s="1">
        <v>32</v>
      </c>
      <c r="W41" s="1" t="s">
        <v>308</v>
      </c>
      <c r="X41" s="1" t="s">
        <v>37</v>
      </c>
      <c r="Y41" s="1" t="s">
        <v>665</v>
      </c>
      <c r="Z41" s="1" t="s">
        <v>666</v>
      </c>
      <c r="AA41" s="1" t="s">
        <v>40</v>
      </c>
      <c r="AB41" s="1" t="s">
        <v>26</v>
      </c>
    </row>
    <row r="42" spans="1:28" x14ac:dyDescent="0.2">
      <c r="A42" s="1">
        <v>4945</v>
      </c>
      <c r="B42" s="1" t="s">
        <v>667</v>
      </c>
      <c r="C42" s="1" t="s">
        <v>668</v>
      </c>
      <c r="D42" s="1">
        <v>3800581065625</v>
      </c>
      <c r="E42" s="1">
        <v>2598</v>
      </c>
      <c r="F42" s="1" t="s">
        <v>669</v>
      </c>
      <c r="G42" s="1" t="s">
        <v>132</v>
      </c>
      <c r="H42" s="1" t="s">
        <v>100</v>
      </c>
      <c r="I42" s="4" t="s">
        <v>670</v>
      </c>
      <c r="J42" s="12">
        <v>4.8000000000000001E-2</v>
      </c>
      <c r="K42" s="1">
        <v>87947</v>
      </c>
      <c r="L42" s="1">
        <v>91586</v>
      </c>
      <c r="M42" s="1" t="s">
        <v>671</v>
      </c>
      <c r="N42" s="1" t="s">
        <v>672</v>
      </c>
      <c r="O42" s="1" t="s">
        <v>673</v>
      </c>
      <c r="P42" s="1" t="s">
        <v>35</v>
      </c>
      <c r="Q42" s="1">
        <v>6499</v>
      </c>
      <c r="R42" s="1">
        <v>48293</v>
      </c>
      <c r="S42" s="1">
        <v>44955</v>
      </c>
      <c r="T42" s="1">
        <v>56</v>
      </c>
      <c r="U42" s="1">
        <v>52</v>
      </c>
      <c r="V42" s="1">
        <v>32</v>
      </c>
      <c r="W42" s="1" t="s">
        <v>308</v>
      </c>
      <c r="X42" s="1" t="s">
        <v>37</v>
      </c>
      <c r="Y42" s="1" t="s">
        <v>665</v>
      </c>
      <c r="Z42" s="1" t="s">
        <v>674</v>
      </c>
      <c r="AA42" s="1" t="s">
        <v>40</v>
      </c>
      <c r="AB42" s="1" t="s">
        <v>26</v>
      </c>
    </row>
    <row r="43" spans="1:28" x14ac:dyDescent="0.2">
      <c r="A43" s="1">
        <v>4937</v>
      </c>
      <c r="B43" s="1" t="s">
        <v>675</v>
      </c>
      <c r="C43" s="1" t="s">
        <v>676</v>
      </c>
      <c r="D43" s="1">
        <v>3800581065625</v>
      </c>
      <c r="E43" s="1" t="s">
        <v>677</v>
      </c>
      <c r="F43" s="1">
        <v>4804</v>
      </c>
      <c r="G43" s="1" t="s">
        <v>678</v>
      </c>
      <c r="H43" s="1" t="s">
        <v>679</v>
      </c>
      <c r="I43" s="4" t="s">
        <v>680</v>
      </c>
      <c r="J43" s="12">
        <v>1.7999999999999999E-2</v>
      </c>
      <c r="K43" s="1">
        <v>93489</v>
      </c>
      <c r="L43" s="1">
        <v>95556</v>
      </c>
      <c r="M43" s="1" t="s">
        <v>681</v>
      </c>
      <c r="N43" s="1" t="s">
        <v>682</v>
      </c>
      <c r="O43" s="1" t="s">
        <v>683</v>
      </c>
      <c r="P43" s="1" t="s">
        <v>35</v>
      </c>
      <c r="Q43" s="1">
        <v>6499</v>
      </c>
      <c r="R43" s="1">
        <v>42289</v>
      </c>
      <c r="S43" s="1">
        <v>38985</v>
      </c>
      <c r="T43" s="1">
        <v>55</v>
      </c>
      <c r="U43" s="1">
        <v>51</v>
      </c>
      <c r="V43" s="1">
        <v>11</v>
      </c>
      <c r="W43" s="1" t="s">
        <v>684</v>
      </c>
      <c r="X43" s="1" t="s">
        <v>37</v>
      </c>
      <c r="Y43" s="1" t="s">
        <v>685</v>
      </c>
      <c r="Z43" s="1" t="s">
        <v>686</v>
      </c>
      <c r="AA43" s="1" t="s">
        <v>40</v>
      </c>
      <c r="AB43" s="1" t="s">
        <v>26</v>
      </c>
    </row>
    <row r="44" spans="1:28" x14ac:dyDescent="0.2">
      <c r="J44" s="13">
        <f>SUM(J40:J43)</f>
        <v>9.4E-2</v>
      </c>
    </row>
    <row r="45" spans="1:28" x14ac:dyDescent="0.2">
      <c r="J45" s="10"/>
    </row>
    <row r="46" spans="1:28" x14ac:dyDescent="0.2">
      <c r="J46" s="10"/>
    </row>
    <row r="47" spans="1:28" x14ac:dyDescent="0.2">
      <c r="J47" s="10"/>
    </row>
    <row r="48" spans="1:28" x14ac:dyDescent="0.2">
      <c r="J48" s="10"/>
    </row>
    <row r="49" spans="10:10" x14ac:dyDescent="0.2">
      <c r="J49" s="10"/>
    </row>
    <row r="50" spans="10:10" x14ac:dyDescent="0.2">
      <c r="J50" s="10"/>
    </row>
    <row r="51" spans="10:10" x14ac:dyDescent="0.2">
      <c r="J51" s="10"/>
    </row>
    <row r="52" spans="10:10" x14ac:dyDescent="0.2">
      <c r="J52" s="10"/>
    </row>
    <row r="53" spans="10:10" x14ac:dyDescent="0.2">
      <c r="J53" s="10"/>
    </row>
    <row r="54" spans="10:10" x14ac:dyDescent="0.2">
      <c r="J54" s="10"/>
    </row>
    <row r="55" spans="10:10" x14ac:dyDescent="0.2">
      <c r="J55" s="10"/>
    </row>
    <row r="56" spans="10:10" x14ac:dyDescent="0.2">
      <c r="J56" s="10"/>
    </row>
    <row r="57" spans="10:10" x14ac:dyDescent="0.2">
      <c r="J57" s="10"/>
    </row>
    <row r="58" spans="10:10" x14ac:dyDescent="0.2">
      <c r="J58" s="10"/>
    </row>
    <row r="59" spans="10:10" x14ac:dyDescent="0.2">
      <c r="J59" s="10"/>
    </row>
    <row r="60" spans="10:10" x14ac:dyDescent="0.2">
      <c r="J60" s="10"/>
    </row>
    <row r="61" spans="10:10" x14ac:dyDescent="0.2">
      <c r="J61" s="10"/>
    </row>
    <row r="62" spans="10:10" x14ac:dyDescent="0.2">
      <c r="J62" s="10"/>
    </row>
    <row r="63" spans="10:10" x14ac:dyDescent="0.2">
      <c r="J63" s="10"/>
    </row>
    <row r="64" spans="10:10" x14ac:dyDescent="0.2">
      <c r="J64" s="10"/>
    </row>
    <row r="65" spans="10:10" x14ac:dyDescent="0.2">
      <c r="J65" s="10"/>
    </row>
    <row r="66" spans="10:10" x14ac:dyDescent="0.2">
      <c r="J66" s="10"/>
    </row>
    <row r="67" spans="10:10" x14ac:dyDescent="0.2">
      <c r="J67" s="10"/>
    </row>
    <row r="68" spans="10:10" x14ac:dyDescent="0.2">
      <c r="J68" s="10"/>
    </row>
    <row r="69" spans="10:10" x14ac:dyDescent="0.2">
      <c r="J69" s="10"/>
    </row>
    <row r="70" spans="10:10" x14ac:dyDescent="0.2">
      <c r="J70" s="10"/>
    </row>
    <row r="71" spans="10:10" x14ac:dyDescent="0.2">
      <c r="J71" s="10"/>
    </row>
    <row r="72" spans="10:10" x14ac:dyDescent="0.2">
      <c r="J72" s="10"/>
    </row>
    <row r="73" spans="10:10" x14ac:dyDescent="0.2">
      <c r="J73" s="10"/>
    </row>
    <row r="74" spans="10:10" x14ac:dyDescent="0.2">
      <c r="J74" s="10"/>
    </row>
    <row r="75" spans="10:10" x14ac:dyDescent="0.2">
      <c r="J75" s="10"/>
    </row>
    <row r="76" spans="10:10" x14ac:dyDescent="0.2">
      <c r="J76" s="10"/>
    </row>
    <row r="77" spans="10:10" x14ac:dyDescent="0.2">
      <c r="J77" s="10"/>
    </row>
    <row r="78" spans="10:10" x14ac:dyDescent="0.2">
      <c r="J78" s="10"/>
    </row>
    <row r="79" spans="10:10" x14ac:dyDescent="0.2">
      <c r="J79" s="10"/>
    </row>
    <row r="80" spans="10:10" x14ac:dyDescent="0.2">
      <c r="J80" s="10"/>
    </row>
    <row r="81" spans="10:10" x14ac:dyDescent="0.2">
      <c r="J81" s="10"/>
    </row>
    <row r="82" spans="10:10" x14ac:dyDescent="0.2">
      <c r="J82" s="10"/>
    </row>
    <row r="83" spans="10:10" x14ac:dyDescent="0.2">
      <c r="J83" s="10">
        <f>SUM(J3:J77)</f>
        <v>670.96</v>
      </c>
    </row>
    <row r="84" spans="10:10" x14ac:dyDescent="0.2">
      <c r="J84" s="10"/>
    </row>
    <row r="85" spans="10:10" x14ac:dyDescent="0.2">
      <c r="J85" s="10"/>
    </row>
    <row r="86" spans="10:10" x14ac:dyDescent="0.2">
      <c r="J86" s="10"/>
    </row>
    <row r="87" spans="10:10" x14ac:dyDescent="0.2">
      <c r="J87" s="10"/>
    </row>
    <row r="88" spans="10:10" x14ac:dyDescent="0.2">
      <c r="J88" s="10"/>
    </row>
    <row r="89" spans="10:10" x14ac:dyDescent="0.2">
      <c r="J89" s="10"/>
    </row>
    <row r="90" spans="10:10" x14ac:dyDescent="0.2">
      <c r="J90" s="10"/>
    </row>
    <row r="91" spans="10:10" x14ac:dyDescent="0.2">
      <c r="J91" s="10"/>
    </row>
    <row r="92" spans="10:10" x14ac:dyDescent="0.2">
      <c r="J92" s="10"/>
    </row>
    <row r="93" spans="10:10" x14ac:dyDescent="0.2">
      <c r="J93" s="10"/>
    </row>
    <row r="94" spans="10:10" x14ac:dyDescent="0.2">
      <c r="J94" s="10"/>
    </row>
    <row r="95" spans="10:10" x14ac:dyDescent="0.2">
      <c r="J95" s="10"/>
    </row>
    <row r="96" spans="10:10" x14ac:dyDescent="0.2">
      <c r="J96" s="10"/>
    </row>
    <row r="97" spans="10:10" x14ac:dyDescent="0.2">
      <c r="J97" s="10"/>
    </row>
    <row r="98" spans="10:10" x14ac:dyDescent="0.2">
      <c r="J98" s="10"/>
    </row>
    <row r="99" spans="10:10" x14ac:dyDescent="0.2">
      <c r="J99" s="10"/>
    </row>
    <row r="100" spans="10:10" x14ac:dyDescent="0.2">
      <c r="J100" s="10"/>
    </row>
    <row r="101" spans="10:10" x14ac:dyDescent="0.2">
      <c r="J101" s="10"/>
    </row>
    <row r="102" spans="10:10" x14ac:dyDescent="0.2">
      <c r="J102" s="10"/>
    </row>
    <row r="103" spans="10:10" x14ac:dyDescent="0.2">
      <c r="J103" s="10"/>
    </row>
    <row r="104" spans="10:10" x14ac:dyDescent="0.2">
      <c r="J104" s="10"/>
    </row>
    <row r="105" spans="10:10" x14ac:dyDescent="0.2">
      <c r="J105" s="10"/>
    </row>
    <row r="106" spans="10:10" x14ac:dyDescent="0.2">
      <c r="J106" s="10"/>
    </row>
    <row r="107" spans="10:10" x14ac:dyDescent="0.2">
      <c r="J107" s="10"/>
    </row>
    <row r="108" spans="10:10" x14ac:dyDescent="0.2">
      <c r="J108" s="10"/>
    </row>
    <row r="109" spans="10:10" x14ac:dyDescent="0.2">
      <c r="J109" s="10"/>
    </row>
    <row r="110" spans="10:10" x14ac:dyDescent="0.2">
      <c r="J110" s="10"/>
    </row>
    <row r="111" spans="10:10" x14ac:dyDescent="0.2">
      <c r="J111" s="10"/>
    </row>
    <row r="112" spans="10:10" x14ac:dyDescent="0.2">
      <c r="J112" s="10"/>
    </row>
    <row r="113" spans="10:10" x14ac:dyDescent="0.2">
      <c r="J113" s="10"/>
    </row>
    <row r="114" spans="10:10" x14ac:dyDescent="0.2">
      <c r="J114" s="10"/>
    </row>
    <row r="115" spans="10:10" x14ac:dyDescent="0.2">
      <c r="J115" s="10"/>
    </row>
    <row r="116" spans="10:10" x14ac:dyDescent="0.2">
      <c r="J116" s="10"/>
    </row>
    <row r="117" spans="10:10" x14ac:dyDescent="0.2">
      <c r="J117" s="10"/>
    </row>
    <row r="118" spans="10:10" x14ac:dyDescent="0.2">
      <c r="J118" s="10"/>
    </row>
    <row r="119" spans="10:10" x14ac:dyDescent="0.2">
      <c r="J119" s="10"/>
    </row>
    <row r="120" spans="10:10" x14ac:dyDescent="0.2">
      <c r="J120" s="10"/>
    </row>
    <row r="121" spans="10:10" x14ac:dyDescent="0.2">
      <c r="J121" s="10"/>
    </row>
    <row r="122" spans="10:10" x14ac:dyDescent="0.2">
      <c r="J122" s="10"/>
    </row>
    <row r="123" spans="10:10" x14ac:dyDescent="0.2">
      <c r="J123" s="10"/>
    </row>
    <row r="124" spans="10:10" x14ac:dyDescent="0.2">
      <c r="J124" s="10"/>
    </row>
    <row r="125" spans="10:10" x14ac:dyDescent="0.2">
      <c r="J125" s="10"/>
    </row>
    <row r="126" spans="10:10" x14ac:dyDescent="0.2">
      <c r="J126" s="10"/>
    </row>
    <row r="127" spans="10:10" x14ac:dyDescent="0.2">
      <c r="J127" s="10"/>
    </row>
    <row r="128" spans="10:10" x14ac:dyDescent="0.2">
      <c r="J128" s="10"/>
    </row>
    <row r="129" spans="10:10" x14ac:dyDescent="0.2">
      <c r="J129" s="10"/>
    </row>
    <row r="130" spans="10:10" x14ac:dyDescent="0.2">
      <c r="J130" s="10"/>
    </row>
    <row r="131" spans="10:10" x14ac:dyDescent="0.2">
      <c r="J131" s="10"/>
    </row>
    <row r="132" spans="10:10" x14ac:dyDescent="0.2">
      <c r="J132" s="10"/>
    </row>
    <row r="133" spans="10:10" x14ac:dyDescent="0.2">
      <c r="J133" s="10"/>
    </row>
    <row r="134" spans="10:10" x14ac:dyDescent="0.2">
      <c r="J134" s="10"/>
    </row>
    <row r="135" spans="10:10" x14ac:dyDescent="0.2">
      <c r="J135" s="10"/>
    </row>
    <row r="136" spans="10:10" x14ac:dyDescent="0.2">
      <c r="J136" s="10"/>
    </row>
    <row r="137" spans="10:10" x14ac:dyDescent="0.2">
      <c r="J137" s="10"/>
    </row>
    <row r="138" spans="10:10" x14ac:dyDescent="0.2">
      <c r="J138" s="10"/>
    </row>
    <row r="139" spans="10:10" x14ac:dyDescent="0.2">
      <c r="J139" s="10"/>
    </row>
    <row r="140" spans="10:10" x14ac:dyDescent="0.2">
      <c r="J140" s="10"/>
    </row>
    <row r="141" spans="10:10" x14ac:dyDescent="0.2">
      <c r="J141" s="10"/>
    </row>
    <row r="142" spans="10:10" x14ac:dyDescent="0.2">
      <c r="J142" s="10"/>
    </row>
    <row r="143" spans="10:10" x14ac:dyDescent="0.2">
      <c r="J143" s="10"/>
    </row>
    <row r="144" spans="10:10" x14ac:dyDescent="0.2">
      <c r="J144" s="10"/>
    </row>
    <row r="145" spans="10:10" x14ac:dyDescent="0.2">
      <c r="J145" s="10"/>
    </row>
    <row r="146" spans="10:10" x14ac:dyDescent="0.2">
      <c r="J146" s="10"/>
    </row>
    <row r="147" spans="10:10" x14ac:dyDescent="0.2">
      <c r="J147" s="10"/>
    </row>
    <row r="148" spans="10:10" x14ac:dyDescent="0.2">
      <c r="J148" s="10"/>
    </row>
    <row r="149" spans="10:10" x14ac:dyDescent="0.2">
      <c r="J149" s="10"/>
    </row>
    <row r="150" spans="10:10" x14ac:dyDescent="0.2">
      <c r="J150" s="10"/>
    </row>
    <row r="151" spans="10:10" x14ac:dyDescent="0.2">
      <c r="J151" s="10"/>
    </row>
    <row r="152" spans="10:10" x14ac:dyDescent="0.2">
      <c r="J152" s="10"/>
    </row>
    <row r="153" spans="10:10" x14ac:dyDescent="0.2">
      <c r="J153" s="10"/>
    </row>
    <row r="154" spans="10:10" x14ac:dyDescent="0.2">
      <c r="J154" s="10"/>
    </row>
    <row r="155" spans="10:10" x14ac:dyDescent="0.2">
      <c r="J155" s="10"/>
    </row>
    <row r="156" spans="10:10" x14ac:dyDescent="0.2">
      <c r="J156" s="10"/>
    </row>
    <row r="157" spans="10:10" x14ac:dyDescent="0.2">
      <c r="J157" s="10"/>
    </row>
    <row r="158" spans="10:10" x14ac:dyDescent="0.2">
      <c r="J158" s="10"/>
    </row>
    <row r="159" spans="10:10" x14ac:dyDescent="0.2">
      <c r="J159" s="10"/>
    </row>
    <row r="160" spans="10:10" x14ac:dyDescent="0.2">
      <c r="J160" s="10"/>
    </row>
    <row r="161" spans="10:10" x14ac:dyDescent="0.2">
      <c r="J161" s="10"/>
    </row>
    <row r="162" spans="10:10" x14ac:dyDescent="0.2">
      <c r="J162" s="10"/>
    </row>
    <row r="163" spans="10:10" x14ac:dyDescent="0.2">
      <c r="J163" s="10"/>
    </row>
    <row r="164" spans="10:10" x14ac:dyDescent="0.2">
      <c r="J164" s="10"/>
    </row>
    <row r="165" spans="10:10" x14ac:dyDescent="0.2">
      <c r="J165" s="10"/>
    </row>
    <row r="166" spans="10:10" x14ac:dyDescent="0.2">
      <c r="J166" s="10"/>
    </row>
    <row r="167" spans="10:10" x14ac:dyDescent="0.2">
      <c r="J167" s="10"/>
    </row>
    <row r="168" spans="10:10" x14ac:dyDescent="0.2">
      <c r="J168" s="10"/>
    </row>
    <row r="169" spans="10:10" x14ac:dyDescent="0.2">
      <c r="J169" s="10"/>
    </row>
    <row r="170" spans="10:10" x14ac:dyDescent="0.2">
      <c r="J170" s="10"/>
    </row>
    <row r="171" spans="10:10" x14ac:dyDescent="0.2">
      <c r="J171" s="10"/>
    </row>
    <row r="172" spans="10:10" x14ac:dyDescent="0.2">
      <c r="J172" s="10"/>
    </row>
    <row r="173" spans="10:10" x14ac:dyDescent="0.2">
      <c r="J173" s="10"/>
    </row>
    <row r="174" spans="10:10" x14ac:dyDescent="0.2">
      <c r="J174" s="10"/>
    </row>
    <row r="175" spans="10:10" x14ac:dyDescent="0.2">
      <c r="J175" s="10"/>
    </row>
    <row r="176" spans="10:10" x14ac:dyDescent="0.2">
      <c r="J176" s="10"/>
    </row>
    <row r="177" spans="10:10" x14ac:dyDescent="0.2">
      <c r="J177" s="10"/>
    </row>
    <row r="178" spans="10:10" x14ac:dyDescent="0.2">
      <c r="J178" s="10"/>
    </row>
    <row r="179" spans="10:10" x14ac:dyDescent="0.2">
      <c r="J179" s="10"/>
    </row>
    <row r="180" spans="10:10" x14ac:dyDescent="0.2">
      <c r="J180" s="10"/>
    </row>
    <row r="181" spans="10:10" x14ac:dyDescent="0.2">
      <c r="J181" s="10"/>
    </row>
    <row r="182" spans="10:10" x14ac:dyDescent="0.2">
      <c r="J182" s="10"/>
    </row>
    <row r="183" spans="10:10" x14ac:dyDescent="0.2">
      <c r="J183" s="10"/>
    </row>
    <row r="184" spans="10:10" x14ac:dyDescent="0.2">
      <c r="J184" s="10"/>
    </row>
    <row r="185" spans="10:10" x14ac:dyDescent="0.2">
      <c r="J185" s="10"/>
    </row>
    <row r="186" spans="10:10" x14ac:dyDescent="0.2">
      <c r="J186" s="10"/>
    </row>
    <row r="187" spans="10:10" x14ac:dyDescent="0.2">
      <c r="J187" s="10"/>
    </row>
    <row r="188" spans="10:10" x14ac:dyDescent="0.2">
      <c r="J188" s="10"/>
    </row>
    <row r="189" spans="10:10" x14ac:dyDescent="0.2">
      <c r="J189" s="10"/>
    </row>
    <row r="190" spans="10:10" x14ac:dyDescent="0.2">
      <c r="J190" s="10"/>
    </row>
    <row r="191" spans="10:10" x14ac:dyDescent="0.2">
      <c r="J191" s="10"/>
    </row>
    <row r="192" spans="10:10" x14ac:dyDescent="0.2">
      <c r="J192" s="10"/>
    </row>
    <row r="193" spans="10:10" x14ac:dyDescent="0.2">
      <c r="J193" s="10"/>
    </row>
    <row r="194" spans="10:10" x14ac:dyDescent="0.2">
      <c r="J194" s="10"/>
    </row>
    <row r="195" spans="10:10" x14ac:dyDescent="0.2">
      <c r="J195" s="10"/>
    </row>
    <row r="196" spans="10:10" x14ac:dyDescent="0.2">
      <c r="J196" s="10"/>
    </row>
    <row r="197" spans="10:10" x14ac:dyDescent="0.2">
      <c r="J197" s="10"/>
    </row>
    <row r="198" spans="10:10" x14ac:dyDescent="0.2">
      <c r="J198" s="10"/>
    </row>
    <row r="199" spans="10:10" x14ac:dyDescent="0.2">
      <c r="J199" s="10"/>
    </row>
    <row r="200" spans="10:10" x14ac:dyDescent="0.2">
      <c r="J200" s="10"/>
    </row>
    <row r="201" spans="10:10" x14ac:dyDescent="0.2">
      <c r="J201" s="10"/>
    </row>
    <row r="202" spans="10:10" x14ac:dyDescent="0.2">
      <c r="J202" s="10"/>
    </row>
    <row r="203" spans="10:10" x14ac:dyDescent="0.2">
      <c r="J203" s="10"/>
    </row>
    <row r="204" spans="10:10" x14ac:dyDescent="0.2">
      <c r="J204" s="10"/>
    </row>
    <row r="205" spans="10:10" x14ac:dyDescent="0.2">
      <c r="J205" s="10"/>
    </row>
    <row r="206" spans="10:10" x14ac:dyDescent="0.2">
      <c r="J206" s="10"/>
    </row>
    <row r="207" spans="10:10" x14ac:dyDescent="0.2">
      <c r="J207" s="10"/>
    </row>
    <row r="208" spans="10:10" x14ac:dyDescent="0.2">
      <c r="J208" s="10"/>
    </row>
    <row r="209" spans="10:10" x14ac:dyDescent="0.2">
      <c r="J209" s="10"/>
    </row>
    <row r="210" spans="10:10" x14ac:dyDescent="0.2">
      <c r="J210" s="10"/>
    </row>
    <row r="211" spans="10:10" x14ac:dyDescent="0.2">
      <c r="J211" s="10"/>
    </row>
    <row r="212" spans="10:10" x14ac:dyDescent="0.2">
      <c r="J212" s="10"/>
    </row>
    <row r="213" spans="10:10" x14ac:dyDescent="0.2">
      <c r="J213" s="10"/>
    </row>
    <row r="214" spans="10:10" x14ac:dyDescent="0.2">
      <c r="J214" s="10"/>
    </row>
    <row r="215" spans="10:10" x14ac:dyDescent="0.2">
      <c r="J215" s="10"/>
    </row>
    <row r="216" spans="10:10" x14ac:dyDescent="0.2">
      <c r="J216" s="10"/>
    </row>
    <row r="217" spans="10:10" x14ac:dyDescent="0.2">
      <c r="J217" s="10"/>
    </row>
    <row r="218" spans="10:10" x14ac:dyDescent="0.2">
      <c r="J218" s="10"/>
    </row>
    <row r="219" spans="10:10" x14ac:dyDescent="0.2">
      <c r="J219" s="10"/>
    </row>
    <row r="220" spans="10:10" x14ac:dyDescent="0.2">
      <c r="J220" s="10"/>
    </row>
    <row r="221" spans="10:10" x14ac:dyDescent="0.2">
      <c r="J221" s="10"/>
    </row>
    <row r="222" spans="10:10" x14ac:dyDescent="0.2">
      <c r="J222" s="10"/>
    </row>
    <row r="223" spans="10:10" x14ac:dyDescent="0.2">
      <c r="J223" s="10"/>
    </row>
    <row r="224" spans="10:10" x14ac:dyDescent="0.2">
      <c r="J224" s="10"/>
    </row>
    <row r="225" spans="10:10" x14ac:dyDescent="0.2">
      <c r="J225"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A6" workbookViewId="0">
      <selection activeCell="A42" sqref="A42:XFD43"/>
    </sheetView>
  </sheetViews>
  <sheetFormatPr baseColWidth="10" defaultRowHeight="16" x14ac:dyDescent="0.2"/>
  <cols>
    <col min="9" max="9" width="17.5" bestFit="1" customWidth="1"/>
    <col min="10" max="10" width="24.83203125" bestFit="1" customWidth="1"/>
    <col min="16" max="16" width="26.1640625" bestFit="1" customWidth="1"/>
  </cols>
  <sheetData>
    <row r="1" spans="1:28" s="1" customFormat="1" x14ac:dyDescent="0.2">
      <c r="A1" s="1" t="s">
        <v>0</v>
      </c>
      <c r="B1" s="1" t="s">
        <v>1</v>
      </c>
      <c r="C1" s="1" t="s">
        <v>2</v>
      </c>
      <c r="D1" s="1" t="s">
        <v>3</v>
      </c>
      <c r="E1" s="1" t="s">
        <v>4</v>
      </c>
      <c r="F1" s="1" t="s">
        <v>5</v>
      </c>
      <c r="G1" s="1" t="s">
        <v>6</v>
      </c>
      <c r="H1" s="1" t="s">
        <v>7</v>
      </c>
      <c r="I1" s="4" t="s">
        <v>8</v>
      </c>
      <c r="J1" s="5" t="s">
        <v>687</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s="3" customFormat="1" x14ac:dyDescent="0.2">
      <c r="A2" s="3">
        <v>5575</v>
      </c>
      <c r="B2" s="3" t="s">
        <v>346</v>
      </c>
      <c r="C2" s="3" t="s">
        <v>347</v>
      </c>
      <c r="D2" s="3">
        <v>3799986963671870</v>
      </c>
      <c r="E2" s="3" t="s">
        <v>348</v>
      </c>
      <c r="F2" s="3" t="s">
        <v>349</v>
      </c>
      <c r="G2" s="3" t="s">
        <v>350</v>
      </c>
      <c r="H2" s="3">
        <v>112738818</v>
      </c>
      <c r="I2" s="2">
        <v>104030490</v>
      </c>
      <c r="J2" s="2">
        <f>I2/1000000</f>
        <v>104.03049</v>
      </c>
      <c r="K2" s="3">
        <v>92276</v>
      </c>
      <c r="L2" s="3">
        <v>97052</v>
      </c>
      <c r="M2" s="3" t="s">
        <v>351</v>
      </c>
      <c r="N2" s="3" t="s">
        <v>352</v>
      </c>
      <c r="O2" s="3" t="s">
        <v>353</v>
      </c>
      <c r="P2" s="3" t="s">
        <v>354</v>
      </c>
      <c r="Q2" s="3">
        <v>3999</v>
      </c>
      <c r="R2" s="3">
        <v>141236120</v>
      </c>
      <c r="S2" s="3">
        <v>99995615</v>
      </c>
      <c r="T2" s="3">
        <v>702</v>
      </c>
      <c r="U2" s="3">
        <v>548</v>
      </c>
      <c r="V2" s="3">
        <v>81</v>
      </c>
      <c r="W2" s="3" t="s">
        <v>344</v>
      </c>
      <c r="X2" s="3" t="s">
        <v>355</v>
      </c>
      <c r="Y2" s="3" t="s">
        <v>345</v>
      </c>
      <c r="Z2" s="3" t="s">
        <v>356</v>
      </c>
      <c r="AA2" s="3" t="s">
        <v>40</v>
      </c>
      <c r="AB2" s="3" t="s">
        <v>26</v>
      </c>
    </row>
    <row r="3" spans="1:28" s="3" customFormat="1" x14ac:dyDescent="0.2">
      <c r="A3" s="3">
        <v>5573</v>
      </c>
      <c r="B3" s="3" t="s">
        <v>357</v>
      </c>
      <c r="C3" s="3" t="s">
        <v>358</v>
      </c>
      <c r="D3" s="3">
        <v>3799986963671870</v>
      </c>
      <c r="E3" s="3">
        <v>8092827</v>
      </c>
      <c r="F3" s="3" t="s">
        <v>359</v>
      </c>
      <c r="G3" s="3" t="s">
        <v>360</v>
      </c>
      <c r="H3" s="3">
        <v>5189390182</v>
      </c>
      <c r="I3" s="2">
        <v>5050487041</v>
      </c>
      <c r="J3" s="2">
        <f>I3/1000000</f>
        <v>5050.4870410000003</v>
      </c>
      <c r="K3" s="3">
        <v>97323</v>
      </c>
      <c r="L3" s="3">
        <v>100000</v>
      </c>
      <c r="M3" s="3" t="s">
        <v>361</v>
      </c>
      <c r="N3" s="3" t="s">
        <v>362</v>
      </c>
      <c r="O3" s="3" t="s">
        <v>363</v>
      </c>
      <c r="P3" s="3" t="s">
        <v>364</v>
      </c>
      <c r="Q3" s="3">
        <v>6499</v>
      </c>
      <c r="R3" s="3">
        <v>97405465</v>
      </c>
      <c r="S3" s="3">
        <v>179924002</v>
      </c>
      <c r="T3" s="3">
        <v>540</v>
      </c>
      <c r="U3" s="3">
        <v>684</v>
      </c>
      <c r="V3" s="3">
        <v>513</v>
      </c>
      <c r="W3" s="3" t="s">
        <v>365</v>
      </c>
      <c r="X3" s="3" t="s">
        <v>355</v>
      </c>
      <c r="Y3" s="3" t="s">
        <v>366</v>
      </c>
      <c r="Z3" s="3">
        <v>286496</v>
      </c>
      <c r="AA3" s="3" t="s">
        <v>40</v>
      </c>
      <c r="AB3" s="3" t="s">
        <v>26</v>
      </c>
    </row>
    <row r="4" spans="1:28" s="3" customFormat="1" x14ac:dyDescent="0.2">
      <c r="A4" s="3">
        <v>5571</v>
      </c>
      <c r="B4" s="3" t="s">
        <v>367</v>
      </c>
      <c r="C4" s="3" t="s">
        <v>368</v>
      </c>
      <c r="D4" s="3">
        <v>3799986963671870</v>
      </c>
      <c r="E4" s="3">
        <v>8442462</v>
      </c>
      <c r="F4" s="3" t="s">
        <v>369</v>
      </c>
      <c r="G4" s="3" t="s">
        <v>370</v>
      </c>
      <c r="H4" s="3">
        <v>10299919128</v>
      </c>
      <c r="I4" s="2">
        <v>10061712265</v>
      </c>
      <c r="J4" s="2">
        <f>I4/1000000</f>
        <v>10061.712265</v>
      </c>
      <c r="K4" s="3">
        <v>97687</v>
      </c>
      <c r="L4" s="3">
        <v>100000</v>
      </c>
      <c r="M4" s="3" t="s">
        <v>371</v>
      </c>
      <c r="N4" s="3" t="s">
        <v>372</v>
      </c>
      <c r="O4" s="3" t="s">
        <v>373</v>
      </c>
      <c r="P4" s="3" t="s">
        <v>364</v>
      </c>
      <c r="Q4" s="3">
        <v>6499</v>
      </c>
      <c r="R4" s="3">
        <v>96938481</v>
      </c>
      <c r="S4" s="3">
        <v>183737485</v>
      </c>
      <c r="T4" s="3">
        <v>540</v>
      </c>
      <c r="U4" s="3">
        <v>684</v>
      </c>
      <c r="V4" s="3">
        <v>513</v>
      </c>
      <c r="W4" s="3" t="s">
        <v>365</v>
      </c>
      <c r="X4" s="3" t="s">
        <v>355</v>
      </c>
      <c r="Y4" s="3" t="s">
        <v>366</v>
      </c>
      <c r="Z4" s="3">
        <v>286471</v>
      </c>
      <c r="AA4" s="3" t="s">
        <v>40</v>
      </c>
      <c r="AB4" s="3" t="s">
        <v>26</v>
      </c>
    </row>
    <row r="5" spans="1:28" s="3" customFormat="1" x14ac:dyDescent="0.2">
      <c r="A5" s="3">
        <v>5570</v>
      </c>
      <c r="B5" s="3" t="s">
        <v>374</v>
      </c>
      <c r="C5" s="3" t="s">
        <v>375</v>
      </c>
      <c r="D5" s="3">
        <v>3799986963671870</v>
      </c>
      <c r="E5" s="3">
        <v>8281832</v>
      </c>
      <c r="F5" s="3" t="s">
        <v>376</v>
      </c>
      <c r="G5" s="3" t="s">
        <v>377</v>
      </c>
      <c r="H5" s="3">
        <v>10965562820</v>
      </c>
      <c r="I5" s="2">
        <v>10638852119</v>
      </c>
      <c r="J5" s="2">
        <f>I5/1000000</f>
        <v>10638.852118999999</v>
      </c>
      <c r="K5" s="3">
        <v>97021</v>
      </c>
      <c r="L5" s="3">
        <v>100000</v>
      </c>
      <c r="M5" s="3" t="s">
        <v>378</v>
      </c>
      <c r="N5" s="3">
        <v>1020</v>
      </c>
      <c r="O5" s="3" t="s">
        <v>379</v>
      </c>
      <c r="P5" s="3" t="s">
        <v>364</v>
      </c>
      <c r="Q5" s="3">
        <v>6499</v>
      </c>
      <c r="R5" s="3">
        <v>96665149</v>
      </c>
      <c r="S5" s="3">
        <v>181177198</v>
      </c>
      <c r="T5" s="3">
        <v>540</v>
      </c>
      <c r="U5" s="3">
        <v>684</v>
      </c>
      <c r="V5" s="3">
        <v>513</v>
      </c>
      <c r="W5" s="3" t="s">
        <v>365</v>
      </c>
      <c r="X5" s="3" t="s">
        <v>355</v>
      </c>
      <c r="Y5" s="3" t="s">
        <v>366</v>
      </c>
      <c r="Z5" s="3">
        <v>286450</v>
      </c>
      <c r="AA5" s="3" t="s">
        <v>40</v>
      </c>
      <c r="AB5" s="3" t="s">
        <v>26</v>
      </c>
    </row>
    <row r="6" spans="1:28" s="3" customFormat="1" x14ac:dyDescent="0.2">
      <c r="A6" s="3">
        <v>5569</v>
      </c>
      <c r="B6" s="3" t="s">
        <v>380</v>
      </c>
      <c r="C6" s="3" t="s">
        <v>381</v>
      </c>
      <c r="D6" s="3">
        <v>3799986963671870</v>
      </c>
      <c r="E6" s="3">
        <v>9041710</v>
      </c>
      <c r="F6" s="3" t="s">
        <v>382</v>
      </c>
      <c r="G6" s="3" t="s">
        <v>383</v>
      </c>
      <c r="H6" s="3">
        <v>7068523884</v>
      </c>
      <c r="I6" s="2">
        <v>6651985645</v>
      </c>
      <c r="J6" s="2">
        <f>I6/1000000</f>
        <v>6651.9856449999997</v>
      </c>
      <c r="K6" s="3">
        <v>94107</v>
      </c>
      <c r="L6" s="3">
        <v>97712</v>
      </c>
      <c r="M6" s="3" t="s">
        <v>384</v>
      </c>
      <c r="N6" s="3" t="s">
        <v>81</v>
      </c>
      <c r="O6" s="3" t="s">
        <v>385</v>
      </c>
      <c r="P6" s="3" t="s">
        <v>364</v>
      </c>
      <c r="Q6" s="3">
        <v>6499</v>
      </c>
      <c r="R6" s="3">
        <v>96732981</v>
      </c>
      <c r="S6" s="3">
        <v>177981452</v>
      </c>
      <c r="T6" s="3">
        <v>540</v>
      </c>
      <c r="U6" s="3">
        <v>684</v>
      </c>
      <c r="V6" s="3">
        <v>513</v>
      </c>
      <c r="W6" s="3" t="s">
        <v>365</v>
      </c>
      <c r="X6" s="3" t="s">
        <v>355</v>
      </c>
      <c r="Y6" s="3" t="s">
        <v>366</v>
      </c>
      <c r="Z6" s="3" t="s">
        <v>386</v>
      </c>
      <c r="AA6" s="3" t="s">
        <v>40</v>
      </c>
      <c r="AB6" s="3" t="s">
        <v>26</v>
      </c>
    </row>
    <row r="7" spans="1:28" s="3" customFormat="1" x14ac:dyDescent="0.2">
      <c r="A7" s="3">
        <v>5568</v>
      </c>
      <c r="B7" s="3" t="s">
        <v>387</v>
      </c>
      <c r="C7" s="3" t="s">
        <v>388</v>
      </c>
      <c r="D7" s="3">
        <v>3799986963671870</v>
      </c>
      <c r="E7" s="3">
        <v>7838472</v>
      </c>
      <c r="F7" s="3" t="s">
        <v>389</v>
      </c>
      <c r="G7" s="3" t="s">
        <v>390</v>
      </c>
      <c r="H7" s="3">
        <v>10707798958</v>
      </c>
      <c r="I7" s="2">
        <v>9545597076</v>
      </c>
      <c r="J7" s="2">
        <f>I7/1000000</f>
        <v>9545.597076</v>
      </c>
      <c r="K7" s="3">
        <v>89146</v>
      </c>
      <c r="L7" s="3">
        <v>95826</v>
      </c>
      <c r="M7" s="3" t="s">
        <v>391</v>
      </c>
      <c r="N7" s="3" t="s">
        <v>392</v>
      </c>
      <c r="O7" s="3" t="s">
        <v>393</v>
      </c>
      <c r="P7" s="3" t="s">
        <v>364</v>
      </c>
      <c r="Q7" s="3">
        <v>6499</v>
      </c>
      <c r="R7" s="3">
        <v>98351071</v>
      </c>
      <c r="S7" s="3">
        <v>166613284</v>
      </c>
      <c r="T7" s="3">
        <v>540</v>
      </c>
      <c r="U7" s="3">
        <v>684</v>
      </c>
      <c r="V7" s="3">
        <v>513</v>
      </c>
      <c r="W7" s="3" t="s">
        <v>365</v>
      </c>
      <c r="X7" s="3" t="s">
        <v>355</v>
      </c>
      <c r="Y7" s="3" t="s">
        <v>366</v>
      </c>
      <c r="Z7" s="3" t="s">
        <v>394</v>
      </c>
      <c r="AA7" s="3" t="s">
        <v>40</v>
      </c>
      <c r="AB7" s="3" t="s">
        <v>26</v>
      </c>
    </row>
    <row r="8" spans="1:28" s="3" customFormat="1" x14ac:dyDescent="0.2">
      <c r="A8" s="3">
        <v>5565</v>
      </c>
      <c r="B8" s="3" t="s">
        <v>395</v>
      </c>
      <c r="C8" s="3" t="s">
        <v>396</v>
      </c>
      <c r="D8" s="3">
        <v>3799986963671870</v>
      </c>
      <c r="E8" s="3">
        <v>7865668</v>
      </c>
      <c r="F8" s="3" t="s">
        <v>397</v>
      </c>
      <c r="G8" s="3" t="s">
        <v>398</v>
      </c>
      <c r="H8" s="3">
        <v>7931661606</v>
      </c>
      <c r="I8" s="2">
        <v>7779704094</v>
      </c>
      <c r="J8" s="2">
        <f>I8/1000000</f>
        <v>7779.7040939999997</v>
      </c>
      <c r="K8" s="3">
        <v>98084</v>
      </c>
      <c r="L8" s="3">
        <v>100000</v>
      </c>
      <c r="M8" s="3" t="s">
        <v>399</v>
      </c>
      <c r="N8" s="3" t="s">
        <v>400</v>
      </c>
      <c r="O8" s="3" t="s">
        <v>401</v>
      </c>
      <c r="P8" s="3" t="s">
        <v>364</v>
      </c>
      <c r="Q8" s="3">
        <v>6499</v>
      </c>
      <c r="R8" s="3">
        <v>97418939</v>
      </c>
      <c r="S8" s="3">
        <v>168920424</v>
      </c>
      <c r="T8" s="3">
        <v>540</v>
      </c>
      <c r="U8" s="3">
        <v>684</v>
      </c>
      <c r="V8" s="3">
        <v>513</v>
      </c>
      <c r="W8" s="3" t="s">
        <v>365</v>
      </c>
      <c r="X8" s="3" t="s">
        <v>355</v>
      </c>
      <c r="Y8" s="3" t="s">
        <v>366</v>
      </c>
      <c r="Z8" s="3">
        <v>286365</v>
      </c>
      <c r="AA8" s="3" t="s">
        <v>40</v>
      </c>
      <c r="AB8" s="3" t="s">
        <v>26</v>
      </c>
    </row>
    <row r="9" spans="1:28" s="3" customFormat="1" x14ac:dyDescent="0.2">
      <c r="A9" s="3">
        <v>5564</v>
      </c>
      <c r="B9" s="3" t="s">
        <v>402</v>
      </c>
      <c r="C9" s="3" t="s">
        <v>403</v>
      </c>
      <c r="D9" s="3">
        <v>3799986963671870</v>
      </c>
      <c r="E9" s="3">
        <v>7555670</v>
      </c>
      <c r="F9" s="3" t="s">
        <v>404</v>
      </c>
      <c r="G9" s="3" t="s">
        <v>405</v>
      </c>
      <c r="H9" s="3">
        <v>2569569349</v>
      </c>
      <c r="I9" s="2">
        <v>2305540085</v>
      </c>
      <c r="J9" s="2">
        <f>I9/1000000</f>
        <v>2305.5400850000001</v>
      </c>
      <c r="K9" s="3">
        <v>89725</v>
      </c>
      <c r="L9" s="3">
        <v>93691</v>
      </c>
      <c r="M9" s="3" t="s">
        <v>406</v>
      </c>
      <c r="N9" s="3">
        <v>1068</v>
      </c>
      <c r="O9" s="3" t="s">
        <v>407</v>
      </c>
      <c r="P9" s="3" t="s">
        <v>364</v>
      </c>
      <c r="Q9" s="3">
        <v>6499</v>
      </c>
      <c r="R9" s="3">
        <v>96317557</v>
      </c>
      <c r="S9" s="3">
        <v>167449293</v>
      </c>
      <c r="T9" s="3">
        <v>540</v>
      </c>
      <c r="U9" s="3">
        <v>684</v>
      </c>
      <c r="V9" s="3">
        <v>513</v>
      </c>
      <c r="W9" s="3" t="s">
        <v>365</v>
      </c>
      <c r="X9" s="3" t="s">
        <v>355</v>
      </c>
      <c r="Y9" s="3" t="s">
        <v>366</v>
      </c>
      <c r="Z9" s="3" t="s">
        <v>408</v>
      </c>
      <c r="AA9" s="3" t="s">
        <v>40</v>
      </c>
      <c r="AB9" s="3" t="s">
        <v>26</v>
      </c>
    </row>
    <row r="10" spans="1:28" s="3" customFormat="1" x14ac:dyDescent="0.2">
      <c r="A10" s="3">
        <v>5563</v>
      </c>
      <c r="B10" s="3" t="s">
        <v>409</v>
      </c>
      <c r="C10" s="3" t="s">
        <v>410</v>
      </c>
      <c r="D10" s="3">
        <v>3799986963671870</v>
      </c>
      <c r="E10" s="3">
        <v>7702636</v>
      </c>
      <c r="F10" s="3" t="s">
        <v>411</v>
      </c>
      <c r="G10" s="3" t="s">
        <v>412</v>
      </c>
      <c r="H10" s="3">
        <v>11286084175</v>
      </c>
      <c r="I10" s="2">
        <v>10779315948</v>
      </c>
      <c r="J10" s="2">
        <f>I10/1000000</f>
        <v>10779.315947999999</v>
      </c>
      <c r="K10" s="3">
        <v>95510</v>
      </c>
      <c r="L10" s="3">
        <v>97022</v>
      </c>
      <c r="M10" s="3" t="s">
        <v>413</v>
      </c>
      <c r="N10" s="3" t="s">
        <v>414</v>
      </c>
      <c r="O10" s="3" t="s">
        <v>415</v>
      </c>
      <c r="P10" s="3" t="s">
        <v>364</v>
      </c>
      <c r="Q10" s="3">
        <v>6499</v>
      </c>
      <c r="R10" s="3">
        <v>93940089</v>
      </c>
      <c r="S10" s="3">
        <v>166140240</v>
      </c>
      <c r="T10" s="3">
        <v>540</v>
      </c>
      <c r="U10" s="3">
        <v>684</v>
      </c>
      <c r="V10" s="3">
        <v>513</v>
      </c>
      <c r="W10" s="3" t="s">
        <v>365</v>
      </c>
      <c r="X10" s="3" t="s">
        <v>355</v>
      </c>
      <c r="Y10" s="3" t="s">
        <v>366</v>
      </c>
      <c r="Z10" s="3" t="s">
        <v>416</v>
      </c>
      <c r="AA10" s="3" t="s">
        <v>40</v>
      </c>
      <c r="AB10" s="3" t="s">
        <v>26</v>
      </c>
    </row>
    <row r="11" spans="1:28" s="3" customFormat="1" x14ac:dyDescent="0.2">
      <c r="A11" s="3">
        <v>5562</v>
      </c>
      <c r="B11" s="3" t="s">
        <v>417</v>
      </c>
      <c r="C11" s="3" t="s">
        <v>418</v>
      </c>
      <c r="D11" s="3">
        <v>3799986963671870</v>
      </c>
      <c r="E11" s="3">
        <v>8694490</v>
      </c>
      <c r="F11" s="3" t="s">
        <v>419</v>
      </c>
      <c r="G11" s="3" t="s">
        <v>420</v>
      </c>
      <c r="H11" s="3">
        <v>668068349</v>
      </c>
      <c r="I11" s="2">
        <v>623851001</v>
      </c>
      <c r="J11" s="2">
        <f>I11/1000000</f>
        <v>623.851001</v>
      </c>
      <c r="K11" s="3">
        <v>93381</v>
      </c>
      <c r="L11" s="3">
        <v>100000</v>
      </c>
      <c r="M11" s="3" t="s">
        <v>421</v>
      </c>
      <c r="N11" s="3" t="s">
        <v>422</v>
      </c>
      <c r="O11" s="3" t="s">
        <v>423</v>
      </c>
      <c r="P11" s="3" t="s">
        <v>364</v>
      </c>
      <c r="Q11" s="3">
        <v>6499</v>
      </c>
      <c r="R11" s="3">
        <v>93593901</v>
      </c>
      <c r="S11" s="3">
        <v>184310993</v>
      </c>
      <c r="T11" s="3">
        <v>540</v>
      </c>
      <c r="U11" s="3">
        <v>684</v>
      </c>
      <c r="V11" s="3">
        <v>513</v>
      </c>
      <c r="W11" s="3" t="s">
        <v>365</v>
      </c>
      <c r="X11" s="3" t="s">
        <v>355</v>
      </c>
      <c r="Y11" s="3" t="s">
        <v>366</v>
      </c>
      <c r="Z11" s="3">
        <v>286288</v>
      </c>
      <c r="AA11" s="3" t="s">
        <v>40</v>
      </c>
      <c r="AB11" s="3" t="s">
        <v>26</v>
      </c>
    </row>
    <row r="12" spans="1:28" s="3" customFormat="1" x14ac:dyDescent="0.2">
      <c r="A12" s="3">
        <v>5559</v>
      </c>
      <c r="B12" s="3" t="s">
        <v>424</v>
      </c>
      <c r="C12" s="3" t="s">
        <v>425</v>
      </c>
      <c r="D12" s="3">
        <v>3799986963671870</v>
      </c>
      <c r="E12" s="3">
        <v>9021642</v>
      </c>
      <c r="F12" s="3" t="s">
        <v>426</v>
      </c>
      <c r="G12" s="3" t="s">
        <v>427</v>
      </c>
      <c r="H12" s="3">
        <v>5443943024</v>
      </c>
      <c r="I12" s="2">
        <v>4939531326</v>
      </c>
      <c r="J12" s="2">
        <f>I12/1000000</f>
        <v>4939.5313260000003</v>
      </c>
      <c r="K12" s="3">
        <v>90734</v>
      </c>
      <c r="L12" s="3">
        <v>94686</v>
      </c>
      <c r="M12" s="3" t="s">
        <v>428</v>
      </c>
      <c r="N12" s="3" t="s">
        <v>429</v>
      </c>
      <c r="O12" s="3" t="s">
        <v>430</v>
      </c>
      <c r="P12" s="3" t="s">
        <v>364</v>
      </c>
      <c r="Q12" s="3">
        <v>6499</v>
      </c>
      <c r="R12" s="3">
        <v>94808215</v>
      </c>
      <c r="S12" s="3">
        <v>189600954</v>
      </c>
      <c r="T12" s="3">
        <v>540</v>
      </c>
      <c r="U12" s="3">
        <v>684</v>
      </c>
      <c r="V12" s="3">
        <v>513</v>
      </c>
      <c r="W12" s="3" t="s">
        <v>365</v>
      </c>
      <c r="X12" s="3" t="s">
        <v>355</v>
      </c>
      <c r="Y12" s="3" t="s">
        <v>366</v>
      </c>
      <c r="Z12" s="3" t="s">
        <v>431</v>
      </c>
      <c r="AA12" s="3" t="s">
        <v>40</v>
      </c>
      <c r="AB12" s="3" t="s">
        <v>26</v>
      </c>
    </row>
    <row r="13" spans="1:28" s="3" customFormat="1" x14ac:dyDescent="0.2">
      <c r="A13" s="3">
        <v>5558</v>
      </c>
      <c r="B13" s="3" t="s">
        <v>432</v>
      </c>
      <c r="C13" s="3" t="s">
        <v>433</v>
      </c>
      <c r="D13" s="3">
        <v>3799986963671870</v>
      </c>
      <c r="E13" s="3">
        <v>5417890</v>
      </c>
      <c r="F13" s="3" t="s">
        <v>434</v>
      </c>
      <c r="G13" s="3" t="s">
        <v>435</v>
      </c>
      <c r="H13" s="3">
        <v>5304771423</v>
      </c>
      <c r="I13" s="2">
        <v>5142508984</v>
      </c>
      <c r="J13" s="2">
        <f>I13/1000000</f>
        <v>5142.5089840000001</v>
      </c>
      <c r="K13" s="3">
        <v>96941</v>
      </c>
      <c r="L13" s="3">
        <v>98958</v>
      </c>
      <c r="M13" s="3" t="s">
        <v>436</v>
      </c>
      <c r="N13" s="3" t="s">
        <v>437</v>
      </c>
      <c r="O13" s="3" t="s">
        <v>438</v>
      </c>
      <c r="P13" s="3" t="s">
        <v>364</v>
      </c>
      <c r="Q13" s="3">
        <v>6499</v>
      </c>
      <c r="R13" s="3">
        <v>81144227</v>
      </c>
      <c r="S13" s="3">
        <v>169382678</v>
      </c>
      <c r="T13" s="3">
        <v>540</v>
      </c>
      <c r="U13" s="3">
        <v>684</v>
      </c>
      <c r="V13" s="3">
        <v>405</v>
      </c>
      <c r="W13" s="3" t="s">
        <v>439</v>
      </c>
      <c r="X13" s="3" t="s">
        <v>355</v>
      </c>
      <c r="Y13" s="3" t="s">
        <v>440</v>
      </c>
      <c r="Z13" s="3">
        <v>286178</v>
      </c>
      <c r="AA13" s="3" t="s">
        <v>40</v>
      </c>
      <c r="AB13" s="3" t="s">
        <v>26</v>
      </c>
    </row>
    <row r="14" spans="1:28" s="3" customFormat="1" x14ac:dyDescent="0.2">
      <c r="A14" s="3">
        <v>5554</v>
      </c>
      <c r="B14" s="3" t="s">
        <v>441</v>
      </c>
      <c r="C14" s="3" t="s">
        <v>328</v>
      </c>
      <c r="D14" s="3">
        <v>3799986963671870</v>
      </c>
      <c r="E14" s="3">
        <v>5886426</v>
      </c>
      <c r="F14" s="3" t="s">
        <v>442</v>
      </c>
      <c r="G14" s="3" t="s">
        <v>443</v>
      </c>
      <c r="H14" s="3">
        <v>4788288593</v>
      </c>
      <c r="I14" s="2">
        <v>4620670319</v>
      </c>
      <c r="J14" s="2">
        <f>I14/1000000</f>
        <v>4620.6703189999998</v>
      </c>
      <c r="K14" s="3">
        <v>96499</v>
      </c>
      <c r="L14" s="3">
        <v>98829</v>
      </c>
      <c r="M14" s="3" t="s">
        <v>444</v>
      </c>
      <c r="N14" s="3" t="s">
        <v>445</v>
      </c>
      <c r="O14" s="3" t="s">
        <v>446</v>
      </c>
      <c r="P14" s="3" t="s">
        <v>364</v>
      </c>
      <c r="Q14" s="3">
        <v>6499</v>
      </c>
      <c r="R14" s="3">
        <v>85457492</v>
      </c>
      <c r="S14" s="3">
        <v>168485926</v>
      </c>
      <c r="T14" s="3">
        <v>540</v>
      </c>
      <c r="U14" s="3">
        <v>684</v>
      </c>
      <c r="V14" s="3">
        <v>405</v>
      </c>
      <c r="W14" s="3" t="s">
        <v>439</v>
      </c>
      <c r="X14" s="3" t="s">
        <v>355</v>
      </c>
      <c r="Y14" s="3" t="s">
        <v>440</v>
      </c>
      <c r="Z14" s="3" t="s">
        <v>447</v>
      </c>
      <c r="AA14" s="3" t="s">
        <v>40</v>
      </c>
      <c r="AB14" s="3" t="s">
        <v>26</v>
      </c>
    </row>
    <row r="15" spans="1:28" s="3" customFormat="1" x14ac:dyDescent="0.2">
      <c r="A15" s="3">
        <v>5553</v>
      </c>
      <c r="B15" s="3" t="s">
        <v>448</v>
      </c>
      <c r="C15" s="3" t="s">
        <v>282</v>
      </c>
      <c r="D15" s="3">
        <v>3799986963671870</v>
      </c>
      <c r="E15" s="3">
        <v>6210946</v>
      </c>
      <c r="F15" s="3" t="s">
        <v>449</v>
      </c>
      <c r="G15" s="3" t="s">
        <v>450</v>
      </c>
      <c r="H15" s="3">
        <v>8268757820</v>
      </c>
      <c r="I15" s="2">
        <v>8033533096</v>
      </c>
      <c r="J15" s="2">
        <f>I15/1000000</f>
        <v>8033.5330960000001</v>
      </c>
      <c r="K15" s="3">
        <v>97155</v>
      </c>
      <c r="L15" s="3">
        <v>99448</v>
      </c>
      <c r="M15" s="3" t="s">
        <v>451</v>
      </c>
      <c r="N15" s="3" t="s">
        <v>452</v>
      </c>
      <c r="O15" s="3" t="s">
        <v>453</v>
      </c>
      <c r="P15" s="3" t="s">
        <v>364</v>
      </c>
      <c r="Q15" s="3">
        <v>6499</v>
      </c>
      <c r="R15" s="3">
        <v>91654801</v>
      </c>
      <c r="S15" s="3">
        <v>169089989</v>
      </c>
      <c r="T15" s="3">
        <v>540</v>
      </c>
      <c r="U15" s="3">
        <v>684</v>
      </c>
      <c r="V15" s="3">
        <v>405</v>
      </c>
      <c r="W15" s="3" t="s">
        <v>439</v>
      </c>
      <c r="X15" s="3" t="s">
        <v>355</v>
      </c>
      <c r="Y15" s="3" t="s">
        <v>440</v>
      </c>
      <c r="Z15" s="3" t="s">
        <v>454</v>
      </c>
      <c r="AA15" s="3" t="s">
        <v>40</v>
      </c>
      <c r="AB15" s="3" t="s">
        <v>26</v>
      </c>
    </row>
    <row r="16" spans="1:28" s="3" customFormat="1" x14ac:dyDescent="0.2">
      <c r="A16" s="3">
        <v>5552</v>
      </c>
      <c r="B16" s="3" t="s">
        <v>455</v>
      </c>
      <c r="C16" s="3" t="s">
        <v>456</v>
      </c>
      <c r="D16" s="3">
        <v>3799986963671870</v>
      </c>
      <c r="E16" s="3">
        <v>5979949</v>
      </c>
      <c r="F16" s="3" t="s">
        <v>457</v>
      </c>
      <c r="G16" s="3" t="s">
        <v>458</v>
      </c>
      <c r="H16" s="3">
        <v>8289805412</v>
      </c>
      <c r="I16" s="2">
        <v>7914970875</v>
      </c>
      <c r="J16" s="2">
        <f>I16/1000000</f>
        <v>7914.970875</v>
      </c>
      <c r="K16" s="3">
        <v>95478</v>
      </c>
      <c r="L16" s="3">
        <v>97895</v>
      </c>
      <c r="M16" s="3" t="s">
        <v>459</v>
      </c>
      <c r="N16" s="3" t="s">
        <v>460</v>
      </c>
      <c r="O16" s="3" t="s">
        <v>461</v>
      </c>
      <c r="P16" s="3" t="s">
        <v>364</v>
      </c>
      <c r="Q16" s="3">
        <v>6499</v>
      </c>
      <c r="R16" s="3">
        <v>89608358</v>
      </c>
      <c r="S16" s="3">
        <v>163934487</v>
      </c>
      <c r="T16" s="3">
        <v>540</v>
      </c>
      <c r="U16" s="3">
        <v>684</v>
      </c>
      <c r="V16" s="3">
        <v>405</v>
      </c>
      <c r="W16" s="3" t="s">
        <v>439</v>
      </c>
      <c r="X16" s="3" t="s">
        <v>355</v>
      </c>
      <c r="Y16" s="3" t="s">
        <v>440</v>
      </c>
      <c r="Z16" s="3" t="s">
        <v>462</v>
      </c>
      <c r="AA16" s="3" t="s">
        <v>40</v>
      </c>
      <c r="AB16" s="3" t="s">
        <v>26</v>
      </c>
    </row>
    <row r="17" spans="1:28" s="3" customFormat="1" x14ac:dyDescent="0.2">
      <c r="A17" s="3">
        <v>5550</v>
      </c>
      <c r="B17" s="3" t="s">
        <v>463</v>
      </c>
      <c r="C17" s="3" t="s">
        <v>464</v>
      </c>
      <c r="D17" s="3">
        <v>3799986963671870</v>
      </c>
      <c r="E17" s="3">
        <v>5993111</v>
      </c>
      <c r="F17" s="3" t="s">
        <v>465</v>
      </c>
      <c r="G17" s="3" t="s">
        <v>466</v>
      </c>
      <c r="H17" s="3">
        <v>7179012299</v>
      </c>
      <c r="I17" s="2">
        <v>7021520615</v>
      </c>
      <c r="J17" s="2">
        <f>I17/1000000</f>
        <v>7021.5206150000004</v>
      </c>
      <c r="K17" s="3">
        <v>97806</v>
      </c>
      <c r="L17" s="3">
        <v>100000</v>
      </c>
      <c r="M17" s="3" t="s">
        <v>467</v>
      </c>
      <c r="N17" s="3" t="s">
        <v>468</v>
      </c>
      <c r="O17" s="3" t="s">
        <v>469</v>
      </c>
      <c r="P17" s="3" t="s">
        <v>364</v>
      </c>
      <c r="Q17" s="3">
        <v>6499</v>
      </c>
      <c r="R17" s="3">
        <v>91723598</v>
      </c>
      <c r="S17" s="3">
        <v>161688007</v>
      </c>
      <c r="T17" s="3">
        <v>540</v>
      </c>
      <c r="U17" s="3">
        <v>684</v>
      </c>
      <c r="V17" s="3">
        <v>405</v>
      </c>
      <c r="W17" s="3" t="s">
        <v>439</v>
      </c>
      <c r="X17" s="3" t="s">
        <v>355</v>
      </c>
      <c r="Y17" s="3" t="s">
        <v>440</v>
      </c>
      <c r="Z17" s="3">
        <v>286023</v>
      </c>
      <c r="AA17" s="3" t="s">
        <v>40</v>
      </c>
      <c r="AB17" s="3" t="s">
        <v>26</v>
      </c>
    </row>
    <row r="18" spans="1:28" s="3" customFormat="1" x14ac:dyDescent="0.2">
      <c r="A18" s="3">
        <v>5549</v>
      </c>
      <c r="B18" s="3" t="s">
        <v>470</v>
      </c>
      <c r="C18" s="3" t="s">
        <v>471</v>
      </c>
      <c r="D18" s="3">
        <v>3799986963671870</v>
      </c>
      <c r="E18" s="3">
        <v>5577093</v>
      </c>
      <c r="F18" s="3" t="s">
        <v>472</v>
      </c>
      <c r="G18" s="3" t="s">
        <v>473</v>
      </c>
      <c r="H18" s="3">
        <v>8927243233</v>
      </c>
      <c r="I18" s="2">
        <v>8705134392</v>
      </c>
      <c r="J18" s="2">
        <f>I18/1000000</f>
        <v>8705.1343919999999</v>
      </c>
      <c r="K18" s="3">
        <v>97512</v>
      </c>
      <c r="L18" s="3">
        <v>99517</v>
      </c>
      <c r="M18" s="3" t="s">
        <v>474</v>
      </c>
      <c r="N18" s="3" t="s">
        <v>372</v>
      </c>
      <c r="O18" s="3" t="s">
        <v>475</v>
      </c>
      <c r="P18" s="3" t="s">
        <v>364</v>
      </c>
      <c r="Q18" s="3">
        <v>6499</v>
      </c>
      <c r="R18" s="3">
        <v>90629252</v>
      </c>
      <c r="S18" s="3">
        <v>149957032</v>
      </c>
      <c r="T18" s="3">
        <v>540</v>
      </c>
      <c r="U18" s="3">
        <v>684</v>
      </c>
      <c r="V18" s="3">
        <v>405</v>
      </c>
      <c r="W18" s="3" t="s">
        <v>439</v>
      </c>
      <c r="X18" s="3" t="s">
        <v>355</v>
      </c>
      <c r="Y18" s="3" t="s">
        <v>440</v>
      </c>
      <c r="Z18" s="3" t="s">
        <v>476</v>
      </c>
      <c r="AA18" s="3" t="s">
        <v>40</v>
      </c>
      <c r="AB18" s="3" t="s">
        <v>26</v>
      </c>
    </row>
    <row r="19" spans="1:28" s="3" customFormat="1" x14ac:dyDescent="0.2">
      <c r="A19" s="3">
        <v>5547</v>
      </c>
      <c r="B19" s="3" t="s">
        <v>477</v>
      </c>
      <c r="C19" s="3" t="s">
        <v>478</v>
      </c>
      <c r="D19" s="3">
        <v>3799986963671870</v>
      </c>
      <c r="E19" s="3">
        <v>4782653</v>
      </c>
      <c r="F19" s="3" t="s">
        <v>479</v>
      </c>
      <c r="G19" s="3" t="s">
        <v>480</v>
      </c>
      <c r="H19" s="3">
        <v>7819108963</v>
      </c>
      <c r="I19" s="2">
        <v>7267464161</v>
      </c>
      <c r="J19" s="2">
        <f>I19/1000000</f>
        <v>7267.4641609999999</v>
      </c>
      <c r="K19" s="3">
        <v>92945</v>
      </c>
      <c r="L19" s="3">
        <v>99066</v>
      </c>
      <c r="M19" s="3" t="s">
        <v>481</v>
      </c>
      <c r="N19" s="3" t="s">
        <v>482</v>
      </c>
      <c r="O19" s="3" t="s">
        <v>483</v>
      </c>
      <c r="P19" s="3" t="s">
        <v>364</v>
      </c>
      <c r="Q19" s="3">
        <v>6499</v>
      </c>
      <c r="R19" s="3">
        <v>91406163</v>
      </c>
      <c r="S19" s="3">
        <v>125767967</v>
      </c>
      <c r="T19" s="3">
        <v>540</v>
      </c>
      <c r="U19" s="3">
        <v>684</v>
      </c>
      <c r="V19" s="3">
        <v>405</v>
      </c>
      <c r="W19" s="3" t="s">
        <v>439</v>
      </c>
      <c r="X19" s="3" t="s">
        <v>355</v>
      </c>
      <c r="Y19" s="3" t="s">
        <v>440</v>
      </c>
      <c r="Z19" s="3" t="s">
        <v>484</v>
      </c>
      <c r="AA19" s="3" t="s">
        <v>40</v>
      </c>
      <c r="AB19" s="3" t="s">
        <v>26</v>
      </c>
    </row>
    <row r="20" spans="1:28" s="3" customFormat="1" x14ac:dyDescent="0.2">
      <c r="A20" s="3">
        <v>5546</v>
      </c>
      <c r="B20" s="3" t="s">
        <v>485</v>
      </c>
      <c r="C20" s="3" t="s">
        <v>486</v>
      </c>
      <c r="D20" s="3">
        <v>3799986963671870</v>
      </c>
      <c r="E20" s="3">
        <v>1911082</v>
      </c>
      <c r="F20" s="3" t="s">
        <v>487</v>
      </c>
      <c r="G20" s="3" t="s">
        <v>488</v>
      </c>
      <c r="H20" s="3">
        <v>1310709357</v>
      </c>
      <c r="I20" s="2">
        <v>1230859280</v>
      </c>
      <c r="J20" s="2">
        <f>I20/1000000</f>
        <v>1230.8592799999999</v>
      </c>
      <c r="K20" s="3">
        <v>93908</v>
      </c>
      <c r="L20" s="3">
        <v>97326</v>
      </c>
      <c r="M20" s="3" t="s">
        <v>489</v>
      </c>
      <c r="N20" s="3" t="s">
        <v>490</v>
      </c>
      <c r="O20" s="3" t="s">
        <v>491</v>
      </c>
      <c r="P20" s="3" t="s">
        <v>364</v>
      </c>
      <c r="Q20" s="3">
        <v>6499</v>
      </c>
      <c r="R20" s="3">
        <v>38266473</v>
      </c>
      <c r="S20" s="3">
        <v>53532709</v>
      </c>
      <c r="T20" s="3">
        <v>224</v>
      </c>
      <c r="U20" s="3">
        <v>288</v>
      </c>
      <c r="V20" s="3">
        <v>162</v>
      </c>
      <c r="W20" s="3" t="s">
        <v>492</v>
      </c>
      <c r="X20" s="3" t="s">
        <v>355</v>
      </c>
      <c r="Y20" s="3" t="s">
        <v>493</v>
      </c>
      <c r="Z20" s="3">
        <v>285975</v>
      </c>
      <c r="AA20" s="3" t="s">
        <v>40</v>
      </c>
      <c r="AB20" s="3" t="s">
        <v>26</v>
      </c>
    </row>
    <row r="21" spans="1:28" s="3" customFormat="1" x14ac:dyDescent="0.2">
      <c r="A21" s="3">
        <v>5545</v>
      </c>
      <c r="B21" s="3" t="s">
        <v>494</v>
      </c>
      <c r="C21" s="3" t="s">
        <v>495</v>
      </c>
      <c r="D21" s="3">
        <v>3799986963671870</v>
      </c>
      <c r="E21" s="3" t="s">
        <v>496</v>
      </c>
      <c r="F21" s="3" t="s">
        <v>497</v>
      </c>
      <c r="G21" s="3" t="s">
        <v>498</v>
      </c>
      <c r="H21" s="3">
        <v>6667866</v>
      </c>
      <c r="I21" s="2">
        <v>2558011</v>
      </c>
      <c r="J21" s="2">
        <f>I21/1000000</f>
        <v>2.558011</v>
      </c>
      <c r="K21" s="3">
        <v>38363</v>
      </c>
      <c r="L21" s="3">
        <v>67860</v>
      </c>
      <c r="M21" s="3" t="s">
        <v>499</v>
      </c>
      <c r="N21" s="3" t="s">
        <v>500</v>
      </c>
      <c r="O21" s="3" t="s">
        <v>501</v>
      </c>
      <c r="P21" s="3" t="s">
        <v>364</v>
      </c>
      <c r="Q21" s="3">
        <v>6499</v>
      </c>
      <c r="R21" s="3">
        <v>1176002</v>
      </c>
      <c r="S21" s="3">
        <v>1843554</v>
      </c>
      <c r="T21" s="3">
        <v>20</v>
      </c>
      <c r="U21" s="3">
        <v>20</v>
      </c>
      <c r="V21" s="3">
        <v>10</v>
      </c>
      <c r="W21" s="3" t="s">
        <v>502</v>
      </c>
      <c r="X21" s="3" t="s">
        <v>355</v>
      </c>
      <c r="Y21" s="3" t="s">
        <v>503</v>
      </c>
      <c r="Z21" s="3" t="s">
        <v>504</v>
      </c>
      <c r="AA21" s="3" t="s">
        <v>40</v>
      </c>
      <c r="AB21" s="3" t="s">
        <v>26</v>
      </c>
    </row>
    <row r="22" spans="1:28" s="3" customFormat="1" x14ac:dyDescent="0.2">
      <c r="A22" s="3">
        <v>5538</v>
      </c>
      <c r="B22" s="3" t="s">
        <v>505</v>
      </c>
      <c r="C22" s="3" t="s">
        <v>506</v>
      </c>
      <c r="D22" s="3">
        <v>3799986963671870</v>
      </c>
      <c r="E22" s="3">
        <v>5345542</v>
      </c>
      <c r="F22" s="3" t="s">
        <v>507</v>
      </c>
      <c r="G22" s="3" t="s">
        <v>508</v>
      </c>
      <c r="H22" s="3">
        <v>671140671</v>
      </c>
      <c r="I22" s="2">
        <v>640435815</v>
      </c>
      <c r="J22" s="2">
        <f>I22/1000000</f>
        <v>640.43581500000005</v>
      </c>
      <c r="K22" s="3">
        <v>95425</v>
      </c>
      <c r="L22" s="3">
        <v>100000</v>
      </c>
      <c r="M22" s="3" t="s">
        <v>509</v>
      </c>
      <c r="N22" s="3" t="s">
        <v>510</v>
      </c>
      <c r="O22" s="3" t="s">
        <v>511</v>
      </c>
      <c r="P22" s="3" t="s">
        <v>354</v>
      </c>
      <c r="Q22" s="3">
        <v>6499</v>
      </c>
      <c r="R22" s="3">
        <v>132512565</v>
      </c>
      <c r="S22" s="3">
        <v>97093325</v>
      </c>
      <c r="T22" s="3">
        <v>684</v>
      </c>
      <c r="U22" s="3">
        <v>540</v>
      </c>
      <c r="V22" s="3">
        <v>432</v>
      </c>
      <c r="W22" s="3" t="s">
        <v>512</v>
      </c>
      <c r="X22" s="3" t="s">
        <v>355</v>
      </c>
      <c r="Y22" s="3" t="s">
        <v>513</v>
      </c>
      <c r="Z22" s="3">
        <v>285832</v>
      </c>
      <c r="AA22" s="3" t="s">
        <v>40</v>
      </c>
      <c r="AB22" s="3" t="s">
        <v>26</v>
      </c>
    </row>
    <row r="23" spans="1:28" s="3" customFormat="1" x14ac:dyDescent="0.2">
      <c r="A23" s="3">
        <v>5534</v>
      </c>
      <c r="B23" s="3" t="s">
        <v>514</v>
      </c>
      <c r="C23" s="3" t="s">
        <v>515</v>
      </c>
      <c r="D23" s="3">
        <v>3799986963671870</v>
      </c>
      <c r="E23" s="3">
        <v>5769733</v>
      </c>
      <c r="F23" s="3" t="s">
        <v>516</v>
      </c>
      <c r="G23" s="3" t="s">
        <v>517</v>
      </c>
      <c r="H23" s="3">
        <v>4364287853</v>
      </c>
      <c r="I23" s="2">
        <v>4265023708</v>
      </c>
      <c r="J23" s="2">
        <f>I23/1000000</f>
        <v>4265.0237079999997</v>
      </c>
      <c r="K23" s="3">
        <v>97726</v>
      </c>
      <c r="L23" s="3">
        <v>100000</v>
      </c>
      <c r="M23" s="3" t="s">
        <v>518</v>
      </c>
      <c r="N23" s="3" t="s">
        <v>519</v>
      </c>
      <c r="O23" s="3" t="s">
        <v>520</v>
      </c>
      <c r="P23" s="3" t="s">
        <v>354</v>
      </c>
      <c r="Q23" s="3">
        <v>6499</v>
      </c>
      <c r="R23" s="3">
        <v>154609501</v>
      </c>
      <c r="S23" s="3">
        <v>93044731</v>
      </c>
      <c r="T23" s="3">
        <v>684</v>
      </c>
      <c r="U23" s="3">
        <v>540</v>
      </c>
      <c r="V23" s="3">
        <v>405</v>
      </c>
      <c r="W23" s="3" t="s">
        <v>439</v>
      </c>
      <c r="X23" s="3" t="s">
        <v>355</v>
      </c>
      <c r="Y23" s="3" t="s">
        <v>521</v>
      </c>
      <c r="Z23" s="3">
        <v>285759</v>
      </c>
      <c r="AA23" s="3" t="s">
        <v>40</v>
      </c>
      <c r="AB23" s="3" t="s">
        <v>26</v>
      </c>
    </row>
    <row r="24" spans="1:28" s="3" customFormat="1" x14ac:dyDescent="0.2">
      <c r="A24" s="3">
        <v>5533</v>
      </c>
      <c r="B24" s="3" t="s">
        <v>522</v>
      </c>
      <c r="C24" s="3" t="s">
        <v>523</v>
      </c>
      <c r="D24" s="3">
        <v>3799986963671870</v>
      </c>
      <c r="E24" s="3">
        <v>6455487</v>
      </c>
      <c r="F24" s="3" t="s">
        <v>524</v>
      </c>
      <c r="G24" s="3" t="s">
        <v>525</v>
      </c>
      <c r="H24" s="3">
        <v>11172480583</v>
      </c>
      <c r="I24" s="2">
        <v>10829086304</v>
      </c>
      <c r="J24" s="2">
        <f>I24/1000000</f>
        <v>10829.086304</v>
      </c>
      <c r="K24" s="3">
        <v>96926</v>
      </c>
      <c r="L24" s="3">
        <v>99406</v>
      </c>
      <c r="M24" s="3" t="s">
        <v>526</v>
      </c>
      <c r="N24" s="3" t="s">
        <v>527</v>
      </c>
      <c r="O24" s="3" t="s">
        <v>528</v>
      </c>
      <c r="P24" s="3" t="s">
        <v>354</v>
      </c>
      <c r="Q24" s="3">
        <v>6499</v>
      </c>
      <c r="R24" s="3">
        <v>156330371</v>
      </c>
      <c r="S24" s="3">
        <v>93726966</v>
      </c>
      <c r="T24" s="3">
        <v>702</v>
      </c>
      <c r="U24" s="3">
        <v>548</v>
      </c>
      <c r="V24" s="3">
        <v>474</v>
      </c>
      <c r="W24" s="3" t="s">
        <v>529</v>
      </c>
      <c r="X24" s="3" t="s">
        <v>355</v>
      </c>
      <c r="Y24" s="3" t="s">
        <v>530</v>
      </c>
      <c r="Z24" s="3" t="s">
        <v>531</v>
      </c>
      <c r="AA24" s="3" t="s">
        <v>40</v>
      </c>
      <c r="AB24" s="3" t="s">
        <v>26</v>
      </c>
    </row>
    <row r="25" spans="1:28" s="3" customFormat="1" x14ac:dyDescent="0.2">
      <c r="A25" s="3">
        <v>5528</v>
      </c>
      <c r="B25" s="3" t="s">
        <v>532</v>
      </c>
      <c r="C25" s="3" t="s">
        <v>153</v>
      </c>
      <c r="D25" s="3">
        <v>3799986963671870</v>
      </c>
      <c r="E25" s="3">
        <v>5657241</v>
      </c>
      <c r="F25" s="3" t="s">
        <v>533</v>
      </c>
      <c r="G25" s="3" t="s">
        <v>534</v>
      </c>
      <c r="H25" s="3">
        <v>5772027</v>
      </c>
      <c r="I25" s="2">
        <v>5708699</v>
      </c>
      <c r="J25" s="2">
        <f>I25/1000000</f>
        <v>5.7086990000000002</v>
      </c>
      <c r="K25" s="3">
        <v>98903</v>
      </c>
      <c r="L25" s="3">
        <v>100000</v>
      </c>
      <c r="M25" s="3" t="s">
        <v>535</v>
      </c>
      <c r="N25" s="3" t="s">
        <v>156</v>
      </c>
      <c r="O25" s="3" t="s">
        <v>536</v>
      </c>
      <c r="P25" s="3" t="s">
        <v>354</v>
      </c>
      <c r="Q25" s="3">
        <v>6499</v>
      </c>
      <c r="R25" s="3">
        <v>158225798</v>
      </c>
      <c r="S25" s="3">
        <v>92220330</v>
      </c>
      <c r="T25" s="3">
        <v>684</v>
      </c>
      <c r="U25" s="3">
        <v>540</v>
      </c>
      <c r="V25" s="3">
        <v>405</v>
      </c>
      <c r="W25" s="3" t="s">
        <v>439</v>
      </c>
      <c r="X25" s="3" t="s">
        <v>355</v>
      </c>
      <c r="Y25" s="3" t="s">
        <v>521</v>
      </c>
      <c r="Z25" s="3">
        <v>285739</v>
      </c>
      <c r="AA25" s="3" t="s">
        <v>40</v>
      </c>
      <c r="AB25" s="3" t="s">
        <v>26</v>
      </c>
    </row>
    <row r="26" spans="1:28" s="3" customFormat="1" x14ac:dyDescent="0.2">
      <c r="A26" s="3">
        <v>5527</v>
      </c>
      <c r="B26" s="3" t="s">
        <v>537</v>
      </c>
      <c r="C26" s="3" t="s">
        <v>538</v>
      </c>
      <c r="D26" s="3">
        <v>3799986963671870</v>
      </c>
      <c r="E26" s="3">
        <v>6127396</v>
      </c>
      <c r="F26" s="3" t="s">
        <v>539</v>
      </c>
      <c r="G26" s="3" t="s">
        <v>540</v>
      </c>
      <c r="H26" s="3">
        <v>8971172333</v>
      </c>
      <c r="I26" s="2">
        <v>8461328506</v>
      </c>
      <c r="J26" s="2">
        <f>I26/1000000</f>
        <v>8461.3285059999998</v>
      </c>
      <c r="K26" s="3">
        <v>94317</v>
      </c>
      <c r="L26" s="3">
        <v>97329</v>
      </c>
      <c r="M26" s="3" t="s">
        <v>541</v>
      </c>
      <c r="N26" s="3" t="s">
        <v>542</v>
      </c>
      <c r="O26" s="3" t="s">
        <v>543</v>
      </c>
      <c r="P26" s="3" t="s">
        <v>354</v>
      </c>
      <c r="Q26" s="3">
        <v>6499</v>
      </c>
      <c r="R26" s="3">
        <v>156346897</v>
      </c>
      <c r="S26" s="3">
        <v>93488824</v>
      </c>
      <c r="T26" s="3">
        <v>702</v>
      </c>
      <c r="U26" s="3">
        <v>548</v>
      </c>
      <c r="V26" s="3">
        <v>474</v>
      </c>
      <c r="W26" s="3" t="s">
        <v>529</v>
      </c>
      <c r="X26" s="3" t="s">
        <v>355</v>
      </c>
      <c r="Y26" s="3" t="s">
        <v>530</v>
      </c>
      <c r="Z26" s="3" t="s">
        <v>544</v>
      </c>
      <c r="AA26" s="3" t="s">
        <v>40</v>
      </c>
      <c r="AB26" s="3" t="s">
        <v>26</v>
      </c>
    </row>
    <row r="27" spans="1:28" s="3" customFormat="1" x14ac:dyDescent="0.2">
      <c r="A27" s="3">
        <v>5526</v>
      </c>
      <c r="B27" s="3" t="s">
        <v>545</v>
      </c>
      <c r="C27" s="3" t="s">
        <v>546</v>
      </c>
      <c r="D27" s="3">
        <v>3799986963671870</v>
      </c>
      <c r="E27" s="3">
        <v>3413769</v>
      </c>
      <c r="F27" s="3" t="s">
        <v>547</v>
      </c>
      <c r="G27" s="3" t="s">
        <v>548</v>
      </c>
      <c r="H27" s="3">
        <v>5396621704</v>
      </c>
      <c r="I27" s="2">
        <v>5191828251</v>
      </c>
      <c r="J27" s="2">
        <f>I27/1000000</f>
        <v>5191.8282509999999</v>
      </c>
      <c r="K27" s="3">
        <v>96205</v>
      </c>
      <c r="L27" s="3">
        <v>99875</v>
      </c>
      <c r="M27" s="3" t="s">
        <v>549</v>
      </c>
      <c r="N27" s="3" t="s">
        <v>276</v>
      </c>
      <c r="O27" s="3" t="s">
        <v>550</v>
      </c>
      <c r="P27" s="3" t="s">
        <v>354</v>
      </c>
      <c r="Q27" s="3">
        <v>6499</v>
      </c>
      <c r="R27" s="3">
        <v>157806263</v>
      </c>
      <c r="S27" s="3">
        <v>95458825</v>
      </c>
      <c r="T27" s="3">
        <v>684</v>
      </c>
      <c r="U27" s="3">
        <v>552</v>
      </c>
      <c r="V27" s="3">
        <v>243</v>
      </c>
      <c r="W27" s="3" t="s">
        <v>551</v>
      </c>
      <c r="X27" s="3" t="s">
        <v>355</v>
      </c>
      <c r="Y27" s="3" t="s">
        <v>552</v>
      </c>
      <c r="Z27" s="3">
        <v>285684</v>
      </c>
      <c r="AA27" s="3" t="s">
        <v>40</v>
      </c>
      <c r="AB27" s="3" t="s">
        <v>26</v>
      </c>
    </row>
    <row r="28" spans="1:28" s="3" customFormat="1" x14ac:dyDescent="0.2">
      <c r="A28" s="3">
        <v>5524</v>
      </c>
      <c r="B28" s="3" t="s">
        <v>553</v>
      </c>
      <c r="C28" s="3" t="s">
        <v>554</v>
      </c>
      <c r="D28" s="3">
        <v>3799986963671870</v>
      </c>
      <c r="E28" s="3">
        <v>6124986</v>
      </c>
      <c r="F28" s="3" t="s">
        <v>555</v>
      </c>
      <c r="G28" s="3" t="s">
        <v>556</v>
      </c>
      <c r="H28" s="3">
        <v>3806901217</v>
      </c>
      <c r="I28" s="2">
        <v>3718503237</v>
      </c>
      <c r="J28" s="2">
        <f>I28/1000000</f>
        <v>3718.5032369999999</v>
      </c>
      <c r="K28" s="3">
        <v>97678</v>
      </c>
      <c r="L28" s="3">
        <v>100000</v>
      </c>
      <c r="M28" s="3" t="s">
        <v>557</v>
      </c>
      <c r="N28" s="3" t="s">
        <v>527</v>
      </c>
      <c r="O28" s="3" t="s">
        <v>558</v>
      </c>
      <c r="P28" s="3" t="s">
        <v>354</v>
      </c>
      <c r="Q28" s="3">
        <v>6499</v>
      </c>
      <c r="R28" s="3">
        <v>159365653</v>
      </c>
      <c r="S28" s="3">
        <v>94291215</v>
      </c>
      <c r="T28" s="3">
        <v>702</v>
      </c>
      <c r="U28" s="3">
        <v>548</v>
      </c>
      <c r="V28" s="3">
        <v>474</v>
      </c>
      <c r="W28" s="3" t="s">
        <v>529</v>
      </c>
      <c r="X28" s="3" t="s">
        <v>355</v>
      </c>
      <c r="Y28" s="3" t="s">
        <v>530</v>
      </c>
      <c r="Z28" s="3">
        <v>285549</v>
      </c>
      <c r="AA28" s="3" t="s">
        <v>40</v>
      </c>
      <c r="AB28" s="3" t="s">
        <v>26</v>
      </c>
    </row>
    <row r="29" spans="1:28" s="3" customFormat="1" x14ac:dyDescent="0.2">
      <c r="A29" s="3">
        <v>5523</v>
      </c>
      <c r="B29" s="3" t="s">
        <v>559</v>
      </c>
      <c r="C29" s="3" t="s">
        <v>560</v>
      </c>
      <c r="D29" s="3">
        <v>3799986963671870</v>
      </c>
      <c r="E29" s="3">
        <v>6494823</v>
      </c>
      <c r="F29" s="3" t="s">
        <v>561</v>
      </c>
      <c r="G29" s="3" t="s">
        <v>562</v>
      </c>
      <c r="H29" s="3">
        <v>10891534805</v>
      </c>
      <c r="I29" s="2">
        <v>10148670197</v>
      </c>
      <c r="J29" s="2">
        <f>I29/1000000</f>
        <v>10148.670196999999</v>
      </c>
      <c r="K29" s="3">
        <v>93179</v>
      </c>
      <c r="L29" s="3">
        <v>96487</v>
      </c>
      <c r="M29" s="3" t="s">
        <v>563</v>
      </c>
      <c r="N29" s="3" t="s">
        <v>564</v>
      </c>
      <c r="O29" s="3" t="s">
        <v>565</v>
      </c>
      <c r="P29" s="3" t="s">
        <v>354</v>
      </c>
      <c r="Q29" s="3">
        <v>6499</v>
      </c>
      <c r="R29" s="3">
        <v>161377985</v>
      </c>
      <c r="S29" s="3">
        <v>96369660</v>
      </c>
      <c r="T29" s="3">
        <v>702</v>
      </c>
      <c r="U29" s="3">
        <v>548</v>
      </c>
      <c r="V29" s="3">
        <v>474</v>
      </c>
      <c r="W29" s="3" t="s">
        <v>529</v>
      </c>
      <c r="X29" s="3" t="s">
        <v>355</v>
      </c>
      <c r="Y29" s="3" t="s">
        <v>530</v>
      </c>
      <c r="Z29" s="3" t="s">
        <v>566</v>
      </c>
      <c r="AA29" s="3" t="s">
        <v>40</v>
      </c>
      <c r="AB29" s="3" t="s">
        <v>26</v>
      </c>
    </row>
    <row r="30" spans="1:28" s="3" customFormat="1" x14ac:dyDescent="0.2">
      <c r="A30" s="3">
        <v>5522</v>
      </c>
      <c r="B30" s="3" t="s">
        <v>567</v>
      </c>
      <c r="C30" s="3" t="s">
        <v>568</v>
      </c>
      <c r="D30" s="3">
        <v>3799986963671870</v>
      </c>
      <c r="E30" s="3">
        <v>6296704</v>
      </c>
      <c r="F30" s="3" t="s">
        <v>569</v>
      </c>
      <c r="G30" s="3" t="s">
        <v>570</v>
      </c>
      <c r="H30" s="3">
        <v>12403766632</v>
      </c>
      <c r="I30" s="2">
        <v>12151518822</v>
      </c>
      <c r="J30" s="2">
        <f>I30/1000000</f>
        <v>12151.518822</v>
      </c>
      <c r="K30" s="3">
        <v>97966</v>
      </c>
      <c r="L30" s="3">
        <v>99910</v>
      </c>
      <c r="M30" s="3" t="s">
        <v>571</v>
      </c>
      <c r="N30" s="3" t="s">
        <v>572</v>
      </c>
      <c r="O30" s="3" t="s">
        <v>573</v>
      </c>
      <c r="P30" s="3" t="s">
        <v>354</v>
      </c>
      <c r="Q30" s="3">
        <v>6499</v>
      </c>
      <c r="R30" s="3">
        <v>162891689</v>
      </c>
      <c r="S30" s="3">
        <v>94182205</v>
      </c>
      <c r="T30" s="3">
        <v>702</v>
      </c>
      <c r="U30" s="3">
        <v>548</v>
      </c>
      <c r="V30" s="3">
        <v>474</v>
      </c>
      <c r="W30" s="3" t="s">
        <v>529</v>
      </c>
      <c r="X30" s="3" t="s">
        <v>355</v>
      </c>
      <c r="Y30" s="3" t="s">
        <v>530</v>
      </c>
      <c r="Z30" s="3">
        <v>285530</v>
      </c>
      <c r="AA30" s="3" t="s">
        <v>40</v>
      </c>
      <c r="AB30" s="3" t="s">
        <v>26</v>
      </c>
    </row>
    <row r="31" spans="1:28" s="3" customFormat="1" x14ac:dyDescent="0.2">
      <c r="A31" s="3">
        <v>5521</v>
      </c>
      <c r="B31" s="3" t="s">
        <v>574</v>
      </c>
      <c r="C31" s="3" t="s">
        <v>506</v>
      </c>
      <c r="D31" s="3">
        <v>3799986963671870</v>
      </c>
      <c r="E31" s="3">
        <v>4867463</v>
      </c>
      <c r="F31" s="3" t="s">
        <v>575</v>
      </c>
      <c r="G31" s="3" t="s">
        <v>576</v>
      </c>
      <c r="H31" s="3">
        <v>10047344208</v>
      </c>
      <c r="I31" s="2">
        <v>9887695312</v>
      </c>
      <c r="J31" s="2">
        <f>I31/1000000</f>
        <v>9887.6953119999998</v>
      </c>
      <c r="K31" s="3">
        <v>98411</v>
      </c>
      <c r="L31" s="3">
        <v>100000</v>
      </c>
      <c r="M31" s="3" t="s">
        <v>577</v>
      </c>
      <c r="N31" s="3" t="s">
        <v>578</v>
      </c>
      <c r="O31" s="3" t="s">
        <v>579</v>
      </c>
      <c r="P31" s="3" t="s">
        <v>354</v>
      </c>
      <c r="Q31" s="3">
        <v>6499</v>
      </c>
      <c r="R31" s="3">
        <v>146613836</v>
      </c>
      <c r="S31" s="3">
        <v>89858926</v>
      </c>
      <c r="T31" s="3">
        <v>684</v>
      </c>
      <c r="U31" s="3">
        <v>540</v>
      </c>
      <c r="V31" s="3">
        <v>432</v>
      </c>
      <c r="W31" s="3" t="s">
        <v>512</v>
      </c>
      <c r="X31" s="3" t="s">
        <v>355</v>
      </c>
      <c r="Y31" s="3" t="s">
        <v>513</v>
      </c>
      <c r="Z31" s="3">
        <v>285517</v>
      </c>
      <c r="AA31" s="3" t="s">
        <v>40</v>
      </c>
      <c r="AB31" s="3" t="s">
        <v>26</v>
      </c>
    </row>
    <row r="32" spans="1:28" s="3" customFormat="1" x14ac:dyDescent="0.2">
      <c r="A32" s="3">
        <v>5520</v>
      </c>
      <c r="B32" s="3" t="s">
        <v>580</v>
      </c>
      <c r="C32" s="3" t="s">
        <v>581</v>
      </c>
      <c r="D32" s="3">
        <v>3799986963671870</v>
      </c>
      <c r="E32" s="3">
        <v>2589412</v>
      </c>
      <c r="F32" s="3" t="s">
        <v>582</v>
      </c>
      <c r="G32" s="3" t="s">
        <v>583</v>
      </c>
      <c r="H32" s="3">
        <v>1770874143</v>
      </c>
      <c r="I32" s="2">
        <v>1711750269</v>
      </c>
      <c r="J32" s="2">
        <f>I32/1000000</f>
        <v>1711.7502689999999</v>
      </c>
      <c r="K32" s="3">
        <v>96661</v>
      </c>
      <c r="L32" s="3">
        <v>100000</v>
      </c>
      <c r="M32" s="3" t="s">
        <v>584</v>
      </c>
      <c r="N32" s="3" t="s">
        <v>585</v>
      </c>
      <c r="O32" s="3" t="s">
        <v>586</v>
      </c>
      <c r="P32" s="3" t="s">
        <v>354</v>
      </c>
      <c r="Q32" s="3">
        <v>6499</v>
      </c>
      <c r="R32" s="3">
        <v>60092307</v>
      </c>
      <c r="S32" s="3">
        <v>38248115</v>
      </c>
      <c r="T32" s="3">
        <v>288</v>
      </c>
      <c r="U32" s="3">
        <v>224</v>
      </c>
      <c r="V32" s="3">
        <v>162</v>
      </c>
      <c r="W32" s="3" t="s">
        <v>492</v>
      </c>
      <c r="X32" s="3" t="s">
        <v>355</v>
      </c>
      <c r="Y32" s="3" t="s">
        <v>587</v>
      </c>
      <c r="Z32" s="3">
        <v>285505</v>
      </c>
      <c r="AA32" s="3" t="s">
        <v>40</v>
      </c>
      <c r="AB32" s="3" t="s">
        <v>26</v>
      </c>
    </row>
    <row r="33" spans="1:28" s="3" customFormat="1" x14ac:dyDescent="0.2">
      <c r="A33" s="3">
        <v>5519</v>
      </c>
      <c r="B33" s="3" t="s">
        <v>588</v>
      </c>
      <c r="C33" s="3" t="s">
        <v>589</v>
      </c>
      <c r="D33" s="3">
        <v>3799986963671870</v>
      </c>
      <c r="E33" s="3" t="s">
        <v>590</v>
      </c>
      <c r="F33" s="3" t="s">
        <v>591</v>
      </c>
      <c r="G33" s="3" t="s">
        <v>592</v>
      </c>
      <c r="H33" s="3">
        <v>36510970</v>
      </c>
      <c r="I33" s="2">
        <v>35110086</v>
      </c>
      <c r="J33" s="2">
        <f>I33/1000000</f>
        <v>35.110086000000003</v>
      </c>
      <c r="K33" s="3">
        <v>96163</v>
      </c>
      <c r="L33" s="3">
        <v>94177</v>
      </c>
      <c r="M33" s="3" t="s">
        <v>593</v>
      </c>
      <c r="N33" s="3" t="s">
        <v>594</v>
      </c>
      <c r="O33" s="3" t="s">
        <v>595</v>
      </c>
      <c r="P33" s="3" t="s">
        <v>354</v>
      </c>
      <c r="Q33" s="3">
        <v>6499</v>
      </c>
      <c r="R33" s="3">
        <v>1305163</v>
      </c>
      <c r="S33" s="3">
        <v>1370302</v>
      </c>
      <c r="T33" s="3">
        <v>20</v>
      </c>
      <c r="U33" s="3">
        <v>20</v>
      </c>
      <c r="V33" s="3">
        <v>10</v>
      </c>
      <c r="W33" s="3" t="s">
        <v>502</v>
      </c>
      <c r="X33" s="3" t="s">
        <v>355</v>
      </c>
      <c r="Y33" s="3" t="s">
        <v>596</v>
      </c>
      <c r="Z33" s="3" t="s">
        <v>597</v>
      </c>
      <c r="AA33" s="3" t="s">
        <v>40</v>
      </c>
      <c r="AB33" s="3" t="s">
        <v>26</v>
      </c>
    </row>
    <row r="34" spans="1:28" s="3" customFormat="1" x14ac:dyDescent="0.2">
      <c r="A34" s="3">
        <v>5514</v>
      </c>
      <c r="B34" s="3" t="s">
        <v>598</v>
      </c>
      <c r="C34" s="3" t="s">
        <v>599</v>
      </c>
      <c r="D34" s="3">
        <v>3799986963671870</v>
      </c>
      <c r="E34" s="3" t="s">
        <v>600</v>
      </c>
      <c r="F34" s="3" t="s">
        <v>601</v>
      </c>
      <c r="G34" s="3" t="s">
        <v>602</v>
      </c>
      <c r="H34" s="3">
        <v>71240410</v>
      </c>
      <c r="I34" s="2">
        <v>69221415</v>
      </c>
      <c r="J34" s="2">
        <f>I34/1000000</f>
        <v>69.221414999999993</v>
      </c>
      <c r="K34" s="3">
        <v>97166</v>
      </c>
      <c r="L34" s="3">
        <v>100000</v>
      </c>
      <c r="M34" s="3" t="s">
        <v>603</v>
      </c>
      <c r="N34" s="3" t="s">
        <v>604</v>
      </c>
      <c r="O34" s="3" t="s">
        <v>605</v>
      </c>
      <c r="P34" s="3" t="s">
        <v>354</v>
      </c>
      <c r="Q34" s="3">
        <v>4000</v>
      </c>
      <c r="R34" s="3">
        <v>148699768</v>
      </c>
      <c r="S34" s="3">
        <v>96491148</v>
      </c>
      <c r="T34" s="3">
        <v>702</v>
      </c>
      <c r="U34" s="3">
        <v>548</v>
      </c>
      <c r="V34" s="3">
        <v>81</v>
      </c>
      <c r="W34" s="3" t="s">
        <v>344</v>
      </c>
      <c r="X34" s="3" t="s">
        <v>355</v>
      </c>
      <c r="Y34" s="3" t="s">
        <v>345</v>
      </c>
      <c r="Z34" s="3">
        <v>285383</v>
      </c>
      <c r="AA34" s="3" t="s">
        <v>40</v>
      </c>
      <c r="AB34" s="3" t="s">
        <v>26</v>
      </c>
    </row>
    <row r="35" spans="1:28" s="3" customFormat="1" x14ac:dyDescent="0.2">
      <c r="A35" s="3">
        <v>5513</v>
      </c>
      <c r="B35" s="3" t="s">
        <v>606</v>
      </c>
      <c r="C35" s="3" t="s">
        <v>607</v>
      </c>
      <c r="D35" s="3">
        <v>3799986963671870</v>
      </c>
      <c r="E35" s="3" t="s">
        <v>608</v>
      </c>
      <c r="F35" s="3" t="s">
        <v>609</v>
      </c>
      <c r="G35" s="3" t="s">
        <v>610</v>
      </c>
      <c r="H35" s="3">
        <v>111757000</v>
      </c>
      <c r="I35" s="2">
        <v>107162000</v>
      </c>
      <c r="J35" s="2">
        <f>I35/1000000</f>
        <v>107.16200000000001</v>
      </c>
      <c r="K35" s="3">
        <v>95888</v>
      </c>
      <c r="L35" s="3">
        <v>98627</v>
      </c>
      <c r="M35" s="3" t="s">
        <v>611</v>
      </c>
      <c r="N35" s="3" t="s">
        <v>612</v>
      </c>
      <c r="O35" s="3" t="s">
        <v>613</v>
      </c>
      <c r="P35" s="3" t="s">
        <v>354</v>
      </c>
      <c r="Q35" s="3">
        <v>4000</v>
      </c>
      <c r="R35" s="3">
        <v>152314713</v>
      </c>
      <c r="S35" s="3">
        <v>81573330</v>
      </c>
      <c r="T35" s="3">
        <v>695</v>
      </c>
      <c r="U35" s="3">
        <v>548</v>
      </c>
      <c r="V35" s="3">
        <v>79</v>
      </c>
      <c r="W35" s="3" t="s">
        <v>344</v>
      </c>
      <c r="X35" s="3" t="s">
        <v>355</v>
      </c>
      <c r="Y35" s="3" t="s">
        <v>345</v>
      </c>
      <c r="Z35" s="3" t="s">
        <v>614</v>
      </c>
      <c r="AA35" s="3" t="s">
        <v>40</v>
      </c>
      <c r="AB35" s="3" t="s">
        <v>26</v>
      </c>
    </row>
    <row r="36" spans="1:28" s="3" customFormat="1" x14ac:dyDescent="0.2">
      <c r="A36" s="3">
        <v>5510</v>
      </c>
      <c r="B36" s="3" t="s">
        <v>615</v>
      </c>
      <c r="C36" s="3" t="s">
        <v>616</v>
      </c>
      <c r="D36" s="3">
        <v>3799986963671870</v>
      </c>
      <c r="E36" s="3" t="s">
        <v>617</v>
      </c>
      <c r="F36" s="3" t="s">
        <v>618</v>
      </c>
      <c r="G36" s="3" t="s">
        <v>619</v>
      </c>
      <c r="H36" s="3">
        <v>130271211</v>
      </c>
      <c r="I36" s="2">
        <v>127247363</v>
      </c>
      <c r="J36" s="2">
        <f>I36/1000000</f>
        <v>127.24736300000001</v>
      </c>
      <c r="K36" s="3">
        <v>97679</v>
      </c>
      <c r="L36" s="3">
        <v>97226</v>
      </c>
      <c r="M36" s="3" t="s">
        <v>620</v>
      </c>
      <c r="N36" s="3" t="s">
        <v>594</v>
      </c>
      <c r="O36" s="3" t="s">
        <v>621</v>
      </c>
      <c r="P36" s="3" t="s">
        <v>354</v>
      </c>
      <c r="Q36" s="3">
        <v>4000</v>
      </c>
      <c r="R36" s="3">
        <v>148126806</v>
      </c>
      <c r="S36" s="3">
        <v>84961998</v>
      </c>
      <c r="T36" s="3">
        <v>702</v>
      </c>
      <c r="U36" s="3">
        <v>548</v>
      </c>
      <c r="V36" s="3">
        <v>81</v>
      </c>
      <c r="W36" s="3" t="s">
        <v>344</v>
      </c>
      <c r="X36" s="3" t="s">
        <v>355</v>
      </c>
      <c r="Y36" s="3" t="s">
        <v>345</v>
      </c>
      <c r="Z36" s="3" t="s">
        <v>622</v>
      </c>
      <c r="AA36" s="3" t="s">
        <v>40</v>
      </c>
      <c r="AB36" s="3" t="s">
        <v>26</v>
      </c>
    </row>
    <row r="37" spans="1:28" s="3" customFormat="1" x14ac:dyDescent="0.2">
      <c r="A37" s="3">
        <v>5507</v>
      </c>
      <c r="B37" s="3" t="s">
        <v>623</v>
      </c>
      <c r="C37" s="3" t="s">
        <v>624</v>
      </c>
      <c r="D37" s="3">
        <v>3799986963671870</v>
      </c>
      <c r="E37" s="3" t="s">
        <v>625</v>
      </c>
      <c r="F37" s="3" t="s">
        <v>626</v>
      </c>
      <c r="G37" s="3" t="s">
        <v>627</v>
      </c>
      <c r="H37" s="3">
        <v>102505781</v>
      </c>
      <c r="I37" s="2">
        <v>100133263</v>
      </c>
      <c r="J37" s="2">
        <f>I37/1000000</f>
        <v>100.133263</v>
      </c>
      <c r="K37" s="3">
        <v>97685</v>
      </c>
      <c r="L37" s="3">
        <v>99477</v>
      </c>
      <c r="M37" s="3" t="s">
        <v>628</v>
      </c>
      <c r="N37" s="3" t="s">
        <v>306</v>
      </c>
      <c r="O37" s="3" t="s">
        <v>629</v>
      </c>
      <c r="P37" s="3" t="s">
        <v>354</v>
      </c>
      <c r="Q37" s="3">
        <v>4000</v>
      </c>
      <c r="R37" s="3">
        <v>150778361</v>
      </c>
      <c r="S37" s="3">
        <v>86911185</v>
      </c>
      <c r="T37" s="3">
        <v>702</v>
      </c>
      <c r="U37" s="3">
        <v>548</v>
      </c>
      <c r="V37" s="3">
        <v>81</v>
      </c>
      <c r="W37" s="3" t="s">
        <v>344</v>
      </c>
      <c r="X37" s="3" t="s">
        <v>355</v>
      </c>
      <c r="Y37" s="3" t="s">
        <v>345</v>
      </c>
      <c r="Z37" s="3" t="s">
        <v>630</v>
      </c>
      <c r="AA37" s="3" t="s">
        <v>40</v>
      </c>
      <c r="AB37" s="3" t="s">
        <v>26</v>
      </c>
    </row>
    <row r="38" spans="1:28" s="3" customFormat="1" x14ac:dyDescent="0.2">
      <c r="A38" s="3">
        <v>5506</v>
      </c>
      <c r="B38" s="3" t="s">
        <v>631</v>
      </c>
      <c r="C38" s="3" t="s">
        <v>632</v>
      </c>
      <c r="D38" s="3">
        <v>3799986963671870</v>
      </c>
      <c r="E38" s="3" t="s">
        <v>633</v>
      </c>
      <c r="F38" s="3" t="s">
        <v>295</v>
      </c>
      <c r="G38" s="3" t="s">
        <v>295</v>
      </c>
      <c r="H38" s="3" t="s">
        <v>634</v>
      </c>
      <c r="I38" s="2" t="s">
        <v>295</v>
      </c>
      <c r="J38" s="2" t="str">
        <f>I38</f>
        <v xml:space="preserve"> 0.000000 </v>
      </c>
      <c r="K38" s="3" t="s">
        <v>119</v>
      </c>
      <c r="L38" s="3">
        <v>88166</v>
      </c>
      <c r="M38" s="3" t="s">
        <v>635</v>
      </c>
      <c r="N38" s="3">
        <v>1112</v>
      </c>
      <c r="O38" s="3" t="s">
        <v>636</v>
      </c>
      <c r="P38" s="3" t="s">
        <v>354</v>
      </c>
      <c r="Q38" s="3">
        <v>4000</v>
      </c>
      <c r="R38" s="3">
        <v>53558725</v>
      </c>
      <c r="S38" s="3">
        <v>32429735</v>
      </c>
      <c r="T38" s="3">
        <v>252</v>
      </c>
      <c r="U38" s="3">
        <v>196</v>
      </c>
      <c r="V38" s="3">
        <v>0</v>
      </c>
      <c r="W38" s="3" t="s">
        <v>37</v>
      </c>
      <c r="X38" s="3" t="s">
        <v>355</v>
      </c>
      <c r="Y38" s="3" t="s">
        <v>637</v>
      </c>
      <c r="Z38" s="3" t="s">
        <v>638</v>
      </c>
      <c r="AA38" s="3" t="s">
        <v>40</v>
      </c>
      <c r="AB38" s="3" t="s">
        <v>26</v>
      </c>
    </row>
    <row r="39" spans="1:28" s="3" customFormat="1" x14ac:dyDescent="0.2">
      <c r="A39" s="3">
        <v>5505</v>
      </c>
      <c r="B39" s="3" t="s">
        <v>639</v>
      </c>
      <c r="C39" s="3" t="s">
        <v>358</v>
      </c>
      <c r="D39" s="3">
        <v>3799986963671870</v>
      </c>
      <c r="E39" s="3" t="s">
        <v>640</v>
      </c>
      <c r="F39" s="3" t="s">
        <v>641</v>
      </c>
      <c r="G39" s="3" t="s">
        <v>642</v>
      </c>
      <c r="H39" s="3" t="s">
        <v>643</v>
      </c>
      <c r="I39" s="2" t="s">
        <v>644</v>
      </c>
      <c r="J39" s="2" t="str">
        <f>I39</f>
        <v xml:space="preserve"> 0.890347 </v>
      </c>
      <c r="K39" s="3">
        <v>97369</v>
      </c>
      <c r="L39" s="3">
        <v>98910</v>
      </c>
      <c r="M39" s="3" t="s">
        <v>645</v>
      </c>
      <c r="N39" s="3">
        <v>1089</v>
      </c>
      <c r="O39" s="3" t="s">
        <v>646</v>
      </c>
      <c r="P39" s="3" t="s">
        <v>354</v>
      </c>
      <c r="Q39" s="3">
        <v>4000</v>
      </c>
      <c r="R39" s="3">
        <v>1475551</v>
      </c>
      <c r="S39" s="3">
        <v>2082298</v>
      </c>
      <c r="T39" s="3">
        <v>20</v>
      </c>
      <c r="U39" s="3">
        <v>20</v>
      </c>
      <c r="V39" s="3">
        <v>10</v>
      </c>
      <c r="W39" s="3" t="s">
        <v>502</v>
      </c>
      <c r="X39" s="3" t="s">
        <v>355</v>
      </c>
      <c r="Y39" s="3" t="s">
        <v>596</v>
      </c>
      <c r="Z39" s="3" t="s">
        <v>647</v>
      </c>
      <c r="AA39" s="3" t="s">
        <v>40</v>
      </c>
      <c r="AB39" s="3" t="s">
        <v>26</v>
      </c>
    </row>
    <row r="40" spans="1:28" x14ac:dyDescent="0.2">
      <c r="J40" s="6">
        <f>SUM(J2:J39)</f>
        <v>185870.25007000004</v>
      </c>
    </row>
    <row r="42" spans="1:28" s="4" customFormat="1" x14ac:dyDescent="0.2">
      <c r="A42" s="4">
        <v>6295</v>
      </c>
      <c r="B42" s="4" t="s">
        <v>281</v>
      </c>
      <c r="C42" s="4" t="s">
        <v>282</v>
      </c>
      <c r="D42" s="4">
        <v>3800556260546870</v>
      </c>
      <c r="E42" s="4">
        <v>469231687</v>
      </c>
      <c r="F42" s="4" t="s">
        <v>283</v>
      </c>
      <c r="G42" s="4" t="s">
        <v>284</v>
      </c>
      <c r="H42" s="4">
        <v>6306955</v>
      </c>
      <c r="I42" s="4">
        <v>5982474</v>
      </c>
      <c r="J42" s="5">
        <f>I42/1000000</f>
        <v>5.9824739999999998</v>
      </c>
      <c r="K42" s="4">
        <v>94855</v>
      </c>
      <c r="L42" s="4">
        <v>95474</v>
      </c>
      <c r="M42" s="4" t="s">
        <v>285</v>
      </c>
      <c r="N42" s="4" t="s">
        <v>286</v>
      </c>
      <c r="O42" s="4" t="s">
        <v>287</v>
      </c>
      <c r="P42" s="4" t="s">
        <v>288</v>
      </c>
      <c r="Q42" s="4">
        <v>6499</v>
      </c>
      <c r="R42" s="4">
        <v>2482815</v>
      </c>
      <c r="S42" s="4">
        <v>2445267</v>
      </c>
      <c r="T42" s="4">
        <v>16</v>
      </c>
      <c r="U42" s="4">
        <v>16</v>
      </c>
      <c r="V42" s="4">
        <v>8</v>
      </c>
      <c r="W42" s="4" t="s">
        <v>289</v>
      </c>
      <c r="X42" s="4" t="s">
        <v>290</v>
      </c>
      <c r="Y42" s="4" t="s">
        <v>291</v>
      </c>
      <c r="Z42" s="4" t="s">
        <v>292</v>
      </c>
      <c r="AA42" s="4" t="s">
        <v>40</v>
      </c>
      <c r="AB42" s="4" t="s">
        <v>26</v>
      </c>
    </row>
    <row r="43" spans="1:28" s="4" customFormat="1" x14ac:dyDescent="0.2">
      <c r="A43" s="4">
        <v>6294</v>
      </c>
      <c r="B43" s="4" t="s">
        <v>293</v>
      </c>
      <c r="C43" s="4" t="s">
        <v>294</v>
      </c>
      <c r="D43" s="4">
        <v>3800556260546870</v>
      </c>
      <c r="E43" s="4" t="s">
        <v>295</v>
      </c>
      <c r="F43" s="4" t="s">
        <v>295</v>
      </c>
      <c r="G43" s="4">
        <v>2461018</v>
      </c>
      <c r="H43" s="4" t="s">
        <v>295</v>
      </c>
      <c r="I43" s="4" t="s">
        <v>295</v>
      </c>
      <c r="J43" s="5">
        <v>0</v>
      </c>
      <c r="K43" s="4" t="s">
        <v>119</v>
      </c>
      <c r="L43" s="4">
        <v>100000</v>
      </c>
      <c r="M43" s="4" t="s">
        <v>296</v>
      </c>
      <c r="N43" s="4" t="s">
        <v>156</v>
      </c>
      <c r="O43" s="4" t="s">
        <v>297</v>
      </c>
      <c r="P43" s="4" t="s">
        <v>288</v>
      </c>
      <c r="Q43" s="4">
        <v>6499</v>
      </c>
      <c r="R43" s="4">
        <v>2685049</v>
      </c>
      <c r="S43" s="4">
        <v>2621711</v>
      </c>
      <c r="T43" s="4">
        <v>16</v>
      </c>
      <c r="U43" s="4">
        <v>16</v>
      </c>
      <c r="V43" s="4">
        <v>8</v>
      </c>
      <c r="W43" s="4" t="s">
        <v>289</v>
      </c>
      <c r="X43" s="4" t="s">
        <v>177</v>
      </c>
      <c r="Y43" s="4" t="s">
        <v>298</v>
      </c>
      <c r="Z43" s="4">
        <v>304880</v>
      </c>
      <c r="AA43" s="4" t="s">
        <v>40</v>
      </c>
      <c r="AB43" s="4"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LowPU161718</vt:lpstr>
      <vt:lpstr>Proton-ION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2018-08-27T15:02:15Z</dcterms:created>
  <dcterms:modified xsi:type="dcterms:W3CDTF">2018-08-31T10:48:22Z</dcterms:modified>
</cp:coreProperties>
</file>