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42" documentId="13_ncr:1_{69B13227-3659-4C7A-9EC5-331DD5EC379F}" xr6:coauthVersionLast="47" xr6:coauthVersionMax="47" xr10:uidLastSave="{AB4679C5-A5C4-4607-820A-FAA33E296B69}"/>
  <bookViews>
    <workbookView xWindow="-7860" yWindow="-16297" windowWidth="28995" windowHeight="15794"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Jobs'!$A$1:$O$58</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4" i="23" l="1"/>
  <c r="M55" i="23"/>
  <c r="M56" i="23"/>
  <c r="M57" i="23"/>
  <c r="M58" i="23"/>
  <c r="M53" i="23"/>
  <c r="M50" i="23"/>
  <c r="M47" i="23"/>
  <c r="M44" i="23"/>
  <c r="M39" i="23"/>
  <c r="M40" i="23"/>
  <c r="M41" i="23"/>
  <c r="M42" i="23"/>
  <c r="M43" i="23"/>
  <c r="M38" i="23"/>
  <c r="M33" i="23"/>
  <c r="M34" i="23"/>
  <c r="M35" i="23"/>
  <c r="M36" i="23"/>
  <c r="M37" i="23"/>
  <c r="M32" i="23"/>
  <c r="M30" i="23"/>
  <c r="M31" i="23"/>
  <c r="M29" i="23"/>
  <c r="M15" i="23"/>
  <c r="M16" i="23"/>
  <c r="M17" i="23"/>
  <c r="M18" i="23"/>
  <c r="M19" i="23"/>
  <c r="M20" i="23"/>
  <c r="M21" i="23"/>
  <c r="M22" i="23"/>
  <c r="M23" i="23"/>
  <c r="M24" i="23"/>
  <c r="M25" i="23"/>
  <c r="M14" i="23"/>
  <c r="M3" i="23"/>
  <c r="M4" i="23"/>
  <c r="M5" i="23"/>
  <c r="M6" i="23"/>
  <c r="M7" i="23"/>
  <c r="M8" i="23"/>
  <c r="M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<sst xmlns="http://schemas.openxmlformats.org/spreadsheetml/2006/main" count="2512" uniqueCount="345">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</sst>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abSelected="1" topLeftCell="A22" workbookViewId="0">
      <selection activeCell="C48" sqref="C48"/>
    </sheetView>
  </sheetViews>
  <sheetFormatPr defaultRowHeight="15.5" x14ac:dyDescent="0.35"/>
  <cols>
    <col min="1" max="1" width="20.33203125" bestFit="1" customWidth="1"/>
    <col min="2" max="2" width="21.83203125" bestFit="1" customWidth="1"/>
    <col min="3" max="3" width="12.9140625" customWidth="1"/>
    <col min="4" max="4" width="34.6640625" bestFit="1" customWidth="1"/>
    <col min="5" max="5" width="15.5" bestFit="1" customWidth="1"/>
    <col min="6" max="6" width="18.4140625" customWidth="1"/>
    <col min="7" max="7" width="10.25" style="13" customWidth="1"/>
    <col min="8" max="8" width="12" bestFit="1" customWidth="1"/>
    <col min="9" max="9" width="11.75" bestFit="1" customWidth="1"/>
    <col min="10" max="10" width="10.6640625" bestFit="1" customWidth="1"/>
    <col min="11" max="12" width="11.75" customWidth="1"/>
    <col min="13" max="13" width="11.75" bestFit="1" customWidth="1"/>
    <col min="14" max="14" width="11.6640625" bestFit="1" customWidth="1"/>
    <col min="15" max="15" width="61.33203125" bestFit="1" customWidth="1"/>
  </cols>
  <sheetData>
    <row r="1" spans="1:15" x14ac:dyDescent="0.35">
      <c r="A1" t="s">
        <v>0</v>
      </c>
      <c r="B1" t="s">
        <v>1</v>
      </c>
      <c r="C1" t="s">
        <v>314</v>
      </c>
      <c r="D1" t="s">
        <v>320</v>
      </c>
      <c r="E1" t="s">
        <v>2</v>
      </c>
      <c r="F1" t="s">
        <v>3</v>
      </c>
      <c r="G1" s="13" t="s">
        <v>317</v>
      </c>
      <c r="H1" t="s">
        <v>5</v>
      </c>
      <c r="I1" t="s">
        <v>6</v>
      </c>
      <c r="J1" t="s">
        <v>318</v>
      </c>
      <c r="K1" t="s">
        <v>344</v>
      </c>
      <c r="L1" t="s">
        <v>319</v>
      </c>
      <c r="M1" t="s">
        <v>331</v>
      </c>
      <c r="N1" t="s">
        <v>332</v>
      </c>
      <c r="O1" t="s">
        <v>333</v>
      </c>
    </row>
    <row r="2" spans="1:15" x14ac:dyDescent="0.35">
      <c r="A2" t="s">
        <v>11</v>
      </c>
      <c r="B2" t="s">
        <v>12</v>
      </c>
      <c r="C2" t="s">
        <v>315</v>
      </c>
      <c r="D2" t="s">
        <v>321</v>
      </c>
      <c r="E2" t="s">
        <v>91</v>
      </c>
      <c r="F2" t="s">
        <v>322</v>
      </c>
      <c r="G2" s="13" t="s">
        <v>114</v>
      </c>
      <c r="H2" t="s">
        <v>93</v>
      </c>
      <c r="I2">
        <v>5.0999999999999997E-2</v>
      </c>
      <c r="J2">
        <v>0</v>
      </c>
      <c r="K2">
        <v>4.5152412959181799E-2</v>
      </c>
      <c r="L2">
        <v>5.0999999999999997E-2</v>
      </c>
      <c r="M2">
        <f>L2</f>
        <v>5.0999999999999997E-2</v>
      </c>
      <c r="N2" t="s">
        <v>334</v>
      </c>
    </row>
    <row r="3" spans="1:15" x14ac:dyDescent="0.35">
      <c r="A3" t="s">
        <v>11</v>
      </c>
      <c r="B3" t="s">
        <v>12</v>
      </c>
      <c r="C3" t="s">
        <v>315</v>
      </c>
      <c r="D3" t="s">
        <v>321</v>
      </c>
      <c r="E3" t="s">
        <v>91</v>
      </c>
      <c r="F3" t="s">
        <v>323</v>
      </c>
      <c r="G3" s="13" t="s">
        <v>114</v>
      </c>
      <c r="H3" t="s">
        <v>93</v>
      </c>
      <c r="I3">
        <v>5.0999999999999997E-2</v>
      </c>
      <c r="J3">
        <v>0</v>
      </c>
      <c r="K3">
        <v>4.5152412959181799E-2</v>
      </c>
      <c r="L3">
        <v>9.6900000000000007E-3</v>
      </c>
      <c r="M3">
        <f t="shared" ref="M3:M8" si="0">L3</f>
        <v>9.6900000000000007E-3</v>
      </c>
      <c r="N3" t="s">
        <v>334</v>
      </c>
    </row>
    <row r="4" spans="1:15" x14ac:dyDescent="0.35">
      <c r="A4" t="s">
        <v>11</v>
      </c>
      <c r="B4" t="s">
        <v>12</v>
      </c>
      <c r="C4" t="s">
        <v>315</v>
      </c>
      <c r="D4" t="s">
        <v>321</v>
      </c>
      <c r="E4" t="s">
        <v>91</v>
      </c>
      <c r="F4" t="s">
        <v>324</v>
      </c>
      <c r="G4" s="13" t="s">
        <v>114</v>
      </c>
      <c r="H4" t="s">
        <v>93</v>
      </c>
      <c r="I4">
        <v>5.0999999999999997E-2</v>
      </c>
      <c r="J4">
        <v>0</v>
      </c>
      <c r="K4">
        <v>4.5152412959181799E-2</v>
      </c>
      <c r="L4">
        <v>1.6320000000000001E-2</v>
      </c>
      <c r="M4">
        <f t="shared" si="0"/>
        <v>1.6320000000000001E-2</v>
      </c>
      <c r="N4" t="s">
        <v>334</v>
      </c>
    </row>
    <row r="5" spans="1:15" x14ac:dyDescent="0.35">
      <c r="A5" t="s">
        <v>22</v>
      </c>
      <c r="B5" t="s">
        <v>12</v>
      </c>
      <c r="C5" t="s">
        <v>315</v>
      </c>
      <c r="D5" t="s">
        <v>22</v>
      </c>
      <c r="E5" t="s">
        <v>91</v>
      </c>
      <c r="F5" t="s">
        <v>322</v>
      </c>
      <c r="G5" s="13" t="s">
        <v>114</v>
      </c>
      <c r="H5" t="s">
        <v>93</v>
      </c>
      <c r="I5" s="2">
        <v>2.2229999999999999</v>
      </c>
      <c r="J5">
        <v>0</v>
      </c>
      <c r="K5">
        <v>8.3034948476273795E-3</v>
      </c>
      <c r="L5" s="69">
        <v>2.2265403611043637</v>
      </c>
      <c r="M5">
        <f t="shared" si="0"/>
        <v>2.2265403611043637</v>
      </c>
      <c r="N5" t="s">
        <v>334</v>
      </c>
    </row>
    <row r="6" spans="1:15" x14ac:dyDescent="0.35">
      <c r="A6" t="s">
        <v>22</v>
      </c>
      <c r="B6" t="s">
        <v>12</v>
      </c>
      <c r="C6" t="s">
        <v>315</v>
      </c>
      <c r="D6" t="s">
        <v>22</v>
      </c>
      <c r="E6" t="s">
        <v>91</v>
      </c>
      <c r="F6" t="s">
        <v>323</v>
      </c>
      <c r="G6" s="13" t="s">
        <v>114</v>
      </c>
      <c r="H6" t="s">
        <v>93</v>
      </c>
      <c r="I6" s="2">
        <v>2.2229999999999999</v>
      </c>
      <c r="J6">
        <v>0</v>
      </c>
      <c r="K6">
        <v>8.3034948476273795E-3</v>
      </c>
      <c r="L6" s="69">
        <v>0.44530807222087276</v>
      </c>
      <c r="M6">
        <f t="shared" si="0"/>
        <v>0.44530807222087276</v>
      </c>
      <c r="N6" t="s">
        <v>334</v>
      </c>
    </row>
    <row r="7" spans="1:15" x14ac:dyDescent="0.35">
      <c r="A7" t="s">
        <v>22</v>
      </c>
      <c r="B7" t="s">
        <v>12</v>
      </c>
      <c r="C7" t="s">
        <v>315</v>
      </c>
      <c r="D7" t="s">
        <v>22</v>
      </c>
      <c r="E7" t="s">
        <v>91</v>
      </c>
      <c r="F7" t="s">
        <v>324</v>
      </c>
      <c r="G7" s="13" t="s">
        <v>114</v>
      </c>
      <c r="H7" t="s">
        <v>93</v>
      </c>
      <c r="I7" s="2">
        <v>2.2229999999999999</v>
      </c>
      <c r="J7">
        <v>0</v>
      </c>
      <c r="K7">
        <v>8.3034948476273795E-3</v>
      </c>
      <c r="L7" s="2">
        <v>0.60723828030119009</v>
      </c>
      <c r="M7">
        <f t="shared" si="0"/>
        <v>0.60723828030119009</v>
      </c>
      <c r="N7" t="s">
        <v>334</v>
      </c>
    </row>
    <row r="8" spans="1:15" x14ac:dyDescent="0.35">
      <c r="A8" t="s">
        <v>34</v>
      </c>
      <c r="B8" t="s">
        <v>12</v>
      </c>
      <c r="C8" t="s">
        <v>315</v>
      </c>
      <c r="D8" t="s">
        <v>145</v>
      </c>
      <c r="E8" t="s">
        <v>91</v>
      </c>
      <c r="F8" t="s">
        <v>322</v>
      </c>
      <c r="G8" s="13" t="s">
        <v>114</v>
      </c>
      <c r="H8" t="s">
        <v>93</v>
      </c>
      <c r="I8">
        <v>0.78800000000000003</v>
      </c>
      <c r="J8">
        <v>0</v>
      </c>
      <c r="K8">
        <v>3.7832039152811102E-2</v>
      </c>
      <c r="L8">
        <v>0.78800000000000003</v>
      </c>
      <c r="M8">
        <f t="shared" si="0"/>
        <v>0.78800000000000003</v>
      </c>
      <c r="N8" t="s">
        <v>334</v>
      </c>
    </row>
    <row r="9" spans="1:15" x14ac:dyDescent="0.35">
      <c r="A9" t="s">
        <v>34</v>
      </c>
      <c r="B9" t="s">
        <v>12</v>
      </c>
      <c r="C9" t="s">
        <v>315</v>
      </c>
      <c r="D9" t="s">
        <v>145</v>
      </c>
      <c r="E9" t="s">
        <v>91</v>
      </c>
      <c r="F9" t="s">
        <v>323</v>
      </c>
      <c r="G9" s="13" t="s">
        <v>114</v>
      </c>
      <c r="H9" t="s">
        <v>93</v>
      </c>
      <c r="I9">
        <v>0.78800000000000003</v>
      </c>
      <c r="J9">
        <v>0</v>
      </c>
      <c r="K9">
        <v>3.7832039152811102E-2</v>
      </c>
      <c r="M9" t="s">
        <v>343</v>
      </c>
      <c r="N9" t="s">
        <v>334</v>
      </c>
    </row>
    <row r="10" spans="1:15" x14ac:dyDescent="0.35">
      <c r="A10" t="s">
        <v>34</v>
      </c>
      <c r="B10" t="s">
        <v>12</v>
      </c>
      <c r="C10" t="s">
        <v>315</v>
      </c>
      <c r="D10" t="s">
        <v>145</v>
      </c>
      <c r="E10" t="s">
        <v>91</v>
      </c>
      <c r="F10" t="s">
        <v>324</v>
      </c>
      <c r="G10" s="13" t="s">
        <v>114</v>
      </c>
      <c r="H10" t="s">
        <v>93</v>
      </c>
      <c r="I10">
        <v>0.78800000000000003</v>
      </c>
      <c r="J10">
        <v>0</v>
      </c>
      <c r="K10">
        <v>3.7832039152811102E-2</v>
      </c>
      <c r="M10" t="s">
        <v>343</v>
      </c>
      <c r="N10" t="s">
        <v>334</v>
      </c>
    </row>
    <row r="11" spans="1:15" x14ac:dyDescent="0.35">
      <c r="A11" t="s">
        <v>35</v>
      </c>
      <c r="B11" t="s">
        <v>12</v>
      </c>
      <c r="C11" t="s">
        <v>315</v>
      </c>
      <c r="E11" t="s">
        <v>91</v>
      </c>
      <c r="H11" t="s">
        <v>93</v>
      </c>
      <c r="I11" t="s">
        <v>343</v>
      </c>
      <c r="K11" t="s">
        <v>343</v>
      </c>
      <c r="L11" t="s">
        <v>343</v>
      </c>
      <c r="M11" t="s">
        <v>343</v>
      </c>
      <c r="N11" t="s">
        <v>334</v>
      </c>
    </row>
    <row r="12" spans="1:15" x14ac:dyDescent="0.35">
      <c r="A12" t="s">
        <v>35</v>
      </c>
      <c r="B12" t="s">
        <v>12</v>
      </c>
      <c r="C12" t="s">
        <v>315</v>
      </c>
      <c r="E12" t="s">
        <v>91</v>
      </c>
      <c r="H12" t="s">
        <v>93</v>
      </c>
      <c r="I12" t="s">
        <v>343</v>
      </c>
      <c r="K12" t="s">
        <v>343</v>
      </c>
      <c r="L12" t="s">
        <v>343</v>
      </c>
      <c r="M12" t="s">
        <v>343</v>
      </c>
      <c r="N12" t="s">
        <v>334</v>
      </c>
    </row>
    <row r="13" spans="1:15" x14ac:dyDescent="0.35">
      <c r="A13" t="s">
        <v>35</v>
      </c>
      <c r="B13" t="s">
        <v>12</v>
      </c>
      <c r="C13" t="s">
        <v>315</v>
      </c>
      <c r="E13" t="s">
        <v>91</v>
      </c>
      <c r="H13" t="s">
        <v>93</v>
      </c>
      <c r="I13" t="s">
        <v>343</v>
      </c>
      <c r="K13" t="s">
        <v>343</v>
      </c>
      <c r="L13" t="s">
        <v>343</v>
      </c>
      <c r="M13" t="s">
        <v>343</v>
      </c>
      <c r="N13" t="s">
        <v>334</v>
      </c>
    </row>
    <row r="14" spans="1:15" x14ac:dyDescent="0.35">
      <c r="A14" t="s">
        <v>36</v>
      </c>
      <c r="B14" t="s">
        <v>12</v>
      </c>
      <c r="C14" t="s">
        <v>315</v>
      </c>
      <c r="D14" t="s">
        <v>325</v>
      </c>
      <c r="E14" t="s">
        <v>91</v>
      </c>
      <c r="F14" t="s">
        <v>322</v>
      </c>
      <c r="G14" s="13" t="s">
        <v>114</v>
      </c>
      <c r="H14" t="s">
        <v>93</v>
      </c>
      <c r="I14" s="2">
        <v>4.958333333333333</v>
      </c>
      <c r="J14">
        <v>0</v>
      </c>
      <c r="K14" s="67">
        <v>1.1585743964712399E-2</v>
      </c>
      <c r="L14" s="69">
        <v>4.9157303370786503</v>
      </c>
      <c r="M14">
        <f>L14</f>
        <v>4.9157303370786503</v>
      </c>
      <c r="N14" t="s">
        <v>334</v>
      </c>
    </row>
    <row r="15" spans="1:15" x14ac:dyDescent="0.35">
      <c r="A15" t="s">
        <v>36</v>
      </c>
      <c r="B15" t="s">
        <v>12</v>
      </c>
      <c r="C15" t="s">
        <v>315</v>
      </c>
      <c r="D15" t="s">
        <v>325</v>
      </c>
      <c r="E15" t="s">
        <v>91</v>
      </c>
      <c r="F15" t="s">
        <v>323</v>
      </c>
      <c r="G15" s="13" t="s">
        <v>114</v>
      </c>
      <c r="H15" t="s">
        <v>93</v>
      </c>
      <c r="I15" s="2">
        <v>4.958333333333333</v>
      </c>
      <c r="J15">
        <v>0</v>
      </c>
      <c r="K15" s="67">
        <v>1.1585743964712399E-2</v>
      </c>
      <c r="L15" s="69">
        <v>1.2780898876404492</v>
      </c>
      <c r="M15">
        <f t="shared" ref="M15:M25" si="1">L15</f>
        <v>1.2780898876404492</v>
      </c>
      <c r="N15" t="s">
        <v>334</v>
      </c>
    </row>
    <row r="16" spans="1:15" x14ac:dyDescent="0.35">
      <c r="A16" t="s">
        <v>36</v>
      </c>
      <c r="B16" t="s">
        <v>12</v>
      </c>
      <c r="C16" t="s">
        <v>315</v>
      </c>
      <c r="D16" t="s">
        <v>325</v>
      </c>
      <c r="E16" t="s">
        <v>91</v>
      </c>
      <c r="F16" t="s">
        <v>324</v>
      </c>
      <c r="G16" s="13" t="s">
        <v>114</v>
      </c>
      <c r="H16" t="s">
        <v>93</v>
      </c>
      <c r="I16" s="2">
        <v>4.958333333333333</v>
      </c>
      <c r="J16">
        <v>0</v>
      </c>
      <c r="K16" s="67">
        <v>1.1585743964712399E-2</v>
      </c>
      <c r="L16" s="69">
        <v>1.7205056179775278</v>
      </c>
      <c r="M16">
        <f t="shared" si="1"/>
        <v>1.7205056179775278</v>
      </c>
      <c r="N16" t="s">
        <v>334</v>
      </c>
    </row>
    <row r="17" spans="1:15" x14ac:dyDescent="0.35">
      <c r="A17" t="s">
        <v>37</v>
      </c>
      <c r="B17" t="s">
        <v>12</v>
      </c>
      <c r="C17" t="s">
        <v>315</v>
      </c>
      <c r="D17" t="s">
        <v>325</v>
      </c>
      <c r="E17" t="s">
        <v>91</v>
      </c>
      <c r="F17" t="s">
        <v>322</v>
      </c>
      <c r="G17" s="13" t="s">
        <v>114</v>
      </c>
      <c r="H17" t="s">
        <v>93</v>
      </c>
      <c r="I17" s="2">
        <v>4.958333333333333</v>
      </c>
      <c r="J17">
        <v>0</v>
      </c>
      <c r="K17" s="67">
        <v>1.1585743964712399E-2</v>
      </c>
      <c r="L17" s="69">
        <v>4.9157303370786503</v>
      </c>
      <c r="M17">
        <f t="shared" si="1"/>
        <v>4.9157303370786503</v>
      </c>
      <c r="N17" t="s">
        <v>334</v>
      </c>
    </row>
    <row r="18" spans="1:15" x14ac:dyDescent="0.35">
      <c r="A18" t="s">
        <v>37</v>
      </c>
      <c r="B18" t="s">
        <v>12</v>
      </c>
      <c r="C18" t="s">
        <v>315</v>
      </c>
      <c r="D18" t="s">
        <v>325</v>
      </c>
      <c r="E18" t="s">
        <v>91</v>
      </c>
      <c r="F18" t="s">
        <v>323</v>
      </c>
      <c r="G18" s="13" t="s">
        <v>114</v>
      </c>
      <c r="H18" t="s">
        <v>93</v>
      </c>
      <c r="I18" s="2">
        <v>4.958333333333333</v>
      </c>
      <c r="J18">
        <v>0</v>
      </c>
      <c r="K18" s="67">
        <v>1.1585743964712399E-2</v>
      </c>
      <c r="L18" s="69">
        <v>1.2780898876404492</v>
      </c>
      <c r="M18">
        <f t="shared" si="1"/>
        <v>1.2780898876404492</v>
      </c>
      <c r="N18" t="s">
        <v>334</v>
      </c>
    </row>
    <row r="19" spans="1:15" x14ac:dyDescent="0.35">
      <c r="A19" t="s">
        <v>37</v>
      </c>
      <c r="B19" t="s">
        <v>12</v>
      </c>
      <c r="C19" t="s">
        <v>315</v>
      </c>
      <c r="D19" t="s">
        <v>325</v>
      </c>
      <c r="E19" t="s">
        <v>91</v>
      </c>
      <c r="F19" t="s">
        <v>324</v>
      </c>
      <c r="G19" s="13" t="s">
        <v>114</v>
      </c>
      <c r="H19" t="s">
        <v>93</v>
      </c>
      <c r="I19" s="2">
        <v>4.958333333333333</v>
      </c>
      <c r="J19">
        <v>0</v>
      </c>
      <c r="K19" s="67">
        <v>1.1585743964712399E-2</v>
      </c>
      <c r="L19" s="69">
        <v>1.7205056179775278</v>
      </c>
      <c r="M19">
        <f t="shared" si="1"/>
        <v>1.7205056179775278</v>
      </c>
      <c r="N19" t="s">
        <v>334</v>
      </c>
    </row>
    <row r="20" spans="1:15" x14ac:dyDescent="0.35">
      <c r="A20" t="s">
        <v>45</v>
      </c>
      <c r="B20" t="s">
        <v>12</v>
      </c>
      <c r="C20" t="s">
        <v>315</v>
      </c>
      <c r="D20" t="s">
        <v>325</v>
      </c>
      <c r="E20" t="s">
        <v>91</v>
      </c>
      <c r="F20" t="s">
        <v>322</v>
      </c>
      <c r="G20" s="13" t="s">
        <v>114</v>
      </c>
      <c r="H20" t="s">
        <v>93</v>
      </c>
      <c r="I20" s="2">
        <v>4.958333333333333</v>
      </c>
      <c r="J20">
        <v>0</v>
      </c>
      <c r="K20" s="67">
        <v>1.1585743964712399E-2</v>
      </c>
      <c r="L20" s="69">
        <v>4.9157303370786503</v>
      </c>
      <c r="M20">
        <f t="shared" si="1"/>
        <v>4.9157303370786503</v>
      </c>
      <c r="N20" t="s">
        <v>334</v>
      </c>
    </row>
    <row r="21" spans="1:15" x14ac:dyDescent="0.35">
      <c r="A21" t="s">
        <v>45</v>
      </c>
      <c r="B21" t="s">
        <v>12</v>
      </c>
      <c r="C21" t="s">
        <v>315</v>
      </c>
      <c r="D21" t="s">
        <v>325</v>
      </c>
      <c r="E21" t="s">
        <v>91</v>
      </c>
      <c r="F21" t="s">
        <v>323</v>
      </c>
      <c r="G21" s="13" t="s">
        <v>114</v>
      </c>
      <c r="H21" t="s">
        <v>93</v>
      </c>
      <c r="I21" s="2">
        <v>4.958333333333333</v>
      </c>
      <c r="J21">
        <v>0</v>
      </c>
      <c r="K21" s="67">
        <v>1.1585743964712399E-2</v>
      </c>
      <c r="L21" s="69">
        <v>1.2780898876404492</v>
      </c>
      <c r="M21">
        <f t="shared" si="1"/>
        <v>1.2780898876404492</v>
      </c>
      <c r="N21" t="s">
        <v>334</v>
      </c>
    </row>
    <row r="22" spans="1:15" x14ac:dyDescent="0.35">
      <c r="A22" t="s">
        <v>45</v>
      </c>
      <c r="B22" t="s">
        <v>12</v>
      </c>
      <c r="C22" t="s">
        <v>315</v>
      </c>
      <c r="D22" t="s">
        <v>325</v>
      </c>
      <c r="E22" t="s">
        <v>91</v>
      </c>
      <c r="F22" t="s">
        <v>324</v>
      </c>
      <c r="G22" s="13" t="s">
        <v>114</v>
      </c>
      <c r="H22" t="s">
        <v>93</v>
      </c>
      <c r="I22" s="2">
        <v>4.958333333333333</v>
      </c>
      <c r="J22">
        <v>0</v>
      </c>
      <c r="K22" s="67">
        <v>1.1585743964712399E-2</v>
      </c>
      <c r="L22" s="69">
        <v>1.7205056179775278</v>
      </c>
      <c r="M22">
        <f t="shared" si="1"/>
        <v>1.7205056179775278</v>
      </c>
      <c r="N22" t="s">
        <v>334</v>
      </c>
    </row>
    <row r="23" spans="1:15" x14ac:dyDescent="0.35">
      <c r="A23" t="s">
        <v>44</v>
      </c>
      <c r="B23" t="s">
        <v>12</v>
      </c>
      <c r="C23" t="s">
        <v>315</v>
      </c>
      <c r="D23" t="s">
        <v>325</v>
      </c>
      <c r="E23" t="s">
        <v>91</v>
      </c>
      <c r="F23" t="s">
        <v>322</v>
      </c>
      <c r="G23" s="13" t="s">
        <v>114</v>
      </c>
      <c r="H23" t="s">
        <v>93</v>
      </c>
      <c r="I23" s="2">
        <v>4.958333333333333</v>
      </c>
      <c r="J23">
        <v>0</v>
      </c>
      <c r="K23" s="67">
        <v>1.1585743964712399E-2</v>
      </c>
      <c r="L23" s="69">
        <v>4.9157303370786503</v>
      </c>
      <c r="M23">
        <f t="shared" si="1"/>
        <v>4.9157303370786503</v>
      </c>
      <c r="N23" t="s">
        <v>334</v>
      </c>
    </row>
    <row r="24" spans="1:15" x14ac:dyDescent="0.35">
      <c r="A24" t="s">
        <v>44</v>
      </c>
      <c r="B24" t="s">
        <v>12</v>
      </c>
      <c r="C24" t="s">
        <v>315</v>
      </c>
      <c r="D24" t="s">
        <v>325</v>
      </c>
      <c r="E24" t="s">
        <v>91</v>
      </c>
      <c r="F24" t="s">
        <v>323</v>
      </c>
      <c r="G24" s="13" t="s">
        <v>114</v>
      </c>
      <c r="H24" t="s">
        <v>93</v>
      </c>
      <c r="I24" s="2">
        <v>4.958333333333333</v>
      </c>
      <c r="J24">
        <v>0</v>
      </c>
      <c r="K24" s="67">
        <v>1.1585743964712399E-2</v>
      </c>
      <c r="L24" s="69">
        <v>1.2780898876404492</v>
      </c>
      <c r="M24">
        <f t="shared" si="1"/>
        <v>1.2780898876404492</v>
      </c>
      <c r="N24" t="s">
        <v>334</v>
      </c>
    </row>
    <row r="25" spans="1:15" x14ac:dyDescent="0.35">
      <c r="A25" t="s">
        <v>44</v>
      </c>
      <c r="B25" t="s">
        <v>12</v>
      </c>
      <c r="C25" t="s">
        <v>315</v>
      </c>
      <c r="D25" t="s">
        <v>325</v>
      </c>
      <c r="E25" t="s">
        <v>91</v>
      </c>
      <c r="F25" t="s">
        <v>324</v>
      </c>
      <c r="G25" s="13" t="s">
        <v>114</v>
      </c>
      <c r="H25" t="s">
        <v>93</v>
      </c>
      <c r="I25" s="2">
        <v>4.958333333333333</v>
      </c>
      <c r="J25">
        <v>0</v>
      </c>
      <c r="K25" s="67">
        <v>1.1585743964712399E-2</v>
      </c>
      <c r="L25" s="69">
        <v>1.7205056179775278</v>
      </c>
      <c r="M25">
        <f t="shared" si="1"/>
        <v>1.7205056179775278</v>
      </c>
      <c r="N25" t="s">
        <v>334</v>
      </c>
    </row>
    <row r="26" spans="1:15" x14ac:dyDescent="0.35">
      <c r="A26" t="s">
        <v>11</v>
      </c>
      <c r="B26" t="s">
        <v>19</v>
      </c>
      <c r="C26" t="s">
        <v>316</v>
      </c>
      <c r="D26" t="s">
        <v>326</v>
      </c>
      <c r="E26" t="s">
        <v>91</v>
      </c>
      <c r="F26" t="s">
        <v>322</v>
      </c>
      <c r="H26" t="s">
        <v>93</v>
      </c>
      <c r="I26" t="s">
        <v>343</v>
      </c>
      <c r="K26" t="s">
        <v>343</v>
      </c>
      <c r="L26" t="s">
        <v>343</v>
      </c>
      <c r="M26" t="s">
        <v>343</v>
      </c>
    </row>
    <row r="27" spans="1:15" x14ac:dyDescent="0.35">
      <c r="A27" t="s">
        <v>11</v>
      </c>
      <c r="B27" t="s">
        <v>19</v>
      </c>
      <c r="C27" t="s">
        <v>316</v>
      </c>
      <c r="D27" t="s">
        <v>326</v>
      </c>
      <c r="E27" t="s">
        <v>91</v>
      </c>
      <c r="F27" t="s">
        <v>323</v>
      </c>
      <c r="H27" t="s">
        <v>93</v>
      </c>
      <c r="I27" t="s">
        <v>343</v>
      </c>
      <c r="K27" t="s">
        <v>343</v>
      </c>
      <c r="L27" t="s">
        <v>343</v>
      </c>
      <c r="M27" t="s">
        <v>343</v>
      </c>
    </row>
    <row r="28" spans="1:15" x14ac:dyDescent="0.35">
      <c r="A28" t="s">
        <v>11</v>
      </c>
      <c r="B28" t="s">
        <v>19</v>
      </c>
      <c r="C28" t="s">
        <v>316</v>
      </c>
      <c r="D28" t="s">
        <v>326</v>
      </c>
      <c r="E28" t="s">
        <v>91</v>
      </c>
      <c r="F28" t="s">
        <v>324</v>
      </c>
      <c r="H28" t="s">
        <v>93</v>
      </c>
      <c r="I28" t="s">
        <v>343</v>
      </c>
      <c r="K28" t="s">
        <v>343</v>
      </c>
      <c r="L28" t="s">
        <v>343</v>
      </c>
      <c r="M28" t="s">
        <v>343</v>
      </c>
    </row>
    <row r="29" spans="1:15" x14ac:dyDescent="0.35">
      <c r="A29" t="s">
        <v>40</v>
      </c>
      <c r="B29" t="s">
        <v>19</v>
      </c>
      <c r="C29" t="s">
        <v>316</v>
      </c>
      <c r="D29" t="s">
        <v>327</v>
      </c>
      <c r="E29" t="s">
        <v>91</v>
      </c>
      <c r="F29" t="s">
        <v>322</v>
      </c>
      <c r="G29" s="13" t="s">
        <v>312</v>
      </c>
      <c r="H29" t="s">
        <v>93</v>
      </c>
      <c r="I29" s="2">
        <v>10.436363636363636</v>
      </c>
      <c r="J29">
        <v>0</v>
      </c>
      <c r="K29">
        <v>0</v>
      </c>
      <c r="L29" s="2">
        <v>10.436</v>
      </c>
      <c r="M29" s="2">
        <f>L29/365*2.37</f>
        <v>6.776252054794521E-2</v>
      </c>
      <c r="N29" t="s">
        <v>335</v>
      </c>
      <c r="O29" t="s">
        <v>336</v>
      </c>
    </row>
    <row r="30" spans="1:15" x14ac:dyDescent="0.35">
      <c r="A30" t="s">
        <v>40</v>
      </c>
      <c r="B30" t="s">
        <v>19</v>
      </c>
      <c r="C30" t="s">
        <v>316</v>
      </c>
      <c r="D30" t="s">
        <v>327</v>
      </c>
      <c r="E30" t="s">
        <v>91</v>
      </c>
      <c r="F30" t="s">
        <v>323</v>
      </c>
      <c r="G30" s="13" t="s">
        <v>312</v>
      </c>
      <c r="H30" t="s">
        <v>93</v>
      </c>
      <c r="I30" s="2">
        <v>10.436363636363636</v>
      </c>
      <c r="J30">
        <v>0</v>
      </c>
      <c r="K30">
        <v>0</v>
      </c>
      <c r="L30" s="2">
        <v>0.16161616161616163</v>
      </c>
      <c r="M30" s="2">
        <f t="shared" ref="M30:M31" si="2">L30/365*2.37</f>
        <v>1.049398090493981E-3</v>
      </c>
      <c r="N30" t="s">
        <v>335</v>
      </c>
      <c r="O30" t="s">
        <v>336</v>
      </c>
    </row>
    <row r="31" spans="1:15" x14ac:dyDescent="0.35">
      <c r="A31" t="s">
        <v>40</v>
      </c>
      <c r="B31" t="s">
        <v>19</v>
      </c>
      <c r="C31" t="s">
        <v>316</v>
      </c>
      <c r="D31" t="s">
        <v>327</v>
      </c>
      <c r="E31" t="s">
        <v>91</v>
      </c>
      <c r="F31" t="s">
        <v>324</v>
      </c>
      <c r="G31" s="13" t="s">
        <v>312</v>
      </c>
      <c r="H31" t="s">
        <v>93</v>
      </c>
      <c r="I31" s="2">
        <v>10.436363636363636</v>
      </c>
      <c r="J31">
        <v>0</v>
      </c>
      <c r="K31">
        <v>0</v>
      </c>
      <c r="L31" s="2">
        <v>8.0808080808080815E-2</v>
      </c>
      <c r="M31" s="2">
        <f t="shared" si="2"/>
        <v>5.2469904524699051E-4</v>
      </c>
      <c r="N31" t="s">
        <v>335</v>
      </c>
      <c r="O31" t="s">
        <v>336</v>
      </c>
    </row>
    <row r="32" spans="1:15" x14ac:dyDescent="0.35">
      <c r="A32" t="s">
        <v>37</v>
      </c>
      <c r="B32" t="s">
        <v>19</v>
      </c>
      <c r="C32" t="s">
        <v>316</v>
      </c>
      <c r="D32" t="s">
        <v>328</v>
      </c>
      <c r="E32" t="s">
        <v>91</v>
      </c>
      <c r="F32" t="s">
        <v>322</v>
      </c>
      <c r="G32" s="13" t="s">
        <v>313</v>
      </c>
      <c r="H32" t="s">
        <v>93</v>
      </c>
      <c r="I32">
        <v>0.23400000000000001</v>
      </c>
      <c r="J32">
        <v>0</v>
      </c>
      <c r="K32">
        <v>2.8358342136926399E-2</v>
      </c>
      <c r="L32">
        <v>0.23400000000000001</v>
      </c>
      <c r="M32" s="48">
        <f>L32*7.46</f>
        <v>1.7456400000000001</v>
      </c>
      <c r="N32" t="s">
        <v>335</v>
      </c>
      <c r="O32" t="s">
        <v>337</v>
      </c>
    </row>
    <row r="33" spans="1:15" x14ac:dyDescent="0.35">
      <c r="A33" t="s">
        <v>37</v>
      </c>
      <c r="B33" t="s">
        <v>19</v>
      </c>
      <c r="C33" t="s">
        <v>316</v>
      </c>
      <c r="D33" t="s">
        <v>328</v>
      </c>
      <c r="E33" t="s">
        <v>91</v>
      </c>
      <c r="F33" t="s">
        <v>323</v>
      </c>
      <c r="G33" s="13" t="s">
        <v>313</v>
      </c>
      <c r="H33" t="s">
        <v>93</v>
      </c>
      <c r="I33">
        <v>0.23400000000000001</v>
      </c>
      <c r="J33">
        <v>0</v>
      </c>
      <c r="K33">
        <v>2.8358342136926399E-2</v>
      </c>
      <c r="L33" s="67">
        <v>2.8080000000000004E-2</v>
      </c>
      <c r="M33" s="48">
        <f t="shared" ref="M33:M37" si="3">L33*7.46</f>
        <v>0.20947680000000002</v>
      </c>
      <c r="N33" t="s">
        <v>335</v>
      </c>
      <c r="O33" t="s">
        <v>337</v>
      </c>
    </row>
    <row r="34" spans="1:15" x14ac:dyDescent="0.35">
      <c r="A34" t="s">
        <v>37</v>
      </c>
      <c r="B34" t="s">
        <v>19</v>
      </c>
      <c r="C34" t="s">
        <v>316</v>
      </c>
      <c r="D34" t="s">
        <v>328</v>
      </c>
      <c r="E34" t="s">
        <v>91</v>
      </c>
      <c r="F34" t="s">
        <v>324</v>
      </c>
      <c r="G34" s="13" t="s">
        <v>313</v>
      </c>
      <c r="H34" t="s">
        <v>93</v>
      </c>
      <c r="I34">
        <v>0.23400000000000001</v>
      </c>
      <c r="J34">
        <v>0</v>
      </c>
      <c r="K34">
        <v>2.8358342136926399E-2</v>
      </c>
      <c r="L34">
        <v>5.6160000000000009E-2</v>
      </c>
      <c r="M34" s="48">
        <f t="shared" si="3"/>
        <v>0.41895360000000004</v>
      </c>
      <c r="N34" t="s">
        <v>335</v>
      </c>
      <c r="O34" t="s">
        <v>337</v>
      </c>
    </row>
    <row r="35" spans="1:15" x14ac:dyDescent="0.35">
      <c r="A35" t="s">
        <v>36</v>
      </c>
      <c r="B35" t="s">
        <v>19</v>
      </c>
      <c r="C35" t="s">
        <v>316</v>
      </c>
      <c r="D35" t="s">
        <v>328</v>
      </c>
      <c r="E35" t="s">
        <v>91</v>
      </c>
      <c r="F35" t="s">
        <v>322</v>
      </c>
      <c r="G35" s="13" t="s">
        <v>313</v>
      </c>
      <c r="H35" t="s">
        <v>93</v>
      </c>
      <c r="I35">
        <v>0.23400000000000001</v>
      </c>
      <c r="J35">
        <v>0</v>
      </c>
      <c r="K35">
        <v>2.8358342136926399E-2</v>
      </c>
      <c r="L35">
        <v>0.23400000000000001</v>
      </c>
      <c r="M35" s="48">
        <f t="shared" si="3"/>
        <v>1.7456400000000001</v>
      </c>
      <c r="N35" t="s">
        <v>335</v>
      </c>
      <c r="O35" t="s">
        <v>337</v>
      </c>
    </row>
    <row r="36" spans="1:15" x14ac:dyDescent="0.35">
      <c r="A36" t="s">
        <v>36</v>
      </c>
      <c r="B36" t="s">
        <v>19</v>
      </c>
      <c r="C36" t="s">
        <v>316</v>
      </c>
      <c r="D36" t="s">
        <v>328</v>
      </c>
      <c r="E36" t="s">
        <v>91</v>
      </c>
      <c r="F36" t="s">
        <v>323</v>
      </c>
      <c r="G36" s="13" t="s">
        <v>313</v>
      </c>
      <c r="H36" t="s">
        <v>93</v>
      </c>
      <c r="I36">
        <v>0.23400000000000001</v>
      </c>
      <c r="J36">
        <v>0</v>
      </c>
      <c r="K36">
        <v>2.8358342136926399E-2</v>
      </c>
      <c r="L36" s="67">
        <v>2.8080000000000001E-2</v>
      </c>
      <c r="M36" s="48">
        <f t="shared" si="3"/>
        <v>0.20947680000000002</v>
      </c>
      <c r="N36" t="s">
        <v>335</v>
      </c>
      <c r="O36" t="s">
        <v>337</v>
      </c>
    </row>
    <row r="37" spans="1:15" x14ac:dyDescent="0.35">
      <c r="A37" t="s">
        <v>36</v>
      </c>
      <c r="B37" t="s">
        <v>19</v>
      </c>
      <c r="C37" t="s">
        <v>316</v>
      </c>
      <c r="D37" t="s">
        <v>328</v>
      </c>
      <c r="E37" t="s">
        <v>91</v>
      </c>
      <c r="F37" t="s">
        <v>324</v>
      </c>
      <c r="G37" s="13" t="s">
        <v>313</v>
      </c>
      <c r="H37" t="s">
        <v>93</v>
      </c>
      <c r="I37">
        <v>0.23400000000000001</v>
      </c>
      <c r="J37">
        <v>0</v>
      </c>
      <c r="K37">
        <v>2.8358342136926399E-2</v>
      </c>
      <c r="L37">
        <v>5.6160000000000002E-2</v>
      </c>
      <c r="M37" s="48">
        <f t="shared" si="3"/>
        <v>0.41895360000000004</v>
      </c>
      <c r="N37" t="s">
        <v>335</v>
      </c>
      <c r="O37" t="s">
        <v>337</v>
      </c>
    </row>
    <row r="38" spans="1:15" x14ac:dyDescent="0.35">
      <c r="A38" t="s">
        <v>45</v>
      </c>
      <c r="B38" t="s">
        <v>19</v>
      </c>
      <c r="C38" t="s">
        <v>316</v>
      </c>
      <c r="D38" t="s">
        <v>329</v>
      </c>
      <c r="E38" t="s">
        <v>91</v>
      </c>
      <c r="F38" t="s">
        <v>322</v>
      </c>
      <c r="G38" s="13" t="s">
        <v>312</v>
      </c>
      <c r="H38" t="s">
        <v>93</v>
      </c>
      <c r="I38" s="2">
        <v>10.436</v>
      </c>
      <c r="J38">
        <v>0</v>
      </c>
      <c r="K38">
        <v>2.8358342136926399E-2</v>
      </c>
      <c r="L38" s="2">
        <v>10.436</v>
      </c>
      <c r="M38" s="68">
        <f>L38/365*2.37</f>
        <v>6.776252054794521E-2</v>
      </c>
      <c r="N38" t="s">
        <v>335</v>
      </c>
      <c r="O38" t="s">
        <v>336</v>
      </c>
    </row>
    <row r="39" spans="1:15" x14ac:dyDescent="0.35">
      <c r="A39" t="s">
        <v>45</v>
      </c>
      <c r="B39" t="s">
        <v>19</v>
      </c>
      <c r="C39" t="s">
        <v>316</v>
      </c>
      <c r="D39" t="s">
        <v>329</v>
      </c>
      <c r="E39" t="s">
        <v>91</v>
      </c>
      <c r="F39" t="s">
        <v>323</v>
      </c>
      <c r="G39" s="13" t="s">
        <v>312</v>
      </c>
      <c r="H39" t="s">
        <v>93</v>
      </c>
      <c r="I39" s="2">
        <v>10.436</v>
      </c>
      <c r="J39">
        <v>0</v>
      </c>
      <c r="K39">
        <v>2.8358342136926399E-2</v>
      </c>
      <c r="L39" s="2">
        <v>0.16161616161616163</v>
      </c>
      <c r="M39" s="68">
        <f t="shared" ref="M39:M43" si="4">L39/365*2.37</f>
        <v>1.049398090493981E-3</v>
      </c>
      <c r="N39" t="s">
        <v>335</v>
      </c>
      <c r="O39" t="s">
        <v>336</v>
      </c>
    </row>
    <row r="40" spans="1:15" x14ac:dyDescent="0.35">
      <c r="A40" t="s">
        <v>45</v>
      </c>
      <c r="B40" t="s">
        <v>19</v>
      </c>
      <c r="C40" t="s">
        <v>316</v>
      </c>
      <c r="D40" t="s">
        <v>329</v>
      </c>
      <c r="E40" t="s">
        <v>91</v>
      </c>
      <c r="F40" t="s">
        <v>324</v>
      </c>
      <c r="G40" s="13" t="s">
        <v>312</v>
      </c>
      <c r="H40" t="s">
        <v>93</v>
      </c>
      <c r="I40" s="2">
        <v>10.436</v>
      </c>
      <c r="J40">
        <v>0</v>
      </c>
      <c r="K40">
        <v>2.8358342136926399E-2</v>
      </c>
      <c r="L40" s="2">
        <v>8.0808080808080815E-2</v>
      </c>
      <c r="M40" s="68">
        <f t="shared" si="4"/>
        <v>5.2469904524699051E-4</v>
      </c>
      <c r="N40" t="s">
        <v>335</v>
      </c>
      <c r="O40" t="s">
        <v>336</v>
      </c>
    </row>
    <row r="41" spans="1:15" x14ac:dyDescent="0.35">
      <c r="A41" t="s">
        <v>44</v>
      </c>
      <c r="B41" t="s">
        <v>19</v>
      </c>
      <c r="C41" t="s">
        <v>316</v>
      </c>
      <c r="D41" t="s">
        <v>329</v>
      </c>
      <c r="E41" t="s">
        <v>91</v>
      </c>
      <c r="F41" t="s">
        <v>322</v>
      </c>
      <c r="G41" s="13" t="s">
        <v>312</v>
      </c>
      <c r="H41" t="s">
        <v>93</v>
      </c>
      <c r="I41" s="2">
        <v>10.436</v>
      </c>
      <c r="J41">
        <v>0</v>
      </c>
      <c r="K41">
        <v>2.8358342136926399E-2</v>
      </c>
      <c r="L41" s="2">
        <v>10.436</v>
      </c>
      <c r="M41" s="68">
        <f t="shared" si="4"/>
        <v>6.776252054794521E-2</v>
      </c>
      <c r="N41" t="s">
        <v>335</v>
      </c>
      <c r="O41" t="s">
        <v>336</v>
      </c>
    </row>
    <row r="42" spans="1:15" x14ac:dyDescent="0.35">
      <c r="A42" t="s">
        <v>44</v>
      </c>
      <c r="B42" t="s">
        <v>19</v>
      </c>
      <c r="C42" t="s">
        <v>316</v>
      </c>
      <c r="D42" t="s">
        <v>329</v>
      </c>
      <c r="E42" t="s">
        <v>91</v>
      </c>
      <c r="F42" t="s">
        <v>323</v>
      </c>
      <c r="G42" s="13" t="s">
        <v>312</v>
      </c>
      <c r="H42" t="s">
        <v>93</v>
      </c>
      <c r="I42" s="2">
        <v>10.436</v>
      </c>
      <c r="J42">
        <v>0</v>
      </c>
      <c r="K42">
        <v>2.8358342136926399E-2</v>
      </c>
      <c r="L42" s="2">
        <v>0.16161616161616163</v>
      </c>
      <c r="M42" s="68">
        <f t="shared" si="4"/>
        <v>1.049398090493981E-3</v>
      </c>
      <c r="N42" t="s">
        <v>335</v>
      </c>
      <c r="O42" t="s">
        <v>336</v>
      </c>
    </row>
    <row r="43" spans="1:15" x14ac:dyDescent="0.35">
      <c r="A43" t="s">
        <v>44</v>
      </c>
      <c r="B43" t="s">
        <v>19</v>
      </c>
      <c r="C43" t="s">
        <v>316</v>
      </c>
      <c r="D43" t="s">
        <v>329</v>
      </c>
      <c r="E43" t="s">
        <v>91</v>
      </c>
      <c r="F43" t="s">
        <v>324</v>
      </c>
      <c r="G43" s="13" t="s">
        <v>312</v>
      </c>
      <c r="H43" t="s">
        <v>93</v>
      </c>
      <c r="I43" s="2">
        <v>10.436</v>
      </c>
      <c r="J43">
        <v>0</v>
      </c>
      <c r="K43">
        <v>2.8358342136926399E-2</v>
      </c>
      <c r="L43" s="2">
        <v>8.0808080808080815E-2</v>
      </c>
      <c r="M43" s="68">
        <f t="shared" si="4"/>
        <v>5.2469904524699051E-4</v>
      </c>
      <c r="N43" t="s">
        <v>335</v>
      </c>
      <c r="O43" t="s">
        <v>336</v>
      </c>
    </row>
    <row r="44" spans="1:15" x14ac:dyDescent="0.35">
      <c r="A44" t="s">
        <v>45</v>
      </c>
      <c r="B44" t="s">
        <v>38</v>
      </c>
      <c r="C44" t="s">
        <v>316</v>
      </c>
      <c r="D44" t="s">
        <v>330</v>
      </c>
      <c r="E44" t="s">
        <v>91</v>
      </c>
      <c r="F44" t="s">
        <v>322</v>
      </c>
      <c r="G44" s="13" t="s">
        <v>338</v>
      </c>
      <c r="H44" t="s">
        <v>93</v>
      </c>
      <c r="I44">
        <v>0.23400000000000001</v>
      </c>
      <c r="J44">
        <v>0</v>
      </c>
      <c r="K44">
        <v>2.8358342136926399E-2</v>
      </c>
      <c r="L44">
        <v>0.23400000000000001</v>
      </c>
      <c r="M44" s="2">
        <f>L44*0.965</f>
        <v>0.22581000000000001</v>
      </c>
      <c r="N44" t="s">
        <v>339</v>
      </c>
      <c r="O44" t="s">
        <v>340</v>
      </c>
    </row>
    <row r="45" spans="1:15" x14ac:dyDescent="0.35">
      <c r="A45" t="s">
        <v>45</v>
      </c>
      <c r="B45" t="s">
        <v>38</v>
      </c>
      <c r="C45" t="s">
        <v>316</v>
      </c>
      <c r="D45" t="s">
        <v>330</v>
      </c>
      <c r="E45" t="s">
        <v>91</v>
      </c>
      <c r="F45" t="s">
        <v>323</v>
      </c>
      <c r="G45" s="13" t="s">
        <v>338</v>
      </c>
      <c r="H45" t="s">
        <v>93</v>
      </c>
      <c r="I45">
        <v>0.23400000000000001</v>
      </c>
      <c r="J45">
        <v>0</v>
      </c>
      <c r="K45">
        <v>2.8358342136926399E-2</v>
      </c>
      <c r="M45" s="2" t="s">
        <v>343</v>
      </c>
      <c r="N45" t="s">
        <v>339</v>
      </c>
      <c r="O45" t="s">
        <v>340</v>
      </c>
    </row>
    <row r="46" spans="1:15" x14ac:dyDescent="0.35">
      <c r="A46" t="s">
        <v>45</v>
      </c>
      <c r="B46" t="s">
        <v>38</v>
      </c>
      <c r="C46" t="s">
        <v>316</v>
      </c>
      <c r="D46" t="s">
        <v>330</v>
      </c>
      <c r="E46" t="s">
        <v>91</v>
      </c>
      <c r="F46" t="s">
        <v>324</v>
      </c>
      <c r="G46" s="13" t="s">
        <v>338</v>
      </c>
      <c r="H46" t="s">
        <v>93</v>
      </c>
      <c r="I46">
        <v>0.23400000000000001</v>
      </c>
      <c r="J46">
        <v>0</v>
      </c>
      <c r="K46">
        <v>2.8358342136926399E-2</v>
      </c>
      <c r="M46" s="2" t="s">
        <v>343</v>
      </c>
      <c r="N46" t="s">
        <v>339</v>
      </c>
      <c r="O46" t="s">
        <v>340</v>
      </c>
    </row>
    <row r="47" spans="1:15" x14ac:dyDescent="0.35">
      <c r="A47" t="s">
        <v>44</v>
      </c>
      <c r="B47" t="s">
        <v>38</v>
      </c>
      <c r="C47" t="s">
        <v>316</v>
      </c>
      <c r="D47" t="s">
        <v>330</v>
      </c>
      <c r="E47" t="s">
        <v>91</v>
      </c>
      <c r="F47" t="s">
        <v>322</v>
      </c>
      <c r="G47" s="13" t="s">
        <v>338</v>
      </c>
      <c r="H47" t="s">
        <v>93</v>
      </c>
      <c r="I47">
        <v>0.23400000000000001</v>
      </c>
      <c r="J47">
        <v>0</v>
      </c>
      <c r="K47">
        <v>2.8358342136926399E-2</v>
      </c>
      <c r="L47">
        <v>0.23400000000000001</v>
      </c>
      <c r="M47" s="2">
        <f>L47*0.965</f>
        <v>0.22581000000000001</v>
      </c>
      <c r="N47" t="s">
        <v>339</v>
      </c>
      <c r="O47" t="s">
        <v>340</v>
      </c>
    </row>
    <row r="48" spans="1:15" x14ac:dyDescent="0.35">
      <c r="A48" t="s">
        <v>44</v>
      </c>
      <c r="B48" t="s">
        <v>38</v>
      </c>
      <c r="C48" t="s">
        <v>316</v>
      </c>
      <c r="D48" t="s">
        <v>330</v>
      </c>
      <c r="E48" t="s">
        <v>91</v>
      </c>
      <c r="F48" t="s">
        <v>323</v>
      </c>
      <c r="G48" s="13" t="s">
        <v>338</v>
      </c>
      <c r="H48" t="s">
        <v>93</v>
      </c>
      <c r="I48">
        <v>0.23400000000000001</v>
      </c>
      <c r="J48">
        <v>0</v>
      </c>
      <c r="K48">
        <v>2.8358342136926399E-2</v>
      </c>
      <c r="M48" s="2" t="s">
        <v>343</v>
      </c>
      <c r="N48" t="s">
        <v>339</v>
      </c>
      <c r="O48" t="s">
        <v>340</v>
      </c>
    </row>
    <row r="49" spans="1:15" x14ac:dyDescent="0.35">
      <c r="A49" t="s">
        <v>44</v>
      </c>
      <c r="B49" t="s">
        <v>38</v>
      </c>
      <c r="C49" t="s">
        <v>316</v>
      </c>
      <c r="D49" t="s">
        <v>330</v>
      </c>
      <c r="E49" t="s">
        <v>91</v>
      </c>
      <c r="F49" t="s">
        <v>324</v>
      </c>
      <c r="G49" s="13" t="s">
        <v>338</v>
      </c>
      <c r="H49" t="s">
        <v>93</v>
      </c>
      <c r="I49">
        <v>0.23400000000000001</v>
      </c>
      <c r="J49">
        <v>0</v>
      </c>
      <c r="K49">
        <v>2.8358342136926399E-2</v>
      </c>
      <c r="M49" s="2" t="s">
        <v>343</v>
      </c>
      <c r="N49" t="s">
        <v>339</v>
      </c>
      <c r="O49" t="s">
        <v>340</v>
      </c>
    </row>
    <row r="50" spans="1:15" x14ac:dyDescent="0.35">
      <c r="A50" t="s">
        <v>50</v>
      </c>
      <c r="B50" t="s">
        <v>48</v>
      </c>
      <c r="C50" t="s">
        <v>316</v>
      </c>
      <c r="D50" t="s">
        <v>330</v>
      </c>
      <c r="E50" t="s">
        <v>91</v>
      </c>
      <c r="F50" t="s">
        <v>322</v>
      </c>
      <c r="G50" s="13" t="s">
        <v>338</v>
      </c>
      <c r="H50" t="s">
        <v>93</v>
      </c>
      <c r="I50">
        <v>0.23400000000000001</v>
      </c>
      <c r="J50">
        <v>0</v>
      </c>
      <c r="K50">
        <v>2.8358342136926399E-2</v>
      </c>
      <c r="L50">
        <v>0.23400000000000001</v>
      </c>
      <c r="M50" s="2">
        <f>L50*0.007</f>
        <v>1.6380000000000001E-3</v>
      </c>
      <c r="N50" t="s">
        <v>341</v>
      </c>
      <c r="O50" t="s">
        <v>342</v>
      </c>
    </row>
    <row r="51" spans="1:15" x14ac:dyDescent="0.35">
      <c r="A51" t="s">
        <v>50</v>
      </c>
      <c r="B51" t="s">
        <v>48</v>
      </c>
      <c r="C51" t="s">
        <v>316</v>
      </c>
      <c r="D51" t="s">
        <v>330</v>
      </c>
      <c r="E51" t="s">
        <v>91</v>
      </c>
      <c r="F51" t="s">
        <v>323</v>
      </c>
      <c r="G51" s="13" t="s">
        <v>338</v>
      </c>
      <c r="H51" t="s">
        <v>93</v>
      </c>
      <c r="I51">
        <v>0.23400000000000001</v>
      </c>
      <c r="J51">
        <v>0</v>
      </c>
      <c r="K51">
        <v>2.8358342136926399E-2</v>
      </c>
      <c r="M51" s="2" t="s">
        <v>343</v>
      </c>
      <c r="N51" t="s">
        <v>341</v>
      </c>
      <c r="O51" t="s">
        <v>342</v>
      </c>
    </row>
    <row r="52" spans="1:15" x14ac:dyDescent="0.35">
      <c r="A52" t="s">
        <v>50</v>
      </c>
      <c r="B52" t="s">
        <v>48</v>
      </c>
      <c r="C52" t="s">
        <v>316</v>
      </c>
      <c r="D52" t="s">
        <v>330</v>
      </c>
      <c r="E52" t="s">
        <v>91</v>
      </c>
      <c r="F52" t="s">
        <v>324</v>
      </c>
      <c r="G52" s="13" t="s">
        <v>338</v>
      </c>
      <c r="H52" t="s">
        <v>93</v>
      </c>
      <c r="I52">
        <v>0.23400000000000001</v>
      </c>
      <c r="J52">
        <v>0</v>
      </c>
      <c r="K52">
        <v>2.8358342136926399E-2</v>
      </c>
      <c r="M52" s="2" t="s">
        <v>343</v>
      </c>
      <c r="N52" t="s">
        <v>341</v>
      </c>
      <c r="O52" t="s">
        <v>342</v>
      </c>
    </row>
    <row r="53" spans="1:15" x14ac:dyDescent="0.35">
      <c r="A53" t="s">
        <v>37</v>
      </c>
      <c r="B53" t="s">
        <v>48</v>
      </c>
      <c r="C53" t="s">
        <v>316</v>
      </c>
      <c r="D53" t="s">
        <v>328</v>
      </c>
      <c r="E53" t="s">
        <v>91</v>
      </c>
      <c r="F53" t="s">
        <v>322</v>
      </c>
      <c r="G53" s="13" t="s">
        <v>313</v>
      </c>
      <c r="H53" t="s">
        <v>93</v>
      </c>
      <c r="I53">
        <v>0.23400000000000001</v>
      </c>
      <c r="J53">
        <v>0</v>
      </c>
      <c r="K53">
        <v>2.8358342136926399E-2</v>
      </c>
      <c r="L53">
        <v>0.23400000000000001</v>
      </c>
      <c r="M53" s="2">
        <f>L53*0.007</f>
        <v>1.6380000000000001E-3</v>
      </c>
      <c r="N53" t="s">
        <v>341</v>
      </c>
      <c r="O53" t="s">
        <v>342</v>
      </c>
    </row>
    <row r="54" spans="1:15" x14ac:dyDescent="0.35">
      <c r="A54" t="s">
        <v>37</v>
      </c>
      <c r="B54" t="s">
        <v>48</v>
      </c>
      <c r="C54" t="s">
        <v>316</v>
      </c>
      <c r="D54" t="s">
        <v>328</v>
      </c>
      <c r="E54" t="s">
        <v>91</v>
      </c>
      <c r="F54" t="s">
        <v>323</v>
      </c>
      <c r="G54" s="13" t="s">
        <v>313</v>
      </c>
      <c r="H54" t="s">
        <v>93</v>
      </c>
      <c r="I54">
        <v>0.23400000000000001</v>
      </c>
      <c r="J54">
        <v>0</v>
      </c>
      <c r="K54">
        <v>2.8358342136926399E-2</v>
      </c>
      <c r="L54" s="67">
        <v>2.8080000000000004E-2</v>
      </c>
      <c r="M54" s="2">
        <f t="shared" ref="M54:M58" si="5">L54*0.007</f>
        <v>1.9656000000000003E-4</v>
      </c>
      <c r="N54" t="s">
        <v>341</v>
      </c>
      <c r="O54" t="s">
        <v>342</v>
      </c>
    </row>
    <row r="55" spans="1:15" x14ac:dyDescent="0.35">
      <c r="A55" t="s">
        <v>37</v>
      </c>
      <c r="B55" t="s">
        <v>48</v>
      </c>
      <c r="C55" t="s">
        <v>316</v>
      </c>
      <c r="D55" t="s">
        <v>328</v>
      </c>
      <c r="E55" t="s">
        <v>91</v>
      </c>
      <c r="F55" t="s">
        <v>324</v>
      </c>
      <c r="G55" s="13" t="s">
        <v>313</v>
      </c>
      <c r="H55" t="s">
        <v>93</v>
      </c>
      <c r="I55">
        <v>0.23400000000000001</v>
      </c>
      <c r="J55">
        <v>0</v>
      </c>
      <c r="K55">
        <v>2.8358342136926399E-2</v>
      </c>
      <c r="L55">
        <v>5.6160000000000009E-2</v>
      </c>
      <c r="M55" s="2">
        <f t="shared" si="5"/>
        <v>3.9312000000000006E-4</v>
      </c>
      <c r="N55" t="s">
        <v>341</v>
      </c>
      <c r="O55" t="s">
        <v>342</v>
      </c>
    </row>
    <row r="56" spans="1:15" x14ac:dyDescent="0.35">
      <c r="A56" t="s">
        <v>36</v>
      </c>
      <c r="B56" t="s">
        <v>48</v>
      </c>
      <c r="C56" t="s">
        <v>316</v>
      </c>
      <c r="D56" t="s">
        <v>328</v>
      </c>
      <c r="E56" t="s">
        <v>91</v>
      </c>
      <c r="F56" t="s">
        <v>322</v>
      </c>
      <c r="G56" s="13" t="s">
        <v>313</v>
      </c>
      <c r="H56" t="s">
        <v>93</v>
      </c>
      <c r="I56">
        <v>0.23400000000000001</v>
      </c>
      <c r="J56">
        <v>0</v>
      </c>
      <c r="K56">
        <v>2.8358342136926399E-2</v>
      </c>
      <c r="L56">
        <v>0.23400000000000001</v>
      </c>
      <c r="M56" s="2">
        <f t="shared" si="5"/>
        <v>1.6380000000000001E-3</v>
      </c>
      <c r="N56" t="s">
        <v>341</v>
      </c>
      <c r="O56" t="s">
        <v>342</v>
      </c>
    </row>
    <row r="57" spans="1:15" x14ac:dyDescent="0.35">
      <c r="A57" t="s">
        <v>36</v>
      </c>
      <c r="B57" t="s">
        <v>48</v>
      </c>
      <c r="C57" t="s">
        <v>316</v>
      </c>
      <c r="D57" t="s">
        <v>328</v>
      </c>
      <c r="E57" t="s">
        <v>91</v>
      </c>
      <c r="F57" t="s">
        <v>323</v>
      </c>
      <c r="G57" s="13" t="s">
        <v>313</v>
      </c>
      <c r="H57" t="s">
        <v>93</v>
      </c>
      <c r="I57">
        <v>0.23400000000000001</v>
      </c>
      <c r="J57">
        <v>0</v>
      </c>
      <c r="K57">
        <v>2.8358342136926399E-2</v>
      </c>
      <c r="L57" s="67">
        <v>2.8080000000000004E-2</v>
      </c>
      <c r="M57" s="2">
        <f t="shared" si="5"/>
        <v>1.9656000000000003E-4</v>
      </c>
      <c r="N57" t="s">
        <v>341</v>
      </c>
      <c r="O57" t="s">
        <v>342</v>
      </c>
    </row>
    <row r="58" spans="1:15" x14ac:dyDescent="0.35">
      <c r="A58" t="s">
        <v>36</v>
      </c>
      <c r="B58" t="s">
        <v>48</v>
      </c>
      <c r="C58" t="s">
        <v>316</v>
      </c>
      <c r="D58" t="s">
        <v>328</v>
      </c>
      <c r="E58" t="s">
        <v>91</v>
      </c>
      <c r="F58" t="s">
        <v>324</v>
      </c>
      <c r="G58" s="13" t="s">
        <v>313</v>
      </c>
      <c r="H58" t="s">
        <v>93</v>
      </c>
      <c r="I58">
        <v>0.23400000000000001</v>
      </c>
      <c r="J58">
        <v>0</v>
      </c>
      <c r="K58">
        <v>2.8358342136926399E-2</v>
      </c>
      <c r="L58">
        <v>5.6160000000000009E-2</v>
      </c>
      <c r="M58" s="2">
        <f t="shared" si="5"/>
        <v>3.9312000000000006E-4</v>
      </c>
      <c r="N58" t="s">
        <v>341</v>
      </c>
      <c r="O58" t="s">
        <v>342</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2024-02-07T03:47:52Z</dcterms:modified>
  <cp:category/>
  <cp:contentStatus/>
</cp:coreProperties>
</file>