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randus-my.sharepoint.com/personal/jrojasa_rand_org/Documents/Documents/GitHub/SJV-/data/"/>
    </mc:Choice>
  </mc:AlternateContent>
  <xr:revisionPtr revIDLastSave="18" documentId="13_ncr:1_{4F6F933A-D8BE-0243-94E5-8D9E9D0F2806}" xr6:coauthVersionLast="47" xr6:coauthVersionMax="47" xr10:uidLastSave="{5591EF2C-171A-469C-99DE-33CDED525AA2}"/>
  <bookViews>
    <workbookView xWindow="-110" yWindow="-110" windowWidth="19420" windowHeight="10420" activeTab="1"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7" i="4" l="1"/>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4" i="4" l="1"/>
  <c r="H14" i="4" s="1"/>
  <c r="I14" i="4" s="1"/>
  <c r="J14" i="4" s="1"/>
  <c r="K14" i="4" s="1"/>
  <c r="L14" i="4" s="1"/>
  <c r="M14" i="4" s="1"/>
  <c r="N14" i="4" s="1"/>
  <c r="O14" i="4" s="1"/>
  <c r="P14" i="4" s="1"/>
  <c r="Q14" i="4" s="1"/>
  <c r="R14" i="4" s="1"/>
  <c r="S14" i="4" s="1"/>
  <c r="T14" i="4" s="1"/>
  <c r="U14" i="4" s="1"/>
  <c r="V14" i="4" s="1"/>
  <c r="W14" i="4" s="1"/>
  <c r="X14" i="4" s="1"/>
  <c r="Y14" i="4" s="1"/>
  <c r="F13" i="4"/>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3" i="4"/>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<sst xmlns="http://schemas.openxmlformats.org/spreadsheetml/2006/main" count="206" uniqueCount="95">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</sst>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0" fillId="2" borderId="0" xfId="0" applyFill="1"/>
    <xf numFmtId="3" fontId="0" fillId="2" borderId="0" xfId="0" applyNumberFormat="1" applyFill="1"/>
    <xf numFmtId="0" fontId="13" fillId="2" borderId="0" xfId="0" applyFont="1" applyFill="1"/>
    <xf numFmtId="2" fontId="13" fillId="2" borderId="0" xfId="0" applyNumberFormat="1" applyFont="1" applyFill="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topLeftCell="A7" workbookViewId="0">
      <selection activeCell="A17" sqref="A17"/>
    </sheetView>
  </sheetViews>
  <sheetFormatPr defaultColWidth="11" defaultRowHeight="16"/>
  <cols>
    <col min="1" max="1" width="30" customWidth="1"/>
    <col min="2" max="4" width="27" customWidth="1"/>
    <col min="5" max="5" width="30" customWidth="1"/>
    <col min="6" max="6" width="27" customWidth="1"/>
  </cols>
  <sheetData>
    <row r="1" spans="1:6" s="8" customFormat="1" ht="21">
      <c r="A1" s="10" t="s">
        <v>39</v>
      </c>
      <c r="B1" s="9"/>
    </row>
    <row r="2" spans="1:6" ht="115" customHeight="1">
      <c r="A2" s="27" t="s">
        <v>47</v>
      </c>
      <c r="B2" s="27"/>
      <c r="C2" s="27"/>
      <c r="D2" s="27" t="s">
        <v>46</v>
      </c>
      <c r="E2" s="27"/>
      <c r="F2" s="27"/>
    </row>
    <row r="4" spans="1:6" s="2" customFormat="1">
      <c r="A4" s="2" t="s">
        <v>38</v>
      </c>
    </row>
    <row r="5" spans="1:6" s="1" customFormat="1">
      <c r="A5" s="1" t="s">
        <v>19</v>
      </c>
      <c r="B5" s="1" t="s">
        <v>26</v>
      </c>
      <c r="C5" s="4" t="s">
        <v>40</v>
      </c>
      <c r="D5" s="12" t="s">
        <v>28</v>
      </c>
      <c r="E5" s="1" t="s">
        <v>20</v>
      </c>
      <c r="F5" s="1" t="s">
        <v>29</v>
      </c>
    </row>
    <row r="6" spans="1:6">
      <c r="A6" t="s">
        <v>1</v>
      </c>
      <c r="B6" t="s">
        <v>0</v>
      </c>
      <c r="C6" s="11">
        <v>30</v>
      </c>
      <c r="D6" s="13">
        <v>26.6</v>
      </c>
      <c r="E6" t="s">
        <v>30</v>
      </c>
      <c r="F6" t="s">
        <v>31</v>
      </c>
    </row>
    <row r="7" spans="1:6">
      <c r="A7" t="s">
        <v>1</v>
      </c>
      <c r="B7" t="s">
        <v>2</v>
      </c>
      <c r="C7" s="11">
        <v>0</v>
      </c>
      <c r="D7" s="14">
        <v>0.55000000000000004</v>
      </c>
      <c r="E7" t="s">
        <v>30</v>
      </c>
      <c r="F7" t="s">
        <v>32</v>
      </c>
    </row>
    <row r="8" spans="1:6">
      <c r="A8" t="s">
        <v>1</v>
      </c>
      <c r="B8" t="s">
        <v>3</v>
      </c>
      <c r="C8" s="11">
        <v>16</v>
      </c>
      <c r="D8" s="13">
        <v>14.8</v>
      </c>
      <c r="E8" t="s">
        <v>30</v>
      </c>
      <c r="F8" t="s">
        <v>33</v>
      </c>
    </row>
    <row r="9" spans="1:6">
      <c r="A9" t="s">
        <v>1</v>
      </c>
      <c r="B9" t="s">
        <v>4</v>
      </c>
      <c r="C9" s="11">
        <v>1</v>
      </c>
      <c r="D9" s="14">
        <v>1</v>
      </c>
      <c r="E9" t="s">
        <v>30</v>
      </c>
      <c r="F9" t="s">
        <v>34</v>
      </c>
    </row>
    <row r="10" spans="1:6">
      <c r="A10" t="s">
        <v>1</v>
      </c>
      <c r="B10" t="s">
        <v>5</v>
      </c>
      <c r="C10" s="11">
        <v>0.1</v>
      </c>
      <c r="D10" s="13">
        <v>0.02</v>
      </c>
      <c r="E10" t="s">
        <v>30</v>
      </c>
      <c r="F10" t="s">
        <v>43</v>
      </c>
    </row>
    <row r="11" spans="1:6">
      <c r="A11" t="s">
        <v>1</v>
      </c>
      <c r="B11" t="s">
        <v>6</v>
      </c>
      <c r="C11" s="11">
        <v>0.05</v>
      </c>
      <c r="D11" s="14">
        <v>0.02</v>
      </c>
      <c r="E11" t="s">
        <v>30</v>
      </c>
      <c r="F11" t="s">
        <v>43</v>
      </c>
    </row>
    <row r="12" spans="1:6">
      <c r="A12" t="s">
        <v>8</v>
      </c>
      <c r="B12" t="s">
        <v>0</v>
      </c>
      <c r="C12" s="15">
        <v>300</v>
      </c>
      <c r="D12" s="13">
        <v>310</v>
      </c>
      <c r="E12" t="s">
        <v>57</v>
      </c>
      <c r="F12" t="s">
        <v>35</v>
      </c>
    </row>
    <row r="13" spans="1:6">
      <c r="A13" t="s">
        <v>8</v>
      </c>
      <c r="B13" t="s">
        <v>10</v>
      </c>
      <c r="C13" s="15">
        <v>11</v>
      </c>
      <c r="D13" s="13">
        <v>11</v>
      </c>
      <c r="E13" t="s">
        <v>57</v>
      </c>
      <c r="F13" t="s">
        <v>37</v>
      </c>
    </row>
    <row r="14" spans="1:6">
      <c r="A14" t="s">
        <v>8</v>
      </c>
      <c r="B14" t="s">
        <v>6</v>
      </c>
      <c r="C14" s="11">
        <v>400</v>
      </c>
      <c r="D14" s="13">
        <v>70</v>
      </c>
      <c r="E14" t="s">
        <v>9</v>
      </c>
      <c r="F14" t="s">
        <v>36</v>
      </c>
    </row>
    <row r="15" spans="1:6">
      <c r="A15" t="s">
        <v>8</v>
      </c>
      <c r="B15" t="s">
        <v>5</v>
      </c>
      <c r="C15" s="11">
        <v>300</v>
      </c>
      <c r="D15" s="13">
        <v>70</v>
      </c>
      <c r="E15" t="s">
        <v>9</v>
      </c>
      <c r="F15" t="s">
        <v>36</v>
      </c>
    </row>
    <row r="16" spans="1:6">
      <c r="A16" t="s">
        <v>7</v>
      </c>
      <c r="B16" t="s">
        <v>11</v>
      </c>
      <c r="C16" s="11">
        <v>3</v>
      </c>
      <c r="D16" s="13">
        <v>3</v>
      </c>
      <c r="E16" t="s">
        <v>12</v>
      </c>
      <c r="F16" t="s">
        <v>44</v>
      </c>
    </row>
    <row r="17" spans="1:6">
      <c r="A17" t="s">
        <v>7</v>
      </c>
      <c r="B17" t="s">
        <v>13</v>
      </c>
      <c r="C17" s="11">
        <v>6</v>
      </c>
      <c r="D17" s="13">
        <v>3</v>
      </c>
      <c r="E17" t="s">
        <v>12</v>
      </c>
      <c r="F17" t="s">
        <v>44</v>
      </c>
    </row>
    <row r="18" spans="1:6">
      <c r="A18" t="s">
        <v>15</v>
      </c>
      <c r="B18" t="s">
        <v>6</v>
      </c>
      <c r="C18" s="11">
        <v>0</v>
      </c>
      <c r="D18" s="13">
        <v>50</v>
      </c>
      <c r="E18" t="s">
        <v>16</v>
      </c>
      <c r="F18" t="s">
        <v>45</v>
      </c>
    </row>
    <row r="19" spans="1:6">
      <c r="A19" t="s">
        <v>15</v>
      </c>
      <c r="B19" t="s">
        <v>5</v>
      </c>
      <c r="C19" s="11">
        <v>0</v>
      </c>
      <c r="D19" s="13">
        <v>50</v>
      </c>
      <c r="E19" t="s">
        <v>16</v>
      </c>
      <c r="F19" t="s">
        <v>45</v>
      </c>
    </row>
    <row r="20" spans="1:6">
      <c r="A20" t="s">
        <v>15</v>
      </c>
      <c r="B20" t="s">
        <v>14</v>
      </c>
      <c r="C20" s="11">
        <v>2.5</v>
      </c>
      <c r="D20" s="13">
        <v>2.5</v>
      </c>
      <c r="E20" t="s">
        <v>16</v>
      </c>
      <c r="F20" t="s">
        <v>42</v>
      </c>
    </row>
    <row r="21" spans="1:6">
      <c r="A21" t="s">
        <v>15</v>
      </c>
      <c r="B21" t="s">
        <v>17</v>
      </c>
      <c r="C21" s="11">
        <v>2.5</v>
      </c>
      <c r="D21" s="13">
        <v>2.5</v>
      </c>
      <c r="E21" t="s">
        <v>16</v>
      </c>
      <c r="F21" t="s">
        <v>42</v>
      </c>
    </row>
    <row r="24" spans="1:6" s="1" customFormat="1">
      <c r="A24" s="2" t="s">
        <v>22</v>
      </c>
      <c r="B24" s="2"/>
      <c r="C24" s="2"/>
    </row>
    <row r="25" spans="1:6">
      <c r="A25" s="1" t="s">
        <v>21</v>
      </c>
      <c r="B25" s="3" t="s">
        <v>41</v>
      </c>
      <c r="C25" s="1"/>
      <c r="E25" s="17" t="s">
        <v>58</v>
      </c>
    </row>
    <row r="26" spans="1:6">
      <c r="A26" t="s">
        <v>1</v>
      </c>
      <c r="B26" s="6">
        <v>0</v>
      </c>
      <c r="E26" s="18" t="s">
        <v>50</v>
      </c>
    </row>
    <row r="27" spans="1:6">
      <c r="A27" t="s">
        <v>8</v>
      </c>
      <c r="B27" s="6">
        <v>0</v>
      </c>
      <c r="E27" s="17" t="s">
        <v>52</v>
      </c>
    </row>
    <row r="28" spans="1:6">
      <c r="A28" t="s">
        <v>18</v>
      </c>
      <c r="B28" s="6">
        <v>1</v>
      </c>
      <c r="E28" s="17" t="s">
        <v>51</v>
      </c>
    </row>
    <row r="29" spans="1:6">
      <c r="A29" s="5" t="s">
        <v>23</v>
      </c>
      <c r="B29" s="7">
        <f>SUM(B26:B28)</f>
        <v>1</v>
      </c>
      <c r="E29" s="17" t="s">
        <v>54</v>
      </c>
    </row>
    <row r="30" spans="1:6">
      <c r="E30" s="17" t="s">
        <v>53</v>
      </c>
    </row>
    <row r="31" spans="1:6">
      <c r="E31" s="17" t="s">
        <v>55</v>
      </c>
    </row>
    <row r="32" spans="1:6">
      <c r="A32" s="2" t="s">
        <v>25</v>
      </c>
      <c r="B32" s="2"/>
      <c r="C32" s="2"/>
      <c r="E32" s="17" t="s">
        <v>56</v>
      </c>
    </row>
    <row r="33" spans="1:2">
      <c r="A33" s="16" t="s">
        <v>49</v>
      </c>
      <c r="B33" s="3" t="s">
        <v>41</v>
      </c>
    </row>
    <row r="34" spans="1:2">
      <c r="A34" t="s">
        <v>24</v>
      </c>
      <c r="B34" s="6">
        <v>0.8</v>
      </c>
    </row>
    <row r="35" spans="1:2">
      <c r="A35" t="s">
        <v>48</v>
      </c>
      <c r="B35" s="6">
        <v>0.2</v>
      </c>
    </row>
    <row r="36" spans="1:2">
      <c r="A36" s="5" t="s">
        <v>23</v>
      </c>
      <c r="B36" s="7">
        <f>SUM(B34:B35)</f>
        <v>1</v>
      </c>
    </row>
    <row r="38" spans="1: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10"/>
  <sheetViews>
    <sheetView tabSelected="1" workbookViewId="0">
      <selection activeCell="D5" sqref="D5"/>
    </sheetView>
  </sheetViews>
  <sheetFormatPr defaultColWidth="10.6640625" defaultRowHeight="16"/>
  <cols>
    <col min="1" max="1" width="39.83203125" customWidth="1"/>
    <col min="2" max="2" width="25.33203125" customWidth="1"/>
  </cols>
  <sheetData>
    <row r="1" spans="1:23">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c r="A3" s="21" t="s">
        <v>8</v>
      </c>
      <c r="B3" s="21" t="s">
        <v>91</v>
      </c>
      <c r="C3" s="22">
        <v>0.8</v>
      </c>
      <c r="D3" s="22">
        <v>0.8</v>
      </c>
      <c r="E3" s="22">
        <v>0.8</v>
      </c>
      <c r="F3" s="22">
        <v>0.8</v>
      </c>
      <c r="G3" s="22">
        <v>0.8</v>
      </c>
      <c r="H3" s="22">
        <v>0.8</v>
      </c>
      <c r="I3" s="22">
        <v>0.8</v>
      </c>
      <c r="J3" s="22">
        <v>0.8</v>
      </c>
      <c r="K3" s="22">
        <v>0.8</v>
      </c>
      <c r="L3" s="22">
        <v>0.8</v>
      </c>
      <c r="M3" s="22">
        <v>0.8</v>
      </c>
      <c r="N3" s="22">
        <v>0.8</v>
      </c>
      <c r="O3" s="22">
        <v>0.8</v>
      </c>
      <c r="P3" s="22">
        <v>0.8</v>
      </c>
      <c r="Q3" s="22">
        <v>0.8</v>
      </c>
      <c r="R3" s="22">
        <v>0.8</v>
      </c>
      <c r="S3" s="22">
        <v>0.8</v>
      </c>
      <c r="T3" s="22">
        <v>0.8</v>
      </c>
      <c r="U3" s="22">
        <v>0.8</v>
      </c>
      <c r="V3" s="22">
        <v>0.8</v>
      </c>
      <c r="W3" s="22">
        <v>0.8</v>
      </c>
    </row>
    <row r="4" spans="1:23">
      <c r="A4" s="25" t="s">
        <v>8</v>
      </c>
      <c r="B4" s="25" t="s">
        <v>92</v>
      </c>
      <c r="C4" s="26">
        <v>0.2</v>
      </c>
      <c r="D4" s="26">
        <v>0.2</v>
      </c>
      <c r="E4" s="26">
        <v>0.2</v>
      </c>
      <c r="F4" s="26">
        <v>0.2</v>
      </c>
      <c r="G4" s="26">
        <v>0.2</v>
      </c>
      <c r="H4" s="26">
        <v>0.2</v>
      </c>
      <c r="I4" s="26">
        <v>0.2</v>
      </c>
      <c r="J4" s="26">
        <v>0.2</v>
      </c>
      <c r="K4" s="26">
        <v>0.2</v>
      </c>
      <c r="L4" s="26">
        <v>0.2</v>
      </c>
      <c r="M4" s="26">
        <v>0.2</v>
      </c>
      <c r="N4" s="26">
        <v>0.2</v>
      </c>
      <c r="O4" s="26">
        <v>0.2</v>
      </c>
      <c r="P4" s="26">
        <v>0.2</v>
      </c>
      <c r="Q4" s="26">
        <v>0.2</v>
      </c>
      <c r="R4" s="26">
        <v>0.2</v>
      </c>
      <c r="S4" s="26">
        <v>0.2</v>
      </c>
      <c r="T4" s="26">
        <v>0.2</v>
      </c>
      <c r="U4" s="26">
        <v>0.2</v>
      </c>
      <c r="V4" s="26">
        <v>0.2</v>
      </c>
      <c r="W4" s="26">
        <v>0.2</v>
      </c>
    </row>
    <row r="5" spans="1:23">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row r="10" spans="1:23">
      <c r="C10" s="23"/>
      <c r="D10"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workbookViewId="0">
      <selection sqref="A1:I10"/>
    </sheetView>
  </sheetViews>
  <sheetFormatPr defaultColWidth="10.6640625" defaultRowHeight="16"/>
  <cols>
    <col min="1" max="1" width="21" customWidth="1"/>
    <col min="2" max="2" width="26" customWidth="1"/>
    <col min="3" max="3" width="20.83203125" bestFit="1" customWidth="1"/>
    <col min="4" max="5" width="10.83203125" customWidth="1"/>
    <col min="6" max="26" width="8.1640625" customWidth="1"/>
  </cols>
  <sheetData>
    <row r="1" spans="1:26">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c r="A10" s="23" t="s">
        <v>6</v>
      </c>
      <c r="B10" s="23" t="s">
        <v>82</v>
      </c>
      <c r="C10" s="23" t="s">
        <v>8</v>
      </c>
      <c r="D10" s="23" t="s">
        <v>9</v>
      </c>
      <c r="E10" s="23" t="s">
        <v>80</v>
      </c>
      <c r="F10" s="24">
        <f t="shared" si="2"/>
        <v>19047.619047619046</v>
      </c>
      <c r="G10" s="23">
        <f t="shared" si="3"/>
        <v>38095.238095238092</v>
      </c>
      <c r="H10" s="23">
        <f t="shared" si="3"/>
        <v>57142.857142857138</v>
      </c>
      <c r="I10" s="23">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c r="A12" t="s">
        <v>7</v>
      </c>
      <c r="B12" t="s">
        <v>83</v>
      </c>
      <c r="C12" t="s">
        <v>8</v>
      </c>
      <c r="D12" t="s">
        <v>9</v>
      </c>
      <c r="E12" t="s">
        <v>80</v>
      </c>
      <c r="F12" s="20">
        <f>Z12/21</f>
        <v>0</v>
      </c>
      <c r="G12">
        <f t="shared" si="3"/>
        <v>0</v>
      </c>
      <c r="H12">
        <f t="shared" ref="H12" si="4">$Z12/21+G12</f>
        <v>0</v>
      </c>
      <c r="I12">
        <f t="shared" ref="I12" si="5">$Z12/21+H12</f>
        <v>0</v>
      </c>
      <c r="J12">
        <f t="shared" ref="J12" si="6">$Z12/21+I12</f>
        <v>0</v>
      </c>
      <c r="K12">
        <f t="shared" ref="K12" si="7">$Z12/21+J12</f>
        <v>0</v>
      </c>
      <c r="L12">
        <f t="shared" ref="L12" si="8">$Z12/21+K12</f>
        <v>0</v>
      </c>
      <c r="M12">
        <f t="shared" ref="M12" si="9">$Z12/21+L12</f>
        <v>0</v>
      </c>
      <c r="N12">
        <f t="shared" ref="N12" si="10">$Z12/21+M12</f>
        <v>0</v>
      </c>
      <c r="O12">
        <f t="shared" ref="O12" si="11">$Z12/21+N12</f>
        <v>0</v>
      </c>
      <c r="P12">
        <f t="shared" ref="P12" si="12">$Z12/21+O12</f>
        <v>0</v>
      </c>
      <c r="Q12">
        <f t="shared" ref="Q12" si="13">$Z12/21+P12</f>
        <v>0</v>
      </c>
      <c r="R12">
        <f t="shared" ref="R12" si="14">$Z12/21+Q12</f>
        <v>0</v>
      </c>
      <c r="S12">
        <f t="shared" ref="S12" si="15">$Z12/21+R12</f>
        <v>0</v>
      </c>
      <c r="T12">
        <f t="shared" ref="T12" si="16">$Z12/21+S12</f>
        <v>0</v>
      </c>
      <c r="U12">
        <f t="shared" ref="U12" si="17">$Z12/21+T12</f>
        <v>0</v>
      </c>
      <c r="V12">
        <f t="shared" ref="V12" si="18">$Z12/21+U12</f>
        <v>0</v>
      </c>
      <c r="W12">
        <f t="shared" si="1"/>
        <v>0</v>
      </c>
      <c r="X12">
        <f t="shared" si="1"/>
        <v>0</v>
      </c>
      <c r="Y12">
        <f t="shared" si="1"/>
        <v>0</v>
      </c>
      <c r="Z12">
        <v>0</v>
      </c>
    </row>
    <row r="13" spans="1:26">
      <c r="A13" t="s">
        <v>11</v>
      </c>
      <c r="B13" t="s">
        <v>84</v>
      </c>
      <c r="C13" t="s">
        <v>7</v>
      </c>
      <c r="D13" t="s">
        <v>12</v>
      </c>
      <c r="E13" t="s">
        <v>85</v>
      </c>
      <c r="F13" s="20">
        <f>Z13/21</f>
        <v>142.85714285714286</v>
      </c>
      <c r="G13">
        <f t="shared" ref="G13:P13" si="19">$Z14/21+F13</f>
        <v>428.57142857142856</v>
      </c>
      <c r="H13">
        <f t="shared" si="19"/>
        <v>714.28571428571422</v>
      </c>
      <c r="I13">
        <f t="shared" si="19"/>
        <v>1000</v>
      </c>
      <c r="J13">
        <f t="shared" si="19"/>
        <v>1285.7142857142858</v>
      </c>
      <c r="K13">
        <f t="shared" si="19"/>
        <v>1571.4285714285716</v>
      </c>
      <c r="L13">
        <f t="shared" si="19"/>
        <v>1857.1428571428573</v>
      </c>
      <c r="M13">
        <f t="shared" si="19"/>
        <v>2142.8571428571431</v>
      </c>
      <c r="N13">
        <f t="shared" si="19"/>
        <v>2428.5714285714289</v>
      </c>
      <c r="O13">
        <f t="shared" si="19"/>
        <v>2714.2857142857147</v>
      </c>
      <c r="P13">
        <f t="shared" si="19"/>
        <v>3000.0000000000005</v>
      </c>
      <c r="Q13">
        <f t="shared" ref="Q13:Y13" si="20">$Z14/21+P13</f>
        <v>3285.7142857142862</v>
      </c>
      <c r="R13">
        <f t="shared" si="20"/>
        <v>3571.428571428572</v>
      </c>
      <c r="S13">
        <f t="shared" si="20"/>
        <v>3857.1428571428578</v>
      </c>
      <c r="T13">
        <f t="shared" si="20"/>
        <v>4142.8571428571431</v>
      </c>
      <c r="U13">
        <f t="shared" si="20"/>
        <v>4428.5714285714284</v>
      </c>
      <c r="V13">
        <f t="shared" si="20"/>
        <v>4714.2857142857138</v>
      </c>
      <c r="W13">
        <f t="shared" si="20"/>
        <v>4999.9999999999991</v>
      </c>
      <c r="X13">
        <f t="shared" si="20"/>
        <v>5285.7142857142844</v>
      </c>
      <c r="Y13">
        <f t="shared" si="20"/>
        <v>5571.4285714285697</v>
      </c>
      <c r="Z13" s="20">
        <f>Sheet1!C16*1000</f>
        <v>3000</v>
      </c>
    </row>
    <row r="14" spans="1:26">
      <c r="A14" t="s">
        <v>13</v>
      </c>
      <c r="B14" t="s">
        <v>84</v>
      </c>
      <c r="C14" t="s">
        <v>7</v>
      </c>
      <c r="D14" t="s">
        <v>12</v>
      </c>
      <c r="E14" t="s">
        <v>85</v>
      </c>
      <c r="F14" s="20">
        <f>Z14/21</f>
        <v>285.71428571428572</v>
      </c>
      <c r="G14">
        <f>$Z15/21+F14</f>
        <v>285.71428571428572</v>
      </c>
      <c r="H14">
        <f t="shared" ref="H14:Y14" si="21">$Z15/21+G14</f>
        <v>285.71428571428572</v>
      </c>
      <c r="I14">
        <f t="shared" si="21"/>
        <v>285.71428571428572</v>
      </c>
      <c r="J14">
        <f t="shared" si="21"/>
        <v>285.71428571428572</v>
      </c>
      <c r="K14">
        <f t="shared" si="21"/>
        <v>285.71428571428572</v>
      </c>
      <c r="L14">
        <f t="shared" si="21"/>
        <v>285.71428571428572</v>
      </c>
      <c r="M14">
        <f t="shared" si="21"/>
        <v>285.71428571428572</v>
      </c>
      <c r="N14">
        <f t="shared" si="21"/>
        <v>285.71428571428572</v>
      </c>
      <c r="O14">
        <f t="shared" si="21"/>
        <v>285.71428571428572</v>
      </c>
      <c r="P14">
        <f t="shared" si="21"/>
        <v>285.71428571428572</v>
      </c>
      <c r="Q14">
        <f t="shared" si="21"/>
        <v>285.71428571428572</v>
      </c>
      <c r="R14">
        <f t="shared" si="21"/>
        <v>285.71428571428572</v>
      </c>
      <c r="S14">
        <f t="shared" si="21"/>
        <v>285.71428571428572</v>
      </c>
      <c r="T14">
        <f t="shared" si="21"/>
        <v>285.71428571428572</v>
      </c>
      <c r="U14">
        <f t="shared" si="21"/>
        <v>285.71428571428572</v>
      </c>
      <c r="V14">
        <f t="shared" si="21"/>
        <v>285.71428571428572</v>
      </c>
      <c r="W14">
        <f t="shared" si="21"/>
        <v>285.71428571428572</v>
      </c>
      <c r="X14">
        <f t="shared" si="21"/>
        <v>285.71428571428572</v>
      </c>
      <c r="Y14">
        <f t="shared" si="21"/>
        <v>285.71428571428572</v>
      </c>
      <c r="Z14" s="20">
        <f>Sheet1!C17*1000</f>
        <v>6000</v>
      </c>
    </row>
    <row r="15" spans="1:26">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c r="A17" t="s">
        <v>17</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2">$Z17/21+U17</f>
        <v>4.0476190476190474</v>
      </c>
      <c r="W17">
        <f t="shared" si="22"/>
        <v>4.2857142857142856</v>
      </c>
      <c r="X17">
        <f t="shared" si="22"/>
        <v>4.5238095238095237</v>
      </c>
      <c r="Y17">
        <f t="shared" si="22"/>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defaultColWidth="10.6640625" defaultRowHeight="16"/>
  <sheetData>
    <row r="1" spans="1:2">
      <c r="A1" t="s">
        <v>59</v>
      </c>
      <c r="B1" t="s">
        <v>60</v>
      </c>
    </row>
    <row r="2" spans="1:2">
      <c r="A2" t="s">
        <v>61</v>
      </c>
      <c r="B2" t="s">
        <v>65</v>
      </c>
    </row>
    <row r="3" spans="1:2">
      <c r="A3" t="s">
        <v>62</v>
      </c>
      <c r="B3" t="s">
        <v>66</v>
      </c>
    </row>
    <row r="4" spans="1:2">
      <c r="A4" t="s">
        <v>63</v>
      </c>
      <c r="B4" s="19">
        <v>45322</v>
      </c>
    </row>
    <row r="5" spans="1: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Javier Rojas Aguilera</cp:lastModifiedBy>
  <dcterms:created xsi:type="dcterms:W3CDTF">2024-01-24T17:53:46Z</dcterms:created>
  <dcterms:modified xsi:type="dcterms:W3CDTF">2024-02-29T21:12:38Z</dcterms:modified>
</cp:coreProperties>
</file>