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IURO\2021\URBACT\Dokumenty Budżetowe\"/>
    </mc:Choice>
  </mc:AlternateContent>
  <bookViews>
    <workbookView xWindow="0" yWindow="0" windowWidth="28800" windowHeight="12435"/>
  </bookViews>
  <sheets>
    <sheet name="projekty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F10" i="1" s="1"/>
  <c r="F9" i="1" s="1"/>
  <c r="F39" i="1"/>
  <c r="F38" i="1" s="1"/>
  <c r="F37" i="1" s="1"/>
  <c r="G45" i="1"/>
  <c r="F45" i="1"/>
  <c r="G44" i="1"/>
  <c r="G43" i="1"/>
  <c r="G42" i="1"/>
  <c r="G41" i="1"/>
  <c r="G40" i="1"/>
  <c r="E39" i="1"/>
  <c r="E38" i="1" s="1"/>
  <c r="E37" i="1" s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E11" i="1"/>
  <c r="E10" i="1"/>
  <c r="E9" i="1" s="1"/>
  <c r="F7" i="1" l="1"/>
  <c r="F8" i="1"/>
  <c r="F36" i="1"/>
  <c r="F35" i="1"/>
  <c r="E7" i="1"/>
  <c r="E8" i="1"/>
  <c r="E36" i="1"/>
  <c r="E35" i="1"/>
</calcChain>
</file>

<file path=xl/sharedStrings.xml><?xml version="1.0" encoding="utf-8"?>
<sst xmlns="http://schemas.openxmlformats.org/spreadsheetml/2006/main" count="74" uniqueCount="47">
  <si>
    <t>Projekt: "Tech Revolution" Sieci transferowe - Druga fala</t>
  </si>
  <si>
    <t xml:space="preserve">Dz.
rozdz.
</t>
  </si>
  <si>
    <t>§     Świadczenie</t>
  </si>
  <si>
    <t>Wyszczególnienie</t>
  </si>
  <si>
    <t>plan na 31.08.2021</t>
  </si>
  <si>
    <t>Plan na
2022 r.</t>
  </si>
  <si>
    <t>%</t>
  </si>
  <si>
    <t>6=5/4</t>
  </si>
  <si>
    <t>WYDATKI OGÓŁEM</t>
  </si>
  <si>
    <t>Zadania własne gminy</t>
  </si>
  <si>
    <t>Dz.</t>
  </si>
  <si>
    <t>Administracja publiczna</t>
  </si>
  <si>
    <t>Rozdz.</t>
  </si>
  <si>
    <t>Pozostała działalność</t>
  </si>
  <si>
    <t>Wydatki bieżące</t>
  </si>
  <si>
    <t>§ 4017</t>
  </si>
  <si>
    <t>Wynagrodzenia osobowe pracowników</t>
  </si>
  <si>
    <t>§ 4019</t>
  </si>
  <si>
    <t>§ 4117</t>
  </si>
  <si>
    <t>Składki na ubezpieczenia społeczne</t>
  </si>
  <si>
    <t>§ 4119</t>
  </si>
  <si>
    <t>§ 4127</t>
  </si>
  <si>
    <t>Składki na Fundusz Pracy</t>
  </si>
  <si>
    <r>
      <rPr>
        <b/>
        <sz val="10"/>
        <rFont val="Arial"/>
        <family val="2"/>
        <charset val="238"/>
      </rPr>
      <t>§</t>
    </r>
    <r>
      <rPr>
        <b/>
        <i/>
        <sz val="10"/>
        <rFont val="Arial"/>
        <family val="2"/>
        <charset val="238"/>
      </rPr>
      <t xml:space="preserve"> </t>
    </r>
    <r>
      <rPr>
        <b/>
        <sz val="10"/>
        <rFont val="Arial"/>
        <family val="2"/>
        <charset val="238"/>
      </rPr>
      <t>4129</t>
    </r>
  </si>
  <si>
    <t>§ 4217</t>
  </si>
  <si>
    <t xml:space="preserve">Koszty biurowe i administracyjne </t>
  </si>
  <si>
    <t>§ 4219</t>
  </si>
  <si>
    <t>§ 4427</t>
  </si>
  <si>
    <t>Podróże służbowe zagraniczne</t>
  </si>
  <si>
    <t>§ 4429</t>
  </si>
  <si>
    <t>§ 4177</t>
  </si>
  <si>
    <t>Wynagrodzenia bezosobowe</t>
  </si>
  <si>
    <t>§ 4179</t>
  </si>
  <si>
    <t>§ 4307</t>
  </si>
  <si>
    <t>Zakup usług pozostałych</t>
  </si>
  <si>
    <t>§ 4309</t>
  </si>
  <si>
    <t>§ 4397</t>
  </si>
  <si>
    <t>Zakup usług obejmujących wykonanie ekspertyz, analiz i opinii </t>
  </si>
  <si>
    <t>§ 4399</t>
  </si>
  <si>
    <t>Projekt: BeeFriendly</t>
  </si>
  <si>
    <t>§ 4015</t>
  </si>
  <si>
    <r>
      <rPr>
        <b/>
        <sz val="10"/>
        <rFont val="Calibri"/>
        <family val="2"/>
        <charset val="238"/>
      </rPr>
      <t xml:space="preserve">§ </t>
    </r>
    <r>
      <rPr>
        <b/>
        <sz val="10"/>
        <rFont val="Arial"/>
        <family val="2"/>
        <charset val="238"/>
      </rPr>
      <t>4115</t>
    </r>
  </si>
  <si>
    <t>§ 4125</t>
  </si>
  <si>
    <t>§ 4215</t>
  </si>
  <si>
    <t>§ 4305</t>
  </si>
  <si>
    <t>§ 4385</t>
  </si>
  <si>
    <t>Zakup uslug obejmujących tłumaczenia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</si>
</sst>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zł&quot;_-;\-* #,##0.00\ &quot;zł&quot;_-;_-* &quot;-&quot;??\ &quot;zł&quot;_-;_-@_-"/>
    <numFmt numFmtId="164" formatCode="#,##0.00\ _z_ł"/>
  </numFmts>
  <fonts count="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2"/>
      <name val="Times New Roman CE"/>
      <charset val="238"/>
    </font>
    <font>
      <sz val="10"/>
      <name val="Arial"/>
      <family val="2"/>
      <charset val="238"/>
    </font>
    <font>
      <sz val="8"/>
      <name val="Arial"/>
      <family val="2"/>
      <charset val="238"/>
    </font>
    <font>
      <b/>
      <sz val="10"/>
      <name val="Arial"/>
      <family val="2"/>
      <charset val="238"/>
    </font>
    <font>
      <b/>
      <i/>
      <sz val="10"/>
      <name val="Arial"/>
      <family val="2"/>
      <charset val="238"/>
    </font>
    <font>
      <b/>
      <sz val="10"/>
      <name val="Calibri"/>
      <family val="2"/>
      <charset val="238"/>
    </font>
    <font>
      <b/>
      <sz val="11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/>
  </cellStyleXfs>
  <cellXfs count="47">
    <xf numFmtId="0" fontId="0" fillId="0" borderId="0" xfId="0"/>
    <xf numFmtId="0" fontId="3" fillId="0" borderId="1" xfId="2" applyFont="1" applyBorder="1" applyAlignment="1">
      <alignment wrapText="1"/>
    </xf>
    <xf numFmtId="0" fontId="3" fillId="0" borderId="1" xfId="2" applyFont="1" applyBorder="1" applyAlignment="1">
      <alignment horizontal="center" vertical="top" wrapText="1"/>
    </xf>
    <xf numFmtId="0" fontId="3" fillId="0" borderId="2" xfId="2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4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 wrapText="1"/>
    </xf>
    <xf numFmtId="0" fontId="4" fillId="0" borderId="3" xfId="2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5" xfId="2" applyFont="1" applyBorder="1" applyAlignment="1">
      <alignment horizontal="right"/>
    </xf>
    <xf numFmtId="0" fontId="5" fillId="0" borderId="5" xfId="2" applyFont="1" applyFill="1" applyBorder="1" applyAlignment="1">
      <alignment wrapText="1"/>
    </xf>
    <xf numFmtId="3" fontId="5" fillId="0" borderId="5" xfId="2" applyNumberFormat="1" applyFont="1" applyBorder="1"/>
    <xf numFmtId="3" fontId="5" fillId="2" borderId="6" xfId="2" applyNumberFormat="1" applyFont="1" applyFill="1" applyBorder="1"/>
    <xf numFmtId="4" fontId="5" fillId="0" borderId="5" xfId="2" applyNumberFormat="1" applyFont="1" applyBorder="1"/>
    <xf numFmtId="0" fontId="5" fillId="0" borderId="7" xfId="2" applyFont="1" applyBorder="1" applyAlignment="1">
      <alignment horizontal="right"/>
    </xf>
    <xf numFmtId="0" fontId="5" fillId="0" borderId="8" xfId="2" applyFont="1" applyBorder="1" applyAlignment="1">
      <alignment horizontal="right"/>
    </xf>
    <xf numFmtId="0" fontId="5" fillId="0" borderId="9" xfId="2" applyFont="1" applyBorder="1" applyAlignment="1"/>
    <xf numFmtId="3" fontId="5" fillId="0" borderId="7" xfId="2" applyNumberFormat="1" applyFont="1" applyBorder="1"/>
    <xf numFmtId="3" fontId="5" fillId="2" borderId="7" xfId="2" applyNumberFormat="1" applyFont="1" applyFill="1" applyBorder="1"/>
    <xf numFmtId="0" fontId="5" fillId="0" borderId="6" xfId="2" applyFont="1" applyBorder="1" applyAlignment="1">
      <alignment horizontal="right"/>
    </xf>
    <xf numFmtId="0" fontId="5" fillId="0" borderId="10" xfId="2" applyFont="1" applyBorder="1" applyAlignment="1">
      <alignment horizontal="center"/>
    </xf>
    <xf numFmtId="0" fontId="5" fillId="0" borderId="10" xfId="2" applyFont="1" applyFill="1" applyBorder="1" applyAlignment="1">
      <alignment wrapText="1"/>
    </xf>
    <xf numFmtId="3" fontId="5" fillId="0" borderId="6" xfId="2" applyNumberFormat="1" applyFont="1" applyBorder="1"/>
    <xf numFmtId="0" fontId="5" fillId="0" borderId="1" xfId="2" applyFont="1" applyBorder="1" applyAlignment="1">
      <alignment horizontal="right"/>
    </xf>
    <xf numFmtId="0" fontId="5" fillId="0" borderId="1" xfId="2" applyFont="1" applyBorder="1" applyAlignment="1">
      <alignment horizontal="center"/>
    </xf>
    <xf numFmtId="0" fontId="5" fillId="0" borderId="11" xfId="2" applyFont="1" applyFill="1" applyBorder="1" applyAlignment="1">
      <alignment wrapText="1"/>
    </xf>
    <xf numFmtId="3" fontId="5" fillId="0" borderId="1" xfId="2" applyNumberFormat="1" applyFont="1" applyBorder="1"/>
    <xf numFmtId="3" fontId="5" fillId="2" borderId="1" xfId="2" applyNumberFormat="1" applyFont="1" applyFill="1" applyBorder="1"/>
    <xf numFmtId="0" fontId="6" fillId="0" borderId="1" xfId="2" applyFont="1" applyBorder="1" applyAlignment="1">
      <alignment horizontal="right"/>
    </xf>
    <xf numFmtId="0" fontId="5" fillId="0" borderId="2" xfId="2" applyFont="1" applyFill="1" applyBorder="1" applyAlignment="1">
      <alignment wrapText="1"/>
    </xf>
    <xf numFmtId="3" fontId="6" fillId="0" borderId="1" xfId="2" applyNumberFormat="1" applyFont="1" applyBorder="1"/>
    <xf numFmtId="0" fontId="3" fillId="0" borderId="1" xfId="2" applyFont="1" applyBorder="1" applyAlignment="1">
      <alignment horizontal="right"/>
    </xf>
    <xf numFmtId="0" fontId="5" fillId="0" borderId="1" xfId="2" applyFont="1" applyFill="1" applyBorder="1" applyAlignment="1">
      <alignment horizontal="center"/>
    </xf>
    <xf numFmtId="0" fontId="3" fillId="0" borderId="1" xfId="2" applyFont="1" applyFill="1" applyBorder="1" applyAlignment="1">
      <alignment wrapText="1"/>
    </xf>
    <xf numFmtId="2" fontId="0" fillId="0" borderId="1" xfId="0" applyNumberFormat="1" applyFill="1" applyBorder="1"/>
    <xf numFmtId="3" fontId="3" fillId="2" borderId="1" xfId="2" applyNumberFormat="1" applyFont="1" applyFill="1" applyBorder="1"/>
    <xf numFmtId="164" fontId="3" fillId="0" borderId="1" xfId="2" applyNumberFormat="1" applyFont="1" applyBorder="1"/>
    <xf numFmtId="2" fontId="3" fillId="0" borderId="1" xfId="0" applyNumberFormat="1" applyFont="1" applyFill="1" applyBorder="1"/>
    <xf numFmtId="0" fontId="6" fillId="0" borderId="1" xfId="2" applyFont="1" applyFill="1" applyBorder="1" applyAlignment="1">
      <alignment horizontal="center"/>
    </xf>
    <xf numFmtId="0" fontId="0" fillId="0" borderId="1" xfId="0" applyFill="1" applyBorder="1"/>
    <xf numFmtId="2" fontId="3" fillId="2" borderId="1" xfId="1" applyNumberFormat="1" applyFont="1" applyFill="1" applyBorder="1" applyAlignment="1">
      <alignment horizontal="right"/>
    </xf>
    <xf numFmtId="3" fontId="3" fillId="0" borderId="1" xfId="2" applyNumberFormat="1" applyFont="1" applyBorder="1"/>
    <xf numFmtId="0" fontId="0" fillId="0" borderId="0" xfId="0" applyAlignment="1">
      <alignment horizontal="center"/>
    </xf>
    <xf numFmtId="0" fontId="8" fillId="0" borderId="0" xfId="0" applyFont="1" applyBorder="1" applyAlignment="1">
      <alignment horizontal="center" wrapText="1"/>
    </xf>
    <xf numFmtId="2" fontId="0" fillId="0" borderId="0" xfId="0" applyNumberFormat="1"/>
    <xf numFmtId="4" fontId="0" fillId="0" borderId="0" xfId="0" applyNumberFormat="1"/>
  </cellXfs>
  <cellStyles count="3">
    <cellStyle name="Normalny" xfId="0" builtinId="0"/>
    <cellStyle name="Normalny_Druk od Ani (plan finansowy)" xfId="2"/>
    <cellStyle name="Walutowy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6"/>
  <sheetViews>
    <sheetView tabSelected="1" workbookViewId="0">
      <selection activeCell="F22" sqref="F22"/>
    </sheetView>
  </sheetViews>
  <sheetFormatPr defaultRowHeight="15" x14ac:dyDescent="0.25"/>
  <cols>
    <col min="2" max="2" width="6.85546875" customWidth="1"/>
    <col min="3" max="3" width="9.85546875" customWidth="1"/>
    <col min="4" max="4" width="40" customWidth="1"/>
    <col min="5" max="6" width="13.7109375" customWidth="1"/>
    <col min="7" max="7" width="9.85546875" customWidth="1"/>
    <col min="9" max="9" width="16.28515625" customWidth="1"/>
  </cols>
  <sheetData>
    <row r="2" spans="2:7" x14ac:dyDescent="0.25">
      <c r="B2" s="43" t="s">
        <v>0</v>
      </c>
      <c r="C2" s="43"/>
      <c r="D2" s="43"/>
      <c r="E2" s="43"/>
      <c r="F2" s="43"/>
      <c r="G2" s="43"/>
    </row>
    <row r="5" spans="2:7" ht="39" x14ac:dyDescent="0.25">
      <c r="B5" s="1" t="s">
        <v>1</v>
      </c>
      <c r="C5" s="2" t="s">
        <v>2</v>
      </c>
      <c r="D5" s="3" t="s">
        <v>3</v>
      </c>
      <c r="E5" s="4" t="s">
        <v>4</v>
      </c>
      <c r="F5" s="4" t="s">
        <v>5</v>
      </c>
      <c r="G5" s="4" t="s">
        <v>6</v>
      </c>
    </row>
    <row r="6" spans="2:7" x14ac:dyDescent="0.25">
      <c r="B6" s="5">
        <v>1</v>
      </c>
      <c r="C6" s="6">
        <v>2</v>
      </c>
      <c r="D6" s="7">
        <v>3</v>
      </c>
      <c r="E6" s="8">
        <v>4</v>
      </c>
      <c r="F6" s="9">
        <v>5</v>
      </c>
      <c r="G6" s="8" t="s">
        <v>7</v>
      </c>
    </row>
    <row r="7" spans="2:7" ht="15.75" thickBot="1" x14ac:dyDescent="0.3">
      <c r="B7" s="10"/>
      <c r="C7" s="10"/>
      <c r="D7" s="11" t="s">
        <v>8</v>
      </c>
      <c r="E7" s="12">
        <f>E9</f>
        <v>96249</v>
      </c>
      <c r="F7" s="13">
        <f>F9</f>
        <v>245441</v>
      </c>
      <c r="G7" s="14"/>
    </row>
    <row r="8" spans="2:7" ht="16.5" thickTop="1" thickBot="1" x14ac:dyDescent="0.3">
      <c r="B8" s="15"/>
      <c r="C8" s="16"/>
      <c r="D8" s="17" t="s">
        <v>9</v>
      </c>
      <c r="E8" s="18">
        <f>E9</f>
        <v>96249</v>
      </c>
      <c r="F8" s="19">
        <f>F9</f>
        <v>245441</v>
      </c>
      <c r="G8" s="18"/>
    </row>
    <row r="9" spans="2:7" x14ac:dyDescent="0.25">
      <c r="B9" s="20" t="s">
        <v>10</v>
      </c>
      <c r="C9" s="21">
        <v>750</v>
      </c>
      <c r="D9" s="22" t="s">
        <v>11</v>
      </c>
      <c r="E9" s="23">
        <f>E10</f>
        <v>96249</v>
      </c>
      <c r="F9" s="13">
        <f>F10+F22</f>
        <v>245441</v>
      </c>
      <c r="G9" s="23"/>
    </row>
    <row r="10" spans="2:7" x14ac:dyDescent="0.25">
      <c r="B10" s="24" t="s">
        <v>12</v>
      </c>
      <c r="C10" s="25">
        <v>75095</v>
      </c>
      <c r="D10" s="26" t="s">
        <v>13</v>
      </c>
      <c r="E10" s="27">
        <f>E11</f>
        <v>96249</v>
      </c>
      <c r="F10" s="28">
        <f>F11</f>
        <v>237350</v>
      </c>
      <c r="G10" s="27"/>
    </row>
    <row r="11" spans="2:7" x14ac:dyDescent="0.25">
      <c r="B11" s="29"/>
      <c r="C11" s="29"/>
      <c r="D11" s="30" t="s">
        <v>14</v>
      </c>
      <c r="E11" s="31">
        <f>SUM(E12:E27)</f>
        <v>96249</v>
      </c>
      <c r="F11" s="28">
        <f>SUM(F12:F27)</f>
        <v>237350</v>
      </c>
      <c r="G11" s="31"/>
    </row>
    <row r="12" spans="2:7" x14ac:dyDescent="0.25">
      <c r="B12" s="32"/>
      <c r="C12" s="33" t="s">
        <v>15</v>
      </c>
      <c r="D12" s="34" t="s">
        <v>16</v>
      </c>
      <c r="E12" s="35">
        <v>27318</v>
      </c>
      <c r="F12" s="36">
        <v>46832</v>
      </c>
      <c r="G12" s="37">
        <f>F12/E12</f>
        <v>1.7143275496009958</v>
      </c>
    </row>
    <row r="13" spans="2:7" x14ac:dyDescent="0.25">
      <c r="B13" s="32"/>
      <c r="C13" s="33" t="s">
        <v>17</v>
      </c>
      <c r="D13" s="34" t="s">
        <v>16</v>
      </c>
      <c r="E13" s="35">
        <v>4821</v>
      </c>
      <c r="F13" s="36">
        <v>8265</v>
      </c>
      <c r="G13" s="37">
        <f t="shared" ref="G13:G27" si="0">F13/E13</f>
        <v>1.7143746110765401</v>
      </c>
    </row>
    <row r="14" spans="2:7" x14ac:dyDescent="0.25">
      <c r="B14" s="32"/>
      <c r="C14" s="33" t="s">
        <v>18</v>
      </c>
      <c r="D14" s="34" t="s">
        <v>19</v>
      </c>
      <c r="E14" s="35">
        <v>4696</v>
      </c>
      <c r="F14" s="36">
        <v>8050</v>
      </c>
      <c r="G14" s="37">
        <f t="shared" si="0"/>
        <v>1.7142248722316866</v>
      </c>
    </row>
    <row r="15" spans="2:7" x14ac:dyDescent="0.25">
      <c r="B15" s="32"/>
      <c r="C15" s="33" t="s">
        <v>20</v>
      </c>
      <c r="D15" s="34" t="s">
        <v>19</v>
      </c>
      <c r="E15" s="38">
        <v>829</v>
      </c>
      <c r="F15" s="36">
        <v>1421</v>
      </c>
      <c r="G15" s="37">
        <f t="shared" si="0"/>
        <v>1.7141133896260554</v>
      </c>
    </row>
    <row r="16" spans="2:7" x14ac:dyDescent="0.25">
      <c r="B16" s="32"/>
      <c r="C16" s="33" t="s">
        <v>21</v>
      </c>
      <c r="D16" s="34" t="s">
        <v>22</v>
      </c>
      <c r="E16" s="38">
        <v>669</v>
      </c>
      <c r="F16" s="36">
        <v>1147</v>
      </c>
      <c r="G16" s="37">
        <f t="shared" si="0"/>
        <v>1.7144992526158445</v>
      </c>
    </row>
    <row r="17" spans="2:9" x14ac:dyDescent="0.25">
      <c r="B17" s="32"/>
      <c r="C17" s="39" t="s">
        <v>23</v>
      </c>
      <c r="D17" s="34" t="s">
        <v>22</v>
      </c>
      <c r="E17" s="38">
        <v>118</v>
      </c>
      <c r="F17" s="36">
        <v>202</v>
      </c>
      <c r="G17" s="37">
        <f t="shared" si="0"/>
        <v>1.7118644067796611</v>
      </c>
    </row>
    <row r="18" spans="2:9" x14ac:dyDescent="0.25">
      <c r="B18" s="32"/>
      <c r="C18" s="33" t="s">
        <v>24</v>
      </c>
      <c r="D18" s="34" t="s">
        <v>25</v>
      </c>
      <c r="E18" s="35">
        <v>981</v>
      </c>
      <c r="F18" s="36">
        <v>1681</v>
      </c>
      <c r="G18" s="37">
        <f t="shared" si="0"/>
        <v>1.7135575942915393</v>
      </c>
    </row>
    <row r="19" spans="2:9" x14ac:dyDescent="0.25">
      <c r="B19" s="32"/>
      <c r="C19" s="33" t="s">
        <v>26</v>
      </c>
      <c r="D19" s="34" t="s">
        <v>25</v>
      </c>
      <c r="E19" s="38">
        <v>173</v>
      </c>
      <c r="F19" s="36">
        <v>297</v>
      </c>
      <c r="G19" s="37">
        <f t="shared" si="0"/>
        <v>1.7167630057803469</v>
      </c>
    </row>
    <row r="20" spans="2:9" x14ac:dyDescent="0.25">
      <c r="B20" s="32"/>
      <c r="C20" s="33" t="s">
        <v>27</v>
      </c>
      <c r="D20" s="40" t="s">
        <v>28</v>
      </c>
      <c r="E20" s="38">
        <v>14566</v>
      </c>
      <c r="F20" s="36">
        <v>71210</v>
      </c>
      <c r="G20" s="37">
        <f t="shared" si="0"/>
        <v>4.8887820952904022</v>
      </c>
    </row>
    <row r="21" spans="2:9" x14ac:dyDescent="0.25">
      <c r="B21" s="32"/>
      <c r="C21" s="33" t="s">
        <v>29</v>
      </c>
      <c r="D21" s="40" t="s">
        <v>28</v>
      </c>
      <c r="E21" s="38">
        <v>2570</v>
      </c>
      <c r="F21" s="36">
        <v>12566</v>
      </c>
      <c r="G21" s="37">
        <f t="shared" si="0"/>
        <v>4.8894941634241249</v>
      </c>
    </row>
    <row r="22" spans="2:9" x14ac:dyDescent="0.25">
      <c r="B22" s="32"/>
      <c r="C22" s="33" t="s">
        <v>30</v>
      </c>
      <c r="D22" s="40" t="s">
        <v>31</v>
      </c>
      <c r="E22" s="38">
        <v>4046</v>
      </c>
      <c r="F22" s="36">
        <v>8091</v>
      </c>
      <c r="G22" s="37">
        <f t="shared" si="0"/>
        <v>1.9997528423133959</v>
      </c>
    </row>
    <row r="23" spans="2:9" x14ac:dyDescent="0.25">
      <c r="B23" s="32"/>
      <c r="C23" s="33" t="s">
        <v>32</v>
      </c>
      <c r="D23" s="40" t="s">
        <v>31</v>
      </c>
      <c r="E23" s="38">
        <v>714</v>
      </c>
      <c r="F23" s="36">
        <v>1428</v>
      </c>
      <c r="G23" s="37">
        <f t="shared" si="0"/>
        <v>2</v>
      </c>
    </row>
    <row r="24" spans="2:9" x14ac:dyDescent="0.25">
      <c r="B24" s="32"/>
      <c r="C24" s="33" t="s">
        <v>33</v>
      </c>
      <c r="D24" s="40" t="s">
        <v>34</v>
      </c>
      <c r="E24" s="38">
        <v>25490</v>
      </c>
      <c r="F24" s="41">
        <v>60690</v>
      </c>
      <c r="G24" s="37">
        <f t="shared" si="0"/>
        <v>2.3809336994899959</v>
      </c>
      <c r="I24" s="45"/>
    </row>
    <row r="25" spans="2:9" x14ac:dyDescent="0.25">
      <c r="B25" s="32"/>
      <c r="C25" s="33" t="s">
        <v>35</v>
      </c>
      <c r="D25" s="40" t="s">
        <v>34</v>
      </c>
      <c r="E25" s="38">
        <v>4498</v>
      </c>
      <c r="F25" s="41">
        <v>10710</v>
      </c>
      <c r="G25" s="37">
        <f t="shared" si="0"/>
        <v>2.3810582481102713</v>
      </c>
    </row>
    <row r="26" spans="2:9" ht="26.25" x14ac:dyDescent="0.25">
      <c r="B26" s="32"/>
      <c r="C26" s="33" t="s">
        <v>36</v>
      </c>
      <c r="D26" s="34" t="s">
        <v>37</v>
      </c>
      <c r="E26" s="38">
        <v>4046</v>
      </c>
      <c r="F26" s="36">
        <v>4046</v>
      </c>
      <c r="G26" s="37">
        <f t="shared" si="0"/>
        <v>1</v>
      </c>
    </row>
    <row r="27" spans="2:9" ht="26.25" x14ac:dyDescent="0.25">
      <c r="B27" s="32"/>
      <c r="C27" s="33" t="s">
        <v>38</v>
      </c>
      <c r="D27" s="34" t="s">
        <v>37</v>
      </c>
      <c r="E27" s="38">
        <v>714</v>
      </c>
      <c r="F27" s="36">
        <v>714</v>
      </c>
      <c r="G27" s="37">
        <f t="shared" si="0"/>
        <v>1</v>
      </c>
    </row>
    <row r="29" spans="2:9" x14ac:dyDescent="0.25">
      <c r="F29" s="46"/>
    </row>
    <row r="31" spans="2:9" x14ac:dyDescent="0.25">
      <c r="B31" s="43" t="s">
        <v>39</v>
      </c>
      <c r="C31" s="43"/>
      <c r="D31" s="43"/>
      <c r="E31" s="43"/>
      <c r="F31" s="43"/>
      <c r="G31" s="43"/>
    </row>
    <row r="33" spans="2:7" ht="39" x14ac:dyDescent="0.25">
      <c r="B33" s="1" t="s">
        <v>1</v>
      </c>
      <c r="C33" s="2" t="s">
        <v>2</v>
      </c>
      <c r="D33" s="3" t="s">
        <v>3</v>
      </c>
      <c r="E33" s="4" t="s">
        <v>4</v>
      </c>
      <c r="F33" s="4" t="s">
        <v>5</v>
      </c>
      <c r="G33" s="4" t="s">
        <v>6</v>
      </c>
    </row>
    <row r="34" spans="2:7" x14ac:dyDescent="0.25">
      <c r="B34" s="5">
        <v>1</v>
      </c>
      <c r="C34" s="6">
        <v>2</v>
      </c>
      <c r="D34" s="7">
        <v>3</v>
      </c>
      <c r="E34" s="8">
        <v>4</v>
      </c>
      <c r="F34" s="9">
        <v>5</v>
      </c>
      <c r="G34" s="8" t="s">
        <v>7</v>
      </c>
    </row>
    <row r="35" spans="2:7" ht="15.75" thickBot="1" x14ac:dyDescent="0.3">
      <c r="B35" s="10"/>
      <c r="C35" s="10"/>
      <c r="D35" s="11" t="s">
        <v>8</v>
      </c>
      <c r="E35" s="12">
        <f>E37</f>
        <v>30587.600000000002</v>
      </c>
      <c r="F35" s="13">
        <f>F37</f>
        <v>10193.200000000001</v>
      </c>
      <c r="G35" s="14"/>
    </row>
    <row r="36" spans="2:7" ht="16.5" thickTop="1" thickBot="1" x14ac:dyDescent="0.3">
      <c r="B36" s="15"/>
      <c r="C36" s="16"/>
      <c r="D36" s="17" t="s">
        <v>9</v>
      </c>
      <c r="E36" s="18">
        <f t="shared" ref="E36:F38" si="1">E37</f>
        <v>30587.600000000002</v>
      </c>
      <c r="F36" s="19">
        <f t="shared" si="1"/>
        <v>10193.200000000001</v>
      </c>
      <c r="G36" s="18"/>
    </row>
    <row r="37" spans="2:7" x14ac:dyDescent="0.25">
      <c r="B37" s="20" t="s">
        <v>10</v>
      </c>
      <c r="C37" s="21">
        <v>750</v>
      </c>
      <c r="D37" s="22" t="s">
        <v>11</v>
      </c>
      <c r="E37" s="23">
        <f t="shared" si="1"/>
        <v>30587.600000000002</v>
      </c>
      <c r="F37" s="13">
        <f t="shared" si="1"/>
        <v>10193.200000000001</v>
      </c>
      <c r="G37" s="23"/>
    </row>
    <row r="38" spans="2:7" x14ac:dyDescent="0.25">
      <c r="B38" s="24" t="s">
        <v>12</v>
      </c>
      <c r="C38" s="25">
        <v>75095</v>
      </c>
      <c r="D38" s="26" t="s">
        <v>13</v>
      </c>
      <c r="E38" s="27">
        <f t="shared" si="1"/>
        <v>30587.600000000002</v>
      </c>
      <c r="F38" s="28">
        <f t="shared" si="1"/>
        <v>10193.200000000001</v>
      </c>
      <c r="G38" s="27"/>
    </row>
    <row r="39" spans="2:7" x14ac:dyDescent="0.25">
      <c r="B39" s="29"/>
      <c r="C39" s="29"/>
      <c r="D39" s="30" t="s">
        <v>14</v>
      </c>
      <c r="E39" s="31">
        <f>SUM(E40:E48)</f>
        <v>30587.600000000002</v>
      </c>
      <c r="F39" s="28">
        <f>SUM(F40:F45)</f>
        <v>10193.200000000001</v>
      </c>
      <c r="G39" s="31"/>
    </row>
    <row r="40" spans="2:7" x14ac:dyDescent="0.25">
      <c r="B40" s="29"/>
      <c r="C40" s="33" t="s">
        <v>40</v>
      </c>
      <c r="D40" s="34" t="s">
        <v>16</v>
      </c>
      <c r="E40" s="35">
        <v>903</v>
      </c>
      <c r="F40" s="36">
        <v>0</v>
      </c>
      <c r="G40" s="42">
        <f>F40/E40</f>
        <v>0</v>
      </c>
    </row>
    <row r="41" spans="2:7" x14ac:dyDescent="0.25">
      <c r="B41" s="29"/>
      <c r="C41" s="33" t="s">
        <v>41</v>
      </c>
      <c r="D41" s="34" t="s">
        <v>19</v>
      </c>
      <c r="E41" s="35">
        <v>156</v>
      </c>
      <c r="F41" s="36">
        <v>0</v>
      </c>
      <c r="G41" s="42">
        <f t="shared" ref="G41:G45" si="2">F41/E41</f>
        <v>0</v>
      </c>
    </row>
    <row r="42" spans="2:7" x14ac:dyDescent="0.25">
      <c r="B42" s="29"/>
      <c r="C42" s="33" t="s">
        <v>42</v>
      </c>
      <c r="D42" s="34" t="s">
        <v>22</v>
      </c>
      <c r="E42" s="35">
        <v>23</v>
      </c>
      <c r="F42" s="36">
        <v>0</v>
      </c>
      <c r="G42" s="42">
        <f t="shared" si="2"/>
        <v>0</v>
      </c>
    </row>
    <row r="43" spans="2:7" x14ac:dyDescent="0.25">
      <c r="B43" s="29"/>
      <c r="C43" s="33" t="s">
        <v>43</v>
      </c>
      <c r="D43" s="34" t="s">
        <v>25</v>
      </c>
      <c r="E43" s="35">
        <v>20102.400000000001</v>
      </c>
      <c r="F43" s="36">
        <v>0</v>
      </c>
      <c r="G43" s="42">
        <f t="shared" si="2"/>
        <v>0</v>
      </c>
    </row>
    <row r="44" spans="2:7" x14ac:dyDescent="0.25">
      <c r="B44" s="29"/>
      <c r="C44" s="33" t="s">
        <v>44</v>
      </c>
      <c r="D44" s="40" t="s">
        <v>34</v>
      </c>
      <c r="E44" s="38">
        <v>6811.2</v>
      </c>
      <c r="F44" s="36">
        <v>10193.200000000001</v>
      </c>
      <c r="G44" s="42">
        <f t="shared" si="2"/>
        <v>1.4965351186281419</v>
      </c>
    </row>
    <row r="45" spans="2:7" x14ac:dyDescent="0.25">
      <c r="B45" s="29"/>
      <c r="C45" s="33" t="s">
        <v>45</v>
      </c>
      <c r="D45" s="34" t="s">
        <v>46</v>
      </c>
      <c r="E45" s="38">
        <v>2592</v>
      </c>
      <c r="F45" s="36">
        <f t="shared" ref="F45" si="3">SUM(F46:F54)</f>
        <v>0</v>
      </c>
      <c r="G45" s="42">
        <f t="shared" si="2"/>
        <v>0</v>
      </c>
    </row>
    <row r="46" spans="2:7" x14ac:dyDescent="0.25">
      <c r="B46" s="44"/>
      <c r="C46" s="44"/>
      <c r="D46" s="44"/>
      <c r="E46" s="44"/>
    </row>
  </sheetData>
  <mergeCells count="3">
    <mergeCell ref="B2:G2"/>
    <mergeCell ref="B31:G31"/>
    <mergeCell ref="B46:E4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projekty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Rybka-Purgacz Jadwiga</dc:creator>
  <cp:lastModifiedBy>Jarosz Wojciech</cp:lastModifiedBy>
  <dcterms:created xsi:type="dcterms:W3CDTF">2021-10-29T09:36:59Z</dcterms:created>
  <dcterms:modified xsi:type="dcterms:W3CDTF">2021-10-29T10:07:37Z</dcterms:modified>
</cp:coreProperties>
</file>