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blog\presentations\weight-vs-a1c\"/>
    </mc:Choice>
  </mc:AlternateContent>
  <xr:revisionPtr revIDLastSave="0" documentId="13_ncr:1_{B2C7B50E-1D51-4534-A67A-2057013D3EE2}" xr6:coauthVersionLast="36" xr6:coauthVersionMax="36" xr10:uidLastSave="{00000000-0000-0000-0000-000000000000}"/>
  <bookViews>
    <workbookView xWindow="0" yWindow="0" windowWidth="17256" windowHeight="5640" xr2:uid="{3CF9B9E7-8CE6-4CD4-8790-F9D932AC3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01" i="1"/>
  <c r="F201" i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201" i="1"/>
  <c r="D201" i="1" s="1"/>
  <c r="A3" i="1"/>
  <c r="A4" i="1" s="1"/>
  <c r="B4" i="1" s="1"/>
  <c r="B2" i="1"/>
  <c r="H7" i="1" l="1"/>
  <c r="J7" i="1" s="1"/>
  <c r="H15" i="1"/>
  <c r="J15" i="1" s="1"/>
  <c r="H31" i="1"/>
  <c r="J31" i="1" s="1"/>
  <c r="H47" i="1"/>
  <c r="J47" i="1" s="1"/>
  <c r="H55" i="1"/>
  <c r="J55" i="1" s="1"/>
  <c r="H63" i="1"/>
  <c r="J63" i="1" s="1"/>
  <c r="H71" i="1"/>
  <c r="J71" i="1" s="1"/>
  <c r="H79" i="1"/>
  <c r="J79" i="1" s="1"/>
  <c r="H111" i="1"/>
  <c r="J111" i="1" s="1"/>
  <c r="H119" i="1"/>
  <c r="J119" i="1" s="1"/>
  <c r="H127" i="1"/>
  <c r="J127" i="1" s="1"/>
  <c r="H135" i="1"/>
  <c r="J135" i="1" s="1"/>
  <c r="H143" i="1"/>
  <c r="J143" i="1" s="1"/>
  <c r="H151" i="1"/>
  <c r="J151" i="1" s="1"/>
  <c r="H159" i="1"/>
  <c r="J159" i="1" s="1"/>
  <c r="H175" i="1"/>
  <c r="J175" i="1" s="1"/>
  <c r="H183" i="1"/>
  <c r="J183" i="1" s="1"/>
  <c r="H191" i="1"/>
  <c r="J191" i="1" s="1"/>
  <c r="H199" i="1"/>
  <c r="J199" i="1" s="1"/>
  <c r="H109" i="1"/>
  <c r="J109" i="1" s="1"/>
  <c r="H117" i="1"/>
  <c r="J117" i="1" s="1"/>
  <c r="H125" i="1"/>
  <c r="J125" i="1" s="1"/>
  <c r="H133" i="1"/>
  <c r="J133" i="1" s="1"/>
  <c r="H141" i="1"/>
  <c r="J141" i="1" s="1"/>
  <c r="H157" i="1"/>
  <c r="J157" i="1" s="1"/>
  <c r="H165" i="1"/>
  <c r="J165" i="1" s="1"/>
  <c r="H173" i="1"/>
  <c r="J173" i="1" s="1"/>
  <c r="H181" i="1"/>
  <c r="J181" i="1" s="1"/>
  <c r="H189" i="1"/>
  <c r="J189" i="1" s="1"/>
  <c r="H197" i="1"/>
  <c r="J197" i="1" s="1"/>
  <c r="H13" i="1"/>
  <c r="J13" i="1" s="1"/>
  <c r="H37" i="1"/>
  <c r="J37" i="1" s="1"/>
  <c r="H53" i="1"/>
  <c r="J53" i="1" s="1"/>
  <c r="H69" i="1"/>
  <c r="J69" i="1" s="1"/>
  <c r="H77" i="1"/>
  <c r="J77" i="1" s="1"/>
  <c r="H93" i="1"/>
  <c r="J93" i="1" s="1"/>
  <c r="H101" i="1"/>
  <c r="J101" i="1" s="1"/>
  <c r="H5" i="1"/>
  <c r="J5" i="1" s="1"/>
  <c r="H29" i="1"/>
  <c r="J29" i="1" s="1"/>
  <c r="H45" i="1"/>
  <c r="J45" i="1" s="1"/>
  <c r="H61" i="1"/>
  <c r="J61" i="1" s="1"/>
  <c r="H38" i="1"/>
  <c r="J38" i="1" s="1"/>
  <c r="H54" i="1"/>
  <c r="J54" i="1" s="1"/>
  <c r="H70" i="1"/>
  <c r="J70" i="1" s="1"/>
  <c r="H78" i="1"/>
  <c r="J78" i="1" s="1"/>
  <c r="B3" i="1"/>
  <c r="H32" i="1"/>
  <c r="J32" i="1" s="1"/>
  <c r="H16" i="1"/>
  <c r="J16" i="1" s="1"/>
  <c r="H48" i="1"/>
  <c r="J48" i="1" s="1"/>
  <c r="H24" i="1"/>
  <c r="J24" i="1" s="1"/>
  <c r="H8" i="1"/>
  <c r="J8" i="1" s="1"/>
  <c r="H40" i="1"/>
  <c r="J40" i="1" s="1"/>
  <c r="H4" i="1"/>
  <c r="J4" i="1" s="1"/>
  <c r="H12" i="1"/>
  <c r="J12" i="1" s="1"/>
  <c r="H20" i="1"/>
  <c r="J20" i="1" s="1"/>
  <c r="H28" i="1"/>
  <c r="J28" i="1" s="1"/>
  <c r="H36" i="1"/>
  <c r="J36" i="1" s="1"/>
  <c r="H52" i="1"/>
  <c r="J52" i="1" s="1"/>
  <c r="H60" i="1"/>
  <c r="J60" i="1" s="1"/>
  <c r="H68" i="1"/>
  <c r="J68" i="1" s="1"/>
  <c r="H76" i="1"/>
  <c r="J76" i="1" s="1"/>
  <c r="H64" i="1"/>
  <c r="J64" i="1" s="1"/>
  <c r="H72" i="1"/>
  <c r="J72" i="1" s="1"/>
  <c r="H80" i="1"/>
  <c r="J80" i="1" s="1"/>
  <c r="H88" i="1"/>
  <c r="J88" i="1" s="1"/>
  <c r="H96" i="1"/>
  <c r="J96" i="1" s="1"/>
  <c r="H104" i="1"/>
  <c r="J104" i="1" s="1"/>
  <c r="H112" i="1"/>
  <c r="J112" i="1" s="1"/>
  <c r="H128" i="1"/>
  <c r="J128" i="1" s="1"/>
  <c r="H136" i="1"/>
  <c r="J136" i="1" s="1"/>
  <c r="H144" i="1"/>
  <c r="J144" i="1" s="1"/>
  <c r="H152" i="1"/>
  <c r="J152" i="1" s="1"/>
  <c r="H160" i="1"/>
  <c r="J160" i="1" s="1"/>
  <c r="H168" i="1"/>
  <c r="J168" i="1" s="1"/>
  <c r="H176" i="1"/>
  <c r="J176" i="1" s="1"/>
  <c r="H192" i="1"/>
  <c r="J192" i="1" s="1"/>
  <c r="H200" i="1"/>
  <c r="J200" i="1" s="1"/>
  <c r="H17" i="1"/>
  <c r="J17" i="1" s="1"/>
  <c r="H25" i="1"/>
  <c r="J25" i="1" s="1"/>
  <c r="H81" i="1"/>
  <c r="J81" i="1" s="1"/>
  <c r="H89" i="1"/>
  <c r="J89" i="1" s="1"/>
  <c r="H129" i="1"/>
  <c r="J129" i="1" s="1"/>
  <c r="H145" i="1"/>
  <c r="J145" i="1" s="1"/>
  <c r="H153" i="1"/>
  <c r="J153" i="1" s="1"/>
  <c r="H66" i="1"/>
  <c r="J66" i="1" s="1"/>
  <c r="H35" i="1"/>
  <c r="J35" i="1" s="1"/>
  <c r="H43" i="1"/>
  <c r="J43" i="1" s="1"/>
  <c r="H51" i="1"/>
  <c r="J51" i="1" s="1"/>
  <c r="H59" i="1"/>
  <c r="J59" i="1" s="1"/>
  <c r="H67" i="1"/>
  <c r="J67" i="1" s="1"/>
  <c r="H75" i="1"/>
  <c r="J75" i="1" s="1"/>
  <c r="H83" i="1"/>
  <c r="J83" i="1" s="1"/>
  <c r="H91" i="1"/>
  <c r="J91" i="1" s="1"/>
  <c r="H99" i="1"/>
  <c r="J99" i="1" s="1"/>
  <c r="H107" i="1"/>
  <c r="J107" i="1" s="1"/>
  <c r="H115" i="1"/>
  <c r="J115" i="1" s="1"/>
  <c r="H123" i="1"/>
  <c r="J123" i="1" s="1"/>
  <c r="H131" i="1"/>
  <c r="J131" i="1" s="1"/>
  <c r="H139" i="1"/>
  <c r="J139" i="1" s="1"/>
  <c r="H194" i="1"/>
  <c r="J194" i="1" s="1"/>
  <c r="H122" i="1"/>
  <c r="J122" i="1" s="1"/>
  <c r="H106" i="1"/>
  <c r="J106" i="1" s="1"/>
  <c r="H130" i="1"/>
  <c r="J130" i="1" s="1"/>
  <c r="H3" i="1"/>
  <c r="J3" i="1" s="1"/>
  <c r="H11" i="1"/>
  <c r="J11" i="1" s="1"/>
  <c r="H163" i="1"/>
  <c r="J163" i="1" s="1"/>
  <c r="H171" i="1"/>
  <c r="J171" i="1" s="1"/>
  <c r="H179" i="1"/>
  <c r="J179" i="1" s="1"/>
  <c r="H187" i="1"/>
  <c r="J187" i="1" s="1"/>
  <c r="H195" i="1"/>
  <c r="J195" i="1" s="1"/>
  <c r="H84" i="1"/>
  <c r="J84" i="1" s="1"/>
  <c r="H92" i="1"/>
  <c r="J92" i="1" s="1"/>
  <c r="H100" i="1"/>
  <c r="J100" i="1" s="1"/>
  <c r="H116" i="1"/>
  <c r="J116" i="1" s="1"/>
  <c r="H124" i="1"/>
  <c r="J124" i="1" s="1"/>
  <c r="H132" i="1"/>
  <c r="J132" i="1" s="1"/>
  <c r="H140" i="1"/>
  <c r="J140" i="1" s="1"/>
  <c r="H148" i="1"/>
  <c r="J148" i="1" s="1"/>
  <c r="H156" i="1"/>
  <c r="J156" i="1" s="1"/>
  <c r="H164" i="1"/>
  <c r="J164" i="1" s="1"/>
  <c r="H180" i="1"/>
  <c r="J180" i="1" s="1"/>
  <c r="H188" i="1"/>
  <c r="J188" i="1" s="1"/>
  <c r="H196" i="1"/>
  <c r="J196" i="1" s="1"/>
  <c r="H14" i="1"/>
  <c r="J14" i="1" s="1"/>
  <c r="H134" i="1"/>
  <c r="J134" i="1" s="1"/>
  <c r="H142" i="1"/>
  <c r="J142" i="1" s="1"/>
  <c r="H166" i="1"/>
  <c r="J166" i="1" s="1"/>
  <c r="H182" i="1"/>
  <c r="J182" i="1" s="1"/>
  <c r="H198" i="1"/>
  <c r="J198" i="1" s="1"/>
  <c r="H2" i="1"/>
  <c r="J2" i="1" s="1"/>
  <c r="H10" i="1"/>
  <c r="J10" i="1" s="1"/>
  <c r="H6" i="1"/>
  <c r="J6" i="1" s="1"/>
  <c r="H30" i="1"/>
  <c r="J30" i="1" s="1"/>
  <c r="H94" i="1"/>
  <c r="J94" i="1" s="1"/>
  <c r="H102" i="1"/>
  <c r="J102" i="1" s="1"/>
  <c r="H118" i="1"/>
  <c r="J118" i="1" s="1"/>
  <c r="H158" i="1"/>
  <c r="J158" i="1" s="1"/>
  <c r="H103" i="1"/>
  <c r="J103" i="1" s="1"/>
  <c r="H87" i="1"/>
  <c r="J87" i="1" s="1"/>
  <c r="H95" i="1"/>
  <c r="J95" i="1" s="1"/>
  <c r="H120" i="1"/>
  <c r="J120" i="1" s="1"/>
  <c r="H201" i="1"/>
  <c r="J201" i="1" s="1"/>
  <c r="H41" i="1"/>
  <c r="J41" i="1" s="1"/>
  <c r="H49" i="1"/>
  <c r="J49" i="1" s="1"/>
  <c r="H65" i="1"/>
  <c r="J65" i="1" s="1"/>
  <c r="H105" i="1"/>
  <c r="J105" i="1" s="1"/>
  <c r="H113" i="1"/>
  <c r="J113" i="1" s="1"/>
  <c r="H169" i="1"/>
  <c r="J169" i="1" s="1"/>
  <c r="H177" i="1"/>
  <c r="J177" i="1" s="1"/>
  <c r="H193" i="1"/>
  <c r="J193" i="1" s="1"/>
  <c r="H23" i="1"/>
  <c r="J23" i="1" s="1"/>
  <c r="H18" i="1"/>
  <c r="J18" i="1" s="1"/>
  <c r="H26" i="1"/>
  <c r="J26" i="1" s="1"/>
  <c r="H42" i="1"/>
  <c r="J42" i="1" s="1"/>
  <c r="H58" i="1"/>
  <c r="J58" i="1" s="1"/>
  <c r="H82" i="1"/>
  <c r="J82" i="1" s="1"/>
  <c r="H90" i="1"/>
  <c r="J90" i="1" s="1"/>
  <c r="H146" i="1"/>
  <c r="J146" i="1" s="1"/>
  <c r="H154" i="1"/>
  <c r="J154" i="1" s="1"/>
  <c r="H170" i="1"/>
  <c r="J170" i="1" s="1"/>
  <c r="H186" i="1"/>
  <c r="J186" i="1" s="1"/>
  <c r="H39" i="1"/>
  <c r="J39" i="1" s="1"/>
  <c r="H167" i="1"/>
  <c r="J167" i="1" s="1"/>
  <c r="H19" i="1"/>
  <c r="J19" i="1" s="1"/>
  <c r="H27" i="1"/>
  <c r="J27" i="1" s="1"/>
  <c r="H147" i="1"/>
  <c r="J147" i="1" s="1"/>
  <c r="H155" i="1"/>
  <c r="J155" i="1" s="1"/>
  <c r="H56" i="1"/>
  <c r="J56" i="1" s="1"/>
  <c r="H184" i="1"/>
  <c r="J184" i="1" s="1"/>
  <c r="H44" i="1"/>
  <c r="J44" i="1" s="1"/>
  <c r="H108" i="1"/>
  <c r="J108" i="1" s="1"/>
  <c r="H172" i="1"/>
  <c r="J172" i="1" s="1"/>
  <c r="H21" i="1"/>
  <c r="J21" i="1" s="1"/>
  <c r="H85" i="1"/>
  <c r="J85" i="1" s="1"/>
  <c r="H149" i="1"/>
  <c r="J149" i="1" s="1"/>
  <c r="H22" i="1"/>
  <c r="J22" i="1" s="1"/>
  <c r="H46" i="1"/>
  <c r="J46" i="1" s="1"/>
  <c r="H62" i="1"/>
  <c r="J62" i="1" s="1"/>
  <c r="H86" i="1"/>
  <c r="J86" i="1" s="1"/>
  <c r="H110" i="1"/>
  <c r="J110" i="1" s="1"/>
  <c r="H126" i="1"/>
  <c r="J126" i="1" s="1"/>
  <c r="H150" i="1"/>
  <c r="J150" i="1" s="1"/>
  <c r="H174" i="1"/>
  <c r="J174" i="1" s="1"/>
  <c r="H190" i="1"/>
  <c r="J190" i="1" s="1"/>
  <c r="H9" i="1"/>
  <c r="J9" i="1" s="1"/>
  <c r="H33" i="1"/>
  <c r="J33" i="1" s="1"/>
  <c r="H57" i="1"/>
  <c r="J57" i="1" s="1"/>
  <c r="H73" i="1"/>
  <c r="J73" i="1" s="1"/>
  <c r="H97" i="1"/>
  <c r="J97" i="1" s="1"/>
  <c r="H121" i="1"/>
  <c r="J121" i="1" s="1"/>
  <c r="H137" i="1"/>
  <c r="J137" i="1" s="1"/>
  <c r="H161" i="1"/>
  <c r="J161" i="1" s="1"/>
  <c r="H185" i="1"/>
  <c r="J185" i="1" s="1"/>
  <c r="H34" i="1"/>
  <c r="J34" i="1" s="1"/>
  <c r="H50" i="1"/>
  <c r="J50" i="1" s="1"/>
  <c r="H74" i="1"/>
  <c r="J74" i="1" s="1"/>
  <c r="H98" i="1"/>
  <c r="J98" i="1" s="1"/>
  <c r="H114" i="1"/>
  <c r="J114" i="1" s="1"/>
  <c r="H138" i="1"/>
  <c r="J138" i="1" s="1"/>
  <c r="H162" i="1"/>
  <c r="J162" i="1" s="1"/>
  <c r="H178" i="1"/>
  <c r="J178" i="1" s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3" i="1"/>
  <c r="E7" i="1"/>
  <c r="E11" i="1"/>
  <c r="E15" i="1"/>
  <c r="E19" i="1"/>
  <c r="E23" i="1"/>
  <c r="E27" i="1"/>
  <c r="E31" i="1"/>
  <c r="E35" i="1"/>
  <c r="E39" i="1"/>
  <c r="E43" i="1"/>
  <c r="E47" i="1"/>
  <c r="I47" i="1" s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" i="1"/>
  <c r="A5" i="1"/>
  <c r="L2" i="1" l="1"/>
  <c r="K2" i="1"/>
  <c r="I83" i="1"/>
  <c r="I7" i="1"/>
  <c r="I128" i="1"/>
  <c r="I54" i="1"/>
  <c r="I18" i="1"/>
  <c r="I161" i="1"/>
  <c r="I22" i="1"/>
  <c r="I118" i="1"/>
  <c r="I182" i="1"/>
  <c r="I164" i="1"/>
  <c r="I81" i="1"/>
  <c r="I107" i="1"/>
  <c r="I43" i="1"/>
  <c r="I147" i="1"/>
  <c r="I17" i="1"/>
  <c r="I64" i="1"/>
  <c r="I192" i="1"/>
  <c r="I68" i="1"/>
  <c r="I50" i="1"/>
  <c r="I113" i="1"/>
  <c r="I171" i="1"/>
  <c r="I139" i="1"/>
  <c r="I75" i="1"/>
  <c r="I145" i="1"/>
  <c r="I19" i="1"/>
  <c r="I86" i="1"/>
  <c r="I87" i="1"/>
  <c r="I176" i="1"/>
  <c r="I74" i="1"/>
  <c r="I58" i="1"/>
  <c r="I34" i="1"/>
  <c r="I33" i="1"/>
  <c r="I44" i="1"/>
  <c r="I39" i="1"/>
  <c r="I105" i="1"/>
  <c r="I103" i="1"/>
  <c r="I129" i="1"/>
  <c r="I96" i="1"/>
  <c r="I52" i="1"/>
  <c r="I138" i="1"/>
  <c r="I167" i="1"/>
  <c r="I124" i="1"/>
  <c r="I178" i="1"/>
  <c r="I185" i="1"/>
  <c r="I9" i="1"/>
  <c r="I46" i="1"/>
  <c r="I186" i="1"/>
  <c r="I26" i="1"/>
  <c r="I65" i="1"/>
  <c r="I158" i="1"/>
  <c r="I100" i="1"/>
  <c r="I11" i="1"/>
  <c r="I89" i="1"/>
  <c r="I160" i="1"/>
  <c r="I36" i="1"/>
  <c r="I48" i="1"/>
  <c r="I115" i="1"/>
  <c r="I51" i="1"/>
  <c r="I174" i="1"/>
  <c r="I32" i="1"/>
  <c r="I42" i="1"/>
  <c r="I188" i="1"/>
  <c r="I131" i="1"/>
  <c r="I184" i="1"/>
  <c r="I59" i="1"/>
  <c r="I162" i="1"/>
  <c r="I152" i="1"/>
  <c r="I16" i="1"/>
  <c r="I137" i="1"/>
  <c r="I41" i="1"/>
  <c r="I156" i="1"/>
  <c r="I73" i="1"/>
  <c r="I110" i="1"/>
  <c r="I169" i="1"/>
  <c r="I95" i="1"/>
  <c r="I6" i="1"/>
  <c r="I14" i="1"/>
  <c r="I132" i="1"/>
  <c r="I179" i="1"/>
  <c r="I112" i="1"/>
  <c r="I10" i="1"/>
  <c r="I60" i="1"/>
  <c r="I88" i="1"/>
  <c r="I56" i="1"/>
  <c r="I49" i="1"/>
  <c r="I3" i="1"/>
  <c r="I28" i="1"/>
  <c r="I23" i="1"/>
  <c r="I166" i="1"/>
  <c r="I144" i="1"/>
  <c r="I20" i="1"/>
  <c r="I114" i="1"/>
  <c r="I150" i="1"/>
  <c r="I193" i="1"/>
  <c r="I142" i="1"/>
  <c r="I148" i="1"/>
  <c r="I195" i="1"/>
  <c r="I106" i="1"/>
  <c r="I99" i="1"/>
  <c r="I35" i="1"/>
  <c r="I12" i="1"/>
  <c r="I163" i="1"/>
  <c r="I67" i="1"/>
  <c r="I198" i="1"/>
  <c r="I180" i="1"/>
  <c r="I123" i="1"/>
  <c r="I190" i="1"/>
  <c r="I170" i="1"/>
  <c r="I92" i="1"/>
  <c r="I80" i="1"/>
  <c r="I154" i="1"/>
  <c r="I102" i="1"/>
  <c r="I98" i="1"/>
  <c r="I97" i="1"/>
  <c r="I126" i="1"/>
  <c r="I21" i="1"/>
  <c r="I27" i="1"/>
  <c r="I90" i="1"/>
  <c r="I177" i="1"/>
  <c r="I120" i="1"/>
  <c r="I30" i="1"/>
  <c r="I134" i="1"/>
  <c r="I140" i="1"/>
  <c r="I187" i="1"/>
  <c r="I122" i="1"/>
  <c r="I91" i="1"/>
  <c r="I66" i="1"/>
  <c r="I200" i="1"/>
  <c r="I76" i="1"/>
  <c r="I4" i="1"/>
  <c r="I55" i="1"/>
  <c r="I141" i="1"/>
  <c r="I13" i="1"/>
  <c r="I175" i="1"/>
  <c r="I197" i="1"/>
  <c r="I133" i="1"/>
  <c r="I69" i="1"/>
  <c r="I5" i="1"/>
  <c r="I183" i="1"/>
  <c r="I77" i="1"/>
  <c r="I24" i="1"/>
  <c r="I63" i="1"/>
  <c r="I189" i="1"/>
  <c r="I125" i="1"/>
  <c r="I61" i="1"/>
  <c r="I121" i="1"/>
  <c r="I57" i="1"/>
  <c r="I8" i="1"/>
  <c r="I130" i="1"/>
  <c r="I168" i="1"/>
  <c r="I104" i="1"/>
  <c r="I40" i="1"/>
  <c r="I159" i="1"/>
  <c r="I84" i="1"/>
  <c r="I94" i="1"/>
  <c r="I108" i="1"/>
  <c r="I181" i="1"/>
  <c r="I117" i="1"/>
  <c r="I53" i="1"/>
  <c r="I196" i="1"/>
  <c r="I194" i="1"/>
  <c r="I151" i="1"/>
  <c r="I38" i="1"/>
  <c r="I15" i="1"/>
  <c r="I135" i="1"/>
  <c r="I173" i="1"/>
  <c r="I109" i="1"/>
  <c r="I45" i="1"/>
  <c r="I127" i="1"/>
  <c r="I111" i="1"/>
  <c r="I78" i="1"/>
  <c r="I165" i="1"/>
  <c r="I101" i="1"/>
  <c r="I37" i="1"/>
  <c r="I143" i="1"/>
  <c r="I199" i="1"/>
  <c r="I71" i="1"/>
  <c r="I70" i="1"/>
  <c r="I157" i="1"/>
  <c r="I93" i="1"/>
  <c r="I29" i="1"/>
  <c r="I153" i="1"/>
  <c r="I25" i="1"/>
  <c r="I79" i="1"/>
  <c r="I116" i="1"/>
  <c r="I136" i="1"/>
  <c r="I72" i="1"/>
  <c r="I119" i="1"/>
  <c r="I172" i="1"/>
  <c r="I191" i="1"/>
  <c r="I31" i="1"/>
  <c r="I62" i="1"/>
  <c r="I82" i="1"/>
  <c r="I149" i="1"/>
  <c r="I85" i="1"/>
  <c r="I146" i="1"/>
  <c r="I155" i="1"/>
  <c r="I2" i="1"/>
  <c r="I201" i="1"/>
  <c r="A6" i="1"/>
  <c r="B5" i="1"/>
  <c r="B6" i="1" l="1"/>
  <c r="A7" i="1"/>
  <c r="A8" i="1" l="1"/>
  <c r="B7" i="1"/>
  <c r="A9" i="1" l="1"/>
  <c r="B8" i="1"/>
  <c r="B9" i="1" l="1"/>
  <c r="A10" i="1"/>
  <c r="A11" i="1" l="1"/>
  <c r="B10" i="1"/>
  <c r="B11" i="1" l="1"/>
  <c r="A12" i="1"/>
  <c r="B12" i="1" l="1"/>
  <c r="A13" i="1"/>
  <c r="A14" i="1" l="1"/>
  <c r="B13" i="1"/>
  <c r="B14" i="1" l="1"/>
  <c r="A15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A27" i="1" l="1"/>
  <c r="B26" i="1"/>
  <c r="B27" i="1" l="1"/>
  <c r="A28" i="1"/>
  <c r="B28" i="1" l="1"/>
  <c r="A29" i="1"/>
  <c r="A30" i="1" l="1"/>
  <c r="B29" i="1"/>
  <c r="B30" i="1" l="1"/>
  <c r="A31" i="1"/>
  <c r="A32" i="1" l="1"/>
  <c r="B31" i="1"/>
  <c r="A33" i="1" l="1"/>
  <c r="B32" i="1"/>
  <c r="B33" i="1" l="1"/>
  <c r="A34" i="1"/>
  <c r="A35" i="1" l="1"/>
  <c r="B34" i="1"/>
  <c r="A36" i="1" l="1"/>
  <c r="B35" i="1"/>
  <c r="A37" i="1" l="1"/>
  <c r="B36" i="1"/>
  <c r="A38" i="1" l="1"/>
  <c r="B37" i="1"/>
  <c r="B38" i="1" l="1"/>
  <c r="A39" i="1"/>
  <c r="A40" i="1" l="1"/>
  <c r="B39" i="1"/>
  <c r="A41" i="1" l="1"/>
  <c r="B40" i="1"/>
  <c r="A42" i="1" l="1"/>
  <c r="B41" i="1"/>
  <c r="A43" i="1" l="1"/>
  <c r="B42" i="1"/>
  <c r="A44" i="1" l="1"/>
  <c r="B43" i="1"/>
  <c r="B44" i="1" l="1"/>
  <c r="A45" i="1"/>
  <c r="A46" i="1" l="1"/>
  <c r="B45" i="1"/>
  <c r="B46" i="1" l="1"/>
  <c r="A47" i="1"/>
  <c r="A48" i="1" l="1"/>
  <c r="B47" i="1"/>
  <c r="A49" i="1" l="1"/>
  <c r="B48" i="1"/>
  <c r="A50" i="1" l="1"/>
  <c r="B49" i="1"/>
  <c r="B50" i="1" l="1"/>
  <c r="A51" i="1"/>
  <c r="A52" i="1" l="1"/>
  <c r="B51" i="1"/>
  <c r="B52" i="1" l="1"/>
  <c r="A53" i="1"/>
  <c r="A54" i="1" l="1"/>
  <c r="B53" i="1"/>
  <c r="B54" i="1" l="1"/>
  <c r="A55" i="1"/>
  <c r="A56" i="1" l="1"/>
  <c r="B55" i="1"/>
  <c r="A57" i="1" l="1"/>
  <c r="B56" i="1"/>
  <c r="A58" i="1" l="1"/>
  <c r="B57" i="1"/>
  <c r="A59" i="1" l="1"/>
  <c r="B58" i="1"/>
  <c r="B59" i="1" l="1"/>
  <c r="A60" i="1"/>
  <c r="B60" i="1" l="1"/>
  <c r="A61" i="1"/>
  <c r="A62" i="1" l="1"/>
  <c r="B61" i="1"/>
  <c r="B62" i="1" l="1"/>
  <c r="A63" i="1"/>
  <c r="A64" i="1" l="1"/>
  <c r="B63" i="1"/>
  <c r="A65" i="1" l="1"/>
  <c r="B64" i="1"/>
  <c r="A66" i="1" l="1"/>
  <c r="B65" i="1"/>
  <c r="A67" i="1" l="1"/>
  <c r="B66" i="1"/>
  <c r="A68" i="1" l="1"/>
  <c r="B67" i="1"/>
  <c r="B68" i="1" l="1"/>
  <c r="A69" i="1"/>
  <c r="A70" i="1" l="1"/>
  <c r="B69" i="1"/>
  <c r="B70" i="1" l="1"/>
  <c r="A71" i="1"/>
  <c r="A72" i="1" l="1"/>
  <c r="B71" i="1"/>
  <c r="A73" i="1" l="1"/>
  <c r="B72" i="1"/>
  <c r="A74" i="1" l="1"/>
  <c r="B73" i="1"/>
  <c r="B74" i="1" l="1"/>
  <c r="A75" i="1"/>
  <c r="A76" i="1" l="1"/>
  <c r="B75" i="1"/>
  <c r="A77" i="1" l="1"/>
  <c r="B76" i="1"/>
  <c r="A78" i="1" l="1"/>
  <c r="B77" i="1"/>
  <c r="B78" i="1" l="1"/>
  <c r="A79" i="1"/>
  <c r="A80" i="1" l="1"/>
  <c r="B79" i="1"/>
  <c r="A81" i="1" l="1"/>
  <c r="B80" i="1"/>
  <c r="A82" i="1" l="1"/>
  <c r="B81" i="1"/>
  <c r="A83" i="1" l="1"/>
  <c r="B82" i="1"/>
  <c r="A84" i="1" l="1"/>
  <c r="B83" i="1"/>
  <c r="B84" i="1" l="1"/>
  <c r="A85" i="1"/>
  <c r="A86" i="1" l="1"/>
  <c r="B85" i="1"/>
  <c r="A87" i="1" l="1"/>
  <c r="B86" i="1"/>
  <c r="A88" i="1" l="1"/>
  <c r="B87" i="1"/>
  <c r="A89" i="1" l="1"/>
  <c r="B88" i="1"/>
  <c r="B89" i="1" l="1"/>
  <c r="A90" i="1"/>
  <c r="A91" i="1" l="1"/>
  <c r="B90" i="1"/>
  <c r="B91" i="1" l="1"/>
  <c r="A92" i="1"/>
  <c r="B92" i="1" l="1"/>
  <c r="A93" i="1"/>
  <c r="A94" i="1" l="1"/>
  <c r="B93" i="1"/>
  <c r="B94" i="1" l="1"/>
  <c r="A95" i="1"/>
  <c r="A96" i="1" l="1"/>
  <c r="B95" i="1"/>
  <c r="A97" i="1" l="1"/>
  <c r="B96" i="1"/>
  <c r="B97" i="1" l="1"/>
  <c r="A98" i="1"/>
  <c r="B98" i="1" l="1"/>
  <c r="A99" i="1"/>
  <c r="A100" i="1" l="1"/>
  <c r="B99" i="1"/>
  <c r="B100" i="1" l="1"/>
  <c r="A101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B113" i="1" l="1"/>
  <c r="A114" i="1"/>
  <c r="A115" i="1" l="1"/>
  <c r="B114" i="1"/>
  <c r="A116" i="1" l="1"/>
  <c r="B115" i="1"/>
  <c r="B116" i="1" l="1"/>
  <c r="A117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B126" i="1" l="1"/>
  <c r="A127" i="1"/>
  <c r="A128" i="1" l="1"/>
  <c r="B127" i="1"/>
  <c r="A129" i="1" l="1"/>
  <c r="B128" i="1"/>
  <c r="A130" i="1" l="1"/>
  <c r="B129" i="1"/>
  <c r="B130" i="1" l="1"/>
  <c r="A131" i="1"/>
  <c r="B131" i="1" l="1"/>
  <c r="A132" i="1"/>
  <c r="B132" i="1" l="1"/>
  <c r="A133" i="1"/>
  <c r="A134" i="1" l="1"/>
  <c r="B133" i="1"/>
  <c r="A135" i="1" l="1"/>
  <c r="B134" i="1"/>
  <c r="A136" i="1" l="1"/>
  <c r="B135" i="1"/>
  <c r="A137" i="1" l="1"/>
  <c r="B136" i="1"/>
  <c r="B137" i="1" l="1"/>
  <c r="A138" i="1"/>
  <c r="A139" i="1" l="1"/>
  <c r="B138" i="1"/>
  <c r="B139" i="1" l="1"/>
  <c r="A140" i="1"/>
  <c r="A141" i="1" l="1"/>
  <c r="B140" i="1"/>
  <c r="A142" i="1" l="1"/>
  <c r="B141" i="1"/>
  <c r="A143" i="1" l="1"/>
  <c r="B142" i="1"/>
  <c r="A144" i="1" l="1"/>
  <c r="B143" i="1"/>
  <c r="A145" i="1" l="1"/>
  <c r="B144" i="1"/>
  <c r="B145" i="1" l="1"/>
  <c r="A146" i="1"/>
  <c r="A147" i="1" l="1"/>
  <c r="B146" i="1"/>
  <c r="A148" i="1" l="1"/>
  <c r="B147" i="1"/>
  <c r="B148" i="1" l="1"/>
  <c r="A149" i="1"/>
  <c r="A150" i="1" l="1"/>
  <c r="B149" i="1"/>
  <c r="A151" i="1" l="1"/>
  <c r="B150" i="1"/>
  <c r="A152" i="1" l="1"/>
  <c r="B151" i="1"/>
  <c r="A153" i="1" l="1"/>
  <c r="B152" i="1"/>
  <c r="B153" i="1" l="1"/>
  <c r="A154" i="1"/>
  <c r="B154" i="1" l="1"/>
  <c r="A155" i="1"/>
  <c r="B155" i="1" l="1"/>
  <c r="A156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B162" i="1" l="1"/>
  <c r="A163" i="1"/>
  <c r="B163" i="1" l="1"/>
  <c r="A164" i="1"/>
  <c r="B164" i="1" l="1"/>
  <c r="A165" i="1"/>
  <c r="A166" i="1" l="1"/>
  <c r="B165" i="1"/>
  <c r="A167" i="1" l="1"/>
  <c r="B166" i="1"/>
  <c r="A168" i="1" l="1"/>
  <c r="B167" i="1"/>
  <c r="A169" i="1" l="1"/>
  <c r="B168" i="1"/>
  <c r="B169" i="1" l="1"/>
  <c r="A170" i="1"/>
  <c r="B170" i="1" l="1"/>
  <c r="A171" i="1"/>
  <c r="B171" i="1" l="1"/>
  <c r="A172" i="1"/>
  <c r="B172" i="1" l="1"/>
  <c r="A173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B188" i="1" l="1"/>
  <c r="A189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B195" i="1" l="1"/>
  <c r="A196" i="1"/>
  <c r="A197" i="1" l="1"/>
  <c r="B196" i="1"/>
  <c r="A198" i="1" l="1"/>
  <c r="B197" i="1"/>
  <c r="A199" i="1" l="1"/>
  <c r="B198" i="1"/>
  <c r="A200" i="1" l="1"/>
  <c r="B199" i="1"/>
  <c r="A201" i="1" l="1"/>
  <c r="B201" i="1" s="1"/>
  <c r="B200" i="1"/>
</calcChain>
</file>

<file path=xl/sharedStrings.xml><?xml version="1.0" encoding="utf-8"?>
<sst xmlns="http://schemas.openxmlformats.org/spreadsheetml/2006/main" count="10" uniqueCount="10">
  <si>
    <t>index</t>
  </si>
  <si>
    <t>id</t>
  </si>
  <si>
    <t>sex</t>
  </si>
  <si>
    <t>weight_sd</t>
  </si>
  <si>
    <t>weight_mean</t>
  </si>
  <si>
    <t>weight</t>
  </si>
  <si>
    <t>a1c</t>
  </si>
  <si>
    <t>u1</t>
  </si>
  <si>
    <t>u2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</si>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</sst>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0.0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39D-7F82-4EA2-A32E-5FE46843CDCC}">
  <dimension ref="A1:L201"/>
  <sheetViews>
    <sheetView tabSelected="1" topLeftCell="E1" workbookViewId="0">
      <selection activeCell="J2" sqref="J2:J201"/>
    </sheetView>
  </sheetViews>
  <sheetFormatPr defaultRowHeight="14.4" x14ac:dyDescent="0.3"/>
  <cols>
    <col min="1" max="1" width="5.33203125" bestFit="1" customWidth="1"/>
    <col min="2" max="2" width="10.44140625" bestFit="1" customWidth="1"/>
    <col min="3" max="3" width="3.6640625" bestFit="1" customWidth="1"/>
    <col min="4" max="4" width="12" style="1" bestFit="1" customWidth="1"/>
    <col min="5" max="5" width="9.21875" style="1" bestFit="1" customWidth="1"/>
    <col min="6" max="7" width="6.44140625" style="2" customWidth="1"/>
    <col min="8" max="8" width="7.21875" style="2" bestFit="1" customWidth="1"/>
    <col min="9" max="9" width="7.5546875" style="1" bestFit="1" customWidth="1"/>
    <col min="10" max="10" width="8.88671875" style="3"/>
  </cols>
  <sheetData>
    <row r="1" spans="1:12" x14ac:dyDescent="0.3">
      <c r="A1" t="s">
        <v>0</v>
      </c>
      <c r="B1" t="s">
        <v>1</v>
      </c>
      <c r="C1" t="s">
        <v>2</v>
      </c>
      <c r="D1" s="1" t="s">
        <v>4</v>
      </c>
      <c r="E1" s="1" t="s">
        <v>3</v>
      </c>
      <c r="F1" s="2" t="s">
        <v>7</v>
      </c>
      <c r="G1" s="2" t="s">
        <v>8</v>
      </c>
      <c r="H1" s="2" t="s">
        <v>9</v>
      </c>
      <c r="I1" s="1" t="s">
        <v>5</v>
      </c>
      <c r="J1" s="2" t="s">
        <v>6</v>
      </c>
    </row>
    <row r="2" spans="1:12" x14ac:dyDescent="0.3">
      <c r="A2">
        <v>0</v>
      </c>
      <c r="B2" t="str">
        <f>"subject-"&amp;A2</f>
        <v>subject-0</v>
      </c>
      <c r="C2" t="str">
        <f t="shared" ref="C2:C65" ca="1" si="0">IF(RAND() &lt;0.5,"F","M")</f>
        <v>F</v>
      </c>
      <c r="D2" s="1">
        <f t="shared" ref="D2:D65" ca="1" si="1">IF(C2="F",170.5,197.3)</f>
        <v>170.5</v>
      </c>
      <c r="E2" s="1">
        <f ca="1">IF(C2="F",22.1,35.6)</f>
        <v>22.1</v>
      </c>
      <c r="F2" s="2">
        <f t="shared" ref="F2:G65" ca="1" si="2">RAND()</f>
        <v>0.47833028326144178</v>
      </c>
      <c r="G2" s="2">
        <f t="shared" ca="1" si="2"/>
        <v>0.18331659820797774</v>
      </c>
      <c r="H2" s="2">
        <f t="shared" ref="H2:H65" ca="1" si="3">SQRT(-2 *LN(F2)) *COS(2 * PI() * G2)</f>
        <v>0.49408112640396012</v>
      </c>
      <c r="I2" s="1">
        <f ca="1">D2 + H2*E2</f>
        <v>181.41919289352751</v>
      </c>
      <c r="J2" s="3">
        <f ca="1">0.08 + H2*RAND()*0.02 + RAND()*(0.06)-0.03</f>
        <v>6.5057689076045297E-2</v>
      </c>
      <c r="K2" s="3">
        <f ca="1">MIN(J2:J201)</f>
        <v>3.0830334610568888E-2</v>
      </c>
      <c r="L2" s="3">
        <f ca="1">MAX(J2:J201)</f>
        <v>0.14374282055130233</v>
      </c>
    </row>
    <row r="3" spans="1:12" x14ac:dyDescent="0.3">
      <c r="A3">
        <f>A2+1</f>
        <v>1</v>
      </c>
      <c r="B3" t="str">
        <f t="shared" ref="B3:B66" si="4">"subject-"&amp;A3</f>
        <v>subject-1</v>
      </c>
      <c r="C3" t="str">
        <f t="shared" ca="1" si="0"/>
        <v>F</v>
      </c>
      <c r="D3" s="1">
        <f t="shared" ca="1" si="1"/>
        <v>170.5</v>
      </c>
      <c r="E3" s="1">
        <f t="shared" ref="E3:E66" ca="1" si="5">IF(C3="F",22.1,35.6)</f>
        <v>22.1</v>
      </c>
      <c r="F3" s="2">
        <f t="shared" ca="1" si="2"/>
        <v>0.87867002395616833</v>
      </c>
      <c r="G3" s="2">
        <f t="shared" ca="1" si="2"/>
        <v>0.95414052858448084</v>
      </c>
      <c r="H3" s="2">
        <f t="shared" ca="1" si="3"/>
        <v>0.48764871036366059</v>
      </c>
      <c r="I3" s="1">
        <f ca="1">D3 + H3*E3</f>
        <v>181.27703649903691</v>
      </c>
      <c r="J3" s="3">
        <f t="shared" ref="J3:J66" ca="1" si="6">0.08 + H3*RAND()*0.02 + RAND()*(0.06)-0.03</f>
        <v>0.1011778234880191</v>
      </c>
    </row>
    <row r="4" spans="1:12" x14ac:dyDescent="0.3">
      <c r="A4">
        <f t="shared" ref="A4:A67" si="7">A3+1</f>
        <v>2</v>
      </c>
      <c r="B4" t="str">
        <f t="shared" si="4"/>
        <v>subject-2</v>
      </c>
      <c r="C4" t="str">
        <f t="shared" ca="1" si="0"/>
        <v>M</v>
      </c>
      <c r="D4" s="1">
        <f t="shared" ca="1" si="1"/>
        <v>197.3</v>
      </c>
      <c r="E4" s="1">
        <f t="shared" ca="1" si="5"/>
        <v>35.6</v>
      </c>
      <c r="F4" s="2">
        <f t="shared" ca="1" si="2"/>
        <v>0.57063777361647239</v>
      </c>
      <c r="G4" s="2">
        <f t="shared" ca="1" si="2"/>
        <v>6.7428767985290183E-2</v>
      </c>
      <c r="H4" s="2">
        <f t="shared" ca="1" si="3"/>
        <v>0.9655949236364203</v>
      </c>
      <c r="I4" s="1">
        <f ca="1">D4 + H4*E4</f>
        <v>231.67517928145656</v>
      </c>
      <c r="J4" s="3">
        <f t="shared" ca="1" si="6"/>
        <v>7.8361793516484562E-2</v>
      </c>
    </row>
    <row r="5" spans="1:12" x14ac:dyDescent="0.3">
      <c r="A5">
        <f t="shared" si="7"/>
        <v>3</v>
      </c>
      <c r="B5" t="str">
        <f t="shared" si="4"/>
        <v>subject-3</v>
      </c>
      <c r="C5" t="str">
        <f t="shared" ca="1" si="0"/>
        <v>M</v>
      </c>
      <c r="D5" s="1">
        <f t="shared" ca="1" si="1"/>
        <v>197.3</v>
      </c>
      <c r="E5" s="1">
        <f t="shared" ca="1" si="5"/>
        <v>35.6</v>
      </c>
      <c r="F5" s="2">
        <f t="shared" ca="1" si="2"/>
        <v>0.50256095979260818</v>
      </c>
      <c r="G5" s="2">
        <f t="shared" ca="1" si="2"/>
        <v>0.37501797256799518</v>
      </c>
      <c r="H5" s="2">
        <f t="shared" ca="1" si="3"/>
        <v>-0.82957442511730783</v>
      </c>
      <c r="I5" s="1">
        <f ca="1">D5 + H5*E5</f>
        <v>167.76715046582385</v>
      </c>
      <c r="J5" s="3">
        <f t="shared" ca="1" si="6"/>
        <v>8.7955894503255333E-2</v>
      </c>
    </row>
    <row r="6" spans="1:12" x14ac:dyDescent="0.3">
      <c r="A6">
        <f t="shared" si="7"/>
        <v>4</v>
      </c>
      <c r="B6" t="str">
        <f t="shared" si="4"/>
        <v>subject-4</v>
      </c>
      <c r="C6" t="str">
        <f t="shared" ca="1" si="0"/>
        <v>F</v>
      </c>
      <c r="D6" s="1">
        <f t="shared" ca="1" si="1"/>
        <v>170.5</v>
      </c>
      <c r="E6" s="1">
        <f t="shared" ca="1" si="5"/>
        <v>22.1</v>
      </c>
      <c r="F6" s="2">
        <f t="shared" ca="1" si="2"/>
        <v>0.5641466615924261</v>
      </c>
      <c r="G6" s="2">
        <f t="shared" ca="1" si="2"/>
        <v>0.82507860442736736</v>
      </c>
      <c r="H6" s="2">
        <f t="shared" ca="1" si="3"/>
        <v>0.48623682261712692</v>
      </c>
      <c r="I6" s="1">
        <f ca="1">D6 + H6*E6</f>
        <v>181.24583377983851</v>
      </c>
      <c r="J6" s="3">
        <f t="shared" ca="1" si="6"/>
        <v>0.10078345236476718</v>
      </c>
    </row>
    <row r="7" spans="1:12" x14ac:dyDescent="0.3">
      <c r="A7">
        <f t="shared" si="7"/>
        <v>5</v>
      </c>
      <c r="B7" t="str">
        <f t="shared" si="4"/>
        <v>subject-5</v>
      </c>
      <c r="C7" t="str">
        <f t="shared" ca="1" si="0"/>
        <v>M</v>
      </c>
      <c r="D7" s="1">
        <f t="shared" ca="1" si="1"/>
        <v>197.3</v>
      </c>
      <c r="E7" s="1">
        <f t="shared" ca="1" si="5"/>
        <v>35.6</v>
      </c>
      <c r="F7" s="2">
        <f t="shared" ca="1" si="2"/>
        <v>0.608325245885592</v>
      </c>
      <c r="G7" s="2">
        <f t="shared" ca="1" si="2"/>
        <v>0.86534506130400868</v>
      </c>
      <c r="H7" s="2">
        <f t="shared" ca="1" si="3"/>
        <v>0.66097512938693215</v>
      </c>
      <c r="I7" s="1">
        <f ca="1">D7 + H7*E7</f>
        <v>220.83071460617481</v>
      </c>
      <c r="J7" s="3">
        <f t="shared" ca="1" si="6"/>
        <v>9.1390707164919649E-2</v>
      </c>
    </row>
    <row r="8" spans="1:12" x14ac:dyDescent="0.3">
      <c r="A8">
        <f t="shared" si="7"/>
        <v>6</v>
      </c>
      <c r="B8" t="str">
        <f t="shared" si="4"/>
        <v>subject-6</v>
      </c>
      <c r="C8" t="str">
        <f t="shared" ca="1" si="0"/>
        <v>M</v>
      </c>
      <c r="D8" s="1">
        <f t="shared" ca="1" si="1"/>
        <v>197.3</v>
      </c>
      <c r="E8" s="1">
        <f t="shared" ca="1" si="5"/>
        <v>35.6</v>
      </c>
      <c r="F8" s="2">
        <f t="shared" ca="1" si="2"/>
        <v>1.9188534043316552E-2</v>
      </c>
      <c r="G8" s="2">
        <f t="shared" ca="1" si="2"/>
        <v>0.28074818789886369</v>
      </c>
      <c r="H8" s="2">
        <f t="shared" ca="1" si="3"/>
        <v>-0.53987977953144195</v>
      </c>
      <c r="I8" s="1">
        <f ca="1">D8 + H8*E8</f>
        <v>178.08027984868068</v>
      </c>
      <c r="J8" s="3">
        <f t="shared" ca="1" si="6"/>
        <v>8.4157569883337779E-2</v>
      </c>
    </row>
    <row r="9" spans="1:12" x14ac:dyDescent="0.3">
      <c r="A9">
        <f t="shared" si="7"/>
        <v>7</v>
      </c>
      <c r="B9" t="str">
        <f t="shared" si="4"/>
        <v>subject-7</v>
      </c>
      <c r="C9" t="str">
        <f t="shared" ca="1" si="0"/>
        <v>M</v>
      </c>
      <c r="D9" s="1">
        <f t="shared" ca="1" si="1"/>
        <v>197.3</v>
      </c>
      <c r="E9" s="1">
        <f t="shared" ca="1" si="5"/>
        <v>35.6</v>
      </c>
      <c r="F9" s="2">
        <f t="shared" ca="1" si="2"/>
        <v>0.74304389484938693</v>
      </c>
      <c r="G9" s="2">
        <f t="shared" ca="1" si="2"/>
        <v>0.54315007529681703</v>
      </c>
      <c r="H9" s="2">
        <f t="shared" ca="1" si="3"/>
        <v>-0.74256118507445845</v>
      </c>
      <c r="I9" s="1">
        <f ca="1">D9 + H9*E9</f>
        <v>170.86482181134929</v>
      </c>
      <c r="J9" s="3">
        <f t="shared" ca="1" si="6"/>
        <v>9.2180740848765097E-2</v>
      </c>
    </row>
    <row r="10" spans="1:12" x14ac:dyDescent="0.3">
      <c r="A10">
        <f t="shared" si="7"/>
        <v>8</v>
      </c>
      <c r="B10" t="str">
        <f t="shared" si="4"/>
        <v>subject-8</v>
      </c>
      <c r="C10" t="str">
        <f t="shared" ca="1" si="0"/>
        <v>F</v>
      </c>
      <c r="D10" s="1">
        <f t="shared" ca="1" si="1"/>
        <v>170.5</v>
      </c>
      <c r="E10" s="1">
        <f t="shared" ca="1" si="5"/>
        <v>22.1</v>
      </c>
      <c r="F10" s="2">
        <f t="shared" ca="1" si="2"/>
        <v>0.66972910508006978</v>
      </c>
      <c r="G10" s="2">
        <f t="shared" ca="1" si="2"/>
        <v>0.35955225449013972</v>
      </c>
      <c r="H10" s="2">
        <f t="shared" ca="1" si="3"/>
        <v>-0.56881434151662713</v>
      </c>
      <c r="I10" s="1">
        <f ca="1">D10 + H10*E10</f>
        <v>157.92920305248253</v>
      </c>
      <c r="J10" s="3">
        <f t="shared" ca="1" si="6"/>
        <v>5.8470313699585136E-2</v>
      </c>
    </row>
    <row r="11" spans="1:12" x14ac:dyDescent="0.3">
      <c r="A11">
        <f t="shared" si="7"/>
        <v>9</v>
      </c>
      <c r="B11" t="str">
        <f t="shared" si="4"/>
        <v>subject-9</v>
      </c>
      <c r="C11" t="str">
        <f t="shared" ca="1" si="0"/>
        <v>F</v>
      </c>
      <c r="D11" s="1">
        <f t="shared" ca="1" si="1"/>
        <v>170.5</v>
      </c>
      <c r="E11" s="1">
        <f t="shared" ca="1" si="5"/>
        <v>22.1</v>
      </c>
      <c r="F11" s="2">
        <f t="shared" ca="1" si="2"/>
        <v>0.50033212377385616</v>
      </c>
      <c r="G11" s="2">
        <f t="shared" ca="1" si="2"/>
        <v>0.89686378156501467</v>
      </c>
      <c r="H11" s="2">
        <f t="shared" ca="1" si="3"/>
        <v>0.93827348506810171</v>
      </c>
      <c r="I11" s="1">
        <f ca="1">D11 + H11*E11</f>
        <v>191.23584402000506</v>
      </c>
      <c r="J11" s="3">
        <f t="shared" ca="1" si="6"/>
        <v>8.1948559652651187E-2</v>
      </c>
    </row>
    <row r="12" spans="1:12" x14ac:dyDescent="0.3">
      <c r="A12">
        <f t="shared" si="7"/>
        <v>10</v>
      </c>
      <c r="B12" t="str">
        <f t="shared" si="4"/>
        <v>subject-10</v>
      </c>
      <c r="C12" t="str">
        <f t="shared" ca="1" si="0"/>
        <v>F</v>
      </c>
      <c r="D12" s="1">
        <f t="shared" ca="1" si="1"/>
        <v>170.5</v>
      </c>
      <c r="E12" s="1">
        <f t="shared" ca="1" si="5"/>
        <v>22.1</v>
      </c>
      <c r="F12" s="2">
        <f t="shared" ca="1" si="2"/>
        <v>0.45195636152427665</v>
      </c>
      <c r="G12" s="2">
        <f t="shared" ca="1" si="2"/>
        <v>0.17916916389342263</v>
      </c>
      <c r="H12" s="2">
        <f t="shared" ca="1" si="3"/>
        <v>0.54255241891046202</v>
      </c>
      <c r="I12" s="1">
        <f ca="1">D12 + H12*E12</f>
        <v>182.49040845792121</v>
      </c>
      <c r="J12" s="3">
        <f t="shared" ca="1" si="6"/>
        <v>9.7869361247655717E-2</v>
      </c>
    </row>
    <row r="13" spans="1:12" x14ac:dyDescent="0.3">
      <c r="A13">
        <f t="shared" si="7"/>
        <v>11</v>
      </c>
      <c r="B13" t="str">
        <f t="shared" si="4"/>
        <v>subject-11</v>
      </c>
      <c r="C13" t="str">
        <f t="shared" ca="1" si="0"/>
        <v>M</v>
      </c>
      <c r="D13" s="1">
        <f t="shared" ca="1" si="1"/>
        <v>197.3</v>
      </c>
      <c r="E13" s="1">
        <f t="shared" ca="1" si="5"/>
        <v>35.6</v>
      </c>
      <c r="F13" s="2">
        <f t="shared" ca="1" si="2"/>
        <v>8.0578239167439669E-2</v>
      </c>
      <c r="G13" s="2">
        <f t="shared" ca="1" si="2"/>
        <v>0.83497166448495208</v>
      </c>
      <c r="H13" s="2">
        <f t="shared" ca="1" si="3"/>
        <v>1.14211707083679</v>
      </c>
      <c r="I13" s="1">
        <f ca="1">D13 + H13*E13</f>
        <v>237.95936772178973</v>
      </c>
      <c r="J13" s="3">
        <f t="shared" ca="1" si="6"/>
        <v>7.4797786869488819E-2</v>
      </c>
    </row>
    <row r="14" spans="1:12" x14ac:dyDescent="0.3">
      <c r="A14">
        <f t="shared" si="7"/>
        <v>12</v>
      </c>
      <c r="B14" t="str">
        <f t="shared" si="4"/>
        <v>subject-12</v>
      </c>
      <c r="C14" t="str">
        <f t="shared" ca="1" si="0"/>
        <v>F</v>
      </c>
      <c r="D14" s="1">
        <f t="shared" ca="1" si="1"/>
        <v>170.5</v>
      </c>
      <c r="E14" s="1">
        <f t="shared" ca="1" si="5"/>
        <v>22.1</v>
      </c>
      <c r="F14" s="2">
        <f t="shared" ca="1" si="2"/>
        <v>0.14500410350540283</v>
      </c>
      <c r="G14" s="2">
        <f t="shared" ca="1" si="2"/>
        <v>9.8550338334865151E-2</v>
      </c>
      <c r="H14" s="2">
        <f t="shared" ca="1" si="3"/>
        <v>1.6003303725536597</v>
      </c>
      <c r="I14" s="1">
        <f ca="1">D14 + H14*E14</f>
        <v>205.86730123343588</v>
      </c>
      <c r="J14" s="3">
        <f t="shared" ca="1" si="6"/>
        <v>0.12865335483595794</v>
      </c>
    </row>
    <row r="15" spans="1:12" x14ac:dyDescent="0.3">
      <c r="A15">
        <f t="shared" si="7"/>
        <v>13</v>
      </c>
      <c r="B15" t="str">
        <f t="shared" si="4"/>
        <v>subject-13</v>
      </c>
      <c r="C15" t="str">
        <f t="shared" ca="1" si="0"/>
        <v>M</v>
      </c>
      <c r="D15" s="1">
        <f t="shared" ca="1" si="1"/>
        <v>197.3</v>
      </c>
      <c r="E15" s="1">
        <f t="shared" ca="1" si="5"/>
        <v>35.6</v>
      </c>
      <c r="F15" s="2">
        <f t="shared" ca="1" si="2"/>
        <v>0.66969354927419156</v>
      </c>
      <c r="G15" s="2">
        <f t="shared" ca="1" si="2"/>
        <v>4.7946179902424113E-2</v>
      </c>
      <c r="H15" s="2">
        <f t="shared" ca="1" si="3"/>
        <v>0.85514437273608213</v>
      </c>
      <c r="I15" s="1">
        <f ca="1">D15 + H15*E15</f>
        <v>227.74313966940454</v>
      </c>
      <c r="J15" s="3">
        <f t="shared" ca="1" si="6"/>
        <v>7.3319566797423463E-2</v>
      </c>
    </row>
    <row r="16" spans="1:12" x14ac:dyDescent="0.3">
      <c r="A16">
        <f t="shared" si="7"/>
        <v>14</v>
      </c>
      <c r="B16" t="str">
        <f t="shared" si="4"/>
        <v>subject-14</v>
      </c>
      <c r="C16" t="str">
        <f t="shared" ca="1" si="0"/>
        <v>M</v>
      </c>
      <c r="D16" s="1">
        <f t="shared" ca="1" si="1"/>
        <v>197.3</v>
      </c>
      <c r="E16" s="1">
        <f t="shared" ca="1" si="5"/>
        <v>35.6</v>
      </c>
      <c r="F16" s="2">
        <f t="shared" ca="1" si="2"/>
        <v>0.88118805299755465</v>
      </c>
      <c r="G16" s="2">
        <f t="shared" ca="1" si="2"/>
        <v>0.86599024102209976</v>
      </c>
      <c r="H16" s="2">
        <f t="shared" ca="1" si="3"/>
        <v>0.33495411268176384</v>
      </c>
      <c r="I16" s="1">
        <f ca="1">D16 + H16*E16</f>
        <v>209.22436641147081</v>
      </c>
      <c r="J16" s="3">
        <f t="shared" ca="1" si="6"/>
        <v>8.4938757490620964E-2</v>
      </c>
    </row>
    <row r="17" spans="1:10" x14ac:dyDescent="0.3">
      <c r="A17">
        <f t="shared" si="7"/>
        <v>15</v>
      </c>
      <c r="B17" t="str">
        <f t="shared" si="4"/>
        <v>subject-15</v>
      </c>
      <c r="C17" t="str">
        <f t="shared" ca="1" si="0"/>
        <v>F</v>
      </c>
      <c r="D17" s="1">
        <f t="shared" ca="1" si="1"/>
        <v>170.5</v>
      </c>
      <c r="E17" s="1">
        <f t="shared" ca="1" si="5"/>
        <v>22.1</v>
      </c>
      <c r="F17" s="2">
        <f t="shared" ca="1" si="2"/>
        <v>0.48855471604247425</v>
      </c>
      <c r="G17" s="2">
        <f t="shared" ca="1" si="2"/>
        <v>0.21009961008698086</v>
      </c>
      <c r="H17" s="2">
        <f t="shared" ca="1" si="3"/>
        <v>0.29693523819134726</v>
      </c>
      <c r="I17" s="1">
        <f ca="1">D17 + H17*E17</f>
        <v>177.06226876402877</v>
      </c>
      <c r="J17" s="3">
        <f t="shared" ca="1" si="6"/>
        <v>7.0487998610427441E-2</v>
      </c>
    </row>
    <row r="18" spans="1:10" x14ac:dyDescent="0.3">
      <c r="A18">
        <f t="shared" si="7"/>
        <v>16</v>
      </c>
      <c r="B18" t="str">
        <f t="shared" si="4"/>
        <v>subject-16</v>
      </c>
      <c r="C18" t="str">
        <f t="shared" ca="1" si="0"/>
        <v>M</v>
      </c>
      <c r="D18" s="1">
        <f t="shared" ca="1" si="1"/>
        <v>197.3</v>
      </c>
      <c r="E18" s="1">
        <f t="shared" ca="1" si="5"/>
        <v>35.6</v>
      </c>
      <c r="F18" s="2">
        <f t="shared" ca="1" si="2"/>
        <v>0.30760721109765898</v>
      </c>
      <c r="G18" s="2">
        <f t="shared" ca="1" si="2"/>
        <v>0.91748898273206558</v>
      </c>
      <c r="H18" s="2">
        <f t="shared" ca="1" si="3"/>
        <v>1.3337601406425237</v>
      </c>
      <c r="I18" s="1">
        <f ca="1">D18 + H18*E18</f>
        <v>244.78186100687384</v>
      </c>
      <c r="J18" s="3">
        <f t="shared" ca="1" si="6"/>
        <v>9.8978683757554142E-2</v>
      </c>
    </row>
    <row r="19" spans="1:10" x14ac:dyDescent="0.3">
      <c r="A19">
        <f t="shared" si="7"/>
        <v>17</v>
      </c>
      <c r="B19" t="str">
        <f t="shared" si="4"/>
        <v>subject-17</v>
      </c>
      <c r="C19" t="str">
        <f t="shared" ca="1" si="0"/>
        <v>F</v>
      </c>
      <c r="D19" s="1">
        <f t="shared" ca="1" si="1"/>
        <v>170.5</v>
      </c>
      <c r="E19" s="1">
        <f t="shared" ca="1" si="5"/>
        <v>22.1</v>
      </c>
      <c r="F19" s="2">
        <f t="shared" ca="1" si="2"/>
        <v>0.98514672401046666</v>
      </c>
      <c r="G19" s="2">
        <f t="shared" ca="1" si="2"/>
        <v>0.72050971758700622</v>
      </c>
      <c r="H19" s="2">
        <f t="shared" ca="1" si="3"/>
        <v>-3.1872760431595433E-2</v>
      </c>
      <c r="I19" s="1">
        <f ca="1">D19 + H19*E19</f>
        <v>169.79561199446175</v>
      </c>
      <c r="J19" s="3">
        <f t="shared" ca="1" si="6"/>
        <v>6.6975262313776388E-2</v>
      </c>
    </row>
    <row r="20" spans="1:10" x14ac:dyDescent="0.3">
      <c r="A20">
        <f t="shared" si="7"/>
        <v>18</v>
      </c>
      <c r="B20" t="str">
        <f t="shared" si="4"/>
        <v>subject-18</v>
      </c>
      <c r="C20" t="str">
        <f t="shared" ca="1" si="0"/>
        <v>M</v>
      </c>
      <c r="D20" s="1">
        <f t="shared" ca="1" si="1"/>
        <v>197.3</v>
      </c>
      <c r="E20" s="1">
        <f t="shared" ca="1" si="5"/>
        <v>35.6</v>
      </c>
      <c r="F20" s="2">
        <f t="shared" ca="1" si="2"/>
        <v>0.62538443560561363</v>
      </c>
      <c r="G20" s="2">
        <f t="shared" ca="1" si="2"/>
        <v>8.767424779119759E-2</v>
      </c>
      <c r="H20" s="2">
        <f t="shared" ca="1" si="3"/>
        <v>0.8255728026225988</v>
      </c>
      <c r="I20" s="1">
        <f ca="1">D20 + H20*E20</f>
        <v>226.69039177336452</v>
      </c>
      <c r="J20" s="3">
        <f t="shared" ca="1" si="6"/>
        <v>0.10844463064775792</v>
      </c>
    </row>
    <row r="21" spans="1:10" x14ac:dyDescent="0.3">
      <c r="A21">
        <f t="shared" si="7"/>
        <v>19</v>
      </c>
      <c r="B21" t="str">
        <f t="shared" si="4"/>
        <v>subject-19</v>
      </c>
      <c r="C21" t="str">
        <f t="shared" ca="1" si="0"/>
        <v>M</v>
      </c>
      <c r="D21" s="1">
        <f t="shared" ca="1" si="1"/>
        <v>197.3</v>
      </c>
      <c r="E21" s="1">
        <f t="shared" ca="1" si="5"/>
        <v>35.6</v>
      </c>
      <c r="F21" s="2">
        <f t="shared" ca="1" si="2"/>
        <v>0.39530760826261702</v>
      </c>
      <c r="G21" s="2">
        <f t="shared" ca="1" si="2"/>
        <v>0.29621180543230829</v>
      </c>
      <c r="H21" s="2">
        <f t="shared" ca="1" si="3"/>
        <v>-0.39005287561307989</v>
      </c>
      <c r="I21" s="1">
        <f ca="1">D21 + H21*E21</f>
        <v>183.41411762817438</v>
      </c>
      <c r="J21" s="3">
        <f t="shared" ca="1" si="6"/>
        <v>4.9881572725340148E-2</v>
      </c>
    </row>
    <row r="22" spans="1:10" x14ac:dyDescent="0.3">
      <c r="A22">
        <f t="shared" si="7"/>
        <v>20</v>
      </c>
      <c r="B22" t="str">
        <f t="shared" si="4"/>
        <v>subject-20</v>
      </c>
      <c r="C22" t="str">
        <f t="shared" ca="1" si="0"/>
        <v>F</v>
      </c>
      <c r="D22" s="1">
        <f t="shared" ca="1" si="1"/>
        <v>170.5</v>
      </c>
      <c r="E22" s="1">
        <f t="shared" ca="1" si="5"/>
        <v>22.1</v>
      </c>
      <c r="F22" s="2">
        <f t="shared" ca="1" si="2"/>
        <v>0.16579051478946882</v>
      </c>
      <c r="G22" s="2">
        <f t="shared" ca="1" si="2"/>
        <v>0.15450730403018731</v>
      </c>
      <c r="H22" s="2">
        <f t="shared" ca="1" si="3"/>
        <v>1.0704469727010419</v>
      </c>
      <c r="I22" s="1">
        <f ca="1">D22 + H22*E22</f>
        <v>194.15687809669302</v>
      </c>
      <c r="J22" s="3">
        <f t="shared" ca="1" si="6"/>
        <v>9.6645612297505457E-2</v>
      </c>
    </row>
    <row r="23" spans="1:10" x14ac:dyDescent="0.3">
      <c r="A23">
        <f t="shared" si="7"/>
        <v>21</v>
      </c>
      <c r="B23" t="str">
        <f t="shared" si="4"/>
        <v>subject-21</v>
      </c>
      <c r="C23" t="str">
        <f t="shared" ca="1" si="0"/>
        <v>M</v>
      </c>
      <c r="D23" s="1">
        <f t="shared" ca="1" si="1"/>
        <v>197.3</v>
      </c>
      <c r="E23" s="1">
        <f t="shared" ca="1" si="5"/>
        <v>35.6</v>
      </c>
      <c r="F23" s="2">
        <f t="shared" ca="1" si="2"/>
        <v>0.20942826161778672</v>
      </c>
      <c r="G23" s="2">
        <f t="shared" ca="1" si="2"/>
        <v>7.9771050208743643E-2</v>
      </c>
      <c r="H23" s="2">
        <f t="shared" ca="1" si="3"/>
        <v>1.5507630303901012</v>
      </c>
      <c r="I23" s="1">
        <f ca="1">D23 + H23*E23</f>
        <v>252.50716388188761</v>
      </c>
      <c r="J23" s="3">
        <f t="shared" ca="1" si="6"/>
        <v>7.6186653390381914E-2</v>
      </c>
    </row>
    <row r="24" spans="1:10" x14ac:dyDescent="0.3">
      <c r="A24">
        <f t="shared" si="7"/>
        <v>22</v>
      </c>
      <c r="B24" t="str">
        <f t="shared" si="4"/>
        <v>subject-22</v>
      </c>
      <c r="C24" t="str">
        <f t="shared" ca="1" si="0"/>
        <v>M</v>
      </c>
      <c r="D24" s="1">
        <f t="shared" ca="1" si="1"/>
        <v>197.3</v>
      </c>
      <c r="E24" s="1">
        <f t="shared" ca="1" si="5"/>
        <v>35.6</v>
      </c>
      <c r="F24" s="2">
        <f t="shared" ca="1" si="2"/>
        <v>0.24735049540799303</v>
      </c>
      <c r="G24" s="2">
        <f t="shared" ca="1" si="2"/>
        <v>0.86400609628188718</v>
      </c>
      <c r="H24" s="2">
        <f t="shared" ca="1" si="3"/>
        <v>1.097528557976081</v>
      </c>
      <c r="I24" s="1">
        <f ca="1">D24 + H24*E24</f>
        <v>236.3720166639485</v>
      </c>
      <c r="J24" s="3">
        <f t="shared" ca="1" si="6"/>
        <v>6.944478283698996E-2</v>
      </c>
    </row>
    <row r="25" spans="1:10" x14ac:dyDescent="0.3">
      <c r="A25">
        <f t="shared" si="7"/>
        <v>23</v>
      </c>
      <c r="B25" t="str">
        <f t="shared" si="4"/>
        <v>subject-23</v>
      </c>
      <c r="C25" t="str">
        <f t="shared" ca="1" si="0"/>
        <v>M</v>
      </c>
      <c r="D25" s="1">
        <f t="shared" ca="1" si="1"/>
        <v>197.3</v>
      </c>
      <c r="E25" s="1">
        <f t="shared" ca="1" si="5"/>
        <v>35.6</v>
      </c>
      <c r="F25" s="2">
        <f t="shared" ca="1" si="2"/>
        <v>0.21715632215963243</v>
      </c>
      <c r="G25" s="2">
        <f t="shared" ca="1" si="2"/>
        <v>0.26500120644637037</v>
      </c>
      <c r="H25" s="2">
        <f t="shared" ca="1" si="3"/>
        <v>-0.16448145051649471</v>
      </c>
      <c r="I25" s="1">
        <f ca="1">D25 + H25*E25</f>
        <v>191.44446036161281</v>
      </c>
      <c r="J25" s="3">
        <f t="shared" ca="1" si="6"/>
        <v>5.0906798847831641E-2</v>
      </c>
    </row>
    <row r="26" spans="1:10" x14ac:dyDescent="0.3">
      <c r="A26">
        <f t="shared" si="7"/>
        <v>24</v>
      </c>
      <c r="B26" t="str">
        <f t="shared" si="4"/>
        <v>subject-24</v>
      </c>
      <c r="C26" t="str">
        <f t="shared" ca="1" si="0"/>
        <v>M</v>
      </c>
      <c r="D26" s="1">
        <f t="shared" ca="1" si="1"/>
        <v>197.3</v>
      </c>
      <c r="E26" s="1">
        <f t="shared" ca="1" si="5"/>
        <v>35.6</v>
      </c>
      <c r="F26" s="2">
        <f t="shared" ca="1" si="2"/>
        <v>0.58750557580464957</v>
      </c>
      <c r="G26" s="2">
        <f t="shared" ca="1" si="2"/>
        <v>0.90591387852371441</v>
      </c>
      <c r="H26" s="2">
        <f t="shared" ca="1" si="3"/>
        <v>0.85634682016478514</v>
      </c>
      <c r="I26" s="1">
        <f ca="1">D26 + H26*E26</f>
        <v>227.78594679786636</v>
      </c>
      <c r="J26" s="3">
        <f t="shared" ca="1" si="6"/>
        <v>0.10395264692483669</v>
      </c>
    </row>
    <row r="27" spans="1:10" x14ac:dyDescent="0.3">
      <c r="A27">
        <f t="shared" si="7"/>
        <v>25</v>
      </c>
      <c r="B27" t="str">
        <f t="shared" si="4"/>
        <v>subject-25</v>
      </c>
      <c r="C27" t="str">
        <f t="shared" ca="1" si="0"/>
        <v>M</v>
      </c>
      <c r="D27" s="1">
        <f t="shared" ca="1" si="1"/>
        <v>197.3</v>
      </c>
      <c r="E27" s="1">
        <f t="shared" ca="1" si="5"/>
        <v>35.6</v>
      </c>
      <c r="F27" s="2">
        <f t="shared" ca="1" si="2"/>
        <v>0.49616853772014813</v>
      </c>
      <c r="G27" s="2">
        <f t="shared" ca="1" si="2"/>
        <v>0.78573480417551478</v>
      </c>
      <c r="H27" s="2">
        <f t="shared" ca="1" si="3"/>
        <v>0.26359697859376013</v>
      </c>
      <c r="I27" s="1">
        <f ca="1">D27 + H27*E27</f>
        <v>206.68405243793788</v>
      </c>
      <c r="J27" s="3">
        <f t="shared" ca="1" si="6"/>
        <v>0.10935016757520086</v>
      </c>
    </row>
    <row r="28" spans="1:10" x14ac:dyDescent="0.3">
      <c r="A28">
        <f t="shared" si="7"/>
        <v>26</v>
      </c>
      <c r="B28" t="str">
        <f t="shared" si="4"/>
        <v>subject-26</v>
      </c>
      <c r="C28" t="str">
        <f t="shared" ca="1" si="0"/>
        <v>M</v>
      </c>
      <c r="D28" s="1">
        <f t="shared" ca="1" si="1"/>
        <v>197.3</v>
      </c>
      <c r="E28" s="1">
        <f t="shared" ca="1" si="5"/>
        <v>35.6</v>
      </c>
      <c r="F28" s="2">
        <f t="shared" ca="1" si="2"/>
        <v>0.94590274086552906</v>
      </c>
      <c r="G28" s="2">
        <f t="shared" ca="1" si="2"/>
        <v>0.34478916413043648</v>
      </c>
      <c r="H28" s="2">
        <f t="shared" ca="1" si="3"/>
        <v>-0.18709664567620882</v>
      </c>
      <c r="I28" s="1">
        <f ca="1">D28 + H28*E28</f>
        <v>190.63935941392697</v>
      </c>
      <c r="J28" s="3">
        <f t="shared" ca="1" si="6"/>
        <v>7.8627620575486529E-2</v>
      </c>
    </row>
    <row r="29" spans="1:10" x14ac:dyDescent="0.3">
      <c r="A29">
        <f t="shared" si="7"/>
        <v>27</v>
      </c>
      <c r="B29" t="str">
        <f t="shared" si="4"/>
        <v>subject-27</v>
      </c>
      <c r="C29" t="str">
        <f t="shared" ca="1" si="0"/>
        <v>F</v>
      </c>
      <c r="D29" s="1">
        <f t="shared" ca="1" si="1"/>
        <v>170.5</v>
      </c>
      <c r="E29" s="1">
        <f t="shared" ca="1" si="5"/>
        <v>22.1</v>
      </c>
      <c r="F29" s="2">
        <f t="shared" ca="1" si="2"/>
        <v>0.2352119187803231</v>
      </c>
      <c r="G29" s="2">
        <f t="shared" ca="1" si="2"/>
        <v>0.40579208826184476</v>
      </c>
      <c r="H29" s="2">
        <f t="shared" ca="1" si="3"/>
        <v>-1.4118820163807464</v>
      </c>
      <c r="I29" s="1">
        <f ca="1">D29 + H29*E29</f>
        <v>139.2974074379855</v>
      </c>
      <c r="J29" s="3">
        <f t="shared" ca="1" si="6"/>
        <v>3.8605432719187302E-2</v>
      </c>
    </row>
    <row r="30" spans="1:10" x14ac:dyDescent="0.3">
      <c r="A30">
        <f t="shared" si="7"/>
        <v>28</v>
      </c>
      <c r="B30" t="str">
        <f t="shared" si="4"/>
        <v>subject-28</v>
      </c>
      <c r="C30" t="str">
        <f t="shared" ca="1" si="0"/>
        <v>M</v>
      </c>
      <c r="D30" s="1">
        <f t="shared" ca="1" si="1"/>
        <v>197.3</v>
      </c>
      <c r="E30" s="1">
        <f t="shared" ca="1" si="5"/>
        <v>35.6</v>
      </c>
      <c r="F30" s="2">
        <f t="shared" ca="1" si="2"/>
        <v>0.32486421974121638</v>
      </c>
      <c r="G30" s="2">
        <f t="shared" ca="1" si="2"/>
        <v>0.2178392588417617</v>
      </c>
      <c r="H30" s="2">
        <f t="shared" ca="1" si="3"/>
        <v>0.30096199475252833</v>
      </c>
      <c r="I30" s="1">
        <f ca="1">D30 + H30*E30</f>
        <v>208.01424701319002</v>
      </c>
      <c r="J30" s="3">
        <f t="shared" ca="1" si="6"/>
        <v>0.10710021621432195</v>
      </c>
    </row>
    <row r="31" spans="1:10" x14ac:dyDescent="0.3">
      <c r="A31">
        <f t="shared" si="7"/>
        <v>29</v>
      </c>
      <c r="B31" t="str">
        <f t="shared" si="4"/>
        <v>subject-29</v>
      </c>
      <c r="C31" t="str">
        <f t="shared" ca="1" si="0"/>
        <v>F</v>
      </c>
      <c r="D31" s="1">
        <f t="shared" ca="1" si="1"/>
        <v>170.5</v>
      </c>
      <c r="E31" s="1">
        <f t="shared" ca="1" si="5"/>
        <v>22.1</v>
      </c>
      <c r="F31" s="2">
        <f t="shared" ca="1" si="2"/>
        <v>0.10733878710239086</v>
      </c>
      <c r="G31" s="2">
        <f t="shared" ca="1" si="2"/>
        <v>0.70323373069155259</v>
      </c>
      <c r="H31" s="2">
        <f t="shared" ca="1" si="3"/>
        <v>-0.61190509750968824</v>
      </c>
      <c r="I31" s="1">
        <f ca="1">D31 + H31*E31</f>
        <v>156.97689734503589</v>
      </c>
      <c r="J31" s="3">
        <f t="shared" ca="1" si="6"/>
        <v>4.6258357834928654E-2</v>
      </c>
    </row>
    <row r="32" spans="1:10" x14ac:dyDescent="0.3">
      <c r="A32">
        <f t="shared" si="7"/>
        <v>30</v>
      </c>
      <c r="B32" t="str">
        <f t="shared" si="4"/>
        <v>subject-30</v>
      </c>
      <c r="C32" t="str">
        <f t="shared" ca="1" si="0"/>
        <v>F</v>
      </c>
      <c r="D32" s="1">
        <f t="shared" ca="1" si="1"/>
        <v>170.5</v>
      </c>
      <c r="E32" s="1">
        <f t="shared" ca="1" si="5"/>
        <v>22.1</v>
      </c>
      <c r="F32" s="2">
        <f t="shared" ca="1" si="2"/>
        <v>0.14846166995586163</v>
      </c>
      <c r="G32" s="2">
        <f t="shared" ca="1" si="2"/>
        <v>0.20774032629929073</v>
      </c>
      <c r="H32" s="2">
        <f t="shared" ca="1" si="3"/>
        <v>0.51254247218758597</v>
      </c>
      <c r="I32" s="1">
        <f ca="1">D32 + H32*E32</f>
        <v>181.82718863534566</v>
      </c>
      <c r="J32" s="3">
        <f t="shared" ca="1" si="6"/>
        <v>9.0257149226363756E-2</v>
      </c>
    </row>
    <row r="33" spans="1:10" x14ac:dyDescent="0.3">
      <c r="A33">
        <f t="shared" si="7"/>
        <v>31</v>
      </c>
      <c r="B33" t="str">
        <f t="shared" si="4"/>
        <v>subject-31</v>
      </c>
      <c r="C33" t="str">
        <f t="shared" ca="1" si="0"/>
        <v>M</v>
      </c>
      <c r="D33" s="1">
        <f t="shared" ca="1" si="1"/>
        <v>197.3</v>
      </c>
      <c r="E33" s="1">
        <f t="shared" ca="1" si="5"/>
        <v>35.6</v>
      </c>
      <c r="F33" s="2">
        <f t="shared" ca="1" si="2"/>
        <v>0.91334327408983174</v>
      </c>
      <c r="G33" s="2">
        <f t="shared" ca="1" si="2"/>
        <v>0.25806728122666556</v>
      </c>
      <c r="H33" s="2">
        <f t="shared" ca="1" si="3"/>
        <v>-2.1572693383415623E-2</v>
      </c>
      <c r="I33" s="1">
        <f ca="1">D33 + H33*E33</f>
        <v>196.5320121155504</v>
      </c>
      <c r="J33" s="3">
        <f t="shared" ca="1" si="6"/>
        <v>5.7958589295048366E-2</v>
      </c>
    </row>
    <row r="34" spans="1:10" x14ac:dyDescent="0.3">
      <c r="A34">
        <f t="shared" si="7"/>
        <v>32</v>
      </c>
      <c r="B34" t="str">
        <f t="shared" si="4"/>
        <v>subject-32</v>
      </c>
      <c r="C34" t="str">
        <f t="shared" ca="1" si="0"/>
        <v>M</v>
      </c>
      <c r="D34" s="1">
        <f t="shared" ca="1" si="1"/>
        <v>197.3</v>
      </c>
      <c r="E34" s="1">
        <f t="shared" ca="1" si="5"/>
        <v>35.6</v>
      </c>
      <c r="F34" s="2">
        <f t="shared" ca="1" si="2"/>
        <v>2.1778833300849954E-2</v>
      </c>
      <c r="G34" s="2">
        <f t="shared" ca="1" si="2"/>
        <v>0.81548715586617015</v>
      </c>
      <c r="H34" s="2">
        <f t="shared" ca="1" si="3"/>
        <v>1.1064840230226796</v>
      </c>
      <c r="I34" s="1">
        <f ca="1">D34 + H34*E34</f>
        <v>236.69083121960739</v>
      </c>
      <c r="J34" s="3">
        <f t="shared" ca="1" si="6"/>
        <v>7.9810234919003131E-2</v>
      </c>
    </row>
    <row r="35" spans="1:10" x14ac:dyDescent="0.3">
      <c r="A35">
        <f t="shared" si="7"/>
        <v>33</v>
      </c>
      <c r="B35" t="str">
        <f t="shared" si="4"/>
        <v>subject-33</v>
      </c>
      <c r="C35" t="str">
        <f t="shared" ca="1" si="0"/>
        <v>F</v>
      </c>
      <c r="D35" s="1">
        <f t="shared" ca="1" si="1"/>
        <v>170.5</v>
      </c>
      <c r="E35" s="1">
        <f t="shared" ca="1" si="5"/>
        <v>22.1</v>
      </c>
      <c r="F35" s="2">
        <f t="shared" ca="1" si="2"/>
        <v>0.473500587381949</v>
      </c>
      <c r="G35" s="2">
        <f t="shared" ca="1" si="2"/>
        <v>0.50356941522420706</v>
      </c>
      <c r="H35" s="2">
        <f t="shared" ca="1" si="3"/>
        <v>-1.2224779402763499</v>
      </c>
      <c r="I35" s="1">
        <f ca="1">D35 + H35*E35</f>
        <v>143.48323751989267</v>
      </c>
      <c r="J35" s="3">
        <f t="shared" ca="1" si="6"/>
        <v>5.1786202222558628E-2</v>
      </c>
    </row>
    <row r="36" spans="1:10" x14ac:dyDescent="0.3">
      <c r="A36">
        <f t="shared" si="7"/>
        <v>34</v>
      </c>
      <c r="B36" t="str">
        <f t="shared" si="4"/>
        <v>subject-34</v>
      </c>
      <c r="C36" t="str">
        <f t="shared" ca="1" si="0"/>
        <v>F</v>
      </c>
      <c r="D36" s="1">
        <f t="shared" ca="1" si="1"/>
        <v>170.5</v>
      </c>
      <c r="E36" s="1">
        <f t="shared" ca="1" si="5"/>
        <v>22.1</v>
      </c>
      <c r="F36" s="2">
        <f t="shared" ca="1" si="2"/>
        <v>0.39747933590607443</v>
      </c>
      <c r="G36" s="2">
        <f t="shared" ca="1" si="2"/>
        <v>0.10409844493505338</v>
      </c>
      <c r="H36" s="2">
        <f t="shared" ca="1" si="3"/>
        <v>1.0780379817753427</v>
      </c>
      <c r="I36" s="1">
        <f ca="1">D36 + H36*E36</f>
        <v>194.32463939723507</v>
      </c>
      <c r="J36" s="3">
        <f t="shared" ca="1" si="6"/>
        <v>0.11389859158141838</v>
      </c>
    </row>
    <row r="37" spans="1:10" x14ac:dyDescent="0.3">
      <c r="A37">
        <f t="shared" si="7"/>
        <v>35</v>
      </c>
      <c r="B37" t="str">
        <f t="shared" si="4"/>
        <v>subject-35</v>
      </c>
      <c r="C37" t="str">
        <f t="shared" ca="1" si="0"/>
        <v>M</v>
      </c>
      <c r="D37" s="1">
        <f t="shared" ca="1" si="1"/>
        <v>197.3</v>
      </c>
      <c r="E37" s="1">
        <f t="shared" ca="1" si="5"/>
        <v>35.6</v>
      </c>
      <c r="F37" s="2">
        <f t="shared" ca="1" si="2"/>
        <v>0.91120962301084241</v>
      </c>
      <c r="G37" s="2">
        <f t="shared" ca="1" si="2"/>
        <v>7.8248147205925433E-2</v>
      </c>
      <c r="H37" s="2">
        <f t="shared" ca="1" si="3"/>
        <v>0.38015891999305934</v>
      </c>
      <c r="I37" s="1">
        <f ca="1">D37 + H37*E37</f>
        <v>210.83365755175294</v>
      </c>
      <c r="J37" s="3">
        <f t="shared" ca="1" si="6"/>
        <v>8.3085883610850383E-2</v>
      </c>
    </row>
    <row r="38" spans="1:10" x14ac:dyDescent="0.3">
      <c r="A38">
        <f t="shared" si="7"/>
        <v>36</v>
      </c>
      <c r="B38" t="str">
        <f t="shared" si="4"/>
        <v>subject-36</v>
      </c>
      <c r="C38" t="str">
        <f t="shared" ca="1" si="0"/>
        <v>F</v>
      </c>
      <c r="D38" s="1">
        <f t="shared" ca="1" si="1"/>
        <v>170.5</v>
      </c>
      <c r="E38" s="1">
        <f t="shared" ca="1" si="5"/>
        <v>22.1</v>
      </c>
      <c r="F38" s="2">
        <f t="shared" ca="1" si="2"/>
        <v>0.88582604926341979</v>
      </c>
      <c r="G38" s="2">
        <f t="shared" ca="1" si="2"/>
        <v>0.44157697647108607</v>
      </c>
      <c r="H38" s="2">
        <f t="shared" ca="1" si="3"/>
        <v>-0.45960648127851839</v>
      </c>
      <c r="I38" s="1">
        <f ca="1">D38 + H38*E38</f>
        <v>160.34269676374475</v>
      </c>
      <c r="J38" s="3">
        <f t="shared" ca="1" si="6"/>
        <v>7.8991514943735019E-2</v>
      </c>
    </row>
    <row r="39" spans="1:10" x14ac:dyDescent="0.3">
      <c r="A39">
        <f t="shared" si="7"/>
        <v>37</v>
      </c>
      <c r="B39" t="str">
        <f t="shared" si="4"/>
        <v>subject-37</v>
      </c>
      <c r="C39" t="str">
        <f t="shared" ca="1" si="0"/>
        <v>F</v>
      </c>
      <c r="D39" s="1">
        <f t="shared" ca="1" si="1"/>
        <v>170.5</v>
      </c>
      <c r="E39" s="1">
        <f t="shared" ca="1" si="5"/>
        <v>22.1</v>
      </c>
      <c r="F39" s="2">
        <f t="shared" ca="1" si="2"/>
        <v>0.12227451590643224</v>
      </c>
      <c r="G39" s="2">
        <f t="shared" ca="1" si="2"/>
        <v>0.54603225594414551</v>
      </c>
      <c r="H39" s="2">
        <f t="shared" ca="1" si="3"/>
        <v>-1.9649618415784968</v>
      </c>
      <c r="I39" s="1">
        <f ca="1">D39 + H39*E39</f>
        <v>127.07434330111522</v>
      </c>
      <c r="J39" s="3">
        <f t="shared" ca="1" si="6"/>
        <v>5.8787173497555092E-2</v>
      </c>
    </row>
    <row r="40" spans="1:10" x14ac:dyDescent="0.3">
      <c r="A40">
        <f t="shared" si="7"/>
        <v>38</v>
      </c>
      <c r="B40" t="str">
        <f t="shared" si="4"/>
        <v>subject-38</v>
      </c>
      <c r="C40" t="str">
        <f t="shared" ca="1" si="0"/>
        <v>F</v>
      </c>
      <c r="D40" s="1">
        <f t="shared" ca="1" si="1"/>
        <v>170.5</v>
      </c>
      <c r="E40" s="1">
        <f t="shared" ca="1" si="5"/>
        <v>22.1</v>
      </c>
      <c r="F40" s="2">
        <f t="shared" ca="1" si="2"/>
        <v>0.11166205145410613</v>
      </c>
      <c r="G40" s="2">
        <f t="shared" ca="1" si="2"/>
        <v>0.62786676075742287</v>
      </c>
      <c r="H40" s="2">
        <f t="shared" ca="1" si="3"/>
        <v>-1.4537259392409358</v>
      </c>
      <c r="I40" s="1">
        <f ca="1">D40 + H40*E40</f>
        <v>138.37265674277532</v>
      </c>
      <c r="J40" s="3">
        <f t="shared" ca="1" si="6"/>
        <v>6.4176425978989371E-2</v>
      </c>
    </row>
    <row r="41" spans="1:10" x14ac:dyDescent="0.3">
      <c r="A41">
        <f t="shared" si="7"/>
        <v>39</v>
      </c>
      <c r="B41" t="str">
        <f t="shared" si="4"/>
        <v>subject-39</v>
      </c>
      <c r="C41" t="str">
        <f t="shared" ca="1" si="0"/>
        <v>M</v>
      </c>
      <c r="D41" s="1">
        <f t="shared" ca="1" si="1"/>
        <v>197.3</v>
      </c>
      <c r="E41" s="1">
        <f t="shared" ca="1" si="5"/>
        <v>35.6</v>
      </c>
      <c r="F41" s="2">
        <f t="shared" ca="1" si="2"/>
        <v>0.66351426460351803</v>
      </c>
      <c r="G41" s="2">
        <f t="shared" ca="1" si="2"/>
        <v>0.23959191039665884</v>
      </c>
      <c r="H41" s="2">
        <f t="shared" ca="1" si="3"/>
        <v>5.9191143144963758E-2</v>
      </c>
      <c r="I41" s="1">
        <f ca="1">D41 + H41*E41</f>
        <v>199.40720469596073</v>
      </c>
      <c r="J41" s="3">
        <f t="shared" ca="1" si="6"/>
        <v>6.4606513398005189E-2</v>
      </c>
    </row>
    <row r="42" spans="1:10" x14ac:dyDescent="0.3">
      <c r="A42">
        <f t="shared" si="7"/>
        <v>40</v>
      </c>
      <c r="B42" t="str">
        <f t="shared" si="4"/>
        <v>subject-40</v>
      </c>
      <c r="C42" t="str">
        <f t="shared" ca="1" si="0"/>
        <v>F</v>
      </c>
      <c r="D42" s="1">
        <f t="shared" ca="1" si="1"/>
        <v>170.5</v>
      </c>
      <c r="E42" s="1">
        <f t="shared" ca="1" si="5"/>
        <v>22.1</v>
      </c>
      <c r="F42" s="2">
        <f t="shared" ca="1" si="2"/>
        <v>0.51688839999675151</v>
      </c>
      <c r="G42" s="2">
        <f t="shared" ca="1" si="2"/>
        <v>0.36129646564869888</v>
      </c>
      <c r="H42" s="2">
        <f t="shared" ca="1" si="3"/>
        <v>-0.73949106024464883</v>
      </c>
      <c r="I42" s="1">
        <f ca="1">D42 + H42*E42</f>
        <v>154.15724756859325</v>
      </c>
      <c r="J42" s="3">
        <f t="shared" ca="1" si="6"/>
        <v>6.5966352642462395E-2</v>
      </c>
    </row>
    <row r="43" spans="1:10" x14ac:dyDescent="0.3">
      <c r="A43">
        <f t="shared" si="7"/>
        <v>41</v>
      </c>
      <c r="B43" t="str">
        <f t="shared" si="4"/>
        <v>subject-41</v>
      </c>
      <c r="C43" t="str">
        <f t="shared" ca="1" si="0"/>
        <v>F</v>
      </c>
      <c r="D43" s="1">
        <f t="shared" ca="1" si="1"/>
        <v>170.5</v>
      </c>
      <c r="E43" s="1">
        <f t="shared" ca="1" si="5"/>
        <v>22.1</v>
      </c>
      <c r="F43" s="2">
        <f t="shared" ca="1" si="2"/>
        <v>0.40808736135285961</v>
      </c>
      <c r="G43" s="2">
        <f t="shared" ca="1" si="2"/>
        <v>0.98758399248285955</v>
      </c>
      <c r="H43" s="2">
        <f t="shared" ca="1" si="3"/>
        <v>1.3347887048640386</v>
      </c>
      <c r="I43" s="1">
        <f ca="1">D43 + H43*E43</f>
        <v>199.99883037749527</v>
      </c>
      <c r="J43" s="3">
        <f t="shared" ca="1" si="6"/>
        <v>8.9156316054801163E-2</v>
      </c>
    </row>
    <row r="44" spans="1:10" x14ac:dyDescent="0.3">
      <c r="A44">
        <f t="shared" si="7"/>
        <v>42</v>
      </c>
      <c r="B44" t="str">
        <f t="shared" si="4"/>
        <v>subject-42</v>
      </c>
      <c r="C44" t="str">
        <f t="shared" ca="1" si="0"/>
        <v>F</v>
      </c>
      <c r="D44" s="1">
        <f t="shared" ca="1" si="1"/>
        <v>170.5</v>
      </c>
      <c r="E44" s="1">
        <f t="shared" ca="1" si="5"/>
        <v>22.1</v>
      </c>
      <c r="F44" s="2">
        <f t="shared" ca="1" si="2"/>
        <v>0.35685954418846755</v>
      </c>
      <c r="G44" s="2">
        <f t="shared" ca="1" si="2"/>
        <v>0.46849117729818845</v>
      </c>
      <c r="H44" s="2">
        <f t="shared" ca="1" si="3"/>
        <v>-1.4075165883109848</v>
      </c>
      <c r="I44" s="1">
        <f ca="1">D44 + H44*E44</f>
        <v>139.39388339832723</v>
      </c>
      <c r="J44" s="3">
        <f t="shared" ca="1" si="6"/>
        <v>6.3414417308032767E-2</v>
      </c>
    </row>
    <row r="45" spans="1:10" x14ac:dyDescent="0.3">
      <c r="A45">
        <f t="shared" si="7"/>
        <v>43</v>
      </c>
      <c r="B45" t="str">
        <f t="shared" si="4"/>
        <v>subject-43</v>
      </c>
      <c r="C45" t="str">
        <f t="shared" ca="1" si="0"/>
        <v>M</v>
      </c>
      <c r="D45" s="1">
        <f t="shared" ca="1" si="1"/>
        <v>197.3</v>
      </c>
      <c r="E45" s="1">
        <f t="shared" ca="1" si="5"/>
        <v>35.6</v>
      </c>
      <c r="F45" s="2">
        <f t="shared" ca="1" si="2"/>
        <v>0.54975798086759065</v>
      </c>
      <c r="G45" s="2">
        <f t="shared" ca="1" si="2"/>
        <v>0.95262033426783144</v>
      </c>
      <c r="H45" s="2">
        <f t="shared" ca="1" si="3"/>
        <v>1.0457573686061417</v>
      </c>
      <c r="I45" s="1">
        <f ca="1">D45 + H45*E45</f>
        <v>234.52896232237865</v>
      </c>
      <c r="J45" s="3">
        <f t="shared" ca="1" si="6"/>
        <v>0.10965700876557374</v>
      </c>
    </row>
    <row r="46" spans="1:10" x14ac:dyDescent="0.3">
      <c r="A46">
        <f t="shared" si="7"/>
        <v>44</v>
      </c>
      <c r="B46" t="str">
        <f t="shared" si="4"/>
        <v>subject-44</v>
      </c>
      <c r="C46" t="str">
        <f t="shared" ca="1" si="0"/>
        <v>F</v>
      </c>
      <c r="D46" s="1">
        <f t="shared" ca="1" si="1"/>
        <v>170.5</v>
      </c>
      <c r="E46" s="1">
        <f t="shared" ca="1" si="5"/>
        <v>22.1</v>
      </c>
      <c r="F46" s="2">
        <f t="shared" ca="1" si="2"/>
        <v>0.14908105484237122</v>
      </c>
      <c r="G46" s="2">
        <f t="shared" ca="1" si="2"/>
        <v>0.92108717650758143</v>
      </c>
      <c r="H46" s="2">
        <f t="shared" ca="1" si="3"/>
        <v>1.7160839336363072</v>
      </c>
      <c r="I46" s="1">
        <f ca="1">D46 + H46*E46</f>
        <v>208.4254549333624</v>
      </c>
      <c r="J46" s="3">
        <f t="shared" ca="1" si="6"/>
        <v>9.7388685161231336E-2</v>
      </c>
    </row>
    <row r="47" spans="1:10" x14ac:dyDescent="0.3">
      <c r="A47">
        <f t="shared" si="7"/>
        <v>45</v>
      </c>
      <c r="B47" t="str">
        <f t="shared" si="4"/>
        <v>subject-45</v>
      </c>
      <c r="C47" t="str">
        <f t="shared" ca="1" si="0"/>
        <v>F</v>
      </c>
      <c r="D47" s="1">
        <f t="shared" ca="1" si="1"/>
        <v>170.5</v>
      </c>
      <c r="E47" s="1">
        <f t="shared" ca="1" si="5"/>
        <v>22.1</v>
      </c>
      <c r="F47" s="2">
        <f t="shared" ca="1" si="2"/>
        <v>0.56940386557266709</v>
      </c>
      <c r="G47" s="2">
        <f t="shared" ca="1" si="2"/>
        <v>0.98599258043982441</v>
      </c>
      <c r="H47" s="2">
        <f t="shared" ca="1" si="3"/>
        <v>1.0571795527333383</v>
      </c>
      <c r="I47" s="1">
        <f ca="1">D47 + H47*E47</f>
        <v>193.86366811540677</v>
      </c>
      <c r="J47" s="3">
        <f t="shared" ca="1" si="6"/>
        <v>8.6521424609581815E-2</v>
      </c>
    </row>
    <row r="48" spans="1:10" x14ac:dyDescent="0.3">
      <c r="A48">
        <f t="shared" si="7"/>
        <v>46</v>
      </c>
      <c r="B48" t="str">
        <f t="shared" si="4"/>
        <v>subject-46</v>
      </c>
      <c r="C48" t="str">
        <f t="shared" ca="1" si="0"/>
        <v>F</v>
      </c>
      <c r="D48" s="1">
        <f t="shared" ca="1" si="1"/>
        <v>170.5</v>
      </c>
      <c r="E48" s="1">
        <f t="shared" ca="1" si="5"/>
        <v>22.1</v>
      </c>
      <c r="F48" s="2">
        <f t="shared" ca="1" si="2"/>
        <v>0.37143373764030929</v>
      </c>
      <c r="G48" s="2">
        <f t="shared" ca="1" si="2"/>
        <v>0.87992344849347404</v>
      </c>
      <c r="H48" s="2">
        <f t="shared" ca="1" si="3"/>
        <v>1.0254855909518323</v>
      </c>
      <c r="I48" s="1">
        <f ca="1">D48 + H48*E48</f>
        <v>193.16323156003548</v>
      </c>
      <c r="J48" s="3">
        <f t="shared" ca="1" si="6"/>
        <v>0.11101231043469328</v>
      </c>
    </row>
    <row r="49" spans="1:10" x14ac:dyDescent="0.3">
      <c r="A49">
        <f t="shared" si="7"/>
        <v>47</v>
      </c>
      <c r="B49" t="str">
        <f t="shared" si="4"/>
        <v>subject-47</v>
      </c>
      <c r="C49" t="str">
        <f t="shared" ca="1" si="0"/>
        <v>F</v>
      </c>
      <c r="D49" s="1">
        <f t="shared" ca="1" si="1"/>
        <v>170.5</v>
      </c>
      <c r="E49" s="1">
        <f t="shared" ca="1" si="5"/>
        <v>22.1</v>
      </c>
      <c r="F49" s="2">
        <f t="shared" ca="1" si="2"/>
        <v>0.18506723013250803</v>
      </c>
      <c r="G49" s="2">
        <f t="shared" ca="1" si="2"/>
        <v>0.16809373861148635</v>
      </c>
      <c r="H49" s="2">
        <f t="shared" ca="1" si="3"/>
        <v>0.90413191715385699</v>
      </c>
      <c r="I49" s="1">
        <f ca="1">D49 + H49*E49</f>
        <v>190.48131536910023</v>
      </c>
      <c r="J49" s="3">
        <f t="shared" ca="1" si="6"/>
        <v>7.4384783972473445E-2</v>
      </c>
    </row>
    <row r="50" spans="1:10" x14ac:dyDescent="0.3">
      <c r="A50">
        <f t="shared" si="7"/>
        <v>48</v>
      </c>
      <c r="B50" t="str">
        <f t="shared" si="4"/>
        <v>subject-48</v>
      </c>
      <c r="C50" t="str">
        <f t="shared" ca="1" si="0"/>
        <v>F</v>
      </c>
      <c r="D50" s="1">
        <f t="shared" ca="1" si="1"/>
        <v>170.5</v>
      </c>
      <c r="E50" s="1">
        <f t="shared" ca="1" si="5"/>
        <v>22.1</v>
      </c>
      <c r="F50" s="2">
        <f t="shared" ca="1" si="2"/>
        <v>0.81592474646099455</v>
      </c>
      <c r="G50" s="2">
        <f t="shared" ca="1" si="2"/>
        <v>0.62831349211828069</v>
      </c>
      <c r="H50" s="2">
        <f t="shared" ca="1" si="3"/>
        <v>-0.44154833568526591</v>
      </c>
      <c r="I50" s="1">
        <f ca="1">D50 + H50*E50</f>
        <v>160.74178178135563</v>
      </c>
      <c r="J50" s="3">
        <f t="shared" ca="1" si="6"/>
        <v>8.5415361050205266E-2</v>
      </c>
    </row>
    <row r="51" spans="1:10" x14ac:dyDescent="0.3">
      <c r="A51">
        <f t="shared" si="7"/>
        <v>49</v>
      </c>
      <c r="B51" t="str">
        <f t="shared" si="4"/>
        <v>subject-49</v>
      </c>
      <c r="C51" t="str">
        <f t="shared" ca="1" si="0"/>
        <v>F</v>
      </c>
      <c r="D51" s="1">
        <f t="shared" ca="1" si="1"/>
        <v>170.5</v>
      </c>
      <c r="E51" s="1">
        <f t="shared" ca="1" si="5"/>
        <v>22.1</v>
      </c>
      <c r="F51" s="2">
        <f t="shared" ca="1" si="2"/>
        <v>0.74762663446657851</v>
      </c>
      <c r="G51" s="2">
        <f t="shared" ca="1" si="2"/>
        <v>0.61782569024814593</v>
      </c>
      <c r="H51" s="2">
        <f t="shared" ca="1" si="3"/>
        <v>-0.56306110205553206</v>
      </c>
      <c r="I51" s="1">
        <f ca="1">D51 + H51*E51</f>
        <v>158.05634964457275</v>
      </c>
      <c r="J51" s="3">
        <f t="shared" ca="1" si="6"/>
        <v>8.7418649866445972E-2</v>
      </c>
    </row>
    <row r="52" spans="1:10" x14ac:dyDescent="0.3">
      <c r="A52">
        <f t="shared" si="7"/>
        <v>50</v>
      </c>
      <c r="B52" t="str">
        <f t="shared" si="4"/>
        <v>subject-50</v>
      </c>
      <c r="C52" t="str">
        <f t="shared" ca="1" si="0"/>
        <v>F</v>
      </c>
      <c r="D52" s="1">
        <f t="shared" ca="1" si="1"/>
        <v>170.5</v>
      </c>
      <c r="E52" s="1">
        <f t="shared" ca="1" si="5"/>
        <v>22.1</v>
      </c>
      <c r="F52" s="2">
        <f t="shared" ca="1" si="2"/>
        <v>0.11478529207795996</v>
      </c>
      <c r="G52" s="2">
        <f t="shared" ca="1" si="2"/>
        <v>0.52531401596566318</v>
      </c>
      <c r="H52" s="2">
        <f t="shared" ca="1" si="3"/>
        <v>-2.0544538556345602</v>
      </c>
      <c r="I52" s="1">
        <f ca="1">D52 + H52*E52</f>
        <v>125.09656979047622</v>
      </c>
      <c r="J52" s="3">
        <f t="shared" ca="1" si="6"/>
        <v>8.6401704536217511E-2</v>
      </c>
    </row>
    <row r="53" spans="1:10" x14ac:dyDescent="0.3">
      <c r="A53">
        <f t="shared" si="7"/>
        <v>51</v>
      </c>
      <c r="B53" t="str">
        <f t="shared" si="4"/>
        <v>subject-51</v>
      </c>
      <c r="C53" t="str">
        <f t="shared" ca="1" si="0"/>
        <v>M</v>
      </c>
      <c r="D53" s="1">
        <f t="shared" ca="1" si="1"/>
        <v>197.3</v>
      </c>
      <c r="E53" s="1">
        <f t="shared" ca="1" si="5"/>
        <v>35.6</v>
      </c>
      <c r="F53" s="2">
        <f t="shared" ca="1" si="2"/>
        <v>0.72987715770458617</v>
      </c>
      <c r="G53" s="2">
        <f t="shared" ca="1" si="2"/>
        <v>0.94159166469712408</v>
      </c>
      <c r="H53" s="2">
        <f t="shared" ca="1" si="3"/>
        <v>0.74073009780375709</v>
      </c>
      <c r="I53" s="1">
        <f ca="1">D53 + H53*E53</f>
        <v>223.66999148181375</v>
      </c>
      <c r="J53" s="3">
        <f t="shared" ca="1" si="6"/>
        <v>8.2045973492174518E-2</v>
      </c>
    </row>
    <row r="54" spans="1:10" x14ac:dyDescent="0.3">
      <c r="A54">
        <f t="shared" si="7"/>
        <v>52</v>
      </c>
      <c r="B54" t="str">
        <f t="shared" si="4"/>
        <v>subject-52</v>
      </c>
      <c r="C54" t="str">
        <f t="shared" ca="1" si="0"/>
        <v>M</v>
      </c>
      <c r="D54" s="1">
        <f t="shared" ca="1" si="1"/>
        <v>197.3</v>
      </c>
      <c r="E54" s="1">
        <f t="shared" ca="1" si="5"/>
        <v>35.6</v>
      </c>
      <c r="F54" s="2">
        <f t="shared" ca="1" si="2"/>
        <v>0.4324779448620899</v>
      </c>
      <c r="G54" s="2">
        <f t="shared" ca="1" si="2"/>
        <v>0.85575701051019293</v>
      </c>
      <c r="H54" s="2">
        <f t="shared" ca="1" si="3"/>
        <v>0.79843525028584617</v>
      </c>
      <c r="I54" s="1">
        <f ca="1">D54 + H54*E54</f>
        <v>225.72429491017613</v>
      </c>
      <c r="J54" s="3">
        <f t="shared" ca="1" si="6"/>
        <v>9.9169220877430381E-2</v>
      </c>
    </row>
    <row r="55" spans="1:10" x14ac:dyDescent="0.3">
      <c r="A55">
        <f t="shared" si="7"/>
        <v>53</v>
      </c>
      <c r="B55" t="str">
        <f t="shared" si="4"/>
        <v>subject-53</v>
      </c>
      <c r="C55" t="str">
        <f t="shared" ca="1" si="0"/>
        <v>M</v>
      </c>
      <c r="D55" s="1">
        <f t="shared" ca="1" si="1"/>
        <v>197.3</v>
      </c>
      <c r="E55" s="1">
        <f t="shared" ca="1" si="5"/>
        <v>35.6</v>
      </c>
      <c r="F55" s="2">
        <f t="shared" ca="1" si="2"/>
        <v>0.43372440940214541</v>
      </c>
      <c r="G55" s="2">
        <f t="shared" ca="1" si="2"/>
        <v>0.8631608778557347</v>
      </c>
      <c r="H55" s="2">
        <f t="shared" ca="1" si="3"/>
        <v>0.84351969698482443</v>
      </c>
      <c r="I55" s="1">
        <f ca="1">D55 + H55*E55</f>
        <v>227.32930121265977</v>
      </c>
      <c r="J55" s="3">
        <f t="shared" ca="1" si="6"/>
        <v>0.10758232423688693</v>
      </c>
    </row>
    <row r="56" spans="1:10" x14ac:dyDescent="0.3">
      <c r="A56">
        <f t="shared" si="7"/>
        <v>54</v>
      </c>
      <c r="B56" t="str">
        <f t="shared" si="4"/>
        <v>subject-54</v>
      </c>
      <c r="C56" t="str">
        <f t="shared" ca="1" si="0"/>
        <v>M</v>
      </c>
      <c r="D56" s="1">
        <f t="shared" ca="1" si="1"/>
        <v>197.3</v>
      </c>
      <c r="E56" s="1">
        <f t="shared" ca="1" si="5"/>
        <v>35.6</v>
      </c>
      <c r="F56" s="2">
        <f t="shared" ca="1" si="2"/>
        <v>0.75853787979858212</v>
      </c>
      <c r="G56" s="2">
        <f t="shared" ca="1" si="2"/>
        <v>0.96528941168417548</v>
      </c>
      <c r="H56" s="2">
        <f t="shared" ca="1" si="3"/>
        <v>0.72584374105292759</v>
      </c>
      <c r="I56" s="1">
        <f ca="1">D56 + H56*E56</f>
        <v>223.14003718148425</v>
      </c>
      <c r="J56" s="3">
        <f t="shared" ca="1" si="6"/>
        <v>5.5642606341517353E-2</v>
      </c>
    </row>
    <row r="57" spans="1:10" x14ac:dyDescent="0.3">
      <c r="A57">
        <f t="shared" si="7"/>
        <v>55</v>
      </c>
      <c r="B57" t="str">
        <f t="shared" si="4"/>
        <v>subject-55</v>
      </c>
      <c r="C57" t="str">
        <f t="shared" ca="1" si="0"/>
        <v>M</v>
      </c>
      <c r="D57" s="1">
        <f t="shared" ca="1" si="1"/>
        <v>197.3</v>
      </c>
      <c r="E57" s="1">
        <f t="shared" ca="1" si="5"/>
        <v>35.6</v>
      </c>
      <c r="F57" s="2">
        <f t="shared" ca="1" si="2"/>
        <v>0.55501968523487955</v>
      </c>
      <c r="G57" s="2">
        <f t="shared" ca="1" si="2"/>
        <v>0.35761841130484295</v>
      </c>
      <c r="H57" s="2">
        <f t="shared" ca="1" si="3"/>
        <v>-0.67909837253881578</v>
      </c>
      <c r="I57" s="1">
        <f ca="1">D57 + H57*E57</f>
        <v>173.12409793761816</v>
      </c>
      <c r="J57" s="3">
        <f t="shared" ca="1" si="6"/>
        <v>0.10035763171422615</v>
      </c>
    </row>
    <row r="58" spans="1:10" x14ac:dyDescent="0.3">
      <c r="A58">
        <f t="shared" si="7"/>
        <v>56</v>
      </c>
      <c r="B58" t="str">
        <f t="shared" si="4"/>
        <v>subject-56</v>
      </c>
      <c r="C58" t="str">
        <f t="shared" ca="1" si="0"/>
        <v>F</v>
      </c>
      <c r="D58" s="1">
        <f t="shared" ca="1" si="1"/>
        <v>170.5</v>
      </c>
      <c r="E58" s="1">
        <f t="shared" ca="1" si="5"/>
        <v>22.1</v>
      </c>
      <c r="F58" s="2">
        <f t="shared" ca="1" si="2"/>
        <v>0.54679571578126263</v>
      </c>
      <c r="G58" s="2">
        <f t="shared" ca="1" si="2"/>
        <v>0.11796876882846952</v>
      </c>
      <c r="H58" s="2">
        <f t="shared" ca="1" si="3"/>
        <v>0.81052453510771671</v>
      </c>
      <c r="I58" s="1">
        <f ca="1">D58 + H58*E58</f>
        <v>188.41259222588053</v>
      </c>
      <c r="J58" s="3">
        <f t="shared" ca="1" si="6"/>
        <v>8.5070729096178521E-2</v>
      </c>
    </row>
    <row r="59" spans="1:10" x14ac:dyDescent="0.3">
      <c r="A59">
        <f t="shared" si="7"/>
        <v>57</v>
      </c>
      <c r="B59" t="str">
        <f t="shared" si="4"/>
        <v>subject-57</v>
      </c>
      <c r="C59" t="str">
        <f t="shared" ca="1" si="0"/>
        <v>F</v>
      </c>
      <c r="D59" s="1">
        <f t="shared" ca="1" si="1"/>
        <v>170.5</v>
      </c>
      <c r="E59" s="1">
        <f t="shared" ca="1" si="5"/>
        <v>22.1</v>
      </c>
      <c r="F59" s="2">
        <f t="shared" ca="1" si="2"/>
        <v>0.7286819960435903</v>
      </c>
      <c r="G59" s="2">
        <f t="shared" ca="1" si="2"/>
        <v>0.52413130220572934</v>
      </c>
      <c r="H59" s="2">
        <f t="shared" ca="1" si="3"/>
        <v>-0.78650747196235826</v>
      </c>
      <c r="I59" s="1">
        <f ca="1">D59 + H59*E59</f>
        <v>153.11818486963188</v>
      </c>
      <c r="J59" s="3">
        <f t="shared" ca="1" si="6"/>
        <v>9.7822174743717488E-2</v>
      </c>
    </row>
    <row r="60" spans="1:10" x14ac:dyDescent="0.3">
      <c r="A60">
        <f t="shared" si="7"/>
        <v>58</v>
      </c>
      <c r="B60" t="str">
        <f t="shared" si="4"/>
        <v>subject-58</v>
      </c>
      <c r="C60" t="str">
        <f t="shared" ca="1" si="0"/>
        <v>F</v>
      </c>
      <c r="D60" s="1">
        <f t="shared" ca="1" si="1"/>
        <v>170.5</v>
      </c>
      <c r="E60" s="1">
        <f t="shared" ca="1" si="5"/>
        <v>22.1</v>
      </c>
      <c r="F60" s="2">
        <f t="shared" ca="1" si="2"/>
        <v>0.72672304318176595</v>
      </c>
      <c r="G60" s="2">
        <f t="shared" ca="1" si="2"/>
        <v>9.7033015692609914E-2</v>
      </c>
      <c r="H60" s="2">
        <f t="shared" ca="1" si="3"/>
        <v>0.65505641783042245</v>
      </c>
      <c r="I60" s="1">
        <f ca="1">D60 + H60*E60</f>
        <v>184.97674683405234</v>
      </c>
      <c r="J60" s="3">
        <f t="shared" ca="1" si="6"/>
        <v>5.1680684290172613E-2</v>
      </c>
    </row>
    <row r="61" spans="1:10" x14ac:dyDescent="0.3">
      <c r="A61">
        <f t="shared" si="7"/>
        <v>59</v>
      </c>
      <c r="B61" t="str">
        <f t="shared" si="4"/>
        <v>subject-59</v>
      </c>
      <c r="C61" t="str">
        <f t="shared" ca="1" si="0"/>
        <v>F</v>
      </c>
      <c r="D61" s="1">
        <f t="shared" ca="1" si="1"/>
        <v>170.5</v>
      </c>
      <c r="E61" s="1">
        <f t="shared" ca="1" si="5"/>
        <v>22.1</v>
      </c>
      <c r="F61" s="2">
        <f t="shared" ca="1" si="2"/>
        <v>0.79426975345590445</v>
      </c>
      <c r="G61" s="2">
        <f t="shared" ca="1" si="2"/>
        <v>0.10897368142041075</v>
      </c>
      <c r="H61" s="2">
        <f t="shared" ca="1" si="3"/>
        <v>0.52574366594702282</v>
      </c>
      <c r="I61" s="1">
        <f ca="1">D61 + H61*E61</f>
        <v>182.11893501742921</v>
      </c>
      <c r="J61" s="3">
        <f t="shared" ca="1" si="6"/>
        <v>8.0819336952815138E-2</v>
      </c>
    </row>
    <row r="62" spans="1:10" x14ac:dyDescent="0.3">
      <c r="A62">
        <f t="shared" si="7"/>
        <v>60</v>
      </c>
      <c r="B62" t="str">
        <f t="shared" si="4"/>
        <v>subject-60</v>
      </c>
      <c r="C62" t="str">
        <f t="shared" ca="1" si="0"/>
        <v>M</v>
      </c>
      <c r="D62" s="1">
        <f t="shared" ca="1" si="1"/>
        <v>197.3</v>
      </c>
      <c r="E62" s="1">
        <f t="shared" ca="1" si="5"/>
        <v>35.6</v>
      </c>
      <c r="F62" s="2">
        <f t="shared" ca="1" si="2"/>
        <v>0.81887831230454855</v>
      </c>
      <c r="G62" s="2">
        <f t="shared" ca="1" si="2"/>
        <v>1.7763232798038708E-2</v>
      </c>
      <c r="H62" s="2">
        <f t="shared" ca="1" si="3"/>
        <v>0.6282372255168569</v>
      </c>
      <c r="I62" s="1">
        <f ca="1">D62 + H62*E62</f>
        <v>219.66524522840012</v>
      </c>
      <c r="J62" s="3">
        <f t="shared" ca="1" si="6"/>
        <v>6.8579851413467049E-2</v>
      </c>
    </row>
    <row r="63" spans="1:10" x14ac:dyDescent="0.3">
      <c r="A63">
        <f t="shared" si="7"/>
        <v>61</v>
      </c>
      <c r="B63" t="str">
        <f t="shared" si="4"/>
        <v>subject-61</v>
      </c>
      <c r="C63" t="str">
        <f t="shared" ca="1" si="0"/>
        <v>F</v>
      </c>
      <c r="D63" s="1">
        <f t="shared" ca="1" si="1"/>
        <v>170.5</v>
      </c>
      <c r="E63" s="1">
        <f t="shared" ca="1" si="5"/>
        <v>22.1</v>
      </c>
      <c r="F63" s="2">
        <f t="shared" ca="1" si="2"/>
        <v>0.78760439853084208</v>
      </c>
      <c r="G63" s="2">
        <f t="shared" ca="1" si="2"/>
        <v>0.53113185588591294</v>
      </c>
      <c r="H63" s="2">
        <f t="shared" ca="1" si="3"/>
        <v>-0.67784926746081342</v>
      </c>
      <c r="I63" s="1">
        <f ca="1">D63 + H63*E63</f>
        <v>155.51953118911604</v>
      </c>
      <c r="J63" s="3">
        <f t="shared" ca="1" si="6"/>
        <v>6.3102017302479801E-2</v>
      </c>
    </row>
    <row r="64" spans="1:10" x14ac:dyDescent="0.3">
      <c r="A64">
        <f t="shared" si="7"/>
        <v>62</v>
      </c>
      <c r="B64" t="str">
        <f t="shared" si="4"/>
        <v>subject-62</v>
      </c>
      <c r="C64" t="str">
        <f t="shared" ca="1" si="0"/>
        <v>F</v>
      </c>
      <c r="D64" s="1">
        <f t="shared" ca="1" si="1"/>
        <v>170.5</v>
      </c>
      <c r="E64" s="1">
        <f t="shared" ca="1" si="5"/>
        <v>22.1</v>
      </c>
      <c r="F64" s="2">
        <f t="shared" ca="1" si="2"/>
        <v>0.26704216962545002</v>
      </c>
      <c r="G64" s="2">
        <f t="shared" ca="1" si="2"/>
        <v>0.38349228796889101</v>
      </c>
      <c r="H64" s="2">
        <f t="shared" ca="1" si="3"/>
        <v>-1.2087122748536561</v>
      </c>
      <c r="I64" s="1">
        <f ca="1">D64 + H64*E64</f>
        <v>143.78745872573421</v>
      </c>
      <c r="J64" s="3">
        <f t="shared" ca="1" si="6"/>
        <v>5.49048554082011E-2</v>
      </c>
    </row>
    <row r="65" spans="1:10" x14ac:dyDescent="0.3">
      <c r="A65">
        <f t="shared" si="7"/>
        <v>63</v>
      </c>
      <c r="B65" t="str">
        <f t="shared" si="4"/>
        <v>subject-63</v>
      </c>
      <c r="C65" t="str">
        <f t="shared" ca="1" si="0"/>
        <v>M</v>
      </c>
      <c r="D65" s="1">
        <f t="shared" ca="1" si="1"/>
        <v>197.3</v>
      </c>
      <c r="E65" s="1">
        <f t="shared" ca="1" si="5"/>
        <v>35.6</v>
      </c>
      <c r="F65" s="2">
        <f t="shared" ca="1" si="2"/>
        <v>0.43630848222484941</v>
      </c>
      <c r="G65" s="2">
        <f t="shared" ca="1" si="2"/>
        <v>0.69888125090017938</v>
      </c>
      <c r="H65" s="2">
        <f t="shared" ca="1" si="3"/>
        <v>-0.40659837471609667</v>
      </c>
      <c r="I65" s="1">
        <f ca="1">D65 + H65*E65</f>
        <v>182.82509786010698</v>
      </c>
      <c r="J65" s="3">
        <f t="shared" ca="1" si="6"/>
        <v>8.1196684323220053E-2</v>
      </c>
    </row>
    <row r="66" spans="1:10" x14ac:dyDescent="0.3">
      <c r="A66">
        <f t="shared" si="7"/>
        <v>64</v>
      </c>
      <c r="B66" t="str">
        <f t="shared" si="4"/>
        <v>subject-64</v>
      </c>
      <c r="C66" t="str">
        <f t="shared" ref="C66:C129" ca="1" si="8">IF(RAND() &lt;0.5,"F","M")</f>
        <v>F</v>
      </c>
      <c r="D66" s="1">
        <f t="shared" ref="D66:D129" ca="1" si="9">IF(C66="F",170.5,197.3)</f>
        <v>170.5</v>
      </c>
      <c r="E66" s="1">
        <f t="shared" ca="1" si="5"/>
        <v>22.1</v>
      </c>
      <c r="F66" s="2">
        <f t="shared" ref="F66:G129" ca="1" si="10">RAND()</f>
        <v>0.57651199389532792</v>
      </c>
      <c r="G66" s="2">
        <f t="shared" ca="1" si="10"/>
        <v>0.32137625188478813</v>
      </c>
      <c r="H66" s="2">
        <f t="shared" ref="H66:H129" ca="1" si="11">SQRT(-2 *LN(F66)) *COS(2 * PI() * G66)</f>
        <v>-0.4550641707216645</v>
      </c>
      <c r="I66" s="1">
        <f ca="1">D66 + H66*E66</f>
        <v>160.4430818270512</v>
      </c>
      <c r="J66" s="3">
        <f t="shared" ca="1" si="6"/>
        <v>0.10202260515079684</v>
      </c>
    </row>
    <row r="67" spans="1:10" x14ac:dyDescent="0.3">
      <c r="A67">
        <f t="shared" si="7"/>
        <v>65</v>
      </c>
      <c r="B67" t="str">
        <f t="shared" ref="B67:B130" si="12">"subject-"&amp;A67</f>
        <v>subject-65</v>
      </c>
      <c r="C67" t="str">
        <f t="shared" ca="1" si="8"/>
        <v>M</v>
      </c>
      <c r="D67" s="1">
        <f t="shared" ca="1" si="9"/>
        <v>197.3</v>
      </c>
      <c r="E67" s="1">
        <f t="shared" ref="E67:E130" ca="1" si="13">IF(C67="F",22.1,35.6)</f>
        <v>35.6</v>
      </c>
      <c r="F67" s="2">
        <f t="shared" ca="1" si="10"/>
        <v>0.57416593786236392</v>
      </c>
      <c r="G67" s="2">
        <f t="shared" ca="1" si="10"/>
        <v>0.94246992439909827</v>
      </c>
      <c r="H67" s="2">
        <f t="shared" ca="1" si="11"/>
        <v>0.98533617675484153</v>
      </c>
      <c r="I67" s="1">
        <f ca="1">D67 + H67*E67</f>
        <v>232.37796789247238</v>
      </c>
      <c r="J67" s="3">
        <f t="shared" ref="J67:J130" ca="1" si="14">0.08 + H67*RAND()*0.02 + RAND()*(0.06)-0.03</f>
        <v>9.3724749868160276E-2</v>
      </c>
    </row>
    <row r="68" spans="1:10" x14ac:dyDescent="0.3">
      <c r="A68">
        <f t="shared" ref="A68:A131" si="15">A67+1</f>
        <v>66</v>
      </c>
      <c r="B68" t="str">
        <f t="shared" si="12"/>
        <v>subject-66</v>
      </c>
      <c r="C68" t="str">
        <f t="shared" ca="1" si="8"/>
        <v>M</v>
      </c>
      <c r="D68" s="1">
        <f t="shared" ca="1" si="9"/>
        <v>197.3</v>
      </c>
      <c r="E68" s="1">
        <f t="shared" ca="1" si="13"/>
        <v>35.6</v>
      </c>
      <c r="F68" s="2">
        <f t="shared" ca="1" si="10"/>
        <v>0.83511137107433553</v>
      </c>
      <c r="G68" s="2">
        <f t="shared" ca="1" si="10"/>
        <v>0.83255390669269547</v>
      </c>
      <c r="H68" s="2">
        <f t="shared" ca="1" si="11"/>
        <v>0.29760880964682124</v>
      </c>
      <c r="I68" s="1">
        <f ca="1">D68 + H68*E68</f>
        <v>207.89487362342686</v>
      </c>
      <c r="J68" s="3">
        <f t="shared" ca="1" si="14"/>
        <v>6.752527856176492E-2</v>
      </c>
    </row>
    <row r="69" spans="1:10" x14ac:dyDescent="0.3">
      <c r="A69">
        <f t="shared" si="15"/>
        <v>67</v>
      </c>
      <c r="B69" t="str">
        <f t="shared" si="12"/>
        <v>subject-67</v>
      </c>
      <c r="C69" t="str">
        <f t="shared" ca="1" si="8"/>
        <v>M</v>
      </c>
      <c r="D69" s="1">
        <f t="shared" ca="1" si="9"/>
        <v>197.3</v>
      </c>
      <c r="E69" s="1">
        <f t="shared" ca="1" si="13"/>
        <v>35.6</v>
      </c>
      <c r="F69" s="2">
        <f t="shared" ca="1" si="10"/>
        <v>0.23781135709532231</v>
      </c>
      <c r="G69" s="2">
        <f t="shared" ca="1" si="10"/>
        <v>0.64151985915966703</v>
      </c>
      <c r="H69" s="2">
        <f t="shared" ca="1" si="11"/>
        <v>-1.0678253362863066</v>
      </c>
      <c r="I69" s="1">
        <f ca="1">D69 + H69*E69</f>
        <v>159.28541802820749</v>
      </c>
      <c r="J69" s="3">
        <f t="shared" ca="1" si="14"/>
        <v>4.9934134976115721E-2</v>
      </c>
    </row>
    <row r="70" spans="1:10" x14ac:dyDescent="0.3">
      <c r="A70">
        <f t="shared" si="15"/>
        <v>68</v>
      </c>
      <c r="B70" t="str">
        <f t="shared" si="12"/>
        <v>subject-68</v>
      </c>
      <c r="C70" t="str">
        <f t="shared" ca="1" si="8"/>
        <v>F</v>
      </c>
      <c r="D70" s="1">
        <f t="shared" ca="1" si="9"/>
        <v>170.5</v>
      </c>
      <c r="E70" s="1">
        <f t="shared" ca="1" si="13"/>
        <v>22.1</v>
      </c>
      <c r="F70" s="2">
        <f t="shared" ca="1" si="10"/>
        <v>0.97965874016999133</v>
      </c>
      <c r="G70" s="2">
        <f t="shared" ca="1" si="10"/>
        <v>0.85780098207784705</v>
      </c>
      <c r="H70" s="2">
        <f t="shared" ca="1" si="11"/>
        <v>0.12705833764612659</v>
      </c>
      <c r="I70" s="1">
        <f ca="1">D70 + H70*E70</f>
        <v>173.3079892619794</v>
      </c>
      <c r="J70" s="3">
        <f t="shared" ca="1" si="14"/>
        <v>0.10655658433408585</v>
      </c>
    </row>
    <row r="71" spans="1:10" x14ac:dyDescent="0.3">
      <c r="A71">
        <f t="shared" si="15"/>
        <v>69</v>
      </c>
      <c r="B71" t="str">
        <f t="shared" si="12"/>
        <v>subject-69</v>
      </c>
      <c r="C71" t="str">
        <f t="shared" ca="1" si="8"/>
        <v>F</v>
      </c>
      <c r="D71" s="1">
        <f t="shared" ca="1" si="9"/>
        <v>170.5</v>
      </c>
      <c r="E71" s="1">
        <f t="shared" ca="1" si="13"/>
        <v>22.1</v>
      </c>
      <c r="F71" s="2">
        <f t="shared" ca="1" si="10"/>
        <v>0.10095832699553564</v>
      </c>
      <c r="G71" s="2">
        <f t="shared" ca="1" si="10"/>
        <v>0.10766754759198283</v>
      </c>
      <c r="H71" s="2">
        <f t="shared" ca="1" si="11"/>
        <v>1.6698944549019838</v>
      </c>
      <c r="I71" s="1">
        <f ca="1">D71 + H71*E71</f>
        <v>207.40466745333384</v>
      </c>
      <c r="J71" s="3">
        <f t="shared" ca="1" si="14"/>
        <v>8.0150942290588528E-2</v>
      </c>
    </row>
    <row r="72" spans="1:10" x14ac:dyDescent="0.3">
      <c r="A72">
        <f t="shared" si="15"/>
        <v>70</v>
      </c>
      <c r="B72" t="str">
        <f t="shared" si="12"/>
        <v>subject-70</v>
      </c>
      <c r="C72" t="str">
        <f t="shared" ca="1" si="8"/>
        <v>M</v>
      </c>
      <c r="D72" s="1">
        <f t="shared" ca="1" si="9"/>
        <v>197.3</v>
      </c>
      <c r="E72" s="1">
        <f t="shared" ca="1" si="13"/>
        <v>35.6</v>
      </c>
      <c r="F72" s="2">
        <f t="shared" ca="1" si="10"/>
        <v>0.98862707582592158</v>
      </c>
      <c r="G72" s="2">
        <f t="shared" ca="1" si="10"/>
        <v>0.44995599064410741</v>
      </c>
      <c r="H72" s="2">
        <f t="shared" ca="1" si="11"/>
        <v>-0.14383316868156279</v>
      </c>
      <c r="I72" s="1">
        <f ca="1">D72 + H72*E72</f>
        <v>192.17953919493638</v>
      </c>
      <c r="J72" s="3">
        <f t="shared" ca="1" si="14"/>
        <v>9.5359590867980126E-2</v>
      </c>
    </row>
    <row r="73" spans="1:10" x14ac:dyDescent="0.3">
      <c r="A73">
        <f t="shared" si="15"/>
        <v>71</v>
      </c>
      <c r="B73" t="str">
        <f t="shared" si="12"/>
        <v>subject-71</v>
      </c>
      <c r="C73" t="str">
        <f t="shared" ca="1" si="8"/>
        <v>M</v>
      </c>
      <c r="D73" s="1">
        <f t="shared" ca="1" si="9"/>
        <v>197.3</v>
      </c>
      <c r="E73" s="1">
        <f t="shared" ca="1" si="13"/>
        <v>35.6</v>
      </c>
      <c r="F73" s="2">
        <f t="shared" ca="1" si="10"/>
        <v>0.38208917898339156</v>
      </c>
      <c r="G73" s="2">
        <f t="shared" ca="1" si="10"/>
        <v>0.97118060788195648</v>
      </c>
      <c r="H73" s="2">
        <f t="shared" ca="1" si="11"/>
        <v>1.3644765363327684</v>
      </c>
      <c r="I73" s="1">
        <f ca="1">D73 + H73*E73</f>
        <v>245.87536469344656</v>
      </c>
      <c r="J73" s="3">
        <f t="shared" ca="1" si="14"/>
        <v>0.10237356846181342</v>
      </c>
    </row>
    <row r="74" spans="1:10" x14ac:dyDescent="0.3">
      <c r="A74">
        <f t="shared" si="15"/>
        <v>72</v>
      </c>
      <c r="B74" t="str">
        <f t="shared" si="12"/>
        <v>subject-72</v>
      </c>
      <c r="C74" t="str">
        <f t="shared" ca="1" si="8"/>
        <v>M</v>
      </c>
      <c r="D74" s="1">
        <f t="shared" ca="1" si="9"/>
        <v>197.3</v>
      </c>
      <c r="E74" s="1">
        <f t="shared" ca="1" si="13"/>
        <v>35.6</v>
      </c>
      <c r="F74" s="2">
        <f t="shared" ca="1" si="10"/>
        <v>0.78248047285233269</v>
      </c>
      <c r="G74" s="2">
        <f t="shared" ca="1" si="10"/>
        <v>0.53324879481808818</v>
      </c>
      <c r="H74" s="2">
        <f t="shared" ca="1" si="11"/>
        <v>-0.68518053660592881</v>
      </c>
      <c r="I74" s="1">
        <f ca="1">D74 + H74*E74</f>
        <v>172.90757289682895</v>
      </c>
      <c r="J74" s="3">
        <f t="shared" ca="1" si="14"/>
        <v>6.6500558850415087E-2</v>
      </c>
    </row>
    <row r="75" spans="1:10" x14ac:dyDescent="0.3">
      <c r="A75">
        <f t="shared" si="15"/>
        <v>73</v>
      </c>
      <c r="B75" t="str">
        <f t="shared" si="12"/>
        <v>subject-73</v>
      </c>
      <c r="C75" t="str">
        <f t="shared" ca="1" si="8"/>
        <v>M</v>
      </c>
      <c r="D75" s="1">
        <f t="shared" ca="1" si="9"/>
        <v>197.3</v>
      </c>
      <c r="E75" s="1">
        <f t="shared" ca="1" si="13"/>
        <v>35.6</v>
      </c>
      <c r="F75" s="2">
        <f t="shared" ca="1" si="10"/>
        <v>0.3725889782718631</v>
      </c>
      <c r="G75" s="2">
        <f t="shared" ca="1" si="10"/>
        <v>0.46357880800095952</v>
      </c>
      <c r="H75" s="2">
        <f t="shared" ca="1" si="11"/>
        <v>-1.3685565729811018</v>
      </c>
      <c r="I75" s="1">
        <f ca="1">D75 + H75*E75</f>
        <v>148.57938600187279</v>
      </c>
      <c r="J75" s="3">
        <f t="shared" ca="1" si="14"/>
        <v>9.780001192450119E-2</v>
      </c>
    </row>
    <row r="76" spans="1:10" x14ac:dyDescent="0.3">
      <c r="A76">
        <f t="shared" si="15"/>
        <v>74</v>
      </c>
      <c r="B76" t="str">
        <f t="shared" si="12"/>
        <v>subject-74</v>
      </c>
      <c r="C76" t="str">
        <f t="shared" ca="1" si="8"/>
        <v>F</v>
      </c>
      <c r="D76" s="1">
        <f t="shared" ca="1" si="9"/>
        <v>170.5</v>
      </c>
      <c r="E76" s="1">
        <f t="shared" ca="1" si="13"/>
        <v>22.1</v>
      </c>
      <c r="F76" s="2">
        <f t="shared" ca="1" si="10"/>
        <v>6.2560265553646466E-2</v>
      </c>
      <c r="G76" s="2">
        <f t="shared" ca="1" si="10"/>
        <v>0.93654960553214528</v>
      </c>
      <c r="H76" s="2">
        <f t="shared" ca="1" si="11"/>
        <v>2.1697728426928591</v>
      </c>
      <c r="I76" s="1">
        <f ca="1">D76 + H76*E76</f>
        <v>218.4519798235122</v>
      </c>
      <c r="J76" s="3">
        <f t="shared" ca="1" si="14"/>
        <v>0.10193930019369354</v>
      </c>
    </row>
    <row r="77" spans="1:10" x14ac:dyDescent="0.3">
      <c r="A77">
        <f t="shared" si="15"/>
        <v>75</v>
      </c>
      <c r="B77" t="str">
        <f t="shared" si="12"/>
        <v>subject-75</v>
      </c>
      <c r="C77" t="str">
        <f t="shared" ca="1" si="8"/>
        <v>F</v>
      </c>
      <c r="D77" s="1">
        <f t="shared" ca="1" si="9"/>
        <v>170.5</v>
      </c>
      <c r="E77" s="1">
        <f t="shared" ca="1" si="13"/>
        <v>22.1</v>
      </c>
      <c r="F77" s="2">
        <f t="shared" ca="1" si="10"/>
        <v>0.34870465919461269</v>
      </c>
      <c r="G77" s="2">
        <f t="shared" ca="1" si="10"/>
        <v>0.71401172099365939</v>
      </c>
      <c r="H77" s="2">
        <f t="shared" ca="1" si="11"/>
        <v>-0.32544087420201717</v>
      </c>
      <c r="I77" s="1">
        <f ca="1">D77 + H77*E77</f>
        <v>163.30775668013541</v>
      </c>
      <c r="J77" s="3">
        <f t="shared" ca="1" si="14"/>
        <v>5.2878029039035615E-2</v>
      </c>
    </row>
    <row r="78" spans="1:10" x14ac:dyDescent="0.3">
      <c r="A78">
        <f t="shared" si="15"/>
        <v>76</v>
      </c>
      <c r="B78" t="str">
        <f t="shared" si="12"/>
        <v>subject-76</v>
      </c>
      <c r="C78" t="str">
        <f t="shared" ca="1" si="8"/>
        <v>M</v>
      </c>
      <c r="D78" s="1">
        <f t="shared" ca="1" si="9"/>
        <v>197.3</v>
      </c>
      <c r="E78" s="1">
        <f t="shared" ca="1" si="13"/>
        <v>35.6</v>
      </c>
      <c r="F78" s="2">
        <f t="shared" ca="1" si="10"/>
        <v>0.79142482767542632</v>
      </c>
      <c r="G78" s="2">
        <f t="shared" ca="1" si="10"/>
        <v>0.77664576509811323</v>
      </c>
      <c r="H78" s="2">
        <f t="shared" ca="1" si="11"/>
        <v>0.11397939432617812</v>
      </c>
      <c r="I78" s="1">
        <f ca="1">D78 + H78*E78</f>
        <v>201.35766643801196</v>
      </c>
      <c r="J78" s="3">
        <f t="shared" ca="1" si="14"/>
        <v>0.10891157519606198</v>
      </c>
    </row>
    <row r="79" spans="1:10" x14ac:dyDescent="0.3">
      <c r="A79">
        <f t="shared" si="15"/>
        <v>77</v>
      </c>
      <c r="B79" t="str">
        <f t="shared" si="12"/>
        <v>subject-77</v>
      </c>
      <c r="C79" t="str">
        <f t="shared" ca="1" si="8"/>
        <v>F</v>
      </c>
      <c r="D79" s="1">
        <f t="shared" ca="1" si="9"/>
        <v>170.5</v>
      </c>
      <c r="E79" s="1">
        <f t="shared" ca="1" si="13"/>
        <v>22.1</v>
      </c>
      <c r="F79" s="2">
        <f t="shared" ca="1" si="10"/>
        <v>0.79070144955048505</v>
      </c>
      <c r="G79" s="2">
        <f t="shared" ca="1" si="10"/>
        <v>0.4410779427872169</v>
      </c>
      <c r="H79" s="2">
        <f t="shared" ca="1" si="11"/>
        <v>-0.63889265539099516</v>
      </c>
      <c r="I79" s="1">
        <f ca="1">D79 + H79*E79</f>
        <v>156.38047231585901</v>
      </c>
      <c r="J79" s="3">
        <f t="shared" ca="1" si="14"/>
        <v>5.4604931820118552E-2</v>
      </c>
    </row>
    <row r="80" spans="1:10" x14ac:dyDescent="0.3">
      <c r="A80">
        <f t="shared" si="15"/>
        <v>78</v>
      </c>
      <c r="B80" t="str">
        <f t="shared" si="12"/>
        <v>subject-78</v>
      </c>
      <c r="C80" t="str">
        <f t="shared" ca="1" si="8"/>
        <v>M</v>
      </c>
      <c r="D80" s="1">
        <f t="shared" ca="1" si="9"/>
        <v>197.3</v>
      </c>
      <c r="E80" s="1">
        <f t="shared" ca="1" si="13"/>
        <v>35.6</v>
      </c>
      <c r="F80" s="2">
        <f t="shared" ca="1" si="10"/>
        <v>0.97176340963870578</v>
      </c>
      <c r="G80" s="2">
        <f t="shared" ca="1" si="10"/>
        <v>0.49127806907224925</v>
      </c>
      <c r="H80" s="2">
        <f t="shared" ca="1" si="11"/>
        <v>-0.23898525230738124</v>
      </c>
      <c r="I80" s="1">
        <f ca="1">D80 + H80*E80</f>
        <v>188.79212501785724</v>
      </c>
      <c r="J80" s="3">
        <f t="shared" ca="1" si="14"/>
        <v>7.9424636113024125E-2</v>
      </c>
    </row>
    <row r="81" spans="1:10" x14ac:dyDescent="0.3">
      <c r="A81">
        <f t="shared" si="15"/>
        <v>79</v>
      </c>
      <c r="B81" t="str">
        <f t="shared" si="12"/>
        <v>subject-79</v>
      </c>
      <c r="C81" t="str">
        <f t="shared" ca="1" si="8"/>
        <v>M</v>
      </c>
      <c r="D81" s="1">
        <f t="shared" ca="1" si="9"/>
        <v>197.3</v>
      </c>
      <c r="E81" s="1">
        <f t="shared" ca="1" si="13"/>
        <v>35.6</v>
      </c>
      <c r="F81" s="2">
        <f t="shared" ca="1" si="10"/>
        <v>0.42291446667446886</v>
      </c>
      <c r="G81" s="2">
        <f t="shared" ca="1" si="10"/>
        <v>0.99526442278018812</v>
      </c>
      <c r="H81" s="2">
        <f t="shared" ca="1" si="11"/>
        <v>1.3113532315382357</v>
      </c>
      <c r="I81" s="1">
        <f ca="1">D81 + H81*E81</f>
        <v>243.98417504276119</v>
      </c>
      <c r="J81" s="3">
        <f t="shared" ca="1" si="14"/>
        <v>9.9966444373921687E-2</v>
      </c>
    </row>
    <row r="82" spans="1:10" x14ac:dyDescent="0.3">
      <c r="A82">
        <f t="shared" si="15"/>
        <v>80</v>
      </c>
      <c r="B82" t="str">
        <f t="shared" si="12"/>
        <v>subject-80</v>
      </c>
      <c r="C82" t="str">
        <f t="shared" ca="1" si="8"/>
        <v>F</v>
      </c>
      <c r="D82" s="1">
        <f t="shared" ca="1" si="9"/>
        <v>170.5</v>
      </c>
      <c r="E82" s="1">
        <f t="shared" ca="1" si="13"/>
        <v>22.1</v>
      </c>
      <c r="F82" s="2">
        <f t="shared" ca="1" si="10"/>
        <v>0.87312620401872854</v>
      </c>
      <c r="G82" s="2">
        <f t="shared" ca="1" si="10"/>
        <v>4.5461079737344035E-2</v>
      </c>
      <c r="H82" s="2">
        <f t="shared" ca="1" si="11"/>
        <v>0.49980632511965162</v>
      </c>
      <c r="I82" s="1">
        <f ca="1">D82 + H82*E82</f>
        <v>181.54571978514431</v>
      </c>
      <c r="J82" s="3">
        <f t="shared" ca="1" si="14"/>
        <v>9.1330744756407178E-2</v>
      </c>
    </row>
    <row r="83" spans="1:10" x14ac:dyDescent="0.3">
      <c r="A83">
        <f t="shared" si="15"/>
        <v>81</v>
      </c>
      <c r="B83" t="str">
        <f t="shared" si="12"/>
        <v>subject-81</v>
      </c>
      <c r="C83" t="str">
        <f t="shared" ca="1" si="8"/>
        <v>M</v>
      </c>
      <c r="D83" s="1">
        <f t="shared" ca="1" si="9"/>
        <v>197.3</v>
      </c>
      <c r="E83" s="1">
        <f t="shared" ca="1" si="13"/>
        <v>35.6</v>
      </c>
      <c r="F83" s="2">
        <f t="shared" ca="1" si="10"/>
        <v>0.82926316806812872</v>
      </c>
      <c r="G83" s="2">
        <f t="shared" ca="1" si="10"/>
        <v>0.48958611562731957</v>
      </c>
      <c r="H83" s="2">
        <f t="shared" ca="1" si="11"/>
        <v>-0.61060185415341994</v>
      </c>
      <c r="I83" s="1">
        <f ca="1">D83 + H83*E83</f>
        <v>175.56257399213825</v>
      </c>
      <c r="J83" s="3">
        <f t="shared" ca="1" si="14"/>
        <v>9.7141112497293236E-2</v>
      </c>
    </row>
    <row r="84" spans="1:10" x14ac:dyDescent="0.3">
      <c r="A84">
        <f t="shared" si="15"/>
        <v>82</v>
      </c>
      <c r="B84" t="str">
        <f t="shared" si="12"/>
        <v>subject-82</v>
      </c>
      <c r="C84" t="str">
        <f t="shared" ca="1" si="8"/>
        <v>M</v>
      </c>
      <c r="D84" s="1">
        <f t="shared" ca="1" si="9"/>
        <v>197.3</v>
      </c>
      <c r="E84" s="1">
        <f t="shared" ca="1" si="13"/>
        <v>35.6</v>
      </c>
      <c r="F84" s="2">
        <f t="shared" ca="1" si="10"/>
        <v>0.69967791676477775</v>
      </c>
      <c r="G84" s="2">
        <f t="shared" ca="1" si="10"/>
        <v>0.33760274264747092</v>
      </c>
      <c r="H84" s="2">
        <f t="shared" ca="1" si="11"/>
        <v>-0.44205222694939034</v>
      </c>
      <c r="I84" s="1">
        <f ca="1">D84 + H84*E84</f>
        <v>181.56294072060172</v>
      </c>
      <c r="J84" s="3">
        <f t="shared" ca="1" si="14"/>
        <v>9.9399657247611711E-2</v>
      </c>
    </row>
    <row r="85" spans="1:10" x14ac:dyDescent="0.3">
      <c r="A85">
        <f t="shared" si="15"/>
        <v>83</v>
      </c>
      <c r="B85" t="str">
        <f t="shared" si="12"/>
        <v>subject-83</v>
      </c>
      <c r="C85" t="str">
        <f t="shared" ca="1" si="8"/>
        <v>F</v>
      </c>
      <c r="D85" s="1">
        <f t="shared" ca="1" si="9"/>
        <v>170.5</v>
      </c>
      <c r="E85" s="1">
        <f t="shared" ca="1" si="13"/>
        <v>22.1</v>
      </c>
      <c r="F85" s="2">
        <f t="shared" ca="1" si="10"/>
        <v>6.4021996386329882E-2</v>
      </c>
      <c r="G85" s="2">
        <f t="shared" ca="1" si="10"/>
        <v>0.99058984484377732</v>
      </c>
      <c r="H85" s="2">
        <f t="shared" ca="1" si="11"/>
        <v>2.3404834105492633</v>
      </c>
      <c r="I85" s="1">
        <f ca="1">D85 + H85*E85</f>
        <v>222.22468337313873</v>
      </c>
      <c r="J85" s="3">
        <f t="shared" ca="1" si="14"/>
        <v>0.12827152089215299</v>
      </c>
    </row>
    <row r="86" spans="1:10" x14ac:dyDescent="0.3">
      <c r="A86">
        <f t="shared" si="15"/>
        <v>84</v>
      </c>
      <c r="B86" t="str">
        <f t="shared" si="12"/>
        <v>subject-84</v>
      </c>
      <c r="C86" t="str">
        <f t="shared" ca="1" si="8"/>
        <v>M</v>
      </c>
      <c r="D86" s="1">
        <f t="shared" ca="1" si="9"/>
        <v>197.3</v>
      </c>
      <c r="E86" s="1">
        <f t="shared" ca="1" si="13"/>
        <v>35.6</v>
      </c>
      <c r="F86" s="2">
        <f t="shared" ca="1" si="10"/>
        <v>0.74071263740036819</v>
      </c>
      <c r="G86" s="2">
        <f t="shared" ca="1" si="10"/>
        <v>3.9748549779972442E-2</v>
      </c>
      <c r="H86" s="2">
        <f t="shared" ca="1" si="11"/>
        <v>0.75074297744979857</v>
      </c>
      <c r="I86" s="1">
        <f ca="1">D86 + H86*E86</f>
        <v>224.02644999721284</v>
      </c>
      <c r="J86" s="3">
        <f t="shared" ca="1" si="14"/>
        <v>6.7593791337600337E-2</v>
      </c>
    </row>
    <row r="87" spans="1:10" x14ac:dyDescent="0.3">
      <c r="A87">
        <f t="shared" si="15"/>
        <v>85</v>
      </c>
      <c r="B87" t="str">
        <f t="shared" si="12"/>
        <v>subject-85</v>
      </c>
      <c r="C87" t="str">
        <f t="shared" ca="1" si="8"/>
        <v>M</v>
      </c>
      <c r="D87" s="1">
        <f t="shared" ca="1" si="9"/>
        <v>197.3</v>
      </c>
      <c r="E87" s="1">
        <f t="shared" ca="1" si="13"/>
        <v>35.6</v>
      </c>
      <c r="F87" s="2">
        <f t="shared" ca="1" si="10"/>
        <v>0.81409885888949818</v>
      </c>
      <c r="G87" s="2">
        <f t="shared" ca="1" si="10"/>
        <v>0.27384838085771457</v>
      </c>
      <c r="H87" s="2">
        <f t="shared" ca="1" si="11"/>
        <v>-9.5745081357734643E-2</v>
      </c>
      <c r="I87" s="1">
        <f ca="1">D87 + H87*E87</f>
        <v>193.89147510366465</v>
      </c>
      <c r="J87" s="3">
        <f t="shared" ca="1" si="14"/>
        <v>6.9554478911913367E-2</v>
      </c>
    </row>
    <row r="88" spans="1:10" x14ac:dyDescent="0.3">
      <c r="A88">
        <f t="shared" si="15"/>
        <v>86</v>
      </c>
      <c r="B88" t="str">
        <f t="shared" si="12"/>
        <v>subject-86</v>
      </c>
      <c r="C88" t="str">
        <f t="shared" ca="1" si="8"/>
        <v>M</v>
      </c>
      <c r="D88" s="1">
        <f t="shared" ca="1" si="9"/>
        <v>197.3</v>
      </c>
      <c r="E88" s="1">
        <f t="shared" ca="1" si="13"/>
        <v>35.6</v>
      </c>
      <c r="F88" s="2">
        <f t="shared" ca="1" si="10"/>
        <v>0.5977841389699422</v>
      </c>
      <c r="G88" s="2">
        <f t="shared" ca="1" si="10"/>
        <v>0.62641630468382103</v>
      </c>
      <c r="H88" s="2">
        <f t="shared" ca="1" si="11"/>
        <v>-0.71089283109573365</v>
      </c>
      <c r="I88" s="1">
        <f ca="1">D88 + H88*E88</f>
        <v>171.99221521299188</v>
      </c>
      <c r="J88" s="3">
        <f t="shared" ca="1" si="14"/>
        <v>0.10071508644182159</v>
      </c>
    </row>
    <row r="89" spans="1:10" x14ac:dyDescent="0.3">
      <c r="A89">
        <f t="shared" si="15"/>
        <v>87</v>
      </c>
      <c r="B89" t="str">
        <f t="shared" si="12"/>
        <v>subject-87</v>
      </c>
      <c r="C89" t="str">
        <f t="shared" ca="1" si="8"/>
        <v>F</v>
      </c>
      <c r="D89" s="1">
        <f t="shared" ca="1" si="9"/>
        <v>170.5</v>
      </c>
      <c r="E89" s="1">
        <f t="shared" ca="1" si="13"/>
        <v>22.1</v>
      </c>
      <c r="F89" s="2">
        <f t="shared" ca="1" si="10"/>
        <v>0.64828901148520646</v>
      </c>
      <c r="G89" s="2">
        <f t="shared" ca="1" si="10"/>
        <v>0.45060151584002661</v>
      </c>
      <c r="H89" s="2">
        <f t="shared" ca="1" si="11"/>
        <v>-0.88655366015803339</v>
      </c>
      <c r="I89" s="1">
        <f ca="1">D89 + H89*E89</f>
        <v>150.90716411050747</v>
      </c>
      <c r="J89" s="3">
        <f t="shared" ca="1" si="14"/>
        <v>7.7261916920251028E-2</v>
      </c>
    </row>
    <row r="90" spans="1:10" x14ac:dyDescent="0.3">
      <c r="A90">
        <f t="shared" si="15"/>
        <v>88</v>
      </c>
      <c r="B90" t="str">
        <f t="shared" si="12"/>
        <v>subject-88</v>
      </c>
      <c r="C90" t="str">
        <f t="shared" ca="1" si="8"/>
        <v>F</v>
      </c>
      <c r="D90" s="1">
        <f t="shared" ca="1" si="9"/>
        <v>170.5</v>
      </c>
      <c r="E90" s="1">
        <f t="shared" ca="1" si="13"/>
        <v>22.1</v>
      </c>
      <c r="F90" s="2">
        <f t="shared" ca="1" si="10"/>
        <v>0.192255142646649</v>
      </c>
      <c r="G90" s="2">
        <f t="shared" ca="1" si="10"/>
        <v>0.85645529146209332</v>
      </c>
      <c r="H90" s="2">
        <f t="shared" ca="1" si="11"/>
        <v>1.1261145649537014</v>
      </c>
      <c r="I90" s="1">
        <f ca="1">D90 + H90*E90</f>
        <v>195.3871318854768</v>
      </c>
      <c r="J90" s="3">
        <f t="shared" ca="1" si="14"/>
        <v>7.4730735791264449E-2</v>
      </c>
    </row>
    <row r="91" spans="1:10" x14ac:dyDescent="0.3">
      <c r="A91">
        <f t="shared" si="15"/>
        <v>89</v>
      </c>
      <c r="B91" t="str">
        <f t="shared" si="12"/>
        <v>subject-89</v>
      </c>
      <c r="C91" t="str">
        <f t="shared" ca="1" si="8"/>
        <v>M</v>
      </c>
      <c r="D91" s="1">
        <f t="shared" ca="1" si="9"/>
        <v>197.3</v>
      </c>
      <c r="E91" s="1">
        <f t="shared" ca="1" si="13"/>
        <v>35.6</v>
      </c>
      <c r="F91" s="2">
        <f t="shared" ca="1" si="10"/>
        <v>0.55038299756467557</v>
      </c>
      <c r="G91" s="2">
        <f t="shared" ca="1" si="10"/>
        <v>0.7536319224688528</v>
      </c>
      <c r="H91" s="2">
        <f t="shared" ca="1" si="11"/>
        <v>2.4936307479158787E-2</v>
      </c>
      <c r="I91" s="1">
        <f ca="1">D91 + H91*E91</f>
        <v>198.18773254625808</v>
      </c>
      <c r="J91" s="3">
        <f t="shared" ca="1" si="14"/>
        <v>8.3007765853489443E-2</v>
      </c>
    </row>
    <row r="92" spans="1:10" x14ac:dyDescent="0.3">
      <c r="A92">
        <f t="shared" si="15"/>
        <v>90</v>
      </c>
      <c r="B92" t="str">
        <f t="shared" si="12"/>
        <v>subject-90</v>
      </c>
      <c r="C92" t="str">
        <f t="shared" ca="1" si="8"/>
        <v>F</v>
      </c>
      <c r="D92" s="1">
        <f t="shared" ca="1" si="9"/>
        <v>170.5</v>
      </c>
      <c r="E92" s="1">
        <f t="shared" ca="1" si="13"/>
        <v>22.1</v>
      </c>
      <c r="F92" s="2">
        <f t="shared" ca="1" si="10"/>
        <v>4.2600002653797153E-2</v>
      </c>
      <c r="G92" s="2">
        <f t="shared" ca="1" si="10"/>
        <v>0.23467768567011604</v>
      </c>
      <c r="H92" s="2">
        <f t="shared" ca="1" si="11"/>
        <v>0.24149594027985558</v>
      </c>
      <c r="I92" s="1">
        <f ca="1">D92 + H92*E92</f>
        <v>175.8370602801848</v>
      </c>
      <c r="J92" s="3">
        <f t="shared" ca="1" si="14"/>
        <v>8.5933919093050121E-2</v>
      </c>
    </row>
    <row r="93" spans="1:10" x14ac:dyDescent="0.3">
      <c r="A93">
        <f t="shared" si="15"/>
        <v>91</v>
      </c>
      <c r="B93" t="str">
        <f t="shared" si="12"/>
        <v>subject-91</v>
      </c>
      <c r="C93" t="str">
        <f t="shared" ca="1" si="8"/>
        <v>F</v>
      </c>
      <c r="D93" s="1">
        <f t="shared" ca="1" si="9"/>
        <v>170.5</v>
      </c>
      <c r="E93" s="1">
        <f t="shared" ca="1" si="13"/>
        <v>22.1</v>
      </c>
      <c r="F93" s="2">
        <f t="shared" ca="1" si="10"/>
        <v>0.19174418037267094</v>
      </c>
      <c r="G93" s="2">
        <f t="shared" ca="1" si="10"/>
        <v>0.83887979487389874</v>
      </c>
      <c r="H93" s="2">
        <f t="shared" ca="1" si="11"/>
        <v>0.96302271695986541</v>
      </c>
      <c r="I93" s="1">
        <f ca="1">D93 + H93*E93</f>
        <v>191.78280204481302</v>
      </c>
      <c r="J93" s="3">
        <f t="shared" ca="1" si="14"/>
        <v>7.3923328437615343E-2</v>
      </c>
    </row>
    <row r="94" spans="1:10" x14ac:dyDescent="0.3">
      <c r="A94">
        <f t="shared" si="15"/>
        <v>92</v>
      </c>
      <c r="B94" t="str">
        <f t="shared" si="12"/>
        <v>subject-92</v>
      </c>
      <c r="C94" t="str">
        <f t="shared" ca="1" si="8"/>
        <v>F</v>
      </c>
      <c r="D94" s="1">
        <f t="shared" ca="1" si="9"/>
        <v>170.5</v>
      </c>
      <c r="E94" s="1">
        <f t="shared" ca="1" si="13"/>
        <v>22.1</v>
      </c>
      <c r="F94" s="2">
        <f t="shared" ca="1" si="10"/>
        <v>0.65984893137942169</v>
      </c>
      <c r="G94" s="2">
        <f t="shared" ca="1" si="10"/>
        <v>0.84866935016694178</v>
      </c>
      <c r="H94" s="2">
        <f t="shared" ca="1" si="11"/>
        <v>0.52979143143613683</v>
      </c>
      <c r="I94" s="1">
        <f ca="1">D94 + H94*E94</f>
        <v>182.20839063473863</v>
      </c>
      <c r="J94" s="3">
        <f t="shared" ca="1" si="14"/>
        <v>7.8981625243440726E-2</v>
      </c>
    </row>
    <row r="95" spans="1:10" x14ac:dyDescent="0.3">
      <c r="A95">
        <f t="shared" si="15"/>
        <v>93</v>
      </c>
      <c r="B95" t="str">
        <f t="shared" si="12"/>
        <v>subject-93</v>
      </c>
      <c r="C95" t="str">
        <f t="shared" ca="1" si="8"/>
        <v>M</v>
      </c>
      <c r="D95" s="1">
        <f t="shared" ca="1" si="9"/>
        <v>197.3</v>
      </c>
      <c r="E95" s="1">
        <f t="shared" ca="1" si="13"/>
        <v>35.6</v>
      </c>
      <c r="F95" s="2">
        <f t="shared" ca="1" si="10"/>
        <v>0.43382549246002922</v>
      </c>
      <c r="G95" s="2">
        <f t="shared" ca="1" si="10"/>
        <v>5.1136251532593047E-2</v>
      </c>
      <c r="H95" s="2">
        <f t="shared" ca="1" si="11"/>
        <v>1.2262364994714019</v>
      </c>
      <c r="I95" s="1">
        <f ca="1">D95 + H95*E95</f>
        <v>240.95401938118192</v>
      </c>
      <c r="J95" s="3">
        <f t="shared" ca="1" si="14"/>
        <v>8.2093882855858169E-2</v>
      </c>
    </row>
    <row r="96" spans="1:10" x14ac:dyDescent="0.3">
      <c r="A96">
        <f t="shared" si="15"/>
        <v>94</v>
      </c>
      <c r="B96" t="str">
        <f t="shared" si="12"/>
        <v>subject-94</v>
      </c>
      <c r="C96" t="str">
        <f t="shared" ca="1" si="8"/>
        <v>F</v>
      </c>
      <c r="D96" s="1">
        <f t="shared" ca="1" si="9"/>
        <v>170.5</v>
      </c>
      <c r="E96" s="1">
        <f t="shared" ca="1" si="13"/>
        <v>22.1</v>
      </c>
      <c r="F96" s="2">
        <f t="shared" ca="1" si="10"/>
        <v>0.78334776944317797</v>
      </c>
      <c r="G96" s="2">
        <f t="shared" ca="1" si="10"/>
        <v>0.79502598636989863</v>
      </c>
      <c r="H96" s="2">
        <f t="shared" ca="1" si="11"/>
        <v>0.19507566500588022</v>
      </c>
      <c r="I96" s="1">
        <f ca="1">D96 + H96*E96</f>
        <v>174.81117219662994</v>
      </c>
      <c r="J96" s="3">
        <f t="shared" ca="1" si="14"/>
        <v>9.3772906406059231E-2</v>
      </c>
    </row>
    <row r="97" spans="1:10" x14ac:dyDescent="0.3">
      <c r="A97">
        <f t="shared" si="15"/>
        <v>95</v>
      </c>
      <c r="B97" t="str">
        <f t="shared" si="12"/>
        <v>subject-95</v>
      </c>
      <c r="C97" t="str">
        <f t="shared" ca="1" si="8"/>
        <v>M</v>
      </c>
      <c r="D97" s="1">
        <f t="shared" ca="1" si="9"/>
        <v>197.3</v>
      </c>
      <c r="E97" s="1">
        <f t="shared" ca="1" si="13"/>
        <v>35.6</v>
      </c>
      <c r="F97" s="2">
        <f t="shared" ca="1" si="10"/>
        <v>4.4020873128519211E-2</v>
      </c>
      <c r="G97" s="2">
        <f t="shared" ca="1" si="10"/>
        <v>0.55486042397861723</v>
      </c>
      <c r="H97" s="2">
        <f t="shared" ca="1" si="11"/>
        <v>-2.3522250311807382</v>
      </c>
      <c r="I97" s="1">
        <f ca="1">D97 + H97*E97</f>
        <v>113.56078888996572</v>
      </c>
      <c r="J97" s="3">
        <f t="shared" ca="1" si="14"/>
        <v>4.1136943656528382E-2</v>
      </c>
    </row>
    <row r="98" spans="1:10" x14ac:dyDescent="0.3">
      <c r="A98">
        <f t="shared" si="15"/>
        <v>96</v>
      </c>
      <c r="B98" t="str">
        <f t="shared" si="12"/>
        <v>subject-96</v>
      </c>
      <c r="C98" t="str">
        <f t="shared" ca="1" si="8"/>
        <v>M</v>
      </c>
      <c r="D98" s="1">
        <f t="shared" ca="1" si="9"/>
        <v>197.3</v>
      </c>
      <c r="E98" s="1">
        <f t="shared" ca="1" si="13"/>
        <v>35.6</v>
      </c>
      <c r="F98" s="2">
        <f t="shared" ca="1" si="10"/>
        <v>0.61164381114302002</v>
      </c>
      <c r="G98" s="2">
        <f t="shared" ca="1" si="10"/>
        <v>0.68837195634552228</v>
      </c>
      <c r="H98" s="2">
        <f t="shared" ca="1" si="11"/>
        <v>-0.37443264934454407</v>
      </c>
      <c r="I98" s="1">
        <f ca="1">D98 + H98*E98</f>
        <v>183.97019768333425</v>
      </c>
      <c r="J98" s="3">
        <f t="shared" ca="1" si="14"/>
        <v>0.1026985211146772</v>
      </c>
    </row>
    <row r="99" spans="1:10" x14ac:dyDescent="0.3">
      <c r="A99">
        <f t="shared" si="15"/>
        <v>97</v>
      </c>
      <c r="B99" t="str">
        <f t="shared" si="12"/>
        <v>subject-97</v>
      </c>
      <c r="C99" t="str">
        <f t="shared" ca="1" si="8"/>
        <v>F</v>
      </c>
      <c r="D99" s="1">
        <f t="shared" ca="1" si="9"/>
        <v>170.5</v>
      </c>
      <c r="E99" s="1">
        <f t="shared" ca="1" si="13"/>
        <v>22.1</v>
      </c>
      <c r="F99" s="2">
        <f t="shared" ca="1" si="10"/>
        <v>0.85030424446253772</v>
      </c>
      <c r="G99" s="2">
        <f t="shared" ca="1" si="10"/>
        <v>0.40916818514978326</v>
      </c>
      <c r="H99" s="2">
        <f t="shared" ca="1" si="11"/>
        <v>-0.47923731741818348</v>
      </c>
      <c r="I99" s="1">
        <f ca="1">D99 + H99*E99</f>
        <v>159.90885528505814</v>
      </c>
      <c r="J99" s="3">
        <f t="shared" ca="1" si="14"/>
        <v>4.9229075354277355E-2</v>
      </c>
    </row>
    <row r="100" spans="1:10" x14ac:dyDescent="0.3">
      <c r="A100">
        <f t="shared" si="15"/>
        <v>98</v>
      </c>
      <c r="B100" t="str">
        <f t="shared" si="12"/>
        <v>subject-98</v>
      </c>
      <c r="C100" t="str">
        <f t="shared" ca="1" si="8"/>
        <v>M</v>
      </c>
      <c r="D100" s="1">
        <f t="shared" ca="1" si="9"/>
        <v>197.3</v>
      </c>
      <c r="E100" s="1">
        <f t="shared" ca="1" si="13"/>
        <v>35.6</v>
      </c>
      <c r="F100" s="2">
        <f t="shared" ca="1" si="10"/>
        <v>0.44856102519875918</v>
      </c>
      <c r="G100" s="2">
        <f t="shared" ca="1" si="10"/>
        <v>8.1290700936350935E-2</v>
      </c>
      <c r="H100" s="2">
        <f t="shared" ca="1" si="11"/>
        <v>1.104650837629491</v>
      </c>
      <c r="I100" s="1">
        <f ca="1">D100 + H100*E100</f>
        <v>236.62556981960989</v>
      </c>
      <c r="J100" s="3">
        <f t="shared" ca="1" si="14"/>
        <v>0.12452541872757653</v>
      </c>
    </row>
    <row r="101" spans="1:10" x14ac:dyDescent="0.3">
      <c r="A101">
        <f t="shared" si="15"/>
        <v>99</v>
      </c>
      <c r="B101" t="str">
        <f t="shared" si="12"/>
        <v>subject-99</v>
      </c>
      <c r="C101" t="str">
        <f t="shared" ca="1" si="8"/>
        <v>M</v>
      </c>
      <c r="D101" s="1">
        <f t="shared" ca="1" si="9"/>
        <v>197.3</v>
      </c>
      <c r="E101" s="1">
        <f t="shared" ca="1" si="13"/>
        <v>35.6</v>
      </c>
      <c r="F101" s="2">
        <f t="shared" ca="1" si="10"/>
        <v>0.73950198164330971</v>
      </c>
      <c r="G101" s="2">
        <f t="shared" ca="1" si="10"/>
        <v>2.9375693583912899E-3</v>
      </c>
      <c r="H101" s="2">
        <f t="shared" ca="1" si="11"/>
        <v>0.77675674632958391</v>
      </c>
      <c r="I101" s="1">
        <f ca="1">D101 + H101*E101</f>
        <v>224.95254016933319</v>
      </c>
      <c r="J101" s="3">
        <f t="shared" ca="1" si="14"/>
        <v>0.10021309812394233</v>
      </c>
    </row>
    <row r="102" spans="1:10" x14ac:dyDescent="0.3">
      <c r="A102">
        <f t="shared" si="15"/>
        <v>100</v>
      </c>
      <c r="B102" t="str">
        <f t="shared" si="12"/>
        <v>subject-100</v>
      </c>
      <c r="C102" t="str">
        <f t="shared" ca="1" si="8"/>
        <v>M</v>
      </c>
      <c r="D102" s="1">
        <f t="shared" ca="1" si="9"/>
        <v>197.3</v>
      </c>
      <c r="E102" s="1">
        <f t="shared" ca="1" si="13"/>
        <v>35.6</v>
      </c>
      <c r="F102" s="2">
        <f t="shared" ca="1" si="10"/>
        <v>0.27408297410771087</v>
      </c>
      <c r="G102" s="2">
        <f t="shared" ca="1" si="10"/>
        <v>0.8866438262427635</v>
      </c>
      <c r="H102" s="2">
        <f t="shared" ca="1" si="11"/>
        <v>1.2177995317286807</v>
      </c>
      <c r="I102" s="1">
        <f ca="1">D102 + H102*E102</f>
        <v>240.65366332954105</v>
      </c>
      <c r="J102" s="3">
        <f t="shared" ca="1" si="14"/>
        <v>8.0841464207272992E-2</v>
      </c>
    </row>
    <row r="103" spans="1:10" x14ac:dyDescent="0.3">
      <c r="A103">
        <f t="shared" si="15"/>
        <v>101</v>
      </c>
      <c r="B103" t="str">
        <f t="shared" si="12"/>
        <v>subject-101</v>
      </c>
      <c r="C103" t="str">
        <f t="shared" ca="1" si="8"/>
        <v>F</v>
      </c>
      <c r="D103" s="1">
        <f t="shared" ca="1" si="9"/>
        <v>170.5</v>
      </c>
      <c r="E103" s="1">
        <f t="shared" ca="1" si="13"/>
        <v>22.1</v>
      </c>
      <c r="F103" s="2">
        <f t="shared" ca="1" si="10"/>
        <v>0.56324586165002943</v>
      </c>
      <c r="G103" s="2">
        <f t="shared" ca="1" si="10"/>
        <v>0.64954962329993793</v>
      </c>
      <c r="H103" s="2">
        <f t="shared" ca="1" si="11"/>
        <v>-0.63225301346155849</v>
      </c>
      <c r="I103" s="1">
        <f ca="1">D103 + H103*E103</f>
        <v>156.52720840249955</v>
      </c>
      <c r="J103" s="3">
        <f t="shared" ca="1" si="14"/>
        <v>9.8876373479699048E-2</v>
      </c>
    </row>
    <row r="104" spans="1:10" x14ac:dyDescent="0.3">
      <c r="A104">
        <f t="shared" si="15"/>
        <v>102</v>
      </c>
      <c r="B104" t="str">
        <f t="shared" si="12"/>
        <v>subject-102</v>
      </c>
      <c r="C104" t="str">
        <f t="shared" ca="1" si="8"/>
        <v>F</v>
      </c>
      <c r="D104" s="1">
        <f t="shared" ca="1" si="9"/>
        <v>170.5</v>
      </c>
      <c r="E104" s="1">
        <f t="shared" ca="1" si="13"/>
        <v>22.1</v>
      </c>
      <c r="F104" s="2">
        <f t="shared" ca="1" si="10"/>
        <v>0.66932328442834566</v>
      </c>
      <c r="G104" s="2">
        <f t="shared" ca="1" si="10"/>
        <v>0.79592900032442782</v>
      </c>
      <c r="H104" s="2">
        <f t="shared" ca="1" si="11"/>
        <v>0.25501954425267787</v>
      </c>
      <c r="I104" s="1">
        <f ca="1">D104 + H104*E104</f>
        <v>176.13593192798419</v>
      </c>
      <c r="J104" s="3">
        <f t="shared" ca="1" si="14"/>
        <v>8.9813274462737722E-2</v>
      </c>
    </row>
    <row r="105" spans="1:10" x14ac:dyDescent="0.3">
      <c r="A105">
        <f t="shared" si="15"/>
        <v>103</v>
      </c>
      <c r="B105" t="str">
        <f t="shared" si="12"/>
        <v>subject-103</v>
      </c>
      <c r="C105" t="str">
        <f t="shared" ca="1" si="8"/>
        <v>F</v>
      </c>
      <c r="D105" s="1">
        <f t="shared" ca="1" si="9"/>
        <v>170.5</v>
      </c>
      <c r="E105" s="1">
        <f t="shared" ca="1" si="13"/>
        <v>22.1</v>
      </c>
      <c r="F105" s="2">
        <f t="shared" ca="1" si="10"/>
        <v>0.33514667866837144</v>
      </c>
      <c r="G105" s="2">
        <f t="shared" ca="1" si="10"/>
        <v>0.78561979330600695</v>
      </c>
      <c r="H105" s="2">
        <f t="shared" ca="1" si="11"/>
        <v>0.32817224868596145</v>
      </c>
      <c r="I105" s="1">
        <f ca="1">D105 + H105*E105</f>
        <v>177.75260669595974</v>
      </c>
      <c r="J105" s="3">
        <f t="shared" ca="1" si="14"/>
        <v>0.10423846233550399</v>
      </c>
    </row>
    <row r="106" spans="1:10" x14ac:dyDescent="0.3">
      <c r="A106">
        <f t="shared" si="15"/>
        <v>104</v>
      </c>
      <c r="B106" t="str">
        <f t="shared" si="12"/>
        <v>subject-104</v>
      </c>
      <c r="C106" t="str">
        <f t="shared" ca="1" si="8"/>
        <v>F</v>
      </c>
      <c r="D106" s="1">
        <f t="shared" ca="1" si="9"/>
        <v>170.5</v>
      </c>
      <c r="E106" s="1">
        <f t="shared" ca="1" si="13"/>
        <v>22.1</v>
      </c>
      <c r="F106" s="2">
        <f t="shared" ca="1" si="10"/>
        <v>0.34834871249696042</v>
      </c>
      <c r="G106" s="2">
        <f t="shared" ca="1" si="10"/>
        <v>0.9590045508599182</v>
      </c>
      <c r="H106" s="2">
        <f t="shared" ca="1" si="11"/>
        <v>1.4043626085974912</v>
      </c>
      <c r="I106" s="1">
        <f ca="1">D106 + H106*E106</f>
        <v>201.53641365000456</v>
      </c>
      <c r="J106" s="3">
        <f t="shared" ca="1" si="14"/>
        <v>0.1009304870223667</v>
      </c>
    </row>
    <row r="107" spans="1:10" x14ac:dyDescent="0.3">
      <c r="A107">
        <f t="shared" si="15"/>
        <v>105</v>
      </c>
      <c r="B107" t="str">
        <f t="shared" si="12"/>
        <v>subject-105</v>
      </c>
      <c r="C107" t="str">
        <f t="shared" ca="1" si="8"/>
        <v>M</v>
      </c>
      <c r="D107" s="1">
        <f t="shared" ca="1" si="9"/>
        <v>197.3</v>
      </c>
      <c r="E107" s="1">
        <f t="shared" ca="1" si="13"/>
        <v>35.6</v>
      </c>
      <c r="F107" s="2">
        <f t="shared" ca="1" si="10"/>
        <v>0.87191923716194375</v>
      </c>
      <c r="G107" s="2">
        <f t="shared" ca="1" si="10"/>
        <v>0.27969743347821896</v>
      </c>
      <c r="H107" s="2">
        <f t="shared" ca="1" si="11"/>
        <v>-9.7127817410295483E-2</v>
      </c>
      <c r="I107" s="1">
        <f ca="1">D107 + H107*E107</f>
        <v>193.84224970019349</v>
      </c>
      <c r="J107" s="3">
        <f t="shared" ca="1" si="14"/>
        <v>0.10197356537308716</v>
      </c>
    </row>
    <row r="108" spans="1:10" x14ac:dyDescent="0.3">
      <c r="A108">
        <f t="shared" si="15"/>
        <v>106</v>
      </c>
      <c r="B108" t="str">
        <f t="shared" si="12"/>
        <v>subject-106</v>
      </c>
      <c r="C108" t="str">
        <f t="shared" ca="1" si="8"/>
        <v>F</v>
      </c>
      <c r="D108" s="1">
        <f t="shared" ca="1" si="9"/>
        <v>170.5</v>
      </c>
      <c r="E108" s="1">
        <f t="shared" ca="1" si="13"/>
        <v>22.1</v>
      </c>
      <c r="F108" s="2">
        <f t="shared" ca="1" si="10"/>
        <v>0.99388341258492996</v>
      </c>
      <c r="G108" s="2">
        <f t="shared" ca="1" si="10"/>
        <v>0.53912319882650184</v>
      </c>
      <c r="H108" s="2">
        <f t="shared" ca="1" si="11"/>
        <v>-0.10744336332695047</v>
      </c>
      <c r="I108" s="1">
        <f ca="1">D108 + H108*E108</f>
        <v>168.12550167047439</v>
      </c>
      <c r="J108" s="3">
        <f t="shared" ca="1" si="14"/>
        <v>0.10712887426473153</v>
      </c>
    </row>
    <row r="109" spans="1:10" x14ac:dyDescent="0.3">
      <c r="A109">
        <f t="shared" si="15"/>
        <v>107</v>
      </c>
      <c r="B109" t="str">
        <f t="shared" si="12"/>
        <v>subject-107</v>
      </c>
      <c r="C109" t="str">
        <f t="shared" ca="1" si="8"/>
        <v>M</v>
      </c>
      <c r="D109" s="1">
        <f t="shared" ca="1" si="9"/>
        <v>197.3</v>
      </c>
      <c r="E109" s="1">
        <f t="shared" ca="1" si="13"/>
        <v>35.6</v>
      </c>
      <c r="F109" s="2">
        <f t="shared" ca="1" si="10"/>
        <v>0.46310931683410772</v>
      </c>
      <c r="G109" s="2">
        <f t="shared" ca="1" si="10"/>
        <v>0.85834453820724588</v>
      </c>
      <c r="H109" s="2">
        <f t="shared" ca="1" si="11"/>
        <v>0.78092853939547624</v>
      </c>
      <c r="I109" s="1">
        <f ca="1">D109 + H109*E109</f>
        <v>225.10105600247897</v>
      </c>
      <c r="J109" s="3">
        <f t="shared" ca="1" si="14"/>
        <v>6.5563114248329946E-2</v>
      </c>
    </row>
    <row r="110" spans="1:10" x14ac:dyDescent="0.3">
      <c r="A110">
        <f t="shared" si="15"/>
        <v>108</v>
      </c>
      <c r="B110" t="str">
        <f t="shared" si="12"/>
        <v>subject-108</v>
      </c>
      <c r="C110" t="str">
        <f t="shared" ca="1" si="8"/>
        <v>F</v>
      </c>
      <c r="D110" s="1">
        <f t="shared" ca="1" si="9"/>
        <v>170.5</v>
      </c>
      <c r="E110" s="1">
        <f t="shared" ca="1" si="13"/>
        <v>22.1</v>
      </c>
      <c r="F110" s="2">
        <f t="shared" ca="1" si="10"/>
        <v>0.24634355719191925</v>
      </c>
      <c r="G110" s="2">
        <f t="shared" ca="1" si="10"/>
        <v>0.94945421517431816</v>
      </c>
      <c r="H110" s="2">
        <f t="shared" ca="1" si="11"/>
        <v>1.5902229650233191</v>
      </c>
      <c r="I110" s="1">
        <f ca="1">D110 + H110*E110</f>
        <v>205.64392752701536</v>
      </c>
      <c r="J110" s="3">
        <f t="shared" ca="1" si="14"/>
        <v>5.5607149906528472E-2</v>
      </c>
    </row>
    <row r="111" spans="1:10" x14ac:dyDescent="0.3">
      <c r="A111">
        <f t="shared" si="15"/>
        <v>109</v>
      </c>
      <c r="B111" t="str">
        <f t="shared" si="12"/>
        <v>subject-109</v>
      </c>
      <c r="C111" t="str">
        <f t="shared" ca="1" si="8"/>
        <v>F</v>
      </c>
      <c r="D111" s="1">
        <f t="shared" ca="1" si="9"/>
        <v>170.5</v>
      </c>
      <c r="E111" s="1">
        <f t="shared" ca="1" si="13"/>
        <v>22.1</v>
      </c>
      <c r="F111" s="2">
        <f t="shared" ca="1" si="10"/>
        <v>0.77251109597310796</v>
      </c>
      <c r="G111" s="2">
        <f t="shared" ca="1" si="10"/>
        <v>0.43598199124650061</v>
      </c>
      <c r="H111" s="2">
        <f t="shared" ca="1" si="11"/>
        <v>-0.66113911106311907</v>
      </c>
      <c r="I111" s="1">
        <f ca="1">D111 + H111*E111</f>
        <v>155.88882564550508</v>
      </c>
      <c r="J111" s="3">
        <f t="shared" ca="1" si="14"/>
        <v>9.9961400730071426E-2</v>
      </c>
    </row>
    <row r="112" spans="1:10" x14ac:dyDescent="0.3">
      <c r="A112">
        <f t="shared" si="15"/>
        <v>110</v>
      </c>
      <c r="B112" t="str">
        <f t="shared" si="12"/>
        <v>subject-110</v>
      </c>
      <c r="C112" t="str">
        <f t="shared" ca="1" si="8"/>
        <v>F</v>
      </c>
      <c r="D112" s="1">
        <f t="shared" ca="1" si="9"/>
        <v>170.5</v>
      </c>
      <c r="E112" s="1">
        <f t="shared" ca="1" si="13"/>
        <v>22.1</v>
      </c>
      <c r="F112" s="2">
        <f t="shared" ca="1" si="10"/>
        <v>0.77372999536950793</v>
      </c>
      <c r="G112" s="2">
        <f t="shared" ca="1" si="10"/>
        <v>0.35371663768434169</v>
      </c>
      <c r="H112" s="2">
        <f t="shared" ca="1" si="11"/>
        <v>-0.43443827511598193</v>
      </c>
      <c r="I112" s="1">
        <f ca="1">D112 + H112*E112</f>
        <v>160.89891411993679</v>
      </c>
      <c r="J112" s="3">
        <f t="shared" ca="1" si="14"/>
        <v>6.608776632455593E-2</v>
      </c>
    </row>
    <row r="113" spans="1:10" x14ac:dyDescent="0.3">
      <c r="A113">
        <f t="shared" si="15"/>
        <v>111</v>
      </c>
      <c r="B113" t="str">
        <f t="shared" si="12"/>
        <v>subject-111</v>
      </c>
      <c r="C113" t="str">
        <f t="shared" ca="1" si="8"/>
        <v>F</v>
      </c>
      <c r="D113" s="1">
        <f t="shared" ca="1" si="9"/>
        <v>170.5</v>
      </c>
      <c r="E113" s="1">
        <f t="shared" ca="1" si="13"/>
        <v>22.1</v>
      </c>
      <c r="F113" s="2">
        <f t="shared" ca="1" si="10"/>
        <v>0.32670436810847081</v>
      </c>
      <c r="G113" s="2">
        <f t="shared" ca="1" si="10"/>
        <v>0.34443478636036484</v>
      </c>
      <c r="H113" s="2">
        <f t="shared" ca="1" si="11"/>
        <v>-0.83636204114383172</v>
      </c>
      <c r="I113" s="1">
        <f ca="1">D113 + H113*E113</f>
        <v>152.01639889072132</v>
      </c>
      <c r="J113" s="3">
        <f t="shared" ca="1" si="14"/>
        <v>5.7256042752167946E-2</v>
      </c>
    </row>
    <row r="114" spans="1:10" x14ac:dyDescent="0.3">
      <c r="A114">
        <f t="shared" si="15"/>
        <v>112</v>
      </c>
      <c r="B114" t="str">
        <f t="shared" si="12"/>
        <v>subject-112</v>
      </c>
      <c r="C114" t="str">
        <f t="shared" ca="1" si="8"/>
        <v>M</v>
      </c>
      <c r="D114" s="1">
        <f t="shared" ca="1" si="9"/>
        <v>197.3</v>
      </c>
      <c r="E114" s="1">
        <f t="shared" ca="1" si="13"/>
        <v>35.6</v>
      </c>
      <c r="F114" s="2">
        <f t="shared" ca="1" si="10"/>
        <v>0.92010750627887727</v>
      </c>
      <c r="G114" s="2">
        <f t="shared" ca="1" si="10"/>
        <v>0.45993055146482176</v>
      </c>
      <c r="H114" s="2">
        <f t="shared" ca="1" si="11"/>
        <v>-0.3952153746515803</v>
      </c>
      <c r="I114" s="1">
        <f ca="1">D114 + H114*E114</f>
        <v>183.23033266240375</v>
      </c>
      <c r="J114" s="3">
        <f t="shared" ca="1" si="14"/>
        <v>9.5814041141534523E-2</v>
      </c>
    </row>
    <row r="115" spans="1:10" x14ac:dyDescent="0.3">
      <c r="A115">
        <f t="shared" si="15"/>
        <v>113</v>
      </c>
      <c r="B115" t="str">
        <f t="shared" si="12"/>
        <v>subject-113</v>
      </c>
      <c r="C115" t="str">
        <f t="shared" ca="1" si="8"/>
        <v>M</v>
      </c>
      <c r="D115" s="1">
        <f t="shared" ca="1" si="9"/>
        <v>197.3</v>
      </c>
      <c r="E115" s="1">
        <f t="shared" ca="1" si="13"/>
        <v>35.6</v>
      </c>
      <c r="F115" s="2">
        <f t="shared" ca="1" si="10"/>
        <v>0.720244543658911</v>
      </c>
      <c r="G115" s="2">
        <f t="shared" ca="1" si="10"/>
        <v>0.17984985806736598</v>
      </c>
      <c r="H115" s="2">
        <f t="shared" ca="1" si="11"/>
        <v>0.34563277003413523</v>
      </c>
      <c r="I115" s="1">
        <f ca="1">D115 + H115*E115</f>
        <v>209.60452661321523</v>
      </c>
      <c r="J115" s="3">
        <f t="shared" ca="1" si="14"/>
        <v>0.11076060002724697</v>
      </c>
    </row>
    <row r="116" spans="1:10" x14ac:dyDescent="0.3">
      <c r="A116">
        <f t="shared" si="15"/>
        <v>114</v>
      </c>
      <c r="B116" t="str">
        <f t="shared" si="12"/>
        <v>subject-114</v>
      </c>
      <c r="C116" t="str">
        <f t="shared" ca="1" si="8"/>
        <v>F</v>
      </c>
      <c r="D116" s="1">
        <f t="shared" ca="1" si="9"/>
        <v>170.5</v>
      </c>
      <c r="E116" s="1">
        <f t="shared" ca="1" si="13"/>
        <v>22.1</v>
      </c>
      <c r="F116" s="2">
        <f t="shared" ca="1" si="10"/>
        <v>0.6661381342557251</v>
      </c>
      <c r="G116" s="2">
        <f t="shared" ca="1" si="10"/>
        <v>0.44045807633476042</v>
      </c>
      <c r="H116" s="2">
        <f t="shared" ca="1" si="11"/>
        <v>-0.83904926145197678</v>
      </c>
      <c r="I116" s="1">
        <f ca="1">D116 + H116*E116</f>
        <v>151.95701132191132</v>
      </c>
      <c r="J116" s="3">
        <f t="shared" ca="1" si="14"/>
        <v>8.0069295431737131E-2</v>
      </c>
    </row>
    <row r="117" spans="1:10" x14ac:dyDescent="0.3">
      <c r="A117">
        <f t="shared" si="15"/>
        <v>115</v>
      </c>
      <c r="B117" t="str">
        <f t="shared" si="12"/>
        <v>subject-115</v>
      </c>
      <c r="C117" t="str">
        <f t="shared" ca="1" si="8"/>
        <v>M</v>
      </c>
      <c r="D117" s="1">
        <f t="shared" ca="1" si="9"/>
        <v>197.3</v>
      </c>
      <c r="E117" s="1">
        <f t="shared" ca="1" si="13"/>
        <v>35.6</v>
      </c>
      <c r="F117" s="2">
        <f t="shared" ca="1" si="10"/>
        <v>0.75346824021792025</v>
      </c>
      <c r="G117" s="2">
        <f t="shared" ca="1" si="10"/>
        <v>0.39274702719744292</v>
      </c>
      <c r="H117" s="2">
        <f t="shared" ca="1" si="11"/>
        <v>-0.58794142748986766</v>
      </c>
      <c r="I117" s="1">
        <f ca="1">D117 + H117*E117</f>
        <v>176.36928518136074</v>
      </c>
      <c r="J117" s="3">
        <f t="shared" ca="1" si="14"/>
        <v>8.8741944088870206E-2</v>
      </c>
    </row>
    <row r="118" spans="1:10" x14ac:dyDescent="0.3">
      <c r="A118">
        <f t="shared" si="15"/>
        <v>116</v>
      </c>
      <c r="B118" t="str">
        <f t="shared" si="12"/>
        <v>subject-116</v>
      </c>
      <c r="C118" t="str">
        <f t="shared" ca="1" si="8"/>
        <v>F</v>
      </c>
      <c r="D118" s="1">
        <f t="shared" ca="1" si="9"/>
        <v>170.5</v>
      </c>
      <c r="E118" s="1">
        <f t="shared" ca="1" si="13"/>
        <v>22.1</v>
      </c>
      <c r="F118" s="2">
        <f t="shared" ca="1" si="10"/>
        <v>0.13020592299119393</v>
      </c>
      <c r="G118" s="2">
        <f t="shared" ca="1" si="10"/>
        <v>0.51760071946559827</v>
      </c>
      <c r="H118" s="2">
        <f t="shared" ca="1" si="11"/>
        <v>-2.0068917888662123</v>
      </c>
      <c r="I118" s="1">
        <f ca="1">D118 + H118*E118</f>
        <v>126.1476914660567</v>
      </c>
      <c r="J118" s="3">
        <f t="shared" ca="1" si="14"/>
        <v>3.9662387901468976E-2</v>
      </c>
    </row>
    <row r="119" spans="1:10" x14ac:dyDescent="0.3">
      <c r="A119">
        <f t="shared" si="15"/>
        <v>117</v>
      </c>
      <c r="B119" t="str">
        <f t="shared" si="12"/>
        <v>subject-117</v>
      </c>
      <c r="C119" t="str">
        <f t="shared" ca="1" si="8"/>
        <v>M</v>
      </c>
      <c r="D119" s="1">
        <f t="shared" ca="1" si="9"/>
        <v>197.3</v>
      </c>
      <c r="E119" s="1">
        <f t="shared" ca="1" si="13"/>
        <v>35.6</v>
      </c>
      <c r="F119" s="2">
        <f t="shared" ca="1" si="10"/>
        <v>0.68233769250713538</v>
      </c>
      <c r="G119" s="2">
        <f t="shared" ca="1" si="10"/>
        <v>0.62186752990106509</v>
      </c>
      <c r="H119" s="2">
        <f t="shared" ca="1" si="11"/>
        <v>-0.63029576318464109</v>
      </c>
      <c r="I119" s="1">
        <f ca="1">D119 + H119*E119</f>
        <v>174.86147083062679</v>
      </c>
      <c r="J119" s="3">
        <f t="shared" ca="1" si="14"/>
        <v>4.0445027972080036E-2</v>
      </c>
    </row>
    <row r="120" spans="1:10" x14ac:dyDescent="0.3">
      <c r="A120">
        <f t="shared" si="15"/>
        <v>118</v>
      </c>
      <c r="B120" t="str">
        <f t="shared" si="12"/>
        <v>subject-118</v>
      </c>
      <c r="C120" t="str">
        <f t="shared" ca="1" si="8"/>
        <v>F</v>
      </c>
      <c r="D120" s="1">
        <f t="shared" ca="1" si="9"/>
        <v>170.5</v>
      </c>
      <c r="E120" s="1">
        <f t="shared" ca="1" si="13"/>
        <v>22.1</v>
      </c>
      <c r="F120" s="2">
        <f t="shared" ca="1" si="10"/>
        <v>0.80906732627074796</v>
      </c>
      <c r="G120" s="2">
        <f t="shared" ca="1" si="10"/>
        <v>0.43745531806287263</v>
      </c>
      <c r="H120" s="2">
        <f t="shared" ca="1" si="11"/>
        <v>-0.60133679101282556</v>
      </c>
      <c r="I120" s="1">
        <f ca="1">D120 + H120*E120</f>
        <v>157.21045691861656</v>
      </c>
      <c r="J120" s="3">
        <f t="shared" ca="1" si="14"/>
        <v>8.9972022284416503E-2</v>
      </c>
    </row>
    <row r="121" spans="1:10" x14ac:dyDescent="0.3">
      <c r="A121">
        <f t="shared" si="15"/>
        <v>119</v>
      </c>
      <c r="B121" t="str">
        <f t="shared" si="12"/>
        <v>subject-119</v>
      </c>
      <c r="C121" t="str">
        <f t="shared" ca="1" si="8"/>
        <v>F</v>
      </c>
      <c r="D121" s="1">
        <f t="shared" ca="1" si="9"/>
        <v>170.5</v>
      </c>
      <c r="E121" s="1">
        <f t="shared" ca="1" si="13"/>
        <v>22.1</v>
      </c>
      <c r="F121" s="2">
        <f t="shared" ca="1" si="10"/>
        <v>0.4595152776855429</v>
      </c>
      <c r="G121" s="2">
        <f t="shared" ca="1" si="10"/>
        <v>0.32225724376470322</v>
      </c>
      <c r="H121" s="2">
        <f t="shared" ca="1" si="11"/>
        <v>-0.54692307354243463</v>
      </c>
      <c r="I121" s="1">
        <f ca="1">D121 + H121*E121</f>
        <v>158.41300007471219</v>
      </c>
      <c r="J121" s="3">
        <f t="shared" ca="1" si="14"/>
        <v>8.3368078551038144E-2</v>
      </c>
    </row>
    <row r="122" spans="1:10" x14ac:dyDescent="0.3">
      <c r="A122">
        <f t="shared" si="15"/>
        <v>120</v>
      </c>
      <c r="B122" t="str">
        <f t="shared" si="12"/>
        <v>subject-120</v>
      </c>
      <c r="C122" t="str">
        <f t="shared" ca="1" si="8"/>
        <v>F</v>
      </c>
      <c r="D122" s="1">
        <f t="shared" ca="1" si="9"/>
        <v>170.5</v>
      </c>
      <c r="E122" s="1">
        <f t="shared" ca="1" si="13"/>
        <v>22.1</v>
      </c>
      <c r="F122" s="2">
        <f t="shared" ca="1" si="10"/>
        <v>0.83871854007247837</v>
      </c>
      <c r="G122" s="2">
        <f t="shared" ca="1" si="10"/>
        <v>0.98129300223375704</v>
      </c>
      <c r="H122" s="2">
        <f t="shared" ca="1" si="11"/>
        <v>0.58900151113232213</v>
      </c>
      <c r="I122" s="1">
        <f ca="1">D122 + H122*E122</f>
        <v>183.51693339602431</v>
      </c>
      <c r="J122" s="3">
        <f t="shared" ca="1" si="14"/>
        <v>0.1037214888561154</v>
      </c>
    </row>
    <row r="123" spans="1:10" x14ac:dyDescent="0.3">
      <c r="A123">
        <f t="shared" si="15"/>
        <v>121</v>
      </c>
      <c r="B123" t="str">
        <f t="shared" si="12"/>
        <v>subject-121</v>
      </c>
      <c r="C123" t="str">
        <f t="shared" ca="1" si="8"/>
        <v>F</v>
      </c>
      <c r="D123" s="1">
        <f t="shared" ca="1" si="9"/>
        <v>170.5</v>
      </c>
      <c r="E123" s="1">
        <f t="shared" ca="1" si="13"/>
        <v>22.1</v>
      </c>
      <c r="F123" s="2">
        <f t="shared" ca="1" si="10"/>
        <v>7.4169828999232301E-2</v>
      </c>
      <c r="G123" s="2">
        <f t="shared" ca="1" si="10"/>
        <v>0.73831638144791967</v>
      </c>
      <c r="H123" s="2">
        <f t="shared" ca="1" si="11"/>
        <v>-0.16729596947015854</v>
      </c>
      <c r="I123" s="1">
        <f ca="1">D123 + H123*E123</f>
        <v>166.80275907470948</v>
      </c>
      <c r="J123" s="3">
        <f t="shared" ca="1" si="14"/>
        <v>7.0183519124949217E-2</v>
      </c>
    </row>
    <row r="124" spans="1:10" x14ac:dyDescent="0.3">
      <c r="A124">
        <f t="shared" si="15"/>
        <v>122</v>
      </c>
      <c r="B124" t="str">
        <f t="shared" si="12"/>
        <v>subject-122</v>
      </c>
      <c r="C124" t="str">
        <f t="shared" ca="1" si="8"/>
        <v>F</v>
      </c>
      <c r="D124" s="1">
        <f t="shared" ca="1" si="9"/>
        <v>170.5</v>
      </c>
      <c r="E124" s="1">
        <f t="shared" ca="1" si="13"/>
        <v>22.1</v>
      </c>
      <c r="F124" s="2">
        <f t="shared" ca="1" si="10"/>
        <v>0.12226553498608028</v>
      </c>
      <c r="G124" s="2">
        <f t="shared" ca="1" si="10"/>
        <v>2.1063512318029387E-2</v>
      </c>
      <c r="H124" s="2">
        <f t="shared" ca="1" si="11"/>
        <v>2.0322227845053349</v>
      </c>
      <c r="I124" s="1">
        <f ca="1">D124 + H124*E124</f>
        <v>215.41212353756791</v>
      </c>
      <c r="J124" s="3">
        <f t="shared" ca="1" si="14"/>
        <v>0.12405346740082432</v>
      </c>
    </row>
    <row r="125" spans="1:10" x14ac:dyDescent="0.3">
      <c r="A125">
        <f t="shared" si="15"/>
        <v>123</v>
      </c>
      <c r="B125" t="str">
        <f t="shared" si="12"/>
        <v>subject-123</v>
      </c>
      <c r="C125" t="str">
        <f t="shared" ca="1" si="8"/>
        <v>F</v>
      </c>
      <c r="D125" s="1">
        <f t="shared" ca="1" si="9"/>
        <v>170.5</v>
      </c>
      <c r="E125" s="1">
        <f t="shared" ca="1" si="13"/>
        <v>22.1</v>
      </c>
      <c r="F125" s="2">
        <f t="shared" ca="1" si="10"/>
        <v>0.81037760985592078</v>
      </c>
      <c r="G125" s="2">
        <f t="shared" ca="1" si="10"/>
        <v>0.39148928825387341</v>
      </c>
      <c r="H125" s="2">
        <f t="shared" ca="1" si="11"/>
        <v>-0.50349865176430531</v>
      </c>
      <c r="I125" s="1">
        <f ca="1">D125 + H125*E125</f>
        <v>159.37267979600884</v>
      </c>
      <c r="J125" s="3">
        <f t="shared" ca="1" si="14"/>
        <v>8.1876952138612624E-2</v>
      </c>
    </row>
    <row r="126" spans="1:10" x14ac:dyDescent="0.3">
      <c r="A126">
        <f t="shared" si="15"/>
        <v>124</v>
      </c>
      <c r="B126" t="str">
        <f t="shared" si="12"/>
        <v>subject-124</v>
      </c>
      <c r="C126" t="str">
        <f t="shared" ca="1" si="8"/>
        <v>M</v>
      </c>
      <c r="D126" s="1">
        <f t="shared" ca="1" si="9"/>
        <v>197.3</v>
      </c>
      <c r="E126" s="1">
        <f t="shared" ca="1" si="13"/>
        <v>35.6</v>
      </c>
      <c r="F126" s="2">
        <f t="shared" ca="1" si="10"/>
        <v>5.7930019931086929E-2</v>
      </c>
      <c r="G126" s="2">
        <f t="shared" ca="1" si="10"/>
        <v>0.33760272917218892</v>
      </c>
      <c r="H126" s="2">
        <f t="shared" ca="1" si="11"/>
        <v>-1.2484375290791645</v>
      </c>
      <c r="I126" s="1">
        <f ca="1">D126 + H126*E126</f>
        <v>152.85562396478176</v>
      </c>
      <c r="J126" s="3">
        <f t="shared" ca="1" si="14"/>
        <v>6.9066060214534902E-2</v>
      </c>
    </row>
    <row r="127" spans="1:10" x14ac:dyDescent="0.3">
      <c r="A127">
        <f t="shared" si="15"/>
        <v>125</v>
      </c>
      <c r="B127" t="str">
        <f t="shared" si="12"/>
        <v>subject-125</v>
      </c>
      <c r="C127" t="str">
        <f t="shared" ca="1" si="8"/>
        <v>F</v>
      </c>
      <c r="D127" s="1">
        <f t="shared" ca="1" si="9"/>
        <v>170.5</v>
      </c>
      <c r="E127" s="1">
        <f t="shared" ca="1" si="13"/>
        <v>22.1</v>
      </c>
      <c r="F127" s="2">
        <f t="shared" ca="1" si="10"/>
        <v>0.92897453556964138</v>
      </c>
      <c r="G127" s="2">
        <f t="shared" ca="1" si="10"/>
        <v>0.50008235387277722</v>
      </c>
      <c r="H127" s="2">
        <f t="shared" ca="1" si="11"/>
        <v>-0.38385917052874913</v>
      </c>
      <c r="I127" s="1">
        <f ca="1">D127 + H127*E127</f>
        <v>162.01671233131464</v>
      </c>
      <c r="J127" s="3">
        <f t="shared" ca="1" si="14"/>
        <v>7.3032187578750712E-2</v>
      </c>
    </row>
    <row r="128" spans="1:10" x14ac:dyDescent="0.3">
      <c r="A128">
        <f t="shared" si="15"/>
        <v>126</v>
      </c>
      <c r="B128" t="str">
        <f t="shared" si="12"/>
        <v>subject-126</v>
      </c>
      <c r="C128" t="str">
        <f t="shared" ca="1" si="8"/>
        <v>F</v>
      </c>
      <c r="D128" s="1">
        <f t="shared" ca="1" si="9"/>
        <v>170.5</v>
      </c>
      <c r="E128" s="1">
        <f t="shared" ca="1" si="13"/>
        <v>22.1</v>
      </c>
      <c r="F128" s="2">
        <f t="shared" ca="1" si="10"/>
        <v>0.61364365684289068</v>
      </c>
      <c r="G128" s="2">
        <f t="shared" ca="1" si="10"/>
        <v>0.38013956193966236</v>
      </c>
      <c r="H128" s="2">
        <f t="shared" ca="1" si="11"/>
        <v>-0.72101232223852763</v>
      </c>
      <c r="I128" s="1">
        <f ca="1">D128 + H128*E128</f>
        <v>154.56562767852853</v>
      </c>
      <c r="J128" s="3">
        <f t="shared" ca="1" si="14"/>
        <v>5.7697477731865954E-2</v>
      </c>
    </row>
    <row r="129" spans="1:10" x14ac:dyDescent="0.3">
      <c r="A129">
        <f t="shared" si="15"/>
        <v>127</v>
      </c>
      <c r="B129" t="str">
        <f t="shared" si="12"/>
        <v>subject-127</v>
      </c>
      <c r="C129" t="str">
        <f t="shared" ca="1" si="8"/>
        <v>F</v>
      </c>
      <c r="D129" s="1">
        <f t="shared" ca="1" si="9"/>
        <v>170.5</v>
      </c>
      <c r="E129" s="1">
        <f t="shared" ca="1" si="13"/>
        <v>22.1</v>
      </c>
      <c r="F129" s="2">
        <f t="shared" ca="1" si="10"/>
        <v>1.8788750797096632E-2</v>
      </c>
      <c r="G129" s="2">
        <f t="shared" ca="1" si="10"/>
        <v>0.63567938284341752</v>
      </c>
      <c r="H129" s="2">
        <f t="shared" ca="1" si="11"/>
        <v>-1.8554554004643768</v>
      </c>
      <c r="I129" s="1">
        <f ca="1">D129 + H129*E129</f>
        <v>129.49443564973728</v>
      </c>
      <c r="J129" s="3">
        <f t="shared" ca="1" si="14"/>
        <v>3.0830334610568888E-2</v>
      </c>
    </row>
    <row r="130" spans="1:10" x14ac:dyDescent="0.3">
      <c r="A130">
        <f t="shared" si="15"/>
        <v>128</v>
      </c>
      <c r="B130" t="str">
        <f t="shared" si="12"/>
        <v>subject-128</v>
      </c>
      <c r="C130" t="str">
        <f t="shared" ref="C130:C193" ca="1" si="16">IF(RAND() &lt;0.5,"F","M")</f>
        <v>F</v>
      </c>
      <c r="D130" s="1">
        <f t="shared" ref="D130:D193" ca="1" si="17">IF(C130="F",170.5,197.3)</f>
        <v>170.5</v>
      </c>
      <c r="E130" s="1">
        <f t="shared" ca="1" si="13"/>
        <v>22.1</v>
      </c>
      <c r="F130" s="2">
        <f t="shared" ref="F130:G193" ca="1" si="18">RAND()</f>
        <v>5.9416203848554061E-2</v>
      </c>
      <c r="G130" s="2">
        <f t="shared" ca="1" si="18"/>
        <v>4.9232578821252204E-2</v>
      </c>
      <c r="H130" s="2">
        <f t="shared" ref="H130:H193" ca="1" si="19">SQRT(-2 *LN(F130)) *COS(2 * PI() * G130)</f>
        <v>2.2634248789580269</v>
      </c>
      <c r="I130" s="1">
        <f ca="1">D130 + H130*E130</f>
        <v>220.52168982497238</v>
      </c>
      <c r="J130" s="3">
        <f t="shared" ca="1" si="14"/>
        <v>0.14265370316174558</v>
      </c>
    </row>
    <row r="131" spans="1:10" x14ac:dyDescent="0.3">
      <c r="A131">
        <f t="shared" si="15"/>
        <v>129</v>
      </c>
      <c r="B131" t="str">
        <f t="shared" ref="B131:B194" si="20">"subject-"&amp;A131</f>
        <v>subject-129</v>
      </c>
      <c r="C131" t="str">
        <f t="shared" ca="1" si="16"/>
        <v>M</v>
      </c>
      <c r="D131" s="1">
        <f t="shared" ca="1" si="17"/>
        <v>197.3</v>
      </c>
      <c r="E131" s="1">
        <f t="shared" ref="E131:E194" ca="1" si="21">IF(C131="F",22.1,35.6)</f>
        <v>35.6</v>
      </c>
      <c r="F131" s="2">
        <f t="shared" ca="1" si="18"/>
        <v>0.72376750334965012</v>
      </c>
      <c r="G131" s="2">
        <f t="shared" ca="1" si="18"/>
        <v>0.71323984743891811</v>
      </c>
      <c r="H131" s="2">
        <f t="shared" ca="1" si="19"/>
        <v>-0.18407579284688252</v>
      </c>
      <c r="I131" s="1">
        <f ca="1">D131 + H131*E131</f>
        <v>190.74690177465101</v>
      </c>
      <c r="J131" s="3">
        <f t="shared" ref="J131:J194" ca="1" si="22">0.08 + H131*RAND()*0.02 + RAND()*(0.06)-0.03</f>
        <v>5.3316340702910206E-2</v>
      </c>
    </row>
    <row r="132" spans="1:10" x14ac:dyDescent="0.3">
      <c r="A132">
        <f t="shared" ref="A132:A195" si="23">A131+1</f>
        <v>130</v>
      </c>
      <c r="B132" t="str">
        <f t="shared" si="20"/>
        <v>subject-130</v>
      </c>
      <c r="C132" t="str">
        <f t="shared" ca="1" si="16"/>
        <v>F</v>
      </c>
      <c r="D132" s="1">
        <f t="shared" ca="1" si="17"/>
        <v>170.5</v>
      </c>
      <c r="E132" s="1">
        <f t="shared" ca="1" si="21"/>
        <v>22.1</v>
      </c>
      <c r="F132" s="2">
        <f t="shared" ca="1" si="18"/>
        <v>0.51100080474255982</v>
      </c>
      <c r="G132" s="2">
        <f t="shared" ca="1" si="18"/>
        <v>0.97391252720478505</v>
      </c>
      <c r="H132" s="2">
        <f t="shared" ca="1" si="19"/>
        <v>1.1432469685479907</v>
      </c>
      <c r="I132" s="1">
        <f ca="1">D132 + H132*E132</f>
        <v>195.76575800491059</v>
      </c>
      <c r="J132" s="3">
        <f t="shared" ca="1" si="22"/>
        <v>0.10351384417731943</v>
      </c>
    </row>
    <row r="133" spans="1:10" x14ac:dyDescent="0.3">
      <c r="A133">
        <f t="shared" si="23"/>
        <v>131</v>
      </c>
      <c r="B133" t="str">
        <f t="shared" si="20"/>
        <v>subject-131</v>
      </c>
      <c r="C133" t="str">
        <f t="shared" ca="1" si="16"/>
        <v>F</v>
      </c>
      <c r="D133" s="1">
        <f t="shared" ca="1" si="17"/>
        <v>170.5</v>
      </c>
      <c r="E133" s="1">
        <f t="shared" ca="1" si="21"/>
        <v>22.1</v>
      </c>
      <c r="F133" s="2">
        <f t="shared" ca="1" si="18"/>
        <v>1.421528377515402E-2</v>
      </c>
      <c r="G133" s="2">
        <f t="shared" ca="1" si="18"/>
        <v>0.29704899043309418</v>
      </c>
      <c r="H133" s="2">
        <f t="shared" ca="1" si="19"/>
        <v>-0.84971091802242882</v>
      </c>
      <c r="I133" s="1">
        <f ca="1">D133 + H133*E133</f>
        <v>151.72138871170432</v>
      </c>
      <c r="J133" s="3">
        <f t="shared" ca="1" si="22"/>
        <v>8.9079665142602779E-2</v>
      </c>
    </row>
    <row r="134" spans="1:10" x14ac:dyDescent="0.3">
      <c r="A134">
        <f t="shared" si="23"/>
        <v>132</v>
      </c>
      <c r="B134" t="str">
        <f t="shared" si="20"/>
        <v>subject-132</v>
      </c>
      <c r="C134" t="str">
        <f t="shared" ca="1" si="16"/>
        <v>F</v>
      </c>
      <c r="D134" s="1">
        <f t="shared" ca="1" si="17"/>
        <v>170.5</v>
      </c>
      <c r="E134" s="1">
        <f t="shared" ca="1" si="21"/>
        <v>22.1</v>
      </c>
      <c r="F134" s="2">
        <f t="shared" ca="1" si="18"/>
        <v>0.98319907349324664</v>
      </c>
      <c r="G134" s="2">
        <f t="shared" ca="1" si="18"/>
        <v>9.7772816282507002E-2</v>
      </c>
      <c r="H134" s="2">
        <f t="shared" ca="1" si="19"/>
        <v>0.15042751285617392</v>
      </c>
      <c r="I134" s="1">
        <f ca="1">D134 + H134*E134</f>
        <v>173.82444803412145</v>
      </c>
      <c r="J134" s="3">
        <f t="shared" ca="1" si="22"/>
        <v>0.10806672935992193</v>
      </c>
    </row>
    <row r="135" spans="1:10" x14ac:dyDescent="0.3">
      <c r="A135">
        <f t="shared" si="23"/>
        <v>133</v>
      </c>
      <c r="B135" t="str">
        <f t="shared" si="20"/>
        <v>subject-133</v>
      </c>
      <c r="C135" t="str">
        <f t="shared" ca="1" si="16"/>
        <v>M</v>
      </c>
      <c r="D135" s="1">
        <f t="shared" ca="1" si="17"/>
        <v>197.3</v>
      </c>
      <c r="E135" s="1">
        <f t="shared" ca="1" si="21"/>
        <v>35.6</v>
      </c>
      <c r="F135" s="2">
        <f t="shared" ca="1" si="18"/>
        <v>0.54252070797793361</v>
      </c>
      <c r="G135" s="2">
        <f t="shared" ca="1" si="18"/>
        <v>0.11017131541607572</v>
      </c>
      <c r="H135" s="2">
        <f t="shared" ca="1" si="19"/>
        <v>0.85136636175172753</v>
      </c>
      <c r="I135" s="1">
        <f ca="1">D135 + H135*E135</f>
        <v>227.6086424783615</v>
      </c>
      <c r="J135" s="3">
        <f t="shared" ca="1" si="22"/>
        <v>8.4579236017483933E-2</v>
      </c>
    </row>
    <row r="136" spans="1:10" x14ac:dyDescent="0.3">
      <c r="A136">
        <f t="shared" si="23"/>
        <v>134</v>
      </c>
      <c r="B136" t="str">
        <f t="shared" si="20"/>
        <v>subject-134</v>
      </c>
      <c r="C136" t="str">
        <f t="shared" ca="1" si="16"/>
        <v>F</v>
      </c>
      <c r="D136" s="1">
        <f t="shared" ca="1" si="17"/>
        <v>170.5</v>
      </c>
      <c r="E136" s="1">
        <f t="shared" ca="1" si="21"/>
        <v>22.1</v>
      </c>
      <c r="F136" s="2">
        <f t="shared" ca="1" si="18"/>
        <v>0.94255747343272434</v>
      </c>
      <c r="G136" s="2">
        <f t="shared" ca="1" si="18"/>
        <v>0.39555001808011891</v>
      </c>
      <c r="H136" s="2">
        <f t="shared" ca="1" si="19"/>
        <v>-0.27251818170304726</v>
      </c>
      <c r="I136" s="1">
        <f ca="1">D136 + H136*E136</f>
        <v>164.47734818436265</v>
      </c>
      <c r="J136" s="3">
        <f t="shared" ca="1" si="22"/>
        <v>8.0181062950004697E-2</v>
      </c>
    </row>
    <row r="137" spans="1:10" x14ac:dyDescent="0.3">
      <c r="A137">
        <f t="shared" si="23"/>
        <v>135</v>
      </c>
      <c r="B137" t="str">
        <f t="shared" si="20"/>
        <v>subject-135</v>
      </c>
      <c r="C137" t="str">
        <f t="shared" ca="1" si="16"/>
        <v>M</v>
      </c>
      <c r="D137" s="1">
        <f t="shared" ca="1" si="17"/>
        <v>197.3</v>
      </c>
      <c r="E137" s="1">
        <f t="shared" ca="1" si="21"/>
        <v>35.6</v>
      </c>
      <c r="F137" s="2">
        <f t="shared" ca="1" si="18"/>
        <v>0.1167984679330144</v>
      </c>
      <c r="G137" s="2">
        <f t="shared" ca="1" si="18"/>
        <v>0.84205905809206372</v>
      </c>
      <c r="H137" s="2">
        <f t="shared" ca="1" si="19"/>
        <v>1.1329611509656903</v>
      </c>
      <c r="I137" s="1">
        <f ca="1">D137 + H137*E137</f>
        <v>237.63341697437858</v>
      </c>
      <c r="J137" s="3">
        <f t="shared" ca="1" si="22"/>
        <v>0.11198814923156589</v>
      </c>
    </row>
    <row r="138" spans="1:10" x14ac:dyDescent="0.3">
      <c r="A138">
        <f t="shared" si="23"/>
        <v>136</v>
      </c>
      <c r="B138" t="str">
        <f t="shared" si="20"/>
        <v>subject-136</v>
      </c>
      <c r="C138" t="str">
        <f t="shared" ca="1" si="16"/>
        <v>M</v>
      </c>
      <c r="D138" s="1">
        <f t="shared" ca="1" si="17"/>
        <v>197.3</v>
      </c>
      <c r="E138" s="1">
        <f t="shared" ca="1" si="21"/>
        <v>35.6</v>
      </c>
      <c r="F138" s="2">
        <f t="shared" ca="1" si="18"/>
        <v>0.40296761107979251</v>
      </c>
      <c r="G138" s="2">
        <f t="shared" ca="1" si="18"/>
        <v>0.77120501452000112</v>
      </c>
      <c r="H138" s="2">
        <f t="shared" ca="1" si="19"/>
        <v>0.17910413461134483</v>
      </c>
      <c r="I138" s="1">
        <f ca="1">D138 + H138*E138</f>
        <v>203.6761071921639</v>
      </c>
      <c r="J138" s="3">
        <f t="shared" ca="1" si="22"/>
        <v>7.2053186051884738E-2</v>
      </c>
    </row>
    <row r="139" spans="1:10" x14ac:dyDescent="0.3">
      <c r="A139">
        <f t="shared" si="23"/>
        <v>137</v>
      </c>
      <c r="B139" t="str">
        <f t="shared" si="20"/>
        <v>subject-137</v>
      </c>
      <c r="C139" t="str">
        <f t="shared" ca="1" si="16"/>
        <v>M</v>
      </c>
      <c r="D139" s="1">
        <f t="shared" ca="1" si="17"/>
        <v>197.3</v>
      </c>
      <c r="E139" s="1">
        <f t="shared" ca="1" si="21"/>
        <v>35.6</v>
      </c>
      <c r="F139" s="2">
        <f t="shared" ca="1" si="18"/>
        <v>0.30097877209245216</v>
      </c>
      <c r="G139" s="2">
        <f t="shared" ca="1" si="18"/>
        <v>2.5755600481623175E-2</v>
      </c>
      <c r="H139" s="2">
        <f t="shared" ca="1" si="19"/>
        <v>1.5294081730177762</v>
      </c>
      <c r="I139" s="1">
        <f ca="1">D139 + H139*E139</f>
        <v>251.74693095943286</v>
      </c>
      <c r="J139" s="3">
        <f t="shared" ca="1" si="22"/>
        <v>7.7842116399532563E-2</v>
      </c>
    </row>
    <row r="140" spans="1:10" x14ac:dyDescent="0.3">
      <c r="A140">
        <f t="shared" si="23"/>
        <v>138</v>
      </c>
      <c r="B140" t="str">
        <f t="shared" si="20"/>
        <v>subject-138</v>
      </c>
      <c r="C140" t="str">
        <f t="shared" ca="1" si="16"/>
        <v>F</v>
      </c>
      <c r="D140" s="1">
        <f t="shared" ca="1" si="17"/>
        <v>170.5</v>
      </c>
      <c r="E140" s="1">
        <f t="shared" ca="1" si="21"/>
        <v>22.1</v>
      </c>
      <c r="F140" s="2">
        <f t="shared" ca="1" si="18"/>
        <v>0.24877978147962809</v>
      </c>
      <c r="G140" s="2">
        <f t="shared" ca="1" si="18"/>
        <v>0.13499569430656755</v>
      </c>
      <c r="H140" s="2">
        <f t="shared" ca="1" si="19"/>
        <v>1.1031318491888937</v>
      </c>
      <c r="I140" s="1">
        <f ca="1">D140 + H140*E140</f>
        <v>194.87921386707455</v>
      </c>
      <c r="J140" s="3">
        <f t="shared" ca="1" si="22"/>
        <v>6.4188959059030812E-2</v>
      </c>
    </row>
    <row r="141" spans="1:10" x14ac:dyDescent="0.3">
      <c r="A141">
        <f t="shared" si="23"/>
        <v>139</v>
      </c>
      <c r="B141" t="str">
        <f t="shared" si="20"/>
        <v>subject-139</v>
      </c>
      <c r="C141" t="str">
        <f t="shared" ca="1" si="16"/>
        <v>F</v>
      </c>
      <c r="D141" s="1">
        <f t="shared" ca="1" si="17"/>
        <v>170.5</v>
      </c>
      <c r="E141" s="1">
        <f t="shared" ca="1" si="21"/>
        <v>22.1</v>
      </c>
      <c r="F141" s="2">
        <f t="shared" ca="1" si="18"/>
        <v>0.54263957510916949</v>
      </c>
      <c r="G141" s="2">
        <f t="shared" ca="1" si="18"/>
        <v>0.92710407821417751</v>
      </c>
      <c r="H141" s="2">
        <f t="shared" ca="1" si="19"/>
        <v>0.99175515035272999</v>
      </c>
      <c r="I141" s="1">
        <f ca="1">D141 + H141*E141</f>
        <v>192.41778882279533</v>
      </c>
      <c r="J141" s="3">
        <f t="shared" ca="1" si="22"/>
        <v>0.10127020384768695</v>
      </c>
    </row>
    <row r="142" spans="1:10" x14ac:dyDescent="0.3">
      <c r="A142">
        <f t="shared" si="23"/>
        <v>140</v>
      </c>
      <c r="B142" t="str">
        <f t="shared" si="20"/>
        <v>subject-140</v>
      </c>
      <c r="C142" t="str">
        <f t="shared" ca="1" si="16"/>
        <v>M</v>
      </c>
      <c r="D142" s="1">
        <f t="shared" ca="1" si="17"/>
        <v>197.3</v>
      </c>
      <c r="E142" s="1">
        <f t="shared" ca="1" si="21"/>
        <v>35.6</v>
      </c>
      <c r="F142" s="2">
        <f t="shared" ca="1" si="18"/>
        <v>0.15346850620220964</v>
      </c>
      <c r="G142" s="2">
        <f t="shared" ca="1" si="18"/>
        <v>0.2036626125576213</v>
      </c>
      <c r="H142" s="2">
        <f t="shared" ca="1" si="19"/>
        <v>0.55576130236498</v>
      </c>
      <c r="I142" s="1">
        <f ca="1">D142 + H142*E142</f>
        <v>217.08510236419329</v>
      </c>
      <c r="J142" s="3">
        <f t="shared" ca="1" si="22"/>
        <v>6.049577128354533E-2</v>
      </c>
    </row>
    <row r="143" spans="1:10" x14ac:dyDescent="0.3">
      <c r="A143">
        <f t="shared" si="23"/>
        <v>141</v>
      </c>
      <c r="B143" t="str">
        <f t="shared" si="20"/>
        <v>subject-141</v>
      </c>
      <c r="C143" t="str">
        <f t="shared" ca="1" si="16"/>
        <v>M</v>
      </c>
      <c r="D143" s="1">
        <f t="shared" ca="1" si="17"/>
        <v>197.3</v>
      </c>
      <c r="E143" s="1">
        <f t="shared" ca="1" si="21"/>
        <v>35.6</v>
      </c>
      <c r="F143" s="2">
        <f t="shared" ca="1" si="18"/>
        <v>0.86461981336201321</v>
      </c>
      <c r="G143" s="2">
        <f t="shared" ca="1" si="18"/>
        <v>0.76414780507023161</v>
      </c>
      <c r="H143" s="2">
        <f t="shared" ca="1" si="19"/>
        <v>4.7884135928117369E-2</v>
      </c>
      <c r="I143" s="1">
        <f ca="1">D143 + H143*E143</f>
        <v>199.00467523904098</v>
      </c>
      <c r="J143" s="3">
        <f t="shared" ca="1" si="22"/>
        <v>6.2447744979372694E-2</v>
      </c>
    </row>
    <row r="144" spans="1:10" x14ac:dyDescent="0.3">
      <c r="A144">
        <f t="shared" si="23"/>
        <v>142</v>
      </c>
      <c r="B144" t="str">
        <f t="shared" si="20"/>
        <v>subject-142</v>
      </c>
      <c r="C144" t="str">
        <f t="shared" ca="1" si="16"/>
        <v>F</v>
      </c>
      <c r="D144" s="1">
        <f t="shared" ca="1" si="17"/>
        <v>170.5</v>
      </c>
      <c r="E144" s="1">
        <f t="shared" ca="1" si="21"/>
        <v>22.1</v>
      </c>
      <c r="F144" s="2">
        <f t="shared" ca="1" si="18"/>
        <v>0.81460426295844746</v>
      </c>
      <c r="G144" s="2">
        <f t="shared" ca="1" si="18"/>
        <v>0.48101626222337435</v>
      </c>
      <c r="H144" s="2">
        <f t="shared" ca="1" si="19"/>
        <v>-0.63584480279596545</v>
      </c>
      <c r="I144" s="1">
        <f ca="1">D144 + H144*E144</f>
        <v>156.44782985820916</v>
      </c>
      <c r="J144" s="3">
        <f t="shared" ca="1" si="22"/>
        <v>6.908743220845362E-2</v>
      </c>
    </row>
    <row r="145" spans="1:10" x14ac:dyDescent="0.3">
      <c r="A145">
        <f t="shared" si="23"/>
        <v>143</v>
      </c>
      <c r="B145" t="str">
        <f t="shared" si="20"/>
        <v>subject-143</v>
      </c>
      <c r="C145" t="str">
        <f t="shared" ca="1" si="16"/>
        <v>M</v>
      </c>
      <c r="D145" s="1">
        <f t="shared" ca="1" si="17"/>
        <v>197.3</v>
      </c>
      <c r="E145" s="1">
        <f t="shared" ca="1" si="21"/>
        <v>35.6</v>
      </c>
      <c r="F145" s="2">
        <f t="shared" ca="1" si="18"/>
        <v>0.63871737458069489</v>
      </c>
      <c r="G145" s="2">
        <f t="shared" ca="1" si="18"/>
        <v>0.54956617998292367</v>
      </c>
      <c r="H145" s="2">
        <f t="shared" ca="1" si="19"/>
        <v>-0.90133297497089826</v>
      </c>
      <c r="I145" s="1">
        <f ca="1">D145 + H145*E145</f>
        <v>165.21254609103602</v>
      </c>
      <c r="J145" s="3">
        <f t="shared" ca="1" si="22"/>
        <v>8.1454796641156402E-2</v>
      </c>
    </row>
    <row r="146" spans="1:10" x14ac:dyDescent="0.3">
      <c r="A146">
        <f t="shared" si="23"/>
        <v>144</v>
      </c>
      <c r="B146" t="str">
        <f t="shared" si="20"/>
        <v>subject-144</v>
      </c>
      <c r="C146" t="str">
        <f t="shared" ca="1" si="16"/>
        <v>M</v>
      </c>
      <c r="D146" s="1">
        <f t="shared" ca="1" si="17"/>
        <v>197.3</v>
      </c>
      <c r="E146" s="1">
        <f t="shared" ca="1" si="21"/>
        <v>35.6</v>
      </c>
      <c r="F146" s="2">
        <f t="shared" ca="1" si="18"/>
        <v>0.42468327490458835</v>
      </c>
      <c r="G146" s="2">
        <f t="shared" ca="1" si="18"/>
        <v>0.34201198831203228</v>
      </c>
      <c r="H146" s="2">
        <f t="shared" ca="1" si="19"/>
        <v>-0.71517547165367357</v>
      </c>
      <c r="I146" s="1">
        <f ca="1">D146 + H146*E146</f>
        <v>171.83975320912924</v>
      </c>
      <c r="J146" s="3">
        <f t="shared" ca="1" si="22"/>
        <v>4.2925394768848185E-2</v>
      </c>
    </row>
    <row r="147" spans="1:10" x14ac:dyDescent="0.3">
      <c r="A147">
        <f t="shared" si="23"/>
        <v>145</v>
      </c>
      <c r="B147" t="str">
        <f t="shared" si="20"/>
        <v>subject-145</v>
      </c>
      <c r="C147" t="str">
        <f t="shared" ca="1" si="16"/>
        <v>F</v>
      </c>
      <c r="D147" s="1">
        <f t="shared" ca="1" si="17"/>
        <v>170.5</v>
      </c>
      <c r="E147" s="1">
        <f t="shared" ca="1" si="21"/>
        <v>22.1</v>
      </c>
      <c r="F147" s="2">
        <f t="shared" ca="1" si="18"/>
        <v>0.73749615656005374</v>
      </c>
      <c r="G147" s="2">
        <f t="shared" ca="1" si="18"/>
        <v>0.18176829073528045</v>
      </c>
      <c r="H147" s="2">
        <f t="shared" ca="1" si="19"/>
        <v>0.32440297213183794</v>
      </c>
      <c r="I147" s="1">
        <f ca="1">D147 + H147*E147</f>
        <v>177.66930568411362</v>
      </c>
      <c r="J147" s="3">
        <f t="shared" ca="1" si="22"/>
        <v>7.8718760066389601E-2</v>
      </c>
    </row>
    <row r="148" spans="1:10" x14ac:dyDescent="0.3">
      <c r="A148">
        <f t="shared" si="23"/>
        <v>146</v>
      </c>
      <c r="B148" t="str">
        <f t="shared" si="20"/>
        <v>subject-146</v>
      </c>
      <c r="C148" t="str">
        <f t="shared" ca="1" si="16"/>
        <v>M</v>
      </c>
      <c r="D148" s="1">
        <f t="shared" ca="1" si="17"/>
        <v>197.3</v>
      </c>
      <c r="E148" s="1">
        <f t="shared" ca="1" si="21"/>
        <v>35.6</v>
      </c>
      <c r="F148" s="2">
        <f t="shared" ca="1" si="18"/>
        <v>0.2596706697928296</v>
      </c>
      <c r="G148" s="2">
        <f t="shared" ca="1" si="18"/>
        <v>1.4119598417357215E-2</v>
      </c>
      <c r="H148" s="2">
        <f t="shared" ca="1" si="19"/>
        <v>1.6356996957831174</v>
      </c>
      <c r="I148" s="1">
        <f ca="1">D148 + H148*E148</f>
        <v>255.53090916987898</v>
      </c>
      <c r="J148" s="3">
        <f t="shared" ca="1" si="22"/>
        <v>0.10824116518699609</v>
      </c>
    </row>
    <row r="149" spans="1:10" x14ac:dyDescent="0.3">
      <c r="A149">
        <f t="shared" si="23"/>
        <v>147</v>
      </c>
      <c r="B149" t="str">
        <f t="shared" si="20"/>
        <v>subject-147</v>
      </c>
      <c r="C149" t="str">
        <f t="shared" ca="1" si="16"/>
        <v>F</v>
      </c>
      <c r="D149" s="1">
        <f t="shared" ca="1" si="17"/>
        <v>170.5</v>
      </c>
      <c r="E149" s="1">
        <f t="shared" ca="1" si="21"/>
        <v>22.1</v>
      </c>
      <c r="F149" s="2">
        <f t="shared" ca="1" si="18"/>
        <v>0.2925043479045103</v>
      </c>
      <c r="G149" s="2">
        <f t="shared" ca="1" si="18"/>
        <v>0.32397371618120785</v>
      </c>
      <c r="H149" s="2">
        <f t="shared" ca="1" si="19"/>
        <v>-0.70282305052068206</v>
      </c>
      <c r="I149" s="1">
        <f ca="1">D149 + H149*E149</f>
        <v>154.96761058349293</v>
      </c>
      <c r="J149" s="3">
        <f t="shared" ca="1" si="22"/>
        <v>7.3474086584480625E-2</v>
      </c>
    </row>
    <row r="150" spans="1:10" x14ac:dyDescent="0.3">
      <c r="A150">
        <f t="shared" si="23"/>
        <v>148</v>
      </c>
      <c r="B150" t="str">
        <f t="shared" si="20"/>
        <v>subject-148</v>
      </c>
      <c r="C150" t="str">
        <f t="shared" ca="1" si="16"/>
        <v>F</v>
      </c>
      <c r="D150" s="1">
        <f t="shared" ca="1" si="17"/>
        <v>170.5</v>
      </c>
      <c r="E150" s="1">
        <f t="shared" ca="1" si="21"/>
        <v>22.1</v>
      </c>
      <c r="F150" s="2">
        <f t="shared" ca="1" si="18"/>
        <v>0.13220188194683435</v>
      </c>
      <c r="G150" s="2">
        <f t="shared" ca="1" si="18"/>
        <v>0.59862725266299399</v>
      </c>
      <c r="H150" s="2">
        <f t="shared" ca="1" si="19"/>
        <v>-1.6376201669472248</v>
      </c>
      <c r="I150" s="1">
        <f ca="1">D150 + H150*E150</f>
        <v>134.30859431046633</v>
      </c>
      <c r="J150" s="3">
        <f t="shared" ca="1" si="22"/>
        <v>4.4892917832145551E-2</v>
      </c>
    </row>
    <row r="151" spans="1:10" x14ac:dyDescent="0.3">
      <c r="A151">
        <f t="shared" si="23"/>
        <v>149</v>
      </c>
      <c r="B151" t="str">
        <f t="shared" si="20"/>
        <v>subject-149</v>
      </c>
      <c r="C151" t="str">
        <f t="shared" ca="1" si="16"/>
        <v>F</v>
      </c>
      <c r="D151" s="1">
        <f t="shared" ca="1" si="17"/>
        <v>170.5</v>
      </c>
      <c r="E151" s="1">
        <f t="shared" ca="1" si="21"/>
        <v>22.1</v>
      </c>
      <c r="F151" s="2">
        <f t="shared" ca="1" si="18"/>
        <v>0.28105351428045544</v>
      </c>
      <c r="G151" s="2">
        <f t="shared" ca="1" si="18"/>
        <v>0.72464621535383644</v>
      </c>
      <c r="H151" s="2">
        <f t="shared" ca="1" si="19"/>
        <v>-0.25273536203280383</v>
      </c>
      <c r="I151" s="1">
        <f ca="1">D151 + H151*E151</f>
        <v>164.91454849907504</v>
      </c>
      <c r="J151" s="3">
        <f t="shared" ca="1" si="22"/>
        <v>7.8606228098617004E-2</v>
      </c>
    </row>
    <row r="152" spans="1:10" x14ac:dyDescent="0.3">
      <c r="A152">
        <f t="shared" si="23"/>
        <v>150</v>
      </c>
      <c r="B152" t="str">
        <f t="shared" si="20"/>
        <v>subject-150</v>
      </c>
      <c r="C152" t="str">
        <f t="shared" ca="1" si="16"/>
        <v>M</v>
      </c>
      <c r="D152" s="1">
        <f t="shared" ca="1" si="17"/>
        <v>197.3</v>
      </c>
      <c r="E152" s="1">
        <f t="shared" ca="1" si="21"/>
        <v>35.6</v>
      </c>
      <c r="F152" s="2">
        <f t="shared" ca="1" si="18"/>
        <v>0.50928978296880878</v>
      </c>
      <c r="G152" s="2">
        <f t="shared" ca="1" si="18"/>
        <v>0.31161335475627772</v>
      </c>
      <c r="H152" s="2">
        <f t="shared" ca="1" si="19"/>
        <v>-0.438565846008384</v>
      </c>
      <c r="I152" s="1">
        <f ca="1">D152 + H152*E152</f>
        <v>181.68705588210153</v>
      </c>
      <c r="J152" s="3">
        <f t="shared" ca="1" si="22"/>
        <v>5.5519671812243862E-2</v>
      </c>
    </row>
    <row r="153" spans="1:10" x14ac:dyDescent="0.3">
      <c r="A153">
        <f t="shared" si="23"/>
        <v>151</v>
      </c>
      <c r="B153" t="str">
        <f t="shared" si="20"/>
        <v>subject-151</v>
      </c>
      <c r="C153" t="str">
        <f t="shared" ca="1" si="16"/>
        <v>M</v>
      </c>
      <c r="D153" s="1">
        <f t="shared" ca="1" si="17"/>
        <v>197.3</v>
      </c>
      <c r="E153" s="1">
        <f t="shared" ca="1" si="21"/>
        <v>35.6</v>
      </c>
      <c r="F153" s="2">
        <f t="shared" ca="1" si="18"/>
        <v>0.40014329974750973</v>
      </c>
      <c r="G153" s="2">
        <f t="shared" ca="1" si="18"/>
        <v>0.4952094250822433</v>
      </c>
      <c r="H153" s="2">
        <f t="shared" ca="1" si="19"/>
        <v>-1.3528510260529512</v>
      </c>
      <c r="I153" s="1">
        <f ca="1">D153 + H153*E153</f>
        <v>149.13850347251494</v>
      </c>
      <c r="J153" s="3">
        <f t="shared" ca="1" si="22"/>
        <v>6.2380355186358677E-2</v>
      </c>
    </row>
    <row r="154" spans="1:10" x14ac:dyDescent="0.3">
      <c r="A154">
        <f t="shared" si="23"/>
        <v>152</v>
      </c>
      <c r="B154" t="str">
        <f t="shared" si="20"/>
        <v>subject-152</v>
      </c>
      <c r="C154" t="str">
        <f t="shared" ca="1" si="16"/>
        <v>F</v>
      </c>
      <c r="D154" s="1">
        <f t="shared" ca="1" si="17"/>
        <v>170.5</v>
      </c>
      <c r="E154" s="1">
        <f t="shared" ca="1" si="21"/>
        <v>22.1</v>
      </c>
      <c r="F154" s="2">
        <f t="shared" ca="1" si="18"/>
        <v>0.94314662963672413</v>
      </c>
      <c r="G154" s="2">
        <f t="shared" ca="1" si="18"/>
        <v>0.88232696175300351</v>
      </c>
      <c r="H154" s="2">
        <f t="shared" ca="1" si="19"/>
        <v>0.2528147130754731</v>
      </c>
      <c r="I154" s="1">
        <f ca="1">D154 + H154*E154</f>
        <v>176.08720515896795</v>
      </c>
      <c r="J154" s="3">
        <f t="shared" ca="1" si="22"/>
        <v>7.6097896502998363E-2</v>
      </c>
    </row>
    <row r="155" spans="1:10" x14ac:dyDescent="0.3">
      <c r="A155">
        <f t="shared" si="23"/>
        <v>153</v>
      </c>
      <c r="B155" t="str">
        <f t="shared" si="20"/>
        <v>subject-153</v>
      </c>
      <c r="C155" t="str">
        <f t="shared" ca="1" si="16"/>
        <v>M</v>
      </c>
      <c r="D155" s="1">
        <f t="shared" ca="1" si="17"/>
        <v>197.3</v>
      </c>
      <c r="E155" s="1">
        <f t="shared" ca="1" si="21"/>
        <v>35.6</v>
      </c>
      <c r="F155" s="2">
        <f t="shared" ca="1" si="18"/>
        <v>7.8996855319492632E-2</v>
      </c>
      <c r="G155" s="2">
        <f t="shared" ca="1" si="18"/>
        <v>0.78541030445540083</v>
      </c>
      <c r="H155" s="2">
        <f t="shared" ca="1" si="19"/>
        <v>0.49717704401520318</v>
      </c>
      <c r="I155" s="1">
        <f ca="1">D155 + H155*E155</f>
        <v>214.99950276694125</v>
      </c>
      <c r="J155" s="3">
        <f t="shared" ca="1" si="22"/>
        <v>7.578654114861362E-2</v>
      </c>
    </row>
    <row r="156" spans="1:10" x14ac:dyDescent="0.3">
      <c r="A156">
        <f t="shared" si="23"/>
        <v>154</v>
      </c>
      <c r="B156" t="str">
        <f t="shared" si="20"/>
        <v>subject-154</v>
      </c>
      <c r="C156" t="str">
        <f t="shared" ca="1" si="16"/>
        <v>M</v>
      </c>
      <c r="D156" s="1">
        <f t="shared" ca="1" si="17"/>
        <v>197.3</v>
      </c>
      <c r="E156" s="1">
        <f t="shared" ca="1" si="21"/>
        <v>35.6</v>
      </c>
      <c r="F156" s="2">
        <f t="shared" ca="1" si="18"/>
        <v>0.83277231293939513</v>
      </c>
      <c r="G156" s="2">
        <f t="shared" ca="1" si="18"/>
        <v>0.67777057867305412</v>
      </c>
      <c r="H156" s="2">
        <f t="shared" ca="1" si="19"/>
        <v>-0.2652264642201263</v>
      </c>
      <c r="I156" s="1">
        <f ca="1">D156 + H156*E156</f>
        <v>187.85793787376352</v>
      </c>
      <c r="J156" s="3">
        <f t="shared" ca="1" si="22"/>
        <v>5.0774474417578819E-2</v>
      </c>
    </row>
    <row r="157" spans="1:10" x14ac:dyDescent="0.3">
      <c r="A157">
        <f t="shared" si="23"/>
        <v>155</v>
      </c>
      <c r="B157" t="str">
        <f t="shared" si="20"/>
        <v>subject-155</v>
      </c>
      <c r="C157" t="str">
        <f t="shared" ca="1" si="16"/>
        <v>M</v>
      </c>
      <c r="D157" s="1">
        <f t="shared" ca="1" si="17"/>
        <v>197.3</v>
      </c>
      <c r="E157" s="1">
        <f t="shared" ca="1" si="21"/>
        <v>35.6</v>
      </c>
      <c r="F157" s="2">
        <f t="shared" ca="1" si="18"/>
        <v>0.45121140304121377</v>
      </c>
      <c r="G157" s="2">
        <f t="shared" ca="1" si="18"/>
        <v>0.64442067693556604</v>
      </c>
      <c r="H157" s="2">
        <f t="shared" ca="1" si="19"/>
        <v>-0.77686796039288253</v>
      </c>
      <c r="I157" s="1">
        <f ca="1">D157 + H157*E157</f>
        <v>169.6435006100134</v>
      </c>
      <c r="J157" s="3">
        <f t="shared" ca="1" si="22"/>
        <v>7.265491874110569E-2</v>
      </c>
    </row>
    <row r="158" spans="1:10" x14ac:dyDescent="0.3">
      <c r="A158">
        <f t="shared" si="23"/>
        <v>156</v>
      </c>
      <c r="B158" t="str">
        <f t="shared" si="20"/>
        <v>subject-156</v>
      </c>
      <c r="C158" t="str">
        <f t="shared" ca="1" si="16"/>
        <v>F</v>
      </c>
      <c r="D158" s="1">
        <f t="shared" ca="1" si="17"/>
        <v>170.5</v>
      </c>
      <c r="E158" s="1">
        <f t="shared" ca="1" si="21"/>
        <v>22.1</v>
      </c>
      <c r="F158" s="2">
        <f t="shared" ca="1" si="18"/>
        <v>0.43820051126089477</v>
      </c>
      <c r="G158" s="2">
        <f t="shared" ca="1" si="18"/>
        <v>0.21712495266928367</v>
      </c>
      <c r="H158" s="2">
        <f t="shared" ca="1" si="19"/>
        <v>0.26346091103046404</v>
      </c>
      <c r="I158" s="1">
        <f ca="1">D158 + H158*E158</f>
        <v>176.32248613377325</v>
      </c>
      <c r="J158" s="3">
        <f t="shared" ca="1" si="22"/>
        <v>9.3848213534299438E-2</v>
      </c>
    </row>
    <row r="159" spans="1:10" x14ac:dyDescent="0.3">
      <c r="A159">
        <f t="shared" si="23"/>
        <v>157</v>
      </c>
      <c r="B159" t="str">
        <f t="shared" si="20"/>
        <v>subject-157</v>
      </c>
      <c r="C159" t="str">
        <f t="shared" ca="1" si="16"/>
        <v>M</v>
      </c>
      <c r="D159" s="1">
        <f t="shared" ca="1" si="17"/>
        <v>197.3</v>
      </c>
      <c r="E159" s="1">
        <f t="shared" ca="1" si="21"/>
        <v>35.6</v>
      </c>
      <c r="F159" s="2">
        <f t="shared" ca="1" si="18"/>
        <v>0.76306696855433742</v>
      </c>
      <c r="G159" s="2">
        <f t="shared" ca="1" si="18"/>
        <v>5.2754984201108024E-2</v>
      </c>
      <c r="H159" s="2">
        <f t="shared" ca="1" si="19"/>
        <v>0.69537237328649737</v>
      </c>
      <c r="I159" s="1">
        <f ca="1">D159 + H159*E159</f>
        <v>222.05525648899931</v>
      </c>
      <c r="J159" s="3">
        <f t="shared" ca="1" si="22"/>
        <v>0.10912173875563394</v>
      </c>
    </row>
    <row r="160" spans="1:10" x14ac:dyDescent="0.3">
      <c r="A160">
        <f t="shared" si="23"/>
        <v>158</v>
      </c>
      <c r="B160" t="str">
        <f t="shared" si="20"/>
        <v>subject-158</v>
      </c>
      <c r="C160" t="str">
        <f t="shared" ca="1" si="16"/>
        <v>M</v>
      </c>
      <c r="D160" s="1">
        <f t="shared" ca="1" si="17"/>
        <v>197.3</v>
      </c>
      <c r="E160" s="1">
        <f t="shared" ca="1" si="21"/>
        <v>35.6</v>
      </c>
      <c r="F160" s="2">
        <f t="shared" ca="1" si="18"/>
        <v>0.20718271236656927</v>
      </c>
      <c r="G160" s="2">
        <f t="shared" ca="1" si="18"/>
        <v>0.28938763576019222</v>
      </c>
      <c r="H160" s="2">
        <f t="shared" ca="1" si="19"/>
        <v>-0.43464649176974252</v>
      </c>
      <c r="I160" s="1">
        <f ca="1">D160 + H160*E160</f>
        <v>181.82658489299718</v>
      </c>
      <c r="J160" s="3">
        <f t="shared" ca="1" si="22"/>
        <v>0.10289060813880826</v>
      </c>
    </row>
    <row r="161" spans="1:10" x14ac:dyDescent="0.3">
      <c r="A161">
        <f t="shared" si="23"/>
        <v>159</v>
      </c>
      <c r="B161" t="str">
        <f t="shared" si="20"/>
        <v>subject-159</v>
      </c>
      <c r="C161" t="str">
        <f t="shared" ca="1" si="16"/>
        <v>F</v>
      </c>
      <c r="D161" s="1">
        <f t="shared" ca="1" si="17"/>
        <v>170.5</v>
      </c>
      <c r="E161" s="1">
        <f t="shared" ca="1" si="21"/>
        <v>22.1</v>
      </c>
      <c r="F161" s="2">
        <f t="shared" ca="1" si="18"/>
        <v>0.91334741107037787</v>
      </c>
      <c r="G161" s="2">
        <f t="shared" ca="1" si="18"/>
        <v>0.84182604519534954</v>
      </c>
      <c r="H161" s="2">
        <f t="shared" ca="1" si="19"/>
        <v>0.2322470294401959</v>
      </c>
      <c r="I161" s="1">
        <f ca="1">D161 + H161*E161</f>
        <v>175.63265935062833</v>
      </c>
      <c r="J161" s="3">
        <f t="shared" ca="1" si="22"/>
        <v>7.2578526016385411E-2</v>
      </c>
    </row>
    <row r="162" spans="1:10" x14ac:dyDescent="0.3">
      <c r="A162">
        <f t="shared" si="23"/>
        <v>160</v>
      </c>
      <c r="B162" t="str">
        <f t="shared" si="20"/>
        <v>subject-160</v>
      </c>
      <c r="C162" t="str">
        <f t="shared" ca="1" si="16"/>
        <v>F</v>
      </c>
      <c r="D162" s="1">
        <f t="shared" ca="1" si="17"/>
        <v>170.5</v>
      </c>
      <c r="E162" s="1">
        <f t="shared" ca="1" si="21"/>
        <v>22.1</v>
      </c>
      <c r="F162" s="2">
        <f t="shared" ca="1" si="18"/>
        <v>0.22831370301935927</v>
      </c>
      <c r="G162" s="2">
        <f t="shared" ca="1" si="18"/>
        <v>0.1494794942033707</v>
      </c>
      <c r="H162" s="2">
        <f t="shared" ca="1" si="19"/>
        <v>1.0147925014141612</v>
      </c>
      <c r="I162" s="1">
        <f ca="1">D162 + H162*E162</f>
        <v>192.92691428125298</v>
      </c>
      <c r="J162" s="3">
        <f t="shared" ca="1" si="22"/>
        <v>0.1051971806653583</v>
      </c>
    </row>
    <row r="163" spans="1:10" x14ac:dyDescent="0.3">
      <c r="A163">
        <f t="shared" si="23"/>
        <v>161</v>
      </c>
      <c r="B163" t="str">
        <f t="shared" si="20"/>
        <v>subject-161</v>
      </c>
      <c r="C163" t="str">
        <f t="shared" ca="1" si="16"/>
        <v>M</v>
      </c>
      <c r="D163" s="1">
        <f t="shared" ca="1" si="17"/>
        <v>197.3</v>
      </c>
      <c r="E163" s="1">
        <f t="shared" ca="1" si="21"/>
        <v>35.6</v>
      </c>
      <c r="F163" s="2">
        <f t="shared" ca="1" si="18"/>
        <v>0.63748684150040302</v>
      </c>
      <c r="G163" s="2">
        <f t="shared" ca="1" si="18"/>
        <v>0.11967090700801575</v>
      </c>
      <c r="H163" s="2">
        <f t="shared" ca="1" si="19"/>
        <v>0.69307233849349548</v>
      </c>
      <c r="I163" s="1">
        <f ca="1">D163 + H163*E163</f>
        <v>221.97337525036846</v>
      </c>
      <c r="J163" s="3">
        <f t="shared" ca="1" si="22"/>
        <v>9.1293138727714357E-2</v>
      </c>
    </row>
    <row r="164" spans="1:10" x14ac:dyDescent="0.3">
      <c r="A164">
        <f t="shared" si="23"/>
        <v>162</v>
      </c>
      <c r="B164" t="str">
        <f t="shared" si="20"/>
        <v>subject-162</v>
      </c>
      <c r="C164" t="str">
        <f t="shared" ca="1" si="16"/>
        <v>M</v>
      </c>
      <c r="D164" s="1">
        <f t="shared" ca="1" si="17"/>
        <v>197.3</v>
      </c>
      <c r="E164" s="1">
        <f t="shared" ca="1" si="21"/>
        <v>35.6</v>
      </c>
      <c r="F164" s="2">
        <f t="shared" ca="1" si="18"/>
        <v>0.84998234221359426</v>
      </c>
      <c r="G164" s="2">
        <f t="shared" ca="1" si="18"/>
        <v>0.56801080003115645</v>
      </c>
      <c r="H164" s="2">
        <f t="shared" ca="1" si="19"/>
        <v>-0.51888757776088545</v>
      </c>
      <c r="I164" s="1">
        <f ca="1">D164 + H164*E164</f>
        <v>178.82760223171249</v>
      </c>
      <c r="J164" s="3">
        <f t="shared" ca="1" si="22"/>
        <v>4.9400942736385012E-2</v>
      </c>
    </row>
    <row r="165" spans="1:10" x14ac:dyDescent="0.3">
      <c r="A165">
        <f t="shared" si="23"/>
        <v>163</v>
      </c>
      <c r="B165" t="str">
        <f t="shared" si="20"/>
        <v>subject-163</v>
      </c>
      <c r="C165" t="str">
        <f t="shared" ca="1" si="16"/>
        <v>M</v>
      </c>
      <c r="D165" s="1">
        <f t="shared" ca="1" si="17"/>
        <v>197.3</v>
      </c>
      <c r="E165" s="1">
        <f t="shared" ca="1" si="21"/>
        <v>35.6</v>
      </c>
      <c r="F165" s="2">
        <f t="shared" ca="1" si="18"/>
        <v>0.3706197290322516</v>
      </c>
      <c r="G165" s="2">
        <f t="shared" ca="1" si="18"/>
        <v>0.85783815465234192</v>
      </c>
      <c r="H165" s="2">
        <f t="shared" ca="1" si="19"/>
        <v>0.88327379310281728</v>
      </c>
      <c r="I165" s="1">
        <f ca="1">D165 + H165*E165</f>
        <v>228.74454703446031</v>
      </c>
      <c r="J165" s="3">
        <f t="shared" ca="1" si="22"/>
        <v>8.0451236376399782E-2</v>
      </c>
    </row>
    <row r="166" spans="1:10" x14ac:dyDescent="0.3">
      <c r="A166">
        <f t="shared" si="23"/>
        <v>164</v>
      </c>
      <c r="B166" t="str">
        <f t="shared" si="20"/>
        <v>subject-164</v>
      </c>
      <c r="C166" t="str">
        <f t="shared" ca="1" si="16"/>
        <v>F</v>
      </c>
      <c r="D166" s="1">
        <f t="shared" ca="1" si="17"/>
        <v>170.5</v>
      </c>
      <c r="E166" s="1">
        <f t="shared" ca="1" si="21"/>
        <v>22.1</v>
      </c>
      <c r="F166" s="2">
        <f t="shared" ca="1" si="18"/>
        <v>0.88562412445705807</v>
      </c>
      <c r="G166" s="2">
        <f t="shared" ca="1" si="18"/>
        <v>0.26055214067046617</v>
      </c>
      <c r="H166" s="2">
        <f t="shared" ca="1" si="19"/>
        <v>-3.2654166267697578E-2</v>
      </c>
      <c r="I166" s="1">
        <f ca="1">D166 + H166*E166</f>
        <v>169.77834292548388</v>
      </c>
      <c r="J166" s="3">
        <f t="shared" ca="1" si="22"/>
        <v>8.418134469145791E-2</v>
      </c>
    </row>
    <row r="167" spans="1:10" x14ac:dyDescent="0.3">
      <c r="A167">
        <f t="shared" si="23"/>
        <v>165</v>
      </c>
      <c r="B167" t="str">
        <f t="shared" si="20"/>
        <v>subject-165</v>
      </c>
      <c r="C167" t="str">
        <f t="shared" ca="1" si="16"/>
        <v>F</v>
      </c>
      <c r="D167" s="1">
        <f t="shared" ca="1" si="17"/>
        <v>170.5</v>
      </c>
      <c r="E167" s="1">
        <f t="shared" ca="1" si="21"/>
        <v>22.1</v>
      </c>
      <c r="F167" s="2">
        <f t="shared" ca="1" si="18"/>
        <v>0.9804306951888806</v>
      </c>
      <c r="G167" s="2">
        <f t="shared" ca="1" si="18"/>
        <v>0.51312978664823405</v>
      </c>
      <c r="H167" s="2">
        <f t="shared" ca="1" si="19"/>
        <v>-0.19813692188948842</v>
      </c>
      <c r="I167" s="1">
        <f ca="1">D167 + H167*E167</f>
        <v>166.1211740262423</v>
      </c>
      <c r="J167" s="3">
        <f t="shared" ca="1" si="22"/>
        <v>0.10354702690915293</v>
      </c>
    </row>
    <row r="168" spans="1:10" x14ac:dyDescent="0.3">
      <c r="A168">
        <f t="shared" si="23"/>
        <v>166</v>
      </c>
      <c r="B168" t="str">
        <f t="shared" si="20"/>
        <v>subject-166</v>
      </c>
      <c r="C168" t="str">
        <f t="shared" ca="1" si="16"/>
        <v>F</v>
      </c>
      <c r="D168" s="1">
        <f t="shared" ca="1" si="17"/>
        <v>170.5</v>
      </c>
      <c r="E168" s="1">
        <f t="shared" ca="1" si="21"/>
        <v>22.1</v>
      </c>
      <c r="F168" s="2">
        <f t="shared" ca="1" si="18"/>
        <v>0.93860355071681179</v>
      </c>
      <c r="G168" s="2">
        <f t="shared" ca="1" si="18"/>
        <v>0.75108091018334366</v>
      </c>
      <c r="H168" s="2">
        <f t="shared" ca="1" si="19"/>
        <v>2.4176637118816322E-3</v>
      </c>
      <c r="I168" s="1">
        <f ca="1">D168 + H168*E168</f>
        <v>170.55343036803259</v>
      </c>
      <c r="J168" s="3">
        <f t="shared" ca="1" si="22"/>
        <v>8.8111873424132181E-2</v>
      </c>
    </row>
    <row r="169" spans="1:10" x14ac:dyDescent="0.3">
      <c r="A169">
        <f t="shared" si="23"/>
        <v>167</v>
      </c>
      <c r="B169" t="str">
        <f t="shared" si="20"/>
        <v>subject-167</v>
      </c>
      <c r="C169" t="str">
        <f t="shared" ca="1" si="16"/>
        <v>F</v>
      </c>
      <c r="D169" s="1">
        <f t="shared" ca="1" si="17"/>
        <v>170.5</v>
      </c>
      <c r="E169" s="1">
        <f t="shared" ca="1" si="21"/>
        <v>22.1</v>
      </c>
      <c r="F169" s="2">
        <f t="shared" ca="1" si="18"/>
        <v>0.90308587590274225</v>
      </c>
      <c r="G169" s="2">
        <f t="shared" ca="1" si="18"/>
        <v>0.20686644461431525</v>
      </c>
      <c r="H169" s="2">
        <f t="shared" ca="1" si="19"/>
        <v>0.12087816029609388</v>
      </c>
      <c r="I169" s="1">
        <f ca="1">D169 + H169*E169</f>
        <v>173.17140734254369</v>
      </c>
      <c r="J169" s="3">
        <f t="shared" ca="1" si="22"/>
        <v>8.8343728977180153E-2</v>
      </c>
    </row>
    <row r="170" spans="1:10" x14ac:dyDescent="0.3">
      <c r="A170">
        <f t="shared" si="23"/>
        <v>168</v>
      </c>
      <c r="B170" t="str">
        <f t="shared" si="20"/>
        <v>subject-168</v>
      </c>
      <c r="C170" t="str">
        <f t="shared" ca="1" si="16"/>
        <v>M</v>
      </c>
      <c r="D170" s="1">
        <f t="shared" ca="1" si="17"/>
        <v>197.3</v>
      </c>
      <c r="E170" s="1">
        <f t="shared" ca="1" si="21"/>
        <v>35.6</v>
      </c>
      <c r="F170" s="2">
        <f t="shared" ca="1" si="18"/>
        <v>0.78116013931831108</v>
      </c>
      <c r="G170" s="2">
        <f t="shared" ca="1" si="18"/>
        <v>0.28027124382359581</v>
      </c>
      <c r="H170" s="2">
        <f t="shared" ca="1" si="19"/>
        <v>-0.13287095406959312</v>
      </c>
      <c r="I170" s="1">
        <f ca="1">D170 + H170*E170</f>
        <v>192.5697940351225</v>
      </c>
      <c r="J170" s="3">
        <f t="shared" ca="1" si="22"/>
        <v>5.7576874900263947E-2</v>
      </c>
    </row>
    <row r="171" spans="1:10" x14ac:dyDescent="0.3">
      <c r="A171">
        <f t="shared" si="23"/>
        <v>169</v>
      </c>
      <c r="B171" t="str">
        <f t="shared" si="20"/>
        <v>subject-169</v>
      </c>
      <c r="C171" t="str">
        <f t="shared" ca="1" si="16"/>
        <v>M</v>
      </c>
      <c r="D171" s="1">
        <f t="shared" ca="1" si="17"/>
        <v>197.3</v>
      </c>
      <c r="E171" s="1">
        <f t="shared" ca="1" si="21"/>
        <v>35.6</v>
      </c>
      <c r="F171" s="2">
        <f t="shared" ca="1" si="18"/>
        <v>0.9615170505014391</v>
      </c>
      <c r="G171" s="2">
        <f t="shared" ca="1" si="18"/>
        <v>0.29405008017314616</v>
      </c>
      <c r="H171" s="2">
        <f t="shared" ca="1" si="19"/>
        <v>-7.6553232179471242E-2</v>
      </c>
      <c r="I171" s="1">
        <f ca="1">D171 + H171*E171</f>
        <v>194.57470493441085</v>
      </c>
      <c r="J171" s="3">
        <f t="shared" ca="1" si="22"/>
        <v>5.9648193924872792E-2</v>
      </c>
    </row>
    <row r="172" spans="1:10" x14ac:dyDescent="0.3">
      <c r="A172">
        <f t="shared" si="23"/>
        <v>170</v>
      </c>
      <c r="B172" t="str">
        <f t="shared" si="20"/>
        <v>subject-170</v>
      </c>
      <c r="C172" t="str">
        <f t="shared" ca="1" si="16"/>
        <v>M</v>
      </c>
      <c r="D172" s="1">
        <f t="shared" ca="1" si="17"/>
        <v>197.3</v>
      </c>
      <c r="E172" s="1">
        <f t="shared" ca="1" si="21"/>
        <v>35.6</v>
      </c>
      <c r="F172" s="2">
        <f t="shared" ca="1" si="18"/>
        <v>0.71467087049036238</v>
      </c>
      <c r="G172" s="2">
        <f t="shared" ca="1" si="18"/>
        <v>0.7808221106331199</v>
      </c>
      <c r="H172" s="2">
        <f t="shared" ca="1" si="19"/>
        <v>0.15774863350517498</v>
      </c>
      <c r="I172" s="1">
        <f ca="1">D172 + H172*E172</f>
        <v>202.91585135278424</v>
      </c>
      <c r="J172" s="3">
        <f t="shared" ca="1" si="22"/>
        <v>0.10910079218536581</v>
      </c>
    </row>
    <row r="173" spans="1:10" x14ac:dyDescent="0.3">
      <c r="A173">
        <f t="shared" si="23"/>
        <v>171</v>
      </c>
      <c r="B173" t="str">
        <f t="shared" si="20"/>
        <v>subject-171</v>
      </c>
      <c r="C173" t="str">
        <f t="shared" ca="1" si="16"/>
        <v>M</v>
      </c>
      <c r="D173" s="1">
        <f t="shared" ca="1" si="17"/>
        <v>197.3</v>
      </c>
      <c r="E173" s="1">
        <f t="shared" ca="1" si="21"/>
        <v>35.6</v>
      </c>
      <c r="F173" s="2">
        <f t="shared" ca="1" si="18"/>
        <v>0.10039311640183968</v>
      </c>
      <c r="G173" s="2">
        <f t="shared" ca="1" si="18"/>
        <v>0.31281030239074914</v>
      </c>
      <c r="H173" s="2">
        <f t="shared" ca="1" si="19"/>
        <v>-0.82438630960717751</v>
      </c>
      <c r="I173" s="1">
        <f ca="1">D173 + H173*E173</f>
        <v>167.95184737798448</v>
      </c>
      <c r="J173" s="3">
        <f t="shared" ca="1" si="22"/>
        <v>4.9367784301604767E-2</v>
      </c>
    </row>
    <row r="174" spans="1:10" x14ac:dyDescent="0.3">
      <c r="A174">
        <f t="shared" si="23"/>
        <v>172</v>
      </c>
      <c r="B174" t="str">
        <f t="shared" si="20"/>
        <v>subject-172</v>
      </c>
      <c r="C174" t="str">
        <f t="shared" ca="1" si="16"/>
        <v>M</v>
      </c>
      <c r="D174" s="1">
        <f t="shared" ca="1" si="17"/>
        <v>197.3</v>
      </c>
      <c r="E174" s="1">
        <f t="shared" ca="1" si="21"/>
        <v>35.6</v>
      </c>
      <c r="F174" s="2">
        <f t="shared" ca="1" si="18"/>
        <v>0.90783598792330022</v>
      </c>
      <c r="G174" s="2">
        <f t="shared" ca="1" si="18"/>
        <v>2.9335936599983681E-2</v>
      </c>
      <c r="H174" s="2">
        <f t="shared" ca="1" si="19"/>
        <v>0.4323042577303246</v>
      </c>
      <c r="I174" s="1">
        <f ca="1">D174 + H174*E174</f>
        <v>212.69003157519955</v>
      </c>
      <c r="J174" s="3">
        <f t="shared" ca="1" si="22"/>
        <v>9.1619915660146184E-2</v>
      </c>
    </row>
    <row r="175" spans="1:10" x14ac:dyDescent="0.3">
      <c r="A175">
        <f t="shared" si="23"/>
        <v>173</v>
      </c>
      <c r="B175" t="str">
        <f t="shared" si="20"/>
        <v>subject-173</v>
      </c>
      <c r="C175" t="str">
        <f t="shared" ca="1" si="16"/>
        <v>M</v>
      </c>
      <c r="D175" s="1">
        <f t="shared" ca="1" si="17"/>
        <v>197.3</v>
      </c>
      <c r="E175" s="1">
        <f t="shared" ca="1" si="21"/>
        <v>35.6</v>
      </c>
      <c r="F175" s="2">
        <f t="shared" ca="1" si="18"/>
        <v>0.99172762769495271</v>
      </c>
      <c r="G175" s="2">
        <f t="shared" ca="1" si="18"/>
        <v>0.7558768887486399</v>
      </c>
      <c r="H175" s="2">
        <f t="shared" ca="1" si="19"/>
        <v>4.7583890397163925E-3</v>
      </c>
      <c r="I175" s="1">
        <f ca="1">D175 + H175*E175</f>
        <v>197.46939864981391</v>
      </c>
      <c r="J175" s="3">
        <f t="shared" ca="1" si="22"/>
        <v>0.10329890026076202</v>
      </c>
    </row>
    <row r="176" spans="1:10" x14ac:dyDescent="0.3">
      <c r="A176">
        <f t="shared" si="23"/>
        <v>174</v>
      </c>
      <c r="B176" t="str">
        <f t="shared" si="20"/>
        <v>subject-174</v>
      </c>
      <c r="C176" t="str">
        <f t="shared" ca="1" si="16"/>
        <v>F</v>
      </c>
      <c r="D176" s="1">
        <f t="shared" ca="1" si="17"/>
        <v>170.5</v>
      </c>
      <c r="E176" s="1">
        <f t="shared" ca="1" si="21"/>
        <v>22.1</v>
      </c>
      <c r="F176" s="2">
        <f t="shared" ca="1" si="18"/>
        <v>0.84509939374633247</v>
      </c>
      <c r="G176" s="2">
        <f t="shared" ca="1" si="18"/>
        <v>0.62014556996433401</v>
      </c>
      <c r="H176" s="2">
        <f t="shared" ca="1" si="19"/>
        <v>-0.4225653338281532</v>
      </c>
      <c r="I176" s="1">
        <f ca="1">D176 + H176*E176</f>
        <v>161.1613061223978</v>
      </c>
      <c r="J176" s="3">
        <f t="shared" ca="1" si="22"/>
        <v>9.3082028791170418E-2</v>
      </c>
    </row>
    <row r="177" spans="1:10" x14ac:dyDescent="0.3">
      <c r="A177">
        <f t="shared" si="23"/>
        <v>175</v>
      </c>
      <c r="B177" t="str">
        <f t="shared" si="20"/>
        <v>subject-175</v>
      </c>
      <c r="C177" t="str">
        <f t="shared" ca="1" si="16"/>
        <v>F</v>
      </c>
      <c r="D177" s="1">
        <f t="shared" ca="1" si="17"/>
        <v>170.5</v>
      </c>
      <c r="E177" s="1">
        <f t="shared" ca="1" si="21"/>
        <v>22.1</v>
      </c>
      <c r="F177" s="2">
        <f t="shared" ca="1" si="18"/>
        <v>0.9664630216960779</v>
      </c>
      <c r="G177" s="2">
        <f t="shared" ca="1" si="18"/>
        <v>0.94520042600924303</v>
      </c>
      <c r="H177" s="2">
        <f t="shared" ca="1" si="19"/>
        <v>0.24586755802112453</v>
      </c>
      <c r="I177" s="1">
        <f ca="1">D177 + H177*E177</f>
        <v>175.93367303226685</v>
      </c>
      <c r="J177" s="3">
        <f t="shared" ca="1" si="22"/>
        <v>6.0885130119617215E-2</v>
      </c>
    </row>
    <row r="178" spans="1:10" x14ac:dyDescent="0.3">
      <c r="A178">
        <f t="shared" si="23"/>
        <v>176</v>
      </c>
      <c r="B178" t="str">
        <f t="shared" si="20"/>
        <v>subject-176</v>
      </c>
      <c r="C178" t="str">
        <f t="shared" ca="1" si="16"/>
        <v>M</v>
      </c>
      <c r="D178" s="1">
        <f t="shared" ca="1" si="17"/>
        <v>197.3</v>
      </c>
      <c r="E178" s="1">
        <f t="shared" ca="1" si="21"/>
        <v>35.6</v>
      </c>
      <c r="F178" s="2">
        <f t="shared" ca="1" si="18"/>
        <v>0.66219181217276735</v>
      </c>
      <c r="G178" s="2">
        <f t="shared" ca="1" si="18"/>
        <v>0.6683789419739854</v>
      </c>
      <c r="H178" s="2">
        <f t="shared" ca="1" si="19"/>
        <v>-0.44549661515490291</v>
      </c>
      <c r="I178" s="1">
        <f ca="1">D178 + H178*E178</f>
        <v>181.44032050048546</v>
      </c>
      <c r="J178" s="3">
        <f t="shared" ca="1" si="22"/>
        <v>6.4649242814380919E-2</v>
      </c>
    </row>
    <row r="179" spans="1:10" x14ac:dyDescent="0.3">
      <c r="A179">
        <f t="shared" si="23"/>
        <v>177</v>
      </c>
      <c r="B179" t="str">
        <f t="shared" si="20"/>
        <v>subject-177</v>
      </c>
      <c r="C179" t="str">
        <f t="shared" ca="1" si="16"/>
        <v>M</v>
      </c>
      <c r="D179" s="1">
        <f t="shared" ca="1" si="17"/>
        <v>197.3</v>
      </c>
      <c r="E179" s="1">
        <f t="shared" ca="1" si="21"/>
        <v>35.6</v>
      </c>
      <c r="F179" s="2">
        <f t="shared" ca="1" si="18"/>
        <v>0.7481710946854192</v>
      </c>
      <c r="G179" s="2">
        <f t="shared" ca="1" si="18"/>
        <v>4.3673738472907342E-2</v>
      </c>
      <c r="H179" s="2">
        <f t="shared" ca="1" si="19"/>
        <v>0.73323923527359625</v>
      </c>
      <c r="I179" s="1">
        <f ca="1">D179 + H179*E179</f>
        <v>223.40331677574005</v>
      </c>
      <c r="J179" s="3">
        <f t="shared" ca="1" si="22"/>
        <v>8.7637580827762962E-2</v>
      </c>
    </row>
    <row r="180" spans="1:10" x14ac:dyDescent="0.3">
      <c r="A180">
        <f t="shared" si="23"/>
        <v>178</v>
      </c>
      <c r="B180" t="str">
        <f t="shared" si="20"/>
        <v>subject-178</v>
      </c>
      <c r="C180" t="str">
        <f t="shared" ca="1" si="16"/>
        <v>M</v>
      </c>
      <c r="D180" s="1">
        <f t="shared" ca="1" si="17"/>
        <v>197.3</v>
      </c>
      <c r="E180" s="1">
        <f t="shared" ca="1" si="21"/>
        <v>35.6</v>
      </c>
      <c r="F180" s="2">
        <f t="shared" ca="1" si="18"/>
        <v>0.63449675450508691</v>
      </c>
      <c r="G180" s="2">
        <f t="shared" ca="1" si="18"/>
        <v>0.23685702875934311</v>
      </c>
      <c r="H180" s="2">
        <f t="shared" ca="1" si="19"/>
        <v>7.8679882803060833E-2</v>
      </c>
      <c r="I180" s="1">
        <f ca="1">D180 + H180*E180</f>
        <v>200.10100382778899</v>
      </c>
      <c r="J180" s="3">
        <f t="shared" ca="1" si="22"/>
        <v>8.878120449866142E-2</v>
      </c>
    </row>
    <row r="181" spans="1:10" x14ac:dyDescent="0.3">
      <c r="A181">
        <f t="shared" si="23"/>
        <v>179</v>
      </c>
      <c r="B181" t="str">
        <f t="shared" si="20"/>
        <v>subject-179</v>
      </c>
      <c r="C181" t="str">
        <f t="shared" ca="1" si="16"/>
        <v>M</v>
      </c>
      <c r="D181" s="1">
        <f t="shared" ca="1" si="17"/>
        <v>197.3</v>
      </c>
      <c r="E181" s="1">
        <f t="shared" ca="1" si="21"/>
        <v>35.6</v>
      </c>
      <c r="F181" s="2">
        <f t="shared" ca="1" si="18"/>
        <v>0.88013097345445401</v>
      </c>
      <c r="G181" s="2">
        <f t="shared" ca="1" si="18"/>
        <v>0.51705138207301393</v>
      </c>
      <c r="H181" s="2">
        <f t="shared" ca="1" si="19"/>
        <v>-0.50244311526636087</v>
      </c>
      <c r="I181" s="1">
        <f ca="1">D181 + H181*E181</f>
        <v>179.41302509651757</v>
      </c>
      <c r="J181" s="3">
        <f t="shared" ca="1" si="22"/>
        <v>8.2973796114762563E-2</v>
      </c>
    </row>
    <row r="182" spans="1:10" x14ac:dyDescent="0.3">
      <c r="A182">
        <f t="shared" si="23"/>
        <v>180</v>
      </c>
      <c r="B182" t="str">
        <f t="shared" si="20"/>
        <v>subject-180</v>
      </c>
      <c r="C182" t="str">
        <f t="shared" ca="1" si="16"/>
        <v>F</v>
      </c>
      <c r="D182" s="1">
        <f t="shared" ca="1" si="17"/>
        <v>170.5</v>
      </c>
      <c r="E182" s="1">
        <f t="shared" ca="1" si="21"/>
        <v>22.1</v>
      </c>
      <c r="F182" s="2">
        <f t="shared" ca="1" si="18"/>
        <v>0.99578642247745286</v>
      </c>
      <c r="G182" s="2">
        <f t="shared" ca="1" si="18"/>
        <v>0.16055817305410114</v>
      </c>
      <c r="H182" s="2">
        <f t="shared" ca="1" si="19"/>
        <v>4.8968164345448296E-2</v>
      </c>
      <c r="I182" s="1">
        <f ca="1">D182 + H182*E182</f>
        <v>171.58219643203441</v>
      </c>
      <c r="J182" s="3">
        <f t="shared" ca="1" si="22"/>
        <v>5.9483308764078813E-2</v>
      </c>
    </row>
    <row r="183" spans="1:10" x14ac:dyDescent="0.3">
      <c r="A183">
        <f t="shared" si="23"/>
        <v>181</v>
      </c>
      <c r="B183" t="str">
        <f t="shared" si="20"/>
        <v>subject-181</v>
      </c>
      <c r="C183" t="str">
        <f t="shared" ca="1" si="16"/>
        <v>F</v>
      </c>
      <c r="D183" s="1">
        <f t="shared" ca="1" si="17"/>
        <v>170.5</v>
      </c>
      <c r="E183" s="1">
        <f t="shared" ca="1" si="21"/>
        <v>22.1</v>
      </c>
      <c r="F183" s="2">
        <f t="shared" ca="1" si="18"/>
        <v>0.54390352538124931</v>
      </c>
      <c r="G183" s="2">
        <f t="shared" ca="1" si="18"/>
        <v>0.49406434814782862</v>
      </c>
      <c r="H183" s="2">
        <f t="shared" ca="1" si="19"/>
        <v>-1.1028479017888246</v>
      </c>
      <c r="I183" s="1">
        <f ca="1">D183 + H183*E183</f>
        <v>146.12706137046698</v>
      </c>
      <c r="J183" s="3">
        <f t="shared" ca="1" si="22"/>
        <v>7.2819649945999598E-2</v>
      </c>
    </row>
    <row r="184" spans="1:10" x14ac:dyDescent="0.3">
      <c r="A184">
        <f t="shared" si="23"/>
        <v>182</v>
      </c>
      <c r="B184" t="str">
        <f t="shared" si="20"/>
        <v>subject-182</v>
      </c>
      <c r="C184" t="str">
        <f t="shared" ca="1" si="16"/>
        <v>F</v>
      </c>
      <c r="D184" s="1">
        <f t="shared" ca="1" si="17"/>
        <v>170.5</v>
      </c>
      <c r="E184" s="1">
        <f t="shared" ca="1" si="21"/>
        <v>22.1</v>
      </c>
      <c r="F184" s="2">
        <f t="shared" ca="1" si="18"/>
        <v>0.67470366742353327</v>
      </c>
      <c r="G184" s="2">
        <f t="shared" ca="1" si="18"/>
        <v>0.93678861992163687</v>
      </c>
      <c r="H184" s="2">
        <f t="shared" ca="1" si="19"/>
        <v>0.81805679959218713</v>
      </c>
      <c r="I184" s="1">
        <f ca="1">D184 + H184*E184</f>
        <v>188.57905527098734</v>
      </c>
      <c r="J184" s="3">
        <f t="shared" ca="1" si="22"/>
        <v>0.11611487537469317</v>
      </c>
    </row>
    <row r="185" spans="1:10" x14ac:dyDescent="0.3">
      <c r="A185">
        <f t="shared" si="23"/>
        <v>183</v>
      </c>
      <c r="B185" t="str">
        <f t="shared" si="20"/>
        <v>subject-183</v>
      </c>
      <c r="C185" t="str">
        <f t="shared" ca="1" si="16"/>
        <v>M</v>
      </c>
      <c r="D185" s="1">
        <f t="shared" ca="1" si="17"/>
        <v>197.3</v>
      </c>
      <c r="E185" s="1">
        <f t="shared" ca="1" si="21"/>
        <v>35.6</v>
      </c>
      <c r="F185" s="2">
        <f t="shared" ca="1" si="18"/>
        <v>0.30771586955532571</v>
      </c>
      <c r="G185" s="2">
        <f t="shared" ca="1" si="18"/>
        <v>0.75287244915447871</v>
      </c>
      <c r="H185" s="2">
        <f t="shared" ca="1" si="19"/>
        <v>2.7707853414753621E-2</v>
      </c>
      <c r="I185" s="1">
        <f ca="1">D185 + H185*E185</f>
        <v>198.28639958156523</v>
      </c>
      <c r="J185" s="3">
        <f t="shared" ca="1" si="22"/>
        <v>5.7399021440036557E-2</v>
      </c>
    </row>
    <row r="186" spans="1:10" x14ac:dyDescent="0.3">
      <c r="A186">
        <f t="shared" si="23"/>
        <v>184</v>
      </c>
      <c r="B186" t="str">
        <f t="shared" si="20"/>
        <v>subject-184</v>
      </c>
      <c r="C186" t="str">
        <f t="shared" ca="1" si="16"/>
        <v>F</v>
      </c>
      <c r="D186" s="1">
        <f t="shared" ca="1" si="17"/>
        <v>170.5</v>
      </c>
      <c r="E186" s="1">
        <f t="shared" ca="1" si="21"/>
        <v>22.1</v>
      </c>
      <c r="F186" s="2">
        <f t="shared" ca="1" si="18"/>
        <v>0.71898328547542367</v>
      </c>
      <c r="G186" s="2">
        <f t="shared" ca="1" si="18"/>
        <v>0.10959890140480499</v>
      </c>
      <c r="H186" s="2">
        <f t="shared" ca="1" si="19"/>
        <v>0.6271922621024123</v>
      </c>
      <c r="I186" s="1">
        <f ca="1">D186 + H186*E186</f>
        <v>184.36094899246331</v>
      </c>
      <c r="J186" s="3">
        <f t="shared" ca="1" si="22"/>
        <v>8.0070051786566732E-2</v>
      </c>
    </row>
    <row r="187" spans="1:10" x14ac:dyDescent="0.3">
      <c r="A187">
        <f t="shared" si="23"/>
        <v>185</v>
      </c>
      <c r="B187" t="str">
        <f t="shared" si="20"/>
        <v>subject-185</v>
      </c>
      <c r="C187" t="str">
        <f t="shared" ca="1" si="16"/>
        <v>M</v>
      </c>
      <c r="D187" s="1">
        <f t="shared" ca="1" si="17"/>
        <v>197.3</v>
      </c>
      <c r="E187" s="1">
        <f t="shared" ca="1" si="21"/>
        <v>35.6</v>
      </c>
      <c r="F187" s="2">
        <f t="shared" ca="1" si="18"/>
        <v>0.66857927654668547</v>
      </c>
      <c r="G187" s="2">
        <f t="shared" ca="1" si="18"/>
        <v>0.15638225058498734</v>
      </c>
      <c r="H187" s="2">
        <f t="shared" ca="1" si="19"/>
        <v>0.49790952444375552</v>
      </c>
      <c r="I187" s="1">
        <f ca="1">D187 + H187*E187</f>
        <v>215.02557907019769</v>
      </c>
      <c r="J187" s="3">
        <f t="shared" ca="1" si="22"/>
        <v>8.7600893424902501E-2</v>
      </c>
    </row>
    <row r="188" spans="1:10" x14ac:dyDescent="0.3">
      <c r="A188">
        <f t="shared" si="23"/>
        <v>186</v>
      </c>
      <c r="B188" t="str">
        <f t="shared" si="20"/>
        <v>subject-186</v>
      </c>
      <c r="C188" t="str">
        <f t="shared" ca="1" si="16"/>
        <v>F</v>
      </c>
      <c r="D188" s="1">
        <f t="shared" ca="1" si="17"/>
        <v>170.5</v>
      </c>
      <c r="E188" s="1">
        <f t="shared" ca="1" si="21"/>
        <v>22.1</v>
      </c>
      <c r="F188" s="2">
        <f t="shared" ca="1" si="18"/>
        <v>0.10344043621396337</v>
      </c>
      <c r="G188" s="2">
        <f t="shared" ca="1" si="18"/>
        <v>0.36267580158720747</v>
      </c>
      <c r="H188" s="2">
        <f t="shared" ca="1" si="19"/>
        <v>-1.3852070047473082</v>
      </c>
      <c r="I188" s="1">
        <f ca="1">D188 + H188*E188</f>
        <v>139.88692519508447</v>
      </c>
      <c r="J188" s="3">
        <f t="shared" ca="1" si="22"/>
        <v>9.2687765101308467E-2</v>
      </c>
    </row>
    <row r="189" spans="1:10" x14ac:dyDescent="0.3">
      <c r="A189">
        <f t="shared" si="23"/>
        <v>187</v>
      </c>
      <c r="B189" t="str">
        <f t="shared" si="20"/>
        <v>subject-187</v>
      </c>
      <c r="C189" t="str">
        <f t="shared" ca="1" si="16"/>
        <v>F</v>
      </c>
      <c r="D189" s="1">
        <f t="shared" ca="1" si="17"/>
        <v>170.5</v>
      </c>
      <c r="E189" s="1">
        <f t="shared" ca="1" si="21"/>
        <v>22.1</v>
      </c>
      <c r="F189" s="2">
        <f t="shared" ca="1" si="18"/>
        <v>2.6474885758259958E-2</v>
      </c>
      <c r="G189" s="2">
        <f t="shared" ca="1" si="18"/>
        <v>9.134406379713278E-2</v>
      </c>
      <c r="H189" s="2">
        <f t="shared" ca="1" si="19"/>
        <v>2.2632021285755499</v>
      </c>
      <c r="I189" s="1">
        <f ca="1">D189 + H189*E189</f>
        <v>220.51676704151964</v>
      </c>
      <c r="J189" s="3">
        <f t="shared" ca="1" si="22"/>
        <v>0.14374282055130233</v>
      </c>
    </row>
    <row r="190" spans="1:10" x14ac:dyDescent="0.3">
      <c r="A190">
        <f t="shared" si="23"/>
        <v>188</v>
      </c>
      <c r="B190" t="str">
        <f t="shared" si="20"/>
        <v>subject-188</v>
      </c>
      <c r="C190" t="str">
        <f t="shared" ca="1" si="16"/>
        <v>M</v>
      </c>
      <c r="D190" s="1">
        <f t="shared" ca="1" si="17"/>
        <v>197.3</v>
      </c>
      <c r="E190" s="1">
        <f t="shared" ca="1" si="21"/>
        <v>35.6</v>
      </c>
      <c r="F190" s="2">
        <f t="shared" ca="1" si="18"/>
        <v>0.44009977480280416</v>
      </c>
      <c r="G190" s="2">
        <f t="shared" ca="1" si="18"/>
        <v>0.23646007197483621</v>
      </c>
      <c r="H190" s="2">
        <f t="shared" ca="1" si="19"/>
        <v>0.10886635406669951</v>
      </c>
      <c r="I190" s="1">
        <f ca="1">D190 + H190*E190</f>
        <v>201.1756422047745</v>
      </c>
      <c r="J190" s="3">
        <f t="shared" ca="1" si="22"/>
        <v>0.10683644633500602</v>
      </c>
    </row>
    <row r="191" spans="1:10" x14ac:dyDescent="0.3">
      <c r="A191">
        <f t="shared" si="23"/>
        <v>189</v>
      </c>
      <c r="B191" t="str">
        <f t="shared" si="20"/>
        <v>subject-189</v>
      </c>
      <c r="C191" t="str">
        <f t="shared" ca="1" si="16"/>
        <v>M</v>
      </c>
      <c r="D191" s="1">
        <f t="shared" ca="1" si="17"/>
        <v>197.3</v>
      </c>
      <c r="E191" s="1">
        <f t="shared" ca="1" si="21"/>
        <v>35.6</v>
      </c>
      <c r="F191" s="2">
        <f t="shared" ca="1" si="18"/>
        <v>0.17614722778159331</v>
      </c>
      <c r="G191" s="2">
        <f t="shared" ca="1" si="18"/>
        <v>4.6319440169956261E-2</v>
      </c>
      <c r="H191" s="2">
        <f t="shared" ca="1" si="19"/>
        <v>1.785196883231922</v>
      </c>
      <c r="I191" s="1">
        <f ca="1">D191 + H191*E191</f>
        <v>260.85300904305643</v>
      </c>
      <c r="J191" s="3">
        <f t="shared" ca="1" si="22"/>
        <v>0.10117688262976129</v>
      </c>
    </row>
    <row r="192" spans="1:10" x14ac:dyDescent="0.3">
      <c r="A192">
        <f t="shared" si="23"/>
        <v>190</v>
      </c>
      <c r="B192" t="str">
        <f t="shared" si="20"/>
        <v>subject-190</v>
      </c>
      <c r="C192" t="str">
        <f t="shared" ca="1" si="16"/>
        <v>F</v>
      </c>
      <c r="D192" s="1">
        <f t="shared" ca="1" si="17"/>
        <v>170.5</v>
      </c>
      <c r="E192" s="1">
        <f t="shared" ca="1" si="21"/>
        <v>22.1</v>
      </c>
      <c r="F192" s="2">
        <f t="shared" ca="1" si="18"/>
        <v>0.81806387333661124</v>
      </c>
      <c r="G192" s="2">
        <f t="shared" ca="1" si="18"/>
        <v>0.72758513312769979</v>
      </c>
      <c r="H192" s="2">
        <f t="shared" ca="1" si="19"/>
        <v>-8.8959492975824256E-2</v>
      </c>
      <c r="I192" s="1">
        <f ca="1">D192 + H192*E192</f>
        <v>168.53399520523428</v>
      </c>
      <c r="J192" s="3">
        <f t="shared" ca="1" si="22"/>
        <v>7.408826587509533E-2</v>
      </c>
    </row>
    <row r="193" spans="1:10" x14ac:dyDescent="0.3">
      <c r="A193">
        <f t="shared" si="23"/>
        <v>191</v>
      </c>
      <c r="B193" t="str">
        <f t="shared" si="20"/>
        <v>subject-191</v>
      </c>
      <c r="C193" t="str">
        <f t="shared" ca="1" si="16"/>
        <v>F</v>
      </c>
      <c r="D193" s="1">
        <f t="shared" ca="1" si="17"/>
        <v>170.5</v>
      </c>
      <c r="E193" s="1">
        <f t="shared" ca="1" si="21"/>
        <v>22.1</v>
      </c>
      <c r="F193" s="2">
        <f t="shared" ca="1" si="18"/>
        <v>0.77719839059802798</v>
      </c>
      <c r="G193" s="2">
        <f t="shared" ca="1" si="18"/>
        <v>0.49399969918880571</v>
      </c>
      <c r="H193" s="2">
        <f t="shared" ca="1" si="19"/>
        <v>-0.70950903177564384</v>
      </c>
      <c r="I193" s="1">
        <f ca="1">D193 + H193*E193</f>
        <v>154.81985039775827</v>
      </c>
      <c r="J193" s="3">
        <f t="shared" ca="1" si="22"/>
        <v>7.830173663651159E-2</v>
      </c>
    </row>
    <row r="194" spans="1:10" x14ac:dyDescent="0.3">
      <c r="A194">
        <f t="shared" si="23"/>
        <v>192</v>
      </c>
      <c r="B194" t="str">
        <f t="shared" si="20"/>
        <v>subject-192</v>
      </c>
      <c r="C194" t="str">
        <f t="shared" ref="C194:C200" ca="1" si="24">IF(RAND() &lt;0.5,"F","M")</f>
        <v>F</v>
      </c>
      <c r="D194" s="1">
        <f t="shared" ref="D194:D200" ca="1" si="25">IF(C194="F",170.5,197.3)</f>
        <v>170.5</v>
      </c>
      <c r="E194" s="1">
        <f t="shared" ca="1" si="21"/>
        <v>22.1</v>
      </c>
      <c r="F194" s="2">
        <f t="shared" ref="F194:G200" ca="1" si="26">RAND()</f>
        <v>0.16624912496419653</v>
      </c>
      <c r="G194" s="2">
        <f t="shared" ca="1" si="26"/>
        <v>1.4193627779139129E-2</v>
      </c>
      <c r="H194" s="2">
        <f t="shared" ref="H194:H200" ca="1" si="27">SQRT(-2 *LN(F194)) *COS(2 * PI() * G194)</f>
        <v>1.8868149514709456</v>
      </c>
      <c r="I194" s="1">
        <f ca="1">D194 + H194*E194</f>
        <v>212.1986104275079</v>
      </c>
      <c r="J194" s="3">
        <f t="shared" ca="1" si="22"/>
        <v>8.7001527408035684E-2</v>
      </c>
    </row>
    <row r="195" spans="1:10" x14ac:dyDescent="0.3">
      <c r="A195">
        <f t="shared" si="23"/>
        <v>193</v>
      </c>
      <c r="B195" t="str">
        <f t="shared" ref="B195:B201" si="28">"subject-"&amp;A195</f>
        <v>subject-193</v>
      </c>
      <c r="C195" t="str">
        <f t="shared" ca="1" si="24"/>
        <v>M</v>
      </c>
      <c r="D195" s="1">
        <f t="shared" ca="1" si="25"/>
        <v>197.3</v>
      </c>
      <c r="E195" s="1">
        <f t="shared" ref="E195:E201" ca="1" si="29">IF(C195="F",22.1,35.6)</f>
        <v>35.6</v>
      </c>
      <c r="F195" s="2">
        <f t="shared" ca="1" si="26"/>
        <v>0.67660133170902115</v>
      </c>
      <c r="G195" s="2">
        <f t="shared" ca="1" si="26"/>
        <v>0.30305883800015176</v>
      </c>
      <c r="H195" s="2">
        <f t="shared" ca="1" si="27"/>
        <v>-0.28925751038577546</v>
      </c>
      <c r="I195" s="1">
        <f ca="1">D195 + H195*E195</f>
        <v>187.00243263026641</v>
      </c>
      <c r="J195" s="3">
        <f t="shared" ref="J195:J201" ca="1" si="30">0.08 + H195*RAND()*0.02 + RAND()*(0.06)-0.03</f>
        <v>8.1172553654437318E-2</v>
      </c>
    </row>
    <row r="196" spans="1:10" x14ac:dyDescent="0.3">
      <c r="A196">
        <f t="shared" ref="A196:A201" si="31">A195+1</f>
        <v>194</v>
      </c>
      <c r="B196" t="str">
        <f t="shared" si="28"/>
        <v>subject-194</v>
      </c>
      <c r="C196" t="str">
        <f t="shared" ca="1" si="24"/>
        <v>F</v>
      </c>
      <c r="D196" s="1">
        <f t="shared" ca="1" si="25"/>
        <v>170.5</v>
      </c>
      <c r="E196" s="1">
        <f t="shared" ca="1" si="29"/>
        <v>22.1</v>
      </c>
      <c r="F196" s="2">
        <f t="shared" ca="1" si="26"/>
        <v>0.66923248862313167</v>
      </c>
      <c r="G196" s="2">
        <f t="shared" ca="1" si="26"/>
        <v>0.31999352992485564</v>
      </c>
      <c r="H196" s="2">
        <f t="shared" ca="1" si="27"/>
        <v>-0.38156779455808665</v>
      </c>
      <c r="I196" s="1">
        <f ca="1">D196 + H196*E196</f>
        <v>162.06735174026628</v>
      </c>
      <c r="J196" s="3">
        <f t="shared" ca="1" si="30"/>
        <v>9.0226130683254024E-2</v>
      </c>
    </row>
    <row r="197" spans="1:10" x14ac:dyDescent="0.3">
      <c r="A197">
        <f t="shared" si="31"/>
        <v>195</v>
      </c>
      <c r="B197" t="str">
        <f t="shared" si="28"/>
        <v>subject-195</v>
      </c>
      <c r="C197" t="str">
        <f t="shared" ca="1" si="24"/>
        <v>F</v>
      </c>
      <c r="D197" s="1">
        <f t="shared" ca="1" si="25"/>
        <v>170.5</v>
      </c>
      <c r="E197" s="1">
        <f t="shared" ca="1" si="29"/>
        <v>22.1</v>
      </c>
      <c r="F197" s="2">
        <f t="shared" ca="1" si="26"/>
        <v>2.5111131569034106E-2</v>
      </c>
      <c r="G197" s="2">
        <f t="shared" ca="1" si="26"/>
        <v>0.54076308772787385</v>
      </c>
      <c r="H197" s="2">
        <f t="shared" ca="1" si="27"/>
        <v>-2.6260194081526622</v>
      </c>
      <c r="I197" s="1">
        <f ca="1">D197 + H197*E197</f>
        <v>112.46497107982617</v>
      </c>
      <c r="J197" s="3">
        <f t="shared" ca="1" si="30"/>
        <v>9.9475534556969086E-2</v>
      </c>
    </row>
    <row r="198" spans="1:10" x14ac:dyDescent="0.3">
      <c r="A198">
        <f t="shared" si="31"/>
        <v>196</v>
      </c>
      <c r="B198" t="str">
        <f t="shared" si="28"/>
        <v>subject-196</v>
      </c>
      <c r="C198" t="str">
        <f t="shared" ca="1" si="24"/>
        <v>M</v>
      </c>
      <c r="D198" s="1">
        <f t="shared" ca="1" si="25"/>
        <v>197.3</v>
      </c>
      <c r="E198" s="1">
        <f t="shared" ca="1" si="29"/>
        <v>35.6</v>
      </c>
      <c r="F198" s="2">
        <f t="shared" ca="1" si="26"/>
        <v>0.87274814766491493</v>
      </c>
      <c r="G198" s="2">
        <f t="shared" ca="1" si="26"/>
        <v>0.74878407514082312</v>
      </c>
      <c r="H198" s="2">
        <f t="shared" ca="1" si="27"/>
        <v>-3.9860212773426456E-3</v>
      </c>
      <c r="I198" s="1">
        <f ca="1">D198 + H198*E198</f>
        <v>197.15809764252663</v>
      </c>
      <c r="J198" s="3">
        <f t="shared" ca="1" si="30"/>
        <v>9.1302974991701036E-2</v>
      </c>
    </row>
    <row r="199" spans="1:10" x14ac:dyDescent="0.3">
      <c r="A199">
        <f t="shared" si="31"/>
        <v>197</v>
      </c>
      <c r="B199" t="str">
        <f t="shared" si="28"/>
        <v>subject-197</v>
      </c>
      <c r="C199" t="str">
        <f t="shared" ca="1" si="24"/>
        <v>F</v>
      </c>
      <c r="D199" s="1">
        <f t="shared" ca="1" si="25"/>
        <v>170.5</v>
      </c>
      <c r="E199" s="1">
        <f t="shared" ca="1" si="29"/>
        <v>22.1</v>
      </c>
      <c r="F199" s="2">
        <f t="shared" ca="1" si="26"/>
        <v>0.24293202148836468</v>
      </c>
      <c r="G199" s="2">
        <f t="shared" ca="1" si="26"/>
        <v>0.78067598550823381</v>
      </c>
      <c r="H199" s="2">
        <f t="shared" ca="1" si="27"/>
        <v>0.32223686980237504</v>
      </c>
      <c r="I199" s="1">
        <f ca="1">D199 + H199*E199</f>
        <v>177.62143482263249</v>
      </c>
      <c r="J199" s="3">
        <f t="shared" ca="1" si="30"/>
        <v>0.1136696450848671</v>
      </c>
    </row>
    <row r="200" spans="1:10" x14ac:dyDescent="0.3">
      <c r="A200">
        <f t="shared" si="31"/>
        <v>198</v>
      </c>
      <c r="B200" t="str">
        <f t="shared" si="28"/>
        <v>subject-198</v>
      </c>
      <c r="C200" t="str">
        <f t="shared" ca="1" si="24"/>
        <v>M</v>
      </c>
      <c r="D200" s="1">
        <f t="shared" ca="1" si="25"/>
        <v>197.3</v>
      </c>
      <c r="E200" s="1">
        <f t="shared" ca="1" si="29"/>
        <v>35.6</v>
      </c>
      <c r="F200" s="2">
        <f t="shared" ca="1" si="26"/>
        <v>0.96913161718304053</v>
      </c>
      <c r="G200" s="2">
        <f t="shared" ca="1" si="26"/>
        <v>0.81904425622070576</v>
      </c>
      <c r="H200" s="2">
        <f t="shared" ca="1" si="27"/>
        <v>0.10526065368489596</v>
      </c>
      <c r="I200" s="1">
        <f ca="1">D200 + H200*E200</f>
        <v>201.0472792711823</v>
      </c>
      <c r="J200" s="3">
        <f t="shared" ca="1" si="30"/>
        <v>9.5429818432359953E-2</v>
      </c>
    </row>
    <row r="201" spans="1:10" x14ac:dyDescent="0.3">
      <c r="A201">
        <f t="shared" si="31"/>
        <v>199</v>
      </c>
      <c r="B201" t="str">
        <f t="shared" si="28"/>
        <v>subject-199</v>
      </c>
      <c r="C201" t="str">
        <f ca="1">IF(RAND() &lt;0.5,"F","M")</f>
        <v>F</v>
      </c>
      <c r="D201" s="1">
        <f ca="1">IF(C201="F",170.5,197.3)</f>
        <v>170.5</v>
      </c>
      <c r="E201" s="1">
        <f t="shared" ca="1" si="29"/>
        <v>22.1</v>
      </c>
      <c r="F201" s="2">
        <f ca="1">RAND()</f>
        <v>0.7708303716481405</v>
      </c>
      <c r="G201" s="2">
        <f ca="1">RAND()</f>
        <v>0.66563364321762275</v>
      </c>
      <c r="H201" s="2">
        <f ca="1">SQRT(-2 *LN(F201)) *COS(2 * PI() * G201)</f>
        <v>-0.36480206561757234</v>
      </c>
      <c r="I201" s="1">
        <f ca="1">D201 + H201*E201</f>
        <v>162.43787434985165</v>
      </c>
      <c r="J201" s="3">
        <f t="shared" ca="1" si="30"/>
        <v>5.6906339640171361E-2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Meyer</dc:creator>
  <cp:lastModifiedBy>Jarrett Meyer</cp:lastModifiedBy>
  <dcterms:created xsi:type="dcterms:W3CDTF">2019-06-22T19:34:15Z</dcterms:created>
  <dcterms:modified xsi:type="dcterms:W3CDTF">2019-06-22T22:14:37Z</dcterms:modified>
</cp:coreProperties>
</file>