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/>
  <c r="K4"/>
  <c r="K5"/>
  <c r="K6"/>
  <c r="K7"/>
  <c r="K8"/>
  <c r="K9"/>
  <c r="K10"/>
  <c r="K2"/>
  <c r="L3" i="5"/>
  <c r="L4"/>
  <c r="L5"/>
  <c r="L6"/>
  <c r="L7"/>
  <c r="L8"/>
  <c r="L9"/>
  <c r="L10"/>
  <c r="L2"/>
  <c r="K3"/>
  <c r="K4"/>
  <c r="K5"/>
  <c r="K6"/>
  <c r="K7"/>
  <c r="K8"/>
  <c r="K9"/>
  <c r="K10"/>
  <c r="K2"/>
  <c r="J3"/>
  <c r="J4"/>
  <c r="J5"/>
  <c r="J6"/>
  <c r="J7"/>
  <c r="J8"/>
  <c r="J9"/>
  <c r="J10"/>
  <c r="J2"/>
  <c r="L3" i="12"/>
  <c r="L4"/>
  <c r="L5"/>
  <c r="L6"/>
  <c r="L7"/>
  <c r="L8"/>
  <c r="L9"/>
  <c r="L10"/>
  <c r="L2"/>
  <c r="K2"/>
  <c r="K3"/>
  <c r="K4"/>
  <c r="K5"/>
  <c r="K6"/>
  <c r="K7"/>
  <c r="K8"/>
  <c r="K9"/>
  <c r="K10"/>
  <c r="J3"/>
  <c r="J4"/>
  <c r="J5"/>
  <c r="J6"/>
  <c r="J7"/>
  <c r="J8"/>
  <c r="J9"/>
  <c r="J10"/>
  <c r="J2"/>
  <c r="K3" i="7"/>
  <c r="K4"/>
  <c r="K5"/>
  <c r="K6"/>
  <c r="K7"/>
  <c r="K8"/>
  <c r="K9"/>
  <c r="K10"/>
  <c r="K2"/>
  <c r="J2"/>
  <c r="J3"/>
  <c r="J4"/>
  <c r="J5"/>
  <c r="J6"/>
  <c r="J7"/>
  <c r="J8"/>
  <c r="J9"/>
  <c r="J10"/>
  <c r="M2"/>
  <c r="M3"/>
  <c r="M4"/>
  <c r="M5"/>
  <c r="M6"/>
  <c r="M7"/>
  <c r="M8"/>
  <c r="M9"/>
  <c r="M10"/>
  <c r="L3"/>
  <c r="L2"/>
  <c r="L4"/>
  <c r="L5"/>
  <c r="L6"/>
  <c r="L7"/>
  <c r="L8"/>
  <c r="L9"/>
  <c r="L10"/>
  <c r="K3" i="1"/>
  <c r="K4"/>
  <c r="K5"/>
  <c r="K6"/>
  <c r="K7"/>
  <c r="K8"/>
  <c r="K9"/>
  <c r="K10"/>
  <c r="K2"/>
  <c r="J2"/>
  <c r="J4"/>
  <c r="J5"/>
  <c r="J6"/>
  <c r="J7"/>
  <c r="J8"/>
  <c r="J9"/>
  <c r="J10"/>
  <c r="J3"/>
  <c r="J3" i="6"/>
  <c r="J4"/>
  <c r="J5"/>
  <c r="J6"/>
  <c r="J7"/>
  <c r="J8"/>
  <c r="J9"/>
  <c r="J10"/>
  <c r="J2"/>
  <c r="M3" i="3"/>
  <c r="M4"/>
  <c r="M5"/>
  <c r="M6"/>
  <c r="M7"/>
  <c r="M8"/>
  <c r="M9"/>
  <c r="M10"/>
  <c r="M2"/>
  <c r="L10"/>
  <c r="L9"/>
  <c r="L8"/>
  <c r="L7"/>
  <c r="L6"/>
  <c r="L5"/>
  <c r="L4"/>
  <c r="L3"/>
  <c r="L2"/>
  <c r="J10"/>
  <c r="J9"/>
  <c r="J8"/>
  <c r="J7"/>
  <c r="J6"/>
  <c r="J5"/>
  <c r="J4"/>
  <c r="J3"/>
  <c r="J2"/>
  <c r="M3" i="4"/>
  <c r="M4"/>
  <c r="M5"/>
  <c r="M6"/>
  <c r="M7"/>
  <c r="M8"/>
  <c r="M9"/>
  <c r="M10"/>
  <c r="M2"/>
  <c r="L3"/>
  <c r="L4"/>
  <c r="L5"/>
  <c r="L6"/>
  <c r="L7"/>
  <c r="L8"/>
  <c r="L9"/>
  <c r="L10"/>
  <c r="L2"/>
  <c r="K4"/>
  <c r="K2"/>
  <c r="K3"/>
  <c r="K5"/>
  <c r="K6"/>
  <c r="K7"/>
  <c r="K8"/>
  <c r="K9"/>
  <c r="K10"/>
  <c r="J3" i="2"/>
  <c r="J4"/>
  <c r="J5"/>
  <c r="J6"/>
  <c r="J7"/>
  <c r="J8"/>
  <c r="J9"/>
  <c r="J10"/>
  <c r="J2"/>
  <c r="J2" i="8"/>
  <c r="J3"/>
  <c r="J4"/>
  <c r="J5"/>
  <c r="J6"/>
  <c r="J7"/>
  <c r="J8"/>
  <c r="J9"/>
  <c r="J10"/>
  <c r="K3" i="9"/>
  <c r="J3"/>
  <c r="K2"/>
  <c r="J2"/>
  <c r="K2" i="8"/>
  <c r="J2" i="13"/>
  <c r="H11" i="1" l="1"/>
  <c r="H12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<sst xmlns="http://schemas.openxmlformats.org/spreadsheetml/2006/main" count="583" uniqueCount="88">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</sst>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opLeftCell="G1" workbookViewId="0">
      <selection activeCell="K4" sqref="K4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K12"/>
  <sheetViews>
    <sheetView workbookViewId="0">
      <selection activeCell="J16" sqref="J16"/>
    </sheetView>
  </sheetViews>
  <sheetFormatPr defaultRowHeight="1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425781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CONCATENATE(B2,C2)</f>
        <v>JimHalpert</v>
      </c>
      <c r="K2" t="str">
        <f>CONCATENATE(B2,C2,"@gmail.com")</f>
        <v>JimHalpert@gmail.com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CONCATENATE(B3," ",C3)</f>
        <v>Pam Beasley</v>
      </c>
      <c r="K3" t="str">
        <f t="shared" ref="K3:K10" si="0">CONCATENATE(B3,C3,"@gmail.com")</f>
        <v>PamBeasley@gmail.com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ref="J4:J10" si="1">CONCATENATE(B4," ",C4)</f>
        <v>Dwight Schrute</v>
      </c>
      <c r="K4" t="str">
        <f t="shared" si="0"/>
        <v>DwightSchrute@gmail.com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1"/>
        <v>Angela Martin</v>
      </c>
      <c r="K5" t="str">
        <f t="shared" si="0"/>
        <v>AngelaMartin@gmail.com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1"/>
        <v>Toby Flenderson</v>
      </c>
      <c r="K6" t="str">
        <f t="shared" si="0"/>
        <v>TobyFlenderson@gmail.com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1"/>
        <v>Michael Scott</v>
      </c>
      <c r="K7" t="str">
        <f t="shared" si="0"/>
        <v>MichaelScott@gmail.com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1"/>
        <v>Meredith Palmer</v>
      </c>
      <c r="K8" t="str">
        <f t="shared" si="0"/>
        <v>MeredithPalmer@gmail.com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1"/>
        <v>Stanley Hudson</v>
      </c>
      <c r="K9" t="str">
        <f t="shared" si="0"/>
        <v>StanleyHudson@gmail.com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1"/>
        <v>Kevin Malone</v>
      </c>
      <c r="K10" t="str">
        <f t="shared" si="0"/>
        <v>KevinMalone@gmail.com</v>
      </c>
    </row>
    <row r="11" spans="1:11">
      <c r="H11" t="str">
        <f t="shared" ref="H11:H12" si="2">CONCATENATE(B11," ",C11)</f>
        <v/>
      </c>
    </row>
    <row r="12" spans="1:11">
      <c r="H12" t="str">
        <f t="shared" si="2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opLeftCell="D1" workbookViewId="0">
      <selection activeCell="J7" sqref="J7"/>
    </sheetView>
  </sheetViews>
  <sheetFormatPr defaultRowHeight="15"/>
  <cols>
    <col min="8" max="8" width="14.42578125" customWidth="1"/>
    <col min="9" max="9" width="13.28515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e">
        <f ca="1">DAYS(I2,H2)</f>
        <v>#NAME?</v>
      </c>
      <c r="K2">
        <f>NETWORKDAYS(H2,I2)</f>
        <v>3611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K3">
        <f t="shared" ref="K3:K10" si="0">NETWORKDAYS(H3,I3)</f>
        <v>4180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K4">
        <f t="shared" si="0"/>
        <v>4484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K5">
        <f t="shared" si="0"/>
        <v>4152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K6">
        <f t="shared" si="0"/>
        <v>4258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K7">
        <f t="shared" si="0"/>
        <v>3223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K8">
        <f t="shared" si="0"/>
        <v>2568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K9">
        <f t="shared" si="0"/>
        <v>3358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K10">
        <f t="shared" si="0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abSelected="1" workbookViewId="0">
      <selection activeCell="K2" sqref="K2"/>
    </sheetView>
  </sheetViews>
  <sheetFormatPr defaultColWidth="13.7109375" defaultRowHeight="15"/>
  <cols>
    <col min="1" max="1" width="10.7109375" bestFit="1" customWidth="1"/>
    <col min="4" max="4" width="7.7109375" customWidth="1"/>
    <col min="6" max="6" width="16.85546875" customWidth="1"/>
    <col min="11" max="11" width="18.85546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s="4" t="e">
        <f ca="1">IFS(F2:F10="Salesman","Sales",F2:F10="HR","FireImmediately",F2:F10="Regional Manager","Givechristmesbonus")</f>
        <v>#NAME?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s="4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s="4"/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s="4"/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s="4"/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s="4"/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s="4"/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s="4"/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topLeftCell="E1" workbookViewId="0">
      <selection activeCell="J2" sqref="J2:J10"/>
    </sheetView>
  </sheetViews>
  <sheetFormatPr defaultColWidth="10.85546875" defaultRowHeight="15"/>
  <cols>
    <col min="1" max="1" width="10.7109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topLeftCell="C1" workbookViewId="0">
      <selection activeCell="I2" sqref="I2"/>
    </sheetView>
  </sheetViews>
  <sheetFormatPr defaultColWidth="14.5703125" defaultRowHeight="15"/>
  <cols>
    <col min="4" max="4" width="8" customWidth="1"/>
    <col min="10" max="10" width="32.28515625" bestFit="1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>LEFT(B4:B12,3)</f>
        <v>Dwi</v>
      </c>
      <c r="L4" t="str">
        <f t="shared" si="1"/>
        <v>3</v>
      </c>
      <c r="M4" t="str">
        <f t="shared" si="2"/>
        <v>2000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M13"/>
  <sheetViews>
    <sheetView topLeftCell="B1" workbookViewId="0">
      <selection activeCell="N9" sqref="N9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TEXT(I2:I10,"dd/mm/yyyy")</f>
        <v>06/09/2015</v>
      </c>
      <c r="L2" t="str">
        <f>TEXT(J2:J10,"dd/mm/yyyy")</f>
        <v>09/06/2015</v>
      </c>
      <c r="M2" t="str">
        <f>RIGHT(L2:L10,4)</f>
        <v>2015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K10" si="0">TEXT(I3:I11,"dd/mm/yyyy")</f>
        <v>10/10/2015</v>
      </c>
      <c r="L3" t="str">
        <f>TEXT(J3:J11,"dd/mm/yyyy")</f>
        <v>10/10/2015</v>
      </c>
      <c r="M3" t="str">
        <f t="shared" ref="M3:M10" si="1">RIGHT(L3:L11,4)</f>
        <v>2015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08/09/2017</v>
      </c>
      <c r="L4" t="str">
        <f>TEXT(J4:J12,"dd/mm/yyyy")</f>
        <v>09/08/2017</v>
      </c>
      <c r="M4" t="str">
        <f t="shared" si="1"/>
        <v>2017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03/12/2015</v>
      </c>
      <c r="L5" t="str">
        <f>TEXT(J5:J13,"dd/mm/yyyy")</f>
        <v>12/03/2015</v>
      </c>
      <c r="M5" t="str">
        <f t="shared" si="1"/>
        <v>2015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30/08/2017</v>
      </c>
      <c r="L6" t="str">
        <f>TEXT(J6:J14,"dd/mm/yyyy")</f>
        <v>30/08/2017</v>
      </c>
      <c r="M6" t="str">
        <f t="shared" si="1"/>
        <v>2017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11/09/2013</v>
      </c>
      <c r="L7" t="str">
        <f>TEXT(J7:J15,"dd/mm/yyyy")</f>
        <v>09/11/2013</v>
      </c>
      <c r="M7" t="str">
        <f t="shared" si="1"/>
        <v>2013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04/10/2013</v>
      </c>
      <c r="L8" t="str">
        <f>TEXT(J8:J16,"dd/mm/yyyy")</f>
        <v>10/04/2013</v>
      </c>
      <c r="M8" t="str">
        <f t="shared" si="1"/>
        <v>2013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22/04/2015</v>
      </c>
      <c r="L9" t="str">
        <f>TEXT(J9:J17,"dd/mm/yyyy")</f>
        <v>22/04/2015</v>
      </c>
      <c r="M9" t="str">
        <f t="shared" si="1"/>
        <v>2015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14/09/2011</v>
      </c>
      <c r="L10" t="str">
        <f>TEXT(J10:J18,"dd/mm/yyyy")</f>
        <v>14/09/2011</v>
      </c>
      <c r="M10" t="str">
        <f t="shared" si="1"/>
        <v>2011</v>
      </c>
    </row>
    <row r="12" spans="1:13">
      <c r="H12" s="1"/>
    </row>
    <row r="13" spans="1:1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F25" sqref="F25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M20"/>
  <sheetViews>
    <sheetView topLeftCell="H1" workbookViewId="0">
      <selection activeCell="K2" sqref="K2:K10"/>
    </sheetView>
  </sheetViews>
  <sheetFormatPr defaultColWidth="13.7109375" defaultRowHeight="15"/>
  <cols>
    <col min="1" max="1" width="10.7109375" bestFit="1" customWidth="1"/>
    <col min="4" max="4" width="7.7109375" customWidth="1"/>
    <col min="7" max="7" width="13.7109375" style="2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SUBSTITUTE(I2:I10,"/","-",1)</f>
        <v>9-6/2015</v>
      </c>
      <c r="K2" t="str">
        <f>SUBSTITUTE(L2:L10,"/","-",2)</f>
        <v>11/2-2001</v>
      </c>
      <c r="L2" t="str">
        <f>SUBSTITUTE(H2:H10,"-","/")</f>
        <v>11/2/2001</v>
      </c>
      <c r="M2" t="str">
        <f>SUBSTITUTE(I2:I10,"-","/")</f>
        <v>9/6/2015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K10" si="0">SUBSTITUTE(I3:I11,"/","-",1)</f>
        <v>10-10/2015</v>
      </c>
      <c r="K3" t="str">
        <f t="shared" ref="K3:K10" si="1">SUBSTITUTE(L3:L11,"/","-",2)</f>
        <v>10/3-1999</v>
      </c>
      <c r="L3" t="str">
        <f>SUBSTITUTE(H3:H10,"-","/")</f>
        <v>10/3/1999</v>
      </c>
      <c r="M3" t="str">
        <f t="shared" ref="M3:M10" si="2">SUBSTITUTE(I3:I11,"-","/")</f>
        <v>10/10/2015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9-8/2017</v>
      </c>
      <c r="K4" t="str">
        <f t="shared" si="1"/>
        <v>7/4-2000</v>
      </c>
      <c r="L4" t="str">
        <f t="shared" ref="L3:L10" si="3">SUBSTITUTE(H4:H12,"-","/")</f>
        <v>7/4/2000</v>
      </c>
      <c r="M4" t="str">
        <f t="shared" si="2"/>
        <v>9/8/2017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12-3/2015</v>
      </c>
      <c r="K5" t="str">
        <f t="shared" si="1"/>
        <v>1/5-2000</v>
      </c>
      <c r="L5" t="str">
        <f t="shared" si="3"/>
        <v>1/5/2000</v>
      </c>
      <c r="M5" t="str">
        <f t="shared" si="2"/>
        <v>12/3/2015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8-30/2017</v>
      </c>
      <c r="K6" t="str">
        <f t="shared" si="1"/>
        <v>5/6-2001</v>
      </c>
      <c r="L6" t="str">
        <f t="shared" si="3"/>
        <v>5/6/2001</v>
      </c>
      <c r="M6" t="str">
        <f t="shared" si="2"/>
        <v>8/30/2017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9-11/2013</v>
      </c>
      <c r="K7" t="str">
        <f t="shared" si="1"/>
        <v>5/6-2001</v>
      </c>
      <c r="L7" t="str">
        <f t="shared" si="3"/>
        <v>5/6/2001</v>
      </c>
      <c r="M7" t="str">
        <f t="shared" si="2"/>
        <v>9/11/2013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9-11/2013</v>
      </c>
      <c r="K8" t="str">
        <f t="shared" si="1"/>
        <v>11/8-2003</v>
      </c>
      <c r="L8" t="str">
        <f t="shared" si="3"/>
        <v>11/8/2003</v>
      </c>
      <c r="M8" t="str">
        <f t="shared" si="2"/>
        <v>9/11/2013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4-22/2015</v>
      </c>
      <c r="K9" t="str">
        <f t="shared" si="1"/>
        <v>6/9-2002</v>
      </c>
      <c r="L9" t="str">
        <f t="shared" si="3"/>
        <v>6/9/2002</v>
      </c>
      <c r="M9" t="str">
        <f t="shared" si="2"/>
        <v>4/22/2015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4-22/2015</v>
      </c>
      <c r="K10" t="str">
        <f t="shared" si="1"/>
        <v>8/10-2003</v>
      </c>
      <c r="L10" t="str">
        <f t="shared" si="3"/>
        <v>8/10/2003</v>
      </c>
      <c r="M10" t="str">
        <f t="shared" si="2"/>
        <v>4/22/2015</v>
      </c>
    </row>
    <row r="12" spans="1:13">
      <c r="H12" s="3"/>
      <c r="I12" s="3"/>
    </row>
    <row r="13" spans="1:13">
      <c r="H13" s="3"/>
      <c r="I13" s="3"/>
    </row>
    <row r="14" spans="1:13">
      <c r="H14" s="3"/>
      <c r="I14" s="3"/>
    </row>
    <row r="15" spans="1:13">
      <c r="H15" s="3"/>
      <c r="I15" s="3"/>
    </row>
    <row r="16" spans="1:13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2" sqref="L2:L10"/>
    </sheetView>
  </sheetViews>
  <sheetFormatPr defaultColWidth="13" defaultRowHeight="15"/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SUMIFS(G3:G11,E3:E11,"Female",D3:D11,"&gt;30")</f>
        <v>88000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88000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88000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41000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41000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41000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2" sqref="L2:L10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COUNT(G3:G11)</f>
        <v>8</v>
      </c>
      <c r="K3">
        <f t="shared" ref="K3:K10" si="1">COUNTIF(G3:G11,"&gt;45000")</f>
        <v>5</v>
      </c>
      <c r="L3">
        <f t="shared" ref="L3:L10" si="2">COUNTIFS(A3:A11,"&gt;1005",E3:E11,"Male")</f>
        <v>3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5</v>
      </c>
      <c r="L4">
        <f t="shared" si="2"/>
        <v>3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4</v>
      </c>
      <c r="L5">
        <f t="shared" si="2"/>
        <v>3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</v>
      </c>
      <c r="K6">
        <f t="shared" si="1"/>
        <v>3</v>
      </c>
      <c r="L6">
        <f t="shared" si="2"/>
        <v>3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4</v>
      </c>
      <c r="K7">
        <f t="shared" si="1"/>
        <v>2</v>
      </c>
      <c r="L7">
        <f t="shared" si="2"/>
        <v>3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3</v>
      </c>
      <c r="K8">
        <f t="shared" si="1"/>
        <v>1</v>
      </c>
      <c r="L8">
        <f t="shared" si="2"/>
        <v>2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2</v>
      </c>
      <c r="K9">
        <f t="shared" si="1"/>
        <v>1</v>
      </c>
      <c r="L9">
        <f t="shared" si="2"/>
        <v>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</v>
      </c>
      <c r="K10">
        <f t="shared" si="1"/>
        <v>0</v>
      </c>
      <c r="L10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2021-12-16T14:18:34Z</dcterms:created>
  <dcterms:modified xsi:type="dcterms:W3CDTF">2024-03-29T17:56:38Z</dcterms:modified>
</cp:coreProperties>
</file>