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iplomado Data Science\Modelo 7\PRAI 7\"/>
    </mc:Choice>
  </mc:AlternateContent>
  <xr:revisionPtr revIDLastSave="0" documentId="13_ncr:1_{9D93E534-29D5-4FEB-A512-196A61037E70}" xr6:coauthVersionLast="44" xr6:coauthVersionMax="45" xr10:uidLastSave="{00000000-0000-0000-0000-000000000000}"/>
  <bookViews>
    <workbookView xWindow="-98" yWindow="-98" windowWidth="22695" windowHeight="14595" xr2:uid="{6CFC2B3F-C4D7-4577-BDF5-858900559CF7}"/>
  </bookViews>
  <sheets>
    <sheet name="Hoja1" sheetId="1" r:id="rId1"/>
    <sheet name="Frecuencias" sheetId="5" r:id="rId2"/>
    <sheet name="Hoja4" sheetId="4" r:id="rId3"/>
    <sheet name="Hoja3" sheetId="3" r:id="rId4"/>
    <sheet name="Hoja2" sheetId="2" r:id="rId5"/>
  </sheets>
  <definedNames>
    <definedName name="_xlnm._FilterDatabase" localSheetId="0" hidden="1">Hoja1!$A$1:$M$83</definedName>
    <definedName name="_xlnm._FilterDatabase" localSheetId="2" hidden="1">Hoja4!$A$1:$AK$83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2" i="5" l="1"/>
  <c r="B193" i="5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H2" i="1"/>
  <c r="G2" i="1"/>
  <c r="F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</calcChain>
</file>

<file path=xl/sharedStrings.xml><?xml version="1.0" encoding="utf-8"?>
<sst xmlns="http://schemas.openxmlformats.org/spreadsheetml/2006/main" count="2266" uniqueCount="484">
  <si>
    <t>Variable</t>
  </si>
  <si>
    <t>ESTU_TIPODOCUMENTO</t>
  </si>
  <si>
    <t>Categorica</t>
  </si>
  <si>
    <t>nominal</t>
  </si>
  <si>
    <t>ESTU_NACIONALIDAD</t>
  </si>
  <si>
    <t>ESTU_GENERO</t>
  </si>
  <si>
    <t>ESTU_FECHANACIMIENTO</t>
  </si>
  <si>
    <t>Ordinal</t>
  </si>
  <si>
    <t>PERIODO</t>
  </si>
  <si>
    <t>ESTU_CONSECUTIVO</t>
  </si>
  <si>
    <t>ESTU_ESTUDIANTE</t>
  </si>
  <si>
    <t>ESTU_PAIS_RESIDE</t>
  </si>
  <si>
    <t>ESTU_TIENEETNIA</t>
  </si>
  <si>
    <t>ESTU_ETNIA</t>
  </si>
  <si>
    <t>ESTU_DEPTO_RESIDE</t>
  </si>
  <si>
    <t>ESTU_COD_RESIDE_DEPTO</t>
  </si>
  <si>
    <t>ESTU_MCPIO_RESIDE</t>
  </si>
  <si>
    <t>ESTU_COD_RESIDE_MCPIO</t>
  </si>
  <si>
    <t>FAMI_ESTRATOVIVIENDA</t>
  </si>
  <si>
    <t>FAMI_PERSONASHOGAR</t>
  </si>
  <si>
    <t>Numerica</t>
  </si>
  <si>
    <t>FAMI_CUARTOSHOGAR</t>
  </si>
  <si>
    <t>FAMI_EDUCACIONPADRE</t>
  </si>
  <si>
    <t>FAMI_EDUCACIONMADRE</t>
  </si>
  <si>
    <t>FAMI_TRABAJOLABORPADRE</t>
  </si>
  <si>
    <t>FAMI_TRABAJOLABORMADRE</t>
  </si>
  <si>
    <t>FAMI_TIENEINTERNET</t>
  </si>
  <si>
    <t>FAMI_TIENESERVICIOTV</t>
  </si>
  <si>
    <t>FAMI_TIENECOMPUTADOR</t>
  </si>
  <si>
    <t>FAMI_TIENELAVADORA</t>
  </si>
  <si>
    <t>FAMI_TIENEHORNOMICROOGAS</t>
  </si>
  <si>
    <t>FAMI_TIENEAUTOMOVIL</t>
  </si>
  <si>
    <t>FAMI_TIENEMOTOCICLETA</t>
  </si>
  <si>
    <t>FAMI_TIENECONSOLAVIDEOJUEGOS</t>
  </si>
  <si>
    <t>FAMI_NUMLIBROS</t>
  </si>
  <si>
    <t>FAMI_COMELECHEDERIVADOS</t>
  </si>
  <si>
    <t>FAMI_COMECARNEPESCADOHUEVO</t>
  </si>
  <si>
    <t>FAMI_COMECEREALFRUTOSLEGUMBRE</t>
  </si>
  <si>
    <t>FAMI_SITUACIONECONOMICA</t>
  </si>
  <si>
    <t>ESTU_DEDICACIONLECTURADIARIA</t>
  </si>
  <si>
    <t>ESTU_DEDICACIONINTERNET</t>
  </si>
  <si>
    <t>ESTU_HORASSEMANATRABAJA</t>
  </si>
  <si>
    <t>ESTU_TIPOREMUNERACION</t>
  </si>
  <si>
    <t>COLE_CODIGO_ICFES</t>
  </si>
  <si>
    <t>COLE_COD_DANE_ESTABLECIMIENTO</t>
  </si>
  <si>
    <t>COLE_NOMBRE_ESTABLECIMIENTO</t>
  </si>
  <si>
    <t>COLE_GENERO</t>
  </si>
  <si>
    <t>COLE_NATURALEZA</t>
  </si>
  <si>
    <t>COLE_CALENDARIO</t>
  </si>
  <si>
    <t>COLE_BILINGUE</t>
  </si>
  <si>
    <t>COLE_CARACTER</t>
  </si>
  <si>
    <t>COLE_COD_DANE_SEDE</t>
  </si>
  <si>
    <t>COLE_NOMBRE_SEDE</t>
  </si>
  <si>
    <t>COLE_SEDE_PRINCIPAL</t>
  </si>
  <si>
    <t>COLE_AREA_UBICACION</t>
  </si>
  <si>
    <t>COLE_JORNADA</t>
  </si>
  <si>
    <t>COLE_COD_MCPIO_UBICACION</t>
  </si>
  <si>
    <t>COLE_MCPIO_UBICACION</t>
  </si>
  <si>
    <t>COLE_COD_DEPTO_UBICACION</t>
  </si>
  <si>
    <t>COLE_DEPTO_UBICACION</t>
  </si>
  <si>
    <t>ESTU_PRIVADO_LIBERTAD</t>
  </si>
  <si>
    <t>ESTU_COD_MCPIO_PRESENTACION</t>
  </si>
  <si>
    <t>ESTU_MCPIO_PRESENTACION</t>
  </si>
  <si>
    <t>ESTU_DEPTO_PRESENTACION</t>
  </si>
  <si>
    <t>ESTU_COD_DEPTO_PRESENTACION</t>
  </si>
  <si>
    <t>PUNT_LECTURA_CRITICA</t>
  </si>
  <si>
    <t>PERCENTIL_LECTURA_CRITICA</t>
  </si>
  <si>
    <t>DESEMP_LECTURA_CRITICA</t>
  </si>
  <si>
    <t>PUNT_MATEMATICAS</t>
  </si>
  <si>
    <t>PERCENTIL_MATEMATICAS</t>
  </si>
  <si>
    <t>DESEMP_MATEMATICAS</t>
  </si>
  <si>
    <t>PUNT_C_NATURALES</t>
  </si>
  <si>
    <t>PERCENTIL_C_NATURALES</t>
  </si>
  <si>
    <t>DESEMP_C_NATURALES</t>
  </si>
  <si>
    <t>PUNT_SOCIALES_CIUDADANAS</t>
  </si>
  <si>
    <t>PERCENTIL_SOCIALES_CIUDADANAS</t>
  </si>
  <si>
    <t>DESEMP_SOCIALES_CIUDADANAS</t>
  </si>
  <si>
    <t>PUNT_INGLES</t>
  </si>
  <si>
    <t>PERCENTIL_INGLES</t>
  </si>
  <si>
    <t>DESEMP_INGLES</t>
  </si>
  <si>
    <t>PUNT_GLOBAL</t>
  </si>
  <si>
    <t>PERCENTIL_GLOBAL</t>
  </si>
  <si>
    <t>ESTU_INSE_INDIVIDUAL</t>
  </si>
  <si>
    <t>ESTU_NSE_INDIVIDUAL</t>
  </si>
  <si>
    <t>ESTU_NSE_ESTABLECIMIENTO</t>
  </si>
  <si>
    <t>ESTU_ESTADOINVESTIGACION</t>
  </si>
  <si>
    <t>ESTU_GENERACION-E</t>
  </si>
  <si>
    <t>Intervalo</t>
  </si>
  <si>
    <t>ejemplo 1</t>
  </si>
  <si>
    <t>ejemplo 2</t>
  </si>
  <si>
    <t>ejemplo 3</t>
  </si>
  <si>
    <t>tiene nulos</t>
  </si>
  <si>
    <t>max</t>
  </si>
  <si>
    <t>min</t>
  </si>
  <si>
    <t>cambiar el tipo de variable</t>
  </si>
  <si>
    <t>Periodo</t>
  </si>
  <si>
    <t>definicion tipo de dato</t>
  </si>
  <si>
    <t xml:space="preserve"> CC</t>
  </si>
  <si>
    <t xml:space="preserve"> TI</t>
  </si>
  <si>
    <t xml:space="preserve"> CE</t>
  </si>
  <si>
    <t xml:space="preserve"> T...</t>
  </si>
  <si>
    <t xml:space="preserve"> COLOMBIA</t>
  </si>
  <si>
    <t xml:space="preserve"> C...</t>
  </si>
  <si>
    <t xml:space="preserve"> F</t>
  </si>
  <si>
    <t xml:space="preserve"> M</t>
  </si>
  <si>
    <t>...</t>
  </si>
  <si>
    <t xml:space="preserve"> 23/03/1998</t>
  </si>
  <si>
    <t xml:space="preserve"> 22/03/2001</t>
  </si>
  <si>
    <t xml:space="preserve"> 16/06/1994</t>
  </si>
  <si>
    <t xml:space="preserve"> 21/09/2000</t>
  </si>
  <si>
    <t xml:space="preserve"> 20/06/2001</t>
  </si>
  <si>
    <t xml:space="preserve"> 2/3/2001</t>
  </si>
  <si>
    <t xml:space="preserve"> 8/9/2000</t>
  </si>
  <si>
    <t xml:space="preserve"> 5/11/2000</t>
  </si>
  <si>
    <t xml:space="preserve"> 201...</t>
  </si>
  <si>
    <t xml:space="preserve"> SB11201910004475</t>
  </si>
  <si>
    <t xml:space="preserve"> SB11201910011427</t>
  </si>
  <si>
    <t xml:space="preserve"> SB11201910041975</t>
  </si>
  <si>
    <t xml:space="preserve"> SB11201910014490</t>
  </si>
  <si>
    <t xml:space="preserve"> SB112019100...</t>
  </si>
  <si>
    <t xml:space="preserve"> ESTUDIANTE</t>
  </si>
  <si>
    <t xml:space="preserve"> ESTUD...</t>
  </si>
  <si>
    <t xml:space="preserve"> No</t>
  </si>
  <si>
    <t xml:space="preserve"> S...</t>
  </si>
  <si>
    <t xml:space="preserve"> -</t>
  </si>
  <si>
    <t xml:space="preserve"> Ninguno</t>
  </si>
  <si>
    <t xml:space="preserve"> VALLE</t>
  </si>
  <si>
    <t xml:space="preserve"> BOGOTA</t>
  </si>
  <si>
    <t xml:space="preserve"> B...</t>
  </si>
  <si>
    <t xml:space="preserve"> 1...</t>
  </si>
  <si>
    <t xml:space="preserve"> CALI</t>
  </si>
  <si>
    <t xml:space="preserve"> BOGOTÃ D.C.</t>
  </si>
  <si>
    <t xml:space="preserve"> BOGOTÃ...</t>
  </si>
  <si>
    <t xml:space="preserve"> 110...</t>
  </si>
  <si>
    <t xml:space="preserve"> Estrato 3</t>
  </si>
  <si>
    <t xml:space="preserve"> Estrato 2</t>
  </si>
  <si>
    <t xml:space="preserve"> Estrato 6</t>
  </si>
  <si>
    <t xml:space="preserve"> Sin Estrato</t>
  </si>
  <si>
    <t xml:space="preserve"> Estrato ...</t>
  </si>
  <si>
    <t xml:space="preserve"> 7 a 8</t>
  </si>
  <si>
    <t xml:space="preserve"> 5 a 6</t>
  </si>
  <si>
    <t xml:space="preserve"> 3 a 4</t>
  </si>
  <si>
    <t xml:space="preserve"> 1 a 2</t>
  </si>
  <si>
    <t xml:space="preserve"> 3 a...</t>
  </si>
  <si>
    <t xml:space="preserve"> Cuatro</t>
  </si>
  <si>
    <t xml:space="preserve"> Dos</t>
  </si>
  <si>
    <t xml:space="preserve"> Tres</t>
  </si>
  <si>
    <t xml:space="preserve"> Cinco</t>
  </si>
  <si>
    <t xml:space="preserve"> Tres...</t>
  </si>
  <si>
    <t xml:space="preserve"> TÃ©cnica o tecnolÃ³gica completa</t>
  </si>
  <si>
    <t xml:space="preserve"> Primaria incompleta</t>
  </si>
  <si>
    <t xml:space="preserve"> EducaciÃ³n...</t>
  </si>
  <si>
    <t xml:space="preserve"> Secundaria (Bachillerato) completa</t>
  </si>
  <si>
    <t xml:space="preserve"> EducaciÃ³n profesional comple...</t>
  </si>
  <si>
    <t xml:space="preserve"> abogado</t>
  </si>
  <si>
    <t xml:space="preserve"> ingeniero)"</t>
  </si>
  <si>
    <t xml:space="preserve"> "Trabaja por cuenta propia (por...</t>
  </si>
  <si>
    <t xml:space="preserve"> no trabaja o estudia"</t>
  </si>
  <si>
    <t xml:space="preserve"> "Trabaja en el hogar</t>
  </si>
  <si>
    <t xml:space="preserve"> "Tiene un t...</t>
  </si>
  <si>
    <t xml:space="preserve"> Si</t>
  </si>
  <si>
    <t xml:space="preserve"> Si...</t>
  </si>
  <si>
    <t xml:space="preserve"> N...</t>
  </si>
  <si>
    <t xml:space="preserve"> 11 A 25 LIBROS</t>
  </si>
  <si>
    <t xml:space="preserve"> 0 A 10 LIBROS</t>
  </si>
  <si>
    <t xml:space="preserve"> MÃS DE 100 LIBROS</t>
  </si>
  <si>
    <t xml:space="preserve"> ...</t>
  </si>
  <si>
    <t xml:space="preserve"> 3 a 5 veces por semana</t>
  </si>
  <si>
    <t xml:space="preserve"> 1 o 2 veces por semana</t>
  </si>
  <si>
    <t xml:space="preserve"> Todos o casi todos los dÃ­as</t>
  </si>
  <si>
    <t xml:space="preserve"> Nunca o rara vez comemos eso</t>
  </si>
  <si>
    <t xml:space="preserve"> 1 o 2 veces por s...</t>
  </si>
  <si>
    <t xml:space="preserve"> Nunca o rar...</t>
  </si>
  <si>
    <t xml:space="preserve"> Mejor</t>
  </si>
  <si>
    <t xml:space="preserve"> Igual</t>
  </si>
  <si>
    <t xml:space="preserve"> Peor</t>
  </si>
  <si>
    <t xml:space="preserve"> Mejo...</t>
  </si>
  <si>
    <t xml:space="preserve"> No leo por entretenimiento</t>
  </si>
  <si>
    <t xml:space="preserve"> No leo por entretenimiento...</t>
  </si>
  <si>
    <t xml:space="preserve"> Entre 1 y 3 horas</t>
  </si>
  <si>
    <t xml:space="preserve"> 30 minutos o menos</t>
  </si>
  <si>
    <t xml:space="preserve"> MÃ¡s de 3 horas</t>
  </si>
  <si>
    <t xml:space="preserve"> Entre 1...</t>
  </si>
  <si>
    <t xml:space="preserve"> MÃ¡s de 30 horas</t>
  </si>
  <si>
    <t xml:space="preserve"> Entre 11 y 20 horas</t>
  </si>
  <si>
    <t xml:space="preserve"> Menos de 10 horas</t>
  </si>
  <si>
    <t xml:space="preserve"> Menos d...</t>
  </si>
  <si>
    <t xml:space="preserve"> "No"</t>
  </si>
  <si>
    <t xml:space="preserve"> "Si</t>
  </si>
  <si>
    <t xml:space="preserve"> en efectivo"</t>
  </si>
  <si>
    <t xml:space="preserve"> en efectiv...</t>
  </si>
  <si>
    <t xml:space="preserve"> 1.76e+11</t>
  </si>
  <si>
    <t xml:space="preserve"> 3.12e+11</t>
  </si>
  <si>
    <t xml:space="preserve"> 3...</t>
  </si>
  <si>
    <t xml:space="preserve"> INSTITUCIÃ“N EDUCATIVA TÃ‰CNICA COMER...</t>
  </si>
  <si>
    <t xml:space="preserve"> MIXTO</t>
  </si>
  <si>
    <t xml:space="preserve"> MIX...</t>
  </si>
  <si>
    <t xml:space="preserve"> OFICIAL</t>
  </si>
  <si>
    <t xml:space="preserve"> NO OFICIAL</t>
  </si>
  <si>
    <t xml:space="preserve"> NO OF...</t>
  </si>
  <si>
    <t xml:space="preserve"> A</t>
  </si>
  <si>
    <t xml:space="preserve"> B</t>
  </si>
  <si>
    <t xml:space="preserve"> N</t>
  </si>
  <si>
    <t xml:space="preserve"> S</t>
  </si>
  <si>
    <t xml:space="preserve"> TÃ‰CNICO/ACADÃ‰MICO</t>
  </si>
  <si>
    <t xml:space="preserve"> ACADÃ‰MICO</t>
  </si>
  <si>
    <t xml:space="preserve"> ACADÃ...</t>
  </si>
  <si>
    <t xml:space="preserve"> INSTITUCIÃ“N EDUCATI...</t>
  </si>
  <si>
    <t xml:space="preserve"> URBANO</t>
  </si>
  <si>
    <t xml:space="preserve"> URBAN...</t>
  </si>
  <si>
    <t xml:space="preserve"> NOCHE</t>
  </si>
  <si>
    <t xml:space="preserve"> COMPLETA</t>
  </si>
  <si>
    <t xml:space="preserve"> COM...</t>
  </si>
  <si>
    <t xml:space="preserve"> 6...</t>
  </si>
  <si>
    <t xml:space="preserve"> 5...</t>
  </si>
  <si>
    <t xml:space="preserve"> 8...</t>
  </si>
  <si>
    <t xml:space="preserve"> 9...</t>
  </si>
  <si>
    <t xml:space="preserve"> A-</t>
  </si>
  <si>
    <t xml:space="preserve"> A1</t>
  </si>
  <si>
    <t xml:space="preserve"> A2</t>
  </si>
  <si>
    <t xml:space="preserve"> B1</t>
  </si>
  <si>
    <t xml:space="preserve"> B+</t>
  </si>
  <si>
    <t xml:space="preserve"> NA...</t>
  </si>
  <si>
    <t xml:space="preserve"> PUBLICAR</t>
  </si>
  <si>
    <t xml:space="preserve"> P...</t>
  </si>
  <si>
    <t xml:space="preserve"> NO</t>
  </si>
  <si>
    <t>ï..ESTU_TIPODOCUMENTO</t>
  </si>
  <si>
    <t>&lt;fct&gt;</t>
  </si>
  <si>
    <t>TI</t>
  </si>
  <si>
    <t>COLOMBIA</t>
  </si>
  <si>
    <t>F</t>
  </si>
  <si>
    <t>&lt;int&gt;</t>
  </si>
  <si>
    <t>SB11201910008548</t>
  </si>
  <si>
    <t>ESTUDIANTE</t>
  </si>
  <si>
    <t>No</t>
  </si>
  <si>
    <t>-</t>
  </si>
  <si>
    <t>VALLE</t>
  </si>
  <si>
    <t>CALI</t>
  </si>
  <si>
    <t>Estrato 4</t>
  </si>
  <si>
    <t>3 a 4</t>
  </si>
  <si>
    <t>Cuatro</t>
  </si>
  <si>
    <t>TÃ©cnica o tecnolÃ³gica incompleta</t>
  </si>
  <si>
    <t>Secundaria (Bachillerato) completa</t>
  </si>
  <si>
    <t>"Trabaja como profesional (por ejemplo mÃ©dico</t>
  </si>
  <si>
    <t>"Trabaja en el hogar</t>
  </si>
  <si>
    <t>Si</t>
  </si>
  <si>
    <t>0 A 10 LIBROS</t>
  </si>
  <si>
    <t>Todos o casi todos los dÃ­as</t>
  </si>
  <si>
    <t>3 a 5 veces por semana</t>
  </si>
  <si>
    <t>Mejor</t>
  </si>
  <si>
    <t>Entre 1 y 2 horas</t>
  </si>
  <si>
    <t>Entre 1 y 3 horas</t>
  </si>
  <si>
    <t>"No"</t>
  </si>
  <si>
    <t>&lt;dbl&gt;</t>
  </si>
  <si>
    <t>1.76e+11</t>
  </si>
  <si>
    <t>INSTITUCIÃ“N EDUCATIVA TÃ‰CNICA COMERCIAL HERNANDO NAVIA VARON</t>
  </si>
  <si>
    <t>MIXTO</t>
  </si>
  <si>
    <t>OFICIAL</t>
  </si>
  <si>
    <t>A</t>
  </si>
  <si>
    <t>N</t>
  </si>
  <si>
    <t>TÃ‰CNICO/ACADÃ‰MICO</t>
  </si>
  <si>
    <t>INSTITUCIÃ“N EDUCATIVA TÃ‰CNICA COMERCIAL HERNANDO NAVIA VARON - SEDE PRINCIPAL</t>
  </si>
  <si>
    <t>S</t>
  </si>
  <si>
    <t>URBANO</t>
  </si>
  <si>
    <t>NOCHE</t>
  </si>
  <si>
    <t>A1</t>
  </si>
  <si>
    <t>PUBLICAR</t>
  </si>
  <si>
    <t>ESTU_GENERACION.E</t>
  </si>
  <si>
    <t>NO</t>
  </si>
  <si>
    <t>columna</t>
  </si>
  <si>
    <t>Tipo de dato</t>
  </si>
  <si>
    <t>Ejemplo 1</t>
  </si>
  <si>
    <t>Ejemplo 2</t>
  </si>
  <si>
    <t>Ejemplo 3</t>
  </si>
  <si>
    <t>Ejemplo 4</t>
  </si>
  <si>
    <t>Ejemplo 5</t>
  </si>
  <si>
    <t>Ejemplo 6</t>
  </si>
  <si>
    <t>Ejemplo 7</t>
  </si>
  <si>
    <t>Ejemplo 8</t>
  </si>
  <si>
    <t>Ejemplo 9</t>
  </si>
  <si>
    <t>Ejemplo 10</t>
  </si>
  <si>
    <t>Ejemplo 11</t>
  </si>
  <si>
    <t>Ejemplo 12</t>
  </si>
  <si>
    <t>Ejemplo 13</t>
  </si>
  <si>
    <t>Ejemplo 14</t>
  </si>
  <si>
    <t>Ejemplo 15</t>
  </si>
  <si>
    <t>Ejemplo 16</t>
  </si>
  <si>
    <t>Ejemplo 17</t>
  </si>
  <si>
    <t>Ejemplo 18</t>
  </si>
  <si>
    <t>Ejemplo 19</t>
  </si>
  <si>
    <t>Ejemplo 20</t>
  </si>
  <si>
    <t>Ejemplo 21</t>
  </si>
  <si>
    <t>Ejemplo 22</t>
  </si>
  <si>
    <t>Ejemplo 23</t>
  </si>
  <si>
    <t>Ejemplo 24</t>
  </si>
  <si>
    <t>Ejemplo 25</t>
  </si>
  <si>
    <t>Ejemplo 26</t>
  </si>
  <si>
    <t>Ejemplo 27</t>
  </si>
  <si>
    <t>Ejemplo 28</t>
  </si>
  <si>
    <t>Ejemplo 29</t>
  </si>
  <si>
    <t>Ejemplo 30</t>
  </si>
  <si>
    <t>Ejemplo 31</t>
  </si>
  <si>
    <t>Ejemplo 32</t>
  </si>
  <si>
    <t>Ejemplo 33</t>
  </si>
  <si>
    <t>Ejemplo 34</t>
  </si>
  <si>
    <t>Ejemplo 35</t>
  </si>
  <si>
    <t>Tipo</t>
  </si>
  <si>
    <t>Valores posibles</t>
  </si>
  <si>
    <t>VENEZUELA</t>
  </si>
  <si>
    <t>ESTADOS UNIDOS</t>
  </si>
  <si>
    <t>ESPAÃ‘A</t>
  </si>
  <si>
    <t>ARGENTINA</t>
  </si>
  <si>
    <t>CHILE</t>
  </si>
  <si>
    <t>(Other)</t>
  </si>
  <si>
    <t>M</t>
  </si>
  <si>
    <t>Min.</t>
  </si>
  <si>
    <t>SB11201910000008</t>
  </si>
  <si>
    <t>CC</t>
  </si>
  <si>
    <t>1st</t>
  </si>
  <si>
    <t>Qu.</t>
  </si>
  <si>
    <t>SB11201910000010</t>
  </si>
  <si>
    <t>CR</t>
  </si>
  <si>
    <t>Median</t>
  </si>
  <si>
    <t>SB11201910000018</t>
  </si>
  <si>
    <t>CE</t>
  </si>
  <si>
    <t>Mean</t>
  </si>
  <si>
    <t>SB11201910000019</t>
  </si>
  <si>
    <t>PE</t>
  </si>
  <si>
    <t>3rd</t>
  </si>
  <si>
    <t>SB11201910000023</t>
  </si>
  <si>
    <t>NES</t>
  </si>
  <si>
    <t>Max.</t>
  </si>
  <si>
    <t>SB11201910000024</t>
  </si>
  <si>
    <t>BOGOTA</t>
  </si>
  <si>
    <t>BOGOTÃ\u0081</t>
  </si>
  <si>
    <t>Ninguno</t>
  </si>
  <si>
    <t>ANTIOQUIA</t>
  </si>
  <si>
    <t>MEDELLÃ\u008dN</t>
  </si>
  <si>
    <t>CUNDINAMARCA</t>
  </si>
  <si>
    <t>POPAYÃ\u0081N</t>
  </si>
  <si>
    <t>WayÃºu</t>
  </si>
  <si>
    <t>CAUCA</t>
  </si>
  <si>
    <t>BARRANQUILLA</t>
  </si>
  <si>
    <t>ZenÃº</t>
  </si>
  <si>
    <t>NARIÃ‘O</t>
  </si>
  <si>
    <t>PALMIRA</t>
  </si>
  <si>
    <t>Cinco</t>
  </si>
  <si>
    <t>Postgrado</t>
  </si>
  <si>
    <t>Dos</t>
  </si>
  <si>
    <t>Tres</t>
  </si>
  <si>
    <t>Uno</t>
  </si>
  <si>
    <t>Igual</t>
  </si>
  <si>
    <t>Peor</t>
  </si>
  <si>
    <t>FEMENINO</t>
  </si>
  <si>
    <t>MASCULINO</t>
  </si>
  <si>
    <t>B</t>
  </si>
  <si>
    <t>OTRO</t>
  </si>
  <si>
    <t>ACADÃ‰MICO</t>
  </si>
  <si>
    <t>TÃ‰CNICO</t>
  </si>
  <si>
    <t>RURAL</t>
  </si>
  <si>
    <t>COMPLETA</t>
  </si>
  <si>
    <t>5.00</t>
  </si>
  <si>
    <t>MAÃ‘ANA</t>
  </si>
  <si>
    <t>11.00</t>
  </si>
  <si>
    <t>25.00</t>
  </si>
  <si>
    <t>SABATINA</t>
  </si>
  <si>
    <t>40.64</t>
  </si>
  <si>
    <t>TARDE</t>
  </si>
  <si>
    <t>76.00</t>
  </si>
  <si>
    <t>UNICA</t>
  </si>
  <si>
    <t>PASTO</t>
  </si>
  <si>
    <t>95.00</t>
  </si>
  <si>
    <t>40.08</t>
  </si>
  <si>
    <t>99.00</t>
  </si>
  <si>
    <t>0.00</t>
  </si>
  <si>
    <t>1.00</t>
  </si>
  <si>
    <t>0.0</t>
  </si>
  <si>
    <t>49.00</t>
  </si>
  <si>
    <t>46.0</t>
  </si>
  <si>
    <t>59.00</t>
  </si>
  <si>
    <t>51.00</t>
  </si>
  <si>
    <t>58.0</t>
  </si>
  <si>
    <t>57.92</t>
  </si>
  <si>
    <t>50.53</t>
  </si>
  <si>
    <t>56.9</t>
  </si>
  <si>
    <t>67.00</t>
  </si>
  <si>
    <t>68.0</t>
  </si>
  <si>
    <t>100.00</t>
  </si>
  <si>
    <t>100.0</t>
  </si>
  <si>
    <t>17.00</t>
  </si>
  <si>
    <t>43.00</t>
  </si>
  <si>
    <t>26.00</t>
  </si>
  <si>
    <t>42.00</t>
  </si>
  <si>
    <t>2.00</t>
  </si>
  <si>
    <t>56.00</t>
  </si>
  <si>
    <t>55.00</t>
  </si>
  <si>
    <t>54.84</t>
  </si>
  <si>
    <t>50.52</t>
  </si>
  <si>
    <t>54.22</t>
  </si>
  <si>
    <t>50.54</t>
  </si>
  <si>
    <t>2.42</t>
  </si>
  <si>
    <t>66.00</t>
  </si>
  <si>
    <t>3.00</t>
  </si>
  <si>
    <t>4.00</t>
  </si>
  <si>
    <t>A-</t>
  </si>
  <si>
    <t>16.03</t>
  </si>
  <si>
    <t>45.00</t>
  </si>
  <si>
    <t>226.0</t>
  </si>
  <si>
    <t>52.36</t>
  </si>
  <si>
    <t>61.00</t>
  </si>
  <si>
    <t>A2</t>
  </si>
  <si>
    <t>286.0</t>
  </si>
  <si>
    <t>61.60</t>
  </si>
  <si>
    <t>60.42</t>
  </si>
  <si>
    <t>B+</t>
  </si>
  <si>
    <t>281.6</t>
  </si>
  <si>
    <t>50.44</t>
  </si>
  <si>
    <t>60.95</t>
  </si>
  <si>
    <t>77.00</t>
  </si>
  <si>
    <t>B1</t>
  </si>
  <si>
    <t>337.0</t>
  </si>
  <si>
    <t>75.00</t>
  </si>
  <si>
    <t>70.46</t>
  </si>
  <si>
    <t>470.0</t>
  </si>
  <si>
    <t>84.84</t>
  </si>
  <si>
    <t>NA's</t>
  </si>
  <si>
    <t>VALIDEZ</t>
  </si>
  <si>
    <t>1st Qu.</t>
  </si>
  <si>
    <t>3rd Qu.</t>
  </si>
  <si>
    <t>Hay duplicados?</t>
  </si>
  <si>
    <t>Hay nulos</t>
  </si>
  <si>
    <t>tiene duplicados</t>
  </si>
  <si>
    <t>Comunidad afrodescendiente</t>
  </si>
  <si>
    <t>Otro grupo etnico minoritario</t>
  </si>
  <si>
    <t>Estrato 3</t>
  </si>
  <si>
    <t>Estrato 2</t>
  </si>
  <si>
    <t>Estrato 5</t>
  </si>
  <si>
    <t>Estrato 6</t>
  </si>
  <si>
    <t>Estrato 1</t>
  </si>
  <si>
    <t>1 a 2</t>
  </si>
  <si>
    <t>5 a 6</t>
  </si>
  <si>
    <t>7 a 8</t>
  </si>
  <si>
    <t>9 o mÃ¡s</t>
  </si>
  <si>
    <t>EducaciÃ³n profesional completa</t>
  </si>
  <si>
    <t>Seis o mas</t>
  </si>
  <si>
    <t xml:space="preserve">Primaria incompleta </t>
  </si>
  <si>
    <t>Secundaria (Bachillerato) incompleta</t>
  </si>
  <si>
    <t>Tecnica o tecnologica completa</t>
  </si>
  <si>
    <t>Profesional</t>
  </si>
  <si>
    <t>Dueno de negocio grande, cargo gerencial</t>
  </si>
  <si>
    <t>Dueno de negocio pequeno (pocos empleados o ninguno)</t>
  </si>
  <si>
    <t>Independiente</t>
  </si>
  <si>
    <t>No aplica</t>
  </si>
  <si>
    <t>Operario de maquinas o vehiculos</t>
  </si>
  <si>
    <t>Hogar, no trabaja o estudia</t>
  </si>
  <si>
    <t>Auxiliar</t>
  </si>
  <si>
    <t>Vendedor o atencion a publico</t>
  </si>
  <si>
    <t>11 A 25 LIBROS</t>
  </si>
  <si>
    <t>26 A 100 LIBROS</t>
  </si>
  <si>
    <t>MÃ\u0081S DE 100 LIBROS</t>
  </si>
  <si>
    <t>1 o 2 veces</t>
  </si>
  <si>
    <t>3 a 5 veces</t>
  </si>
  <si>
    <t>Nunca o rara vez</t>
  </si>
  <si>
    <t>Todos o casi todos</t>
  </si>
  <si>
    <t>No leo por entretenimiento</t>
  </si>
  <si>
    <t xml:space="preserve">30 minutos o menos </t>
  </si>
  <si>
    <t>Entre 30 y 60 minutos</t>
  </si>
  <si>
    <t xml:space="preserve">MÃ¡s de 2 horas </t>
  </si>
  <si>
    <t xml:space="preserve">No Navega Internet  </t>
  </si>
  <si>
    <t xml:space="preserve">MÃ¡s de 3 horas </t>
  </si>
  <si>
    <t>Entre 11 y 20 horas</t>
  </si>
  <si>
    <t>Entre 21 y 30 horas</t>
  </si>
  <si>
    <t>Mas de 30 horas</t>
  </si>
  <si>
    <t>Mas de 10 horas</t>
  </si>
  <si>
    <t>Si, en especie</t>
  </si>
  <si>
    <t>Si, en efefctivo y especie</t>
  </si>
  <si>
    <t>Si, en efectivo</t>
  </si>
  <si>
    <t>NO OFICIAL</t>
  </si>
  <si>
    <t>NO APLICA</t>
  </si>
  <si>
    <t>Tipo de dato Inicial</t>
  </si>
  <si>
    <t>Not Null</t>
  </si>
  <si>
    <t>razon</t>
  </si>
  <si>
    <t>Variable seleccionada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</si>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</sst>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3" fontId="0" fillId="0" borderId="0" xfId="0" applyNumberFormat="1"/>
    <xf numFmtId="14" fontId="0" fillId="0" borderId="0" xfId="0" applyNumberFormat="1"/>
    <xf numFmtId="0" fontId="3" fillId="3" borderId="0" xfId="0" applyFont="1" applyFill="1"/>
    <xf numFmtId="0" fontId="0" fillId="3" borderId="0" xfId="0" applyFill="1"/>
    <xf numFmtId="11" fontId="0" fillId="0" borderId="0" xfId="0" applyNumberFormat="1"/>
    <xf numFmtId="0" fontId="0" fillId="4" borderId="0" xfId="0" applyFill="1"/>
    <xf numFmtId="11" fontId="0" fillId="4" borderId="0" xfId="0" applyNumberFormat="1" applyFill="1"/>
    <xf numFmtId="3" fontId="0" fillId="4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5</xdr:row>
      <xdr:rowOff>20209</xdr:rowOff>
    </xdr:from>
    <xdr:to>
      <xdr:col>18</xdr:col>
      <xdr:colOff>192549</xdr:colOff>
      <xdr:row>48</xdr:row>
      <xdr:rowOff>3157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FCC6DA3-FDA7-49A5-B151-9DEA3FB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925084"/>
          <a:ext cx="13117974" cy="77648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519113</xdr:colOff>
      <xdr:row>1</xdr:row>
      <xdr:rowOff>75738</xdr:rowOff>
    </xdr:from>
    <xdr:to>
      <xdr:col>7</xdr:col>
      <xdr:colOff>674201</xdr:colOff>
      <xdr:row>18</xdr:row>
      <xdr:rowOff>32192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24E27B4-8C07-4A87-AB88-FA005175C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3" y="256713"/>
          <a:ext cx="5489088" cy="3033029"/>
        </a:xfrm>
        <a:prstGeom prst="rect">
          <a:avLst/>
        </a:prstGeom>
      </xdr:spPr>
    </xdr:pic>
    <xdr:clientData/>
  </xdr:twoCellAnchor>
  <xdr:twoCellAnchor editAs="oneCell">
    <xdr:from>
      <xdr:col>8</xdr:col>
      <xdr:colOff>52387</xdr:colOff>
      <xdr:row>2</xdr:row>
      <xdr:rowOff>21544</xdr:rowOff>
    </xdr:from>
    <xdr:to>
      <xdr:col>21</xdr:col>
      <xdr:colOff>540493</xdr:colOff>
      <xdr:row>22</xdr:row>
      <xdr:rowOff>75340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710CC1D-6114-4D80-AB6D-DAE68E81D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48387" y="383494"/>
          <a:ext cx="10394106" cy="36732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991B2-B447-4A2F-B2CF-F7EF08069B5C}">
  <sheetPr filterMode="1"/>
  <dimension ref="A1:M83"/>
  <sheetViews>
    <sheetView tabSelected="1" workbookViewId="0">
      <selection activeCell="A2" sqref="A2"/>
    </sheetView>
  </sheetViews>
  <sheetFormatPr baseColWidth="10" defaultColWidth="11.3984375" defaultRowHeight="14.25" x14ac:dyDescent="0.45"/>
  <cols>
    <col min="1" max="1" width="32" bestFit="1" customWidth="1"/>
    <col min="5" max="5" width="20.9296875" bestFit="1" customWidth="1"/>
  </cols>
  <sheetData>
    <row r="1" spans="1:13" x14ac:dyDescent="0.45">
      <c r="A1" s="1" t="s">
        <v>0</v>
      </c>
      <c r="B1" s="1" t="s">
        <v>306</v>
      </c>
      <c r="C1" s="1" t="s">
        <v>96</v>
      </c>
      <c r="D1" s="1" t="s">
        <v>479</v>
      </c>
      <c r="E1" s="1" t="s">
        <v>482</v>
      </c>
      <c r="F1" s="1" t="s">
        <v>88</v>
      </c>
      <c r="G1" s="1" t="s">
        <v>89</v>
      </c>
      <c r="H1" s="1" t="s">
        <v>90</v>
      </c>
      <c r="I1" s="1" t="s">
        <v>91</v>
      </c>
      <c r="J1" s="1" t="s">
        <v>431</v>
      </c>
      <c r="K1" s="1" t="s">
        <v>92</v>
      </c>
      <c r="L1" s="1" t="s">
        <v>93</v>
      </c>
      <c r="M1" s="1" t="s">
        <v>307</v>
      </c>
    </row>
    <row r="2" spans="1:13" x14ac:dyDescent="0.45">
      <c r="A2" t="s">
        <v>1</v>
      </c>
      <c r="B2" t="s">
        <v>2</v>
      </c>
      <c r="C2" t="s">
        <v>3</v>
      </c>
      <c r="D2" t="str">
        <f>VLOOKUP($A2,Hoja4!$A:$AK,2,0)</f>
        <v>&lt;fct&gt;</v>
      </c>
      <c r="E2" t="s">
        <v>483</v>
      </c>
      <c r="F2" t="str">
        <f>VLOOKUP($A2,Hoja4!$A:$AK,3,0)</f>
        <v>TI</v>
      </c>
      <c r="G2" t="str">
        <f>VLOOKUP($A2,Hoja4!$A:$AK,4,0)</f>
        <v xml:space="preserve"> CC</v>
      </c>
      <c r="H2" t="str">
        <f>VLOOKUP($A2,Hoja4!$A:$AK,5,0)</f>
        <v xml:space="preserve"> TI</v>
      </c>
      <c r="I2" t="s">
        <v>480</v>
      </c>
    </row>
    <row r="3" spans="1:13" hidden="1" x14ac:dyDescent="0.45">
      <c r="A3" t="s">
        <v>4</v>
      </c>
      <c r="B3" t="s">
        <v>2</v>
      </c>
      <c r="C3" t="s">
        <v>3</v>
      </c>
      <c r="D3" t="str">
        <f>VLOOKUP(A3,Hoja4!$A:$AK,2,0)</f>
        <v>&lt;fct&gt;</v>
      </c>
      <c r="F3" t="str">
        <f>VLOOKUP($A3,Hoja4!$A:$AK,3,0)</f>
        <v>COLOMBIA</v>
      </c>
      <c r="G3" t="str">
        <f>VLOOKUP($A3,Hoja4!$A:$AK,4,0)</f>
        <v xml:space="preserve"> COLOMBIA</v>
      </c>
      <c r="H3" t="str">
        <f>VLOOKUP($A3,Hoja4!$A:$AK,5,0)</f>
        <v xml:space="preserve"> COLOMBIA</v>
      </c>
      <c r="I3" t="s">
        <v>480</v>
      </c>
    </row>
    <row r="4" spans="1:13" x14ac:dyDescent="0.45">
      <c r="A4" t="s">
        <v>5</v>
      </c>
      <c r="B4" t="s">
        <v>2</v>
      </c>
      <c r="C4" t="s">
        <v>3</v>
      </c>
      <c r="D4" t="str">
        <f>VLOOKUP(A4,Hoja4!$A:$AK,2,0)</f>
        <v>&lt;fct&gt;</v>
      </c>
      <c r="E4" t="s">
        <v>483</v>
      </c>
      <c r="F4" t="str">
        <f>VLOOKUP($A4,Hoja4!$A:$AK,3,0)</f>
        <v>F</v>
      </c>
      <c r="G4" t="str">
        <f>VLOOKUP($A4,Hoja4!$A:$AK,4,0)</f>
        <v xml:space="preserve"> F</v>
      </c>
      <c r="H4" t="str">
        <f>VLOOKUP($A4,Hoja4!$A:$AK,5,0)</f>
        <v xml:space="preserve"> M</v>
      </c>
    </row>
    <row r="5" spans="1:13" hidden="1" x14ac:dyDescent="0.45">
      <c r="A5" t="s">
        <v>6</v>
      </c>
      <c r="B5" t="s">
        <v>2</v>
      </c>
      <c r="C5" t="s">
        <v>7</v>
      </c>
      <c r="D5" t="str">
        <f>VLOOKUP(A5,Hoja4!$A:$AK,2,0)</f>
        <v>&lt;fct&gt;</v>
      </c>
      <c r="F5">
        <f>VLOOKUP($A5,Hoja4!$A:$AK,3,0)</f>
        <v>36867</v>
      </c>
      <c r="G5" t="str">
        <f>VLOOKUP($A5,Hoja4!$A:$AK,4,0)</f>
        <v xml:space="preserve"> 23/03/1998</v>
      </c>
      <c r="H5" t="str">
        <f>VLOOKUP($A5,Hoja4!$A:$AK,5,0)</f>
        <v xml:space="preserve"> 22/03/2001</v>
      </c>
    </row>
    <row r="6" spans="1:13" hidden="1" x14ac:dyDescent="0.45">
      <c r="A6" t="s">
        <v>8</v>
      </c>
      <c r="B6" t="s">
        <v>2</v>
      </c>
      <c r="C6" t="s">
        <v>7</v>
      </c>
      <c r="D6" t="str">
        <f>VLOOKUP(A6,Hoja4!$A:$AK,2,0)</f>
        <v>&lt;int&gt;</v>
      </c>
      <c r="F6">
        <f>VLOOKUP($A6,Hoja4!$A:$AK,3,0)</f>
        <v>20191</v>
      </c>
      <c r="G6">
        <f>VLOOKUP($A6,Hoja4!$A:$AK,4,0)</f>
        <v>20191</v>
      </c>
      <c r="H6">
        <f>VLOOKUP($A6,Hoja4!$A:$AK,5,0)</f>
        <v>20191</v>
      </c>
    </row>
    <row r="7" spans="1:13" x14ac:dyDescent="0.45">
      <c r="A7" t="s">
        <v>9</v>
      </c>
      <c r="B7" t="s">
        <v>2</v>
      </c>
      <c r="C7" t="s">
        <v>3</v>
      </c>
      <c r="D7" t="str">
        <f>VLOOKUP(A7,Hoja4!$A:$AK,2,0)</f>
        <v>&lt;fct&gt;</v>
      </c>
      <c r="E7" t="s">
        <v>483</v>
      </c>
      <c r="F7" t="str">
        <f>VLOOKUP($A7,Hoja4!$A:$AK,3,0)</f>
        <v>SB11201910008548</v>
      </c>
      <c r="G7" t="str">
        <f>VLOOKUP($A7,Hoja4!$A:$AK,4,0)</f>
        <v xml:space="preserve"> SB11201910004475</v>
      </c>
      <c r="H7" t="str">
        <f>VLOOKUP($A7,Hoja4!$A:$AK,5,0)</f>
        <v xml:space="preserve"> SB11201910011427</v>
      </c>
    </row>
    <row r="8" spans="1:13" hidden="1" x14ac:dyDescent="0.45">
      <c r="A8" t="s">
        <v>10</v>
      </c>
      <c r="B8" t="s">
        <v>2</v>
      </c>
      <c r="C8" t="s">
        <v>3</v>
      </c>
      <c r="D8" t="str">
        <f>VLOOKUP(A8,Hoja4!$A:$AK,2,0)</f>
        <v>&lt;fct&gt;</v>
      </c>
      <c r="F8" t="str">
        <f>VLOOKUP($A8,Hoja4!$A:$AK,3,0)</f>
        <v>ESTUDIANTE</v>
      </c>
      <c r="G8" t="str">
        <f>VLOOKUP($A8,Hoja4!$A:$AK,4,0)</f>
        <v xml:space="preserve"> ESTUDIANTE</v>
      </c>
      <c r="H8" t="str">
        <f>VLOOKUP($A8,Hoja4!$A:$AK,5,0)</f>
        <v xml:space="preserve"> ESTUDIANTE</v>
      </c>
    </row>
    <row r="9" spans="1:13" hidden="1" x14ac:dyDescent="0.45">
      <c r="A9" t="s">
        <v>11</v>
      </c>
      <c r="B9" t="s">
        <v>2</v>
      </c>
      <c r="C9" t="s">
        <v>3</v>
      </c>
      <c r="D9" t="str">
        <f>VLOOKUP(A9,Hoja4!$A:$AK,2,0)</f>
        <v>&lt;fct&gt;</v>
      </c>
      <c r="F9" t="str">
        <f>VLOOKUP($A9,Hoja4!$A:$AK,3,0)</f>
        <v>COLOMBIA</v>
      </c>
      <c r="G9" t="str">
        <f>VLOOKUP($A9,Hoja4!$A:$AK,4,0)</f>
        <v xml:space="preserve"> COLOMBIA</v>
      </c>
      <c r="H9" t="str">
        <f>VLOOKUP($A9,Hoja4!$A:$AK,5,0)</f>
        <v xml:space="preserve"> COLOMBIA</v>
      </c>
    </row>
    <row r="10" spans="1:13" x14ac:dyDescent="0.45">
      <c r="A10" t="s">
        <v>12</v>
      </c>
      <c r="B10" t="s">
        <v>2</v>
      </c>
      <c r="C10" t="s">
        <v>3</v>
      </c>
      <c r="D10" t="str">
        <f>VLOOKUP(A10,Hoja4!$A:$AK,2,0)</f>
        <v>&lt;fct&gt;</v>
      </c>
      <c r="E10" t="s">
        <v>483</v>
      </c>
      <c r="F10" t="str">
        <f>VLOOKUP($A10,Hoja4!$A:$AK,3,0)</f>
        <v>No</v>
      </c>
      <c r="G10" t="str">
        <f>VLOOKUP($A10,Hoja4!$A:$AK,4,0)</f>
        <v xml:space="preserve"> No</v>
      </c>
      <c r="H10" t="str">
        <f>VLOOKUP($A10,Hoja4!$A:$AK,5,0)</f>
        <v xml:space="preserve"> No</v>
      </c>
    </row>
    <row r="11" spans="1:13" hidden="1" x14ac:dyDescent="0.45">
      <c r="A11" t="s">
        <v>13</v>
      </c>
      <c r="B11" t="s">
        <v>2</v>
      </c>
      <c r="C11" t="s">
        <v>3</v>
      </c>
      <c r="D11" t="str">
        <f>VLOOKUP(A11,Hoja4!$A:$AK,2,0)</f>
        <v>&lt;fct&gt;</v>
      </c>
      <c r="F11" t="str">
        <f>VLOOKUP($A11,Hoja4!$A:$AK,3,0)</f>
        <v>-</v>
      </c>
      <c r="G11" t="str">
        <f>VLOOKUP($A11,Hoja4!$A:$AK,4,0)</f>
        <v xml:space="preserve"> -</v>
      </c>
      <c r="H11" t="str">
        <f>VLOOKUP($A11,Hoja4!$A:$AK,5,0)</f>
        <v xml:space="preserve"> -</v>
      </c>
    </row>
    <row r="12" spans="1:13" hidden="1" x14ac:dyDescent="0.45">
      <c r="A12" t="s">
        <v>14</v>
      </c>
      <c r="B12" t="s">
        <v>2</v>
      </c>
      <c r="C12" t="s">
        <v>3</v>
      </c>
      <c r="D12" t="str">
        <f>VLOOKUP(A12,Hoja4!$A:$AK,2,0)</f>
        <v>&lt;fct&gt;</v>
      </c>
      <c r="F12" t="str">
        <f>VLOOKUP($A12,Hoja4!$A:$AK,3,0)</f>
        <v>VALLE</v>
      </c>
      <c r="G12" t="str">
        <f>VLOOKUP($A12,Hoja4!$A:$AK,4,0)</f>
        <v xml:space="preserve"> VALLE</v>
      </c>
      <c r="H12" t="str">
        <f>VLOOKUP($A12,Hoja4!$A:$AK,5,0)</f>
        <v xml:space="preserve"> VALLE</v>
      </c>
    </row>
    <row r="13" spans="1:13" hidden="1" x14ac:dyDescent="0.45">
      <c r="A13" t="s">
        <v>15</v>
      </c>
      <c r="B13" t="s">
        <v>2</v>
      </c>
      <c r="C13" t="s">
        <v>3</v>
      </c>
      <c r="D13" t="str">
        <f>VLOOKUP(A13,Hoja4!$A:$AK,2,0)</f>
        <v>&lt;fct&gt;</v>
      </c>
      <c r="F13">
        <f>VLOOKUP($A13,Hoja4!$A:$AK,3,0)</f>
        <v>76</v>
      </c>
      <c r="G13">
        <f>VLOOKUP($A13,Hoja4!$A:$AK,4,0)</f>
        <v>76</v>
      </c>
      <c r="H13">
        <f>VLOOKUP($A13,Hoja4!$A:$AK,5,0)</f>
        <v>76</v>
      </c>
    </row>
    <row r="14" spans="1:13" hidden="1" x14ac:dyDescent="0.45">
      <c r="A14" t="s">
        <v>16</v>
      </c>
      <c r="B14" t="s">
        <v>2</v>
      </c>
      <c r="C14" t="s">
        <v>3</v>
      </c>
      <c r="D14" t="str">
        <f>VLOOKUP(A14,Hoja4!$A:$AK,2,0)</f>
        <v>&lt;fct&gt;</v>
      </c>
      <c r="F14" t="str">
        <f>VLOOKUP($A14,Hoja4!$A:$AK,3,0)</f>
        <v>CALI</v>
      </c>
      <c r="G14" t="str">
        <f>VLOOKUP($A14,Hoja4!$A:$AK,4,0)</f>
        <v xml:space="preserve"> CALI</v>
      </c>
      <c r="H14" t="str">
        <f>VLOOKUP($A14,Hoja4!$A:$AK,5,0)</f>
        <v xml:space="preserve"> CALI</v>
      </c>
    </row>
    <row r="15" spans="1:13" x14ac:dyDescent="0.45">
      <c r="A15" t="s">
        <v>17</v>
      </c>
      <c r="B15" t="s">
        <v>2</v>
      </c>
      <c r="C15" t="s">
        <v>3</v>
      </c>
      <c r="D15" t="str">
        <f>VLOOKUP(A15,Hoja4!$A:$AK,2,0)</f>
        <v>&lt;fct&gt;</v>
      </c>
      <c r="E15" t="s">
        <v>483</v>
      </c>
      <c r="F15">
        <f>VLOOKUP($A15,Hoja4!$A:$AK,3,0)</f>
        <v>76001</v>
      </c>
      <c r="G15">
        <f>VLOOKUP($A15,Hoja4!$A:$AK,4,0)</f>
        <v>76001</v>
      </c>
      <c r="H15">
        <f>VLOOKUP($A15,Hoja4!$A:$AK,5,0)</f>
        <v>76001</v>
      </c>
    </row>
    <row r="16" spans="1:13" x14ac:dyDescent="0.45">
      <c r="A16" t="s">
        <v>18</v>
      </c>
      <c r="B16" t="s">
        <v>2</v>
      </c>
      <c r="C16" t="s">
        <v>7</v>
      </c>
      <c r="D16" t="str">
        <f>VLOOKUP(A16,Hoja4!$A:$AK,2,0)</f>
        <v>&lt;fct&gt;</v>
      </c>
      <c r="E16" t="s">
        <v>483</v>
      </c>
      <c r="F16" t="str">
        <f>VLOOKUP($A16,Hoja4!$A:$AK,3,0)</f>
        <v>Estrato 4</v>
      </c>
      <c r="G16" t="str">
        <f>VLOOKUP($A16,Hoja4!$A:$AK,4,0)</f>
        <v xml:space="preserve"> Estrato 3</v>
      </c>
      <c r="H16" t="str">
        <f>VLOOKUP($A16,Hoja4!$A:$AK,5,0)</f>
        <v xml:space="preserve"> Estrato 2</v>
      </c>
    </row>
    <row r="17" spans="1:8" hidden="1" x14ac:dyDescent="0.45">
      <c r="A17" t="s">
        <v>19</v>
      </c>
      <c r="B17" t="s">
        <v>2</v>
      </c>
      <c r="C17" t="s">
        <v>87</v>
      </c>
      <c r="D17" t="str">
        <f>VLOOKUP(A17,Hoja4!$A:$AK,2,0)</f>
        <v>&lt;fct&gt;</v>
      </c>
      <c r="F17" t="str">
        <f>VLOOKUP($A17,Hoja4!$A:$AK,3,0)</f>
        <v>3 a 4</v>
      </c>
      <c r="G17" t="str">
        <f>VLOOKUP($A17,Hoja4!$A:$AK,4,0)</f>
        <v xml:space="preserve"> 7 a 8</v>
      </c>
      <c r="H17" t="str">
        <f>VLOOKUP($A17,Hoja4!$A:$AK,5,0)</f>
        <v xml:space="preserve"> 5 a 6</v>
      </c>
    </row>
    <row r="18" spans="1:8" hidden="1" x14ac:dyDescent="0.45">
      <c r="A18" t="s">
        <v>21</v>
      </c>
      <c r="B18" t="s">
        <v>2</v>
      </c>
      <c r="D18" t="str">
        <f>VLOOKUP(A18,Hoja4!$A:$AK,2,0)</f>
        <v>&lt;fct&gt;</v>
      </c>
      <c r="F18" t="str">
        <f>VLOOKUP($A18,Hoja4!$A:$AK,3,0)</f>
        <v>Cuatro</v>
      </c>
      <c r="G18" t="str">
        <f>VLOOKUP($A18,Hoja4!$A:$AK,4,0)</f>
        <v xml:space="preserve"> Cuatro</v>
      </c>
      <c r="H18" t="str">
        <f>VLOOKUP($A18,Hoja4!$A:$AK,5,0)</f>
        <v xml:space="preserve"> Cuatro</v>
      </c>
    </row>
    <row r="19" spans="1:8" x14ac:dyDescent="0.45">
      <c r="A19" t="s">
        <v>22</v>
      </c>
      <c r="B19" t="s">
        <v>2</v>
      </c>
      <c r="D19" t="str">
        <f>VLOOKUP(A19,Hoja4!$A:$AK,2,0)</f>
        <v>&lt;fct&gt;</v>
      </c>
      <c r="E19" t="s">
        <v>483</v>
      </c>
      <c r="F19" t="str">
        <f>VLOOKUP($A19,Hoja4!$A:$AK,3,0)</f>
        <v>TÃ©cnica o tecnolÃ³gica incompleta</v>
      </c>
      <c r="G19" t="str">
        <f>VLOOKUP($A19,Hoja4!$A:$AK,4,0)</f>
        <v xml:space="preserve"> TÃ©cnica o tecnolÃ³gica completa</v>
      </c>
      <c r="H19" t="str">
        <f>VLOOKUP($A19,Hoja4!$A:$AK,5,0)</f>
        <v xml:space="preserve"> Primaria incompleta</v>
      </c>
    </row>
    <row r="20" spans="1:8" x14ac:dyDescent="0.45">
      <c r="A20" t="s">
        <v>23</v>
      </c>
      <c r="B20" t="s">
        <v>2</v>
      </c>
      <c r="D20" t="str">
        <f>VLOOKUP(A20,Hoja4!$A:$AK,2,0)</f>
        <v>&lt;fct&gt;</v>
      </c>
      <c r="E20" t="s">
        <v>483</v>
      </c>
      <c r="F20" t="str">
        <f>VLOOKUP($A20,Hoja4!$A:$AK,3,0)</f>
        <v>Secundaria (Bachillerato) completa</v>
      </c>
      <c r="G20" t="str">
        <f>VLOOKUP($A20,Hoja4!$A:$AK,4,0)</f>
        <v xml:space="preserve"> Secundaria (Bachillerato) completa</v>
      </c>
      <c r="H20" t="str">
        <f>VLOOKUP($A20,Hoja4!$A:$AK,5,0)</f>
        <v xml:space="preserve"> EducaciÃ³n profesional comple...</v>
      </c>
    </row>
    <row r="21" spans="1:8" hidden="1" x14ac:dyDescent="0.45">
      <c r="A21" t="s">
        <v>24</v>
      </c>
      <c r="B21" t="s">
        <v>2</v>
      </c>
      <c r="D21" t="str">
        <f>VLOOKUP(A21,Hoja4!$A:$AK,2,0)</f>
        <v>&lt;fct&gt;</v>
      </c>
      <c r="F21" t="str">
        <f>VLOOKUP($A21,Hoja4!$A:$AK,3,0)</f>
        <v>"Trabaja como profesional (por ejemplo mÃ©dico</v>
      </c>
      <c r="G21" t="str">
        <f>VLOOKUP($A21,Hoja4!$A:$AK,4,0)</f>
        <v xml:space="preserve"> abogado</v>
      </c>
      <c r="H21" t="str">
        <f>VLOOKUP($A21,Hoja4!$A:$AK,5,0)</f>
        <v xml:space="preserve"> ingeniero)"</v>
      </c>
    </row>
    <row r="22" spans="1:8" hidden="1" x14ac:dyDescent="0.45">
      <c r="A22" t="s">
        <v>25</v>
      </c>
      <c r="B22" t="s">
        <v>2</v>
      </c>
      <c r="D22" t="str">
        <f>VLOOKUP(A22,Hoja4!$A:$AK,2,0)</f>
        <v>&lt;fct&gt;</v>
      </c>
      <c r="F22" t="str">
        <f>VLOOKUP($A22,Hoja4!$A:$AK,3,0)</f>
        <v>"Trabaja en el hogar</v>
      </c>
      <c r="G22" t="str">
        <f>VLOOKUP($A22,Hoja4!$A:$AK,4,0)</f>
        <v xml:space="preserve"> no trabaja o estudia"</v>
      </c>
      <c r="H22" t="str">
        <f>VLOOKUP($A22,Hoja4!$A:$AK,5,0)</f>
        <v xml:space="preserve"> "Trabaja en el hogar</v>
      </c>
    </row>
    <row r="23" spans="1:8" x14ac:dyDescent="0.45">
      <c r="A23" t="s">
        <v>26</v>
      </c>
      <c r="B23" t="s">
        <v>2</v>
      </c>
      <c r="D23" t="str">
        <f>VLOOKUP(A23,Hoja4!$A:$AK,2,0)</f>
        <v>&lt;fct&gt;</v>
      </c>
      <c r="E23" t="s">
        <v>483</v>
      </c>
      <c r="F23" t="str">
        <f>VLOOKUP($A23,Hoja4!$A:$AK,3,0)</f>
        <v>Si</v>
      </c>
      <c r="G23" t="str">
        <f>VLOOKUP($A23,Hoja4!$A:$AK,4,0)</f>
        <v xml:space="preserve"> Si</v>
      </c>
      <c r="H23" t="str">
        <f>VLOOKUP($A23,Hoja4!$A:$AK,5,0)</f>
        <v xml:space="preserve"> Si</v>
      </c>
    </row>
    <row r="24" spans="1:8" x14ac:dyDescent="0.45">
      <c r="A24" t="s">
        <v>27</v>
      </c>
      <c r="B24" t="s">
        <v>2</v>
      </c>
      <c r="D24" t="str">
        <f>VLOOKUP(A24,Hoja4!$A:$AK,2,0)</f>
        <v>&lt;fct&gt;</v>
      </c>
      <c r="E24" t="s">
        <v>483</v>
      </c>
      <c r="F24" t="str">
        <f>VLOOKUP($A24,Hoja4!$A:$AK,3,0)</f>
        <v>Si</v>
      </c>
      <c r="G24" t="str">
        <f>VLOOKUP($A24,Hoja4!$A:$AK,4,0)</f>
        <v xml:space="preserve"> Si</v>
      </c>
      <c r="H24" t="str">
        <f>VLOOKUP($A24,Hoja4!$A:$AK,5,0)</f>
        <v xml:space="preserve"> Si</v>
      </c>
    </row>
    <row r="25" spans="1:8" x14ac:dyDescent="0.45">
      <c r="A25" t="s">
        <v>28</v>
      </c>
      <c r="B25" t="s">
        <v>2</v>
      </c>
      <c r="D25" t="str">
        <f>VLOOKUP(A25,Hoja4!$A:$AK,2,0)</f>
        <v>&lt;fct&gt;</v>
      </c>
      <c r="E25" t="s">
        <v>483</v>
      </c>
      <c r="F25" t="str">
        <f>VLOOKUP($A25,Hoja4!$A:$AK,3,0)</f>
        <v>Si</v>
      </c>
      <c r="G25" t="str">
        <f>VLOOKUP($A25,Hoja4!$A:$AK,4,0)</f>
        <v xml:space="preserve"> No</v>
      </c>
      <c r="H25" t="str">
        <f>VLOOKUP($A25,Hoja4!$A:$AK,5,0)</f>
        <v xml:space="preserve"> No</v>
      </c>
    </row>
    <row r="26" spans="1:8" hidden="1" x14ac:dyDescent="0.45">
      <c r="A26" t="s">
        <v>29</v>
      </c>
      <c r="B26" t="s">
        <v>2</v>
      </c>
      <c r="D26" t="str">
        <f>VLOOKUP(A26,Hoja4!$A:$AK,2,0)</f>
        <v>&lt;fct&gt;</v>
      </c>
      <c r="F26" t="str">
        <f>VLOOKUP($A26,Hoja4!$A:$AK,3,0)</f>
        <v>Si</v>
      </c>
      <c r="G26" t="str">
        <f>VLOOKUP($A26,Hoja4!$A:$AK,4,0)</f>
        <v xml:space="preserve"> Si</v>
      </c>
      <c r="H26" t="str">
        <f>VLOOKUP($A26,Hoja4!$A:$AK,5,0)</f>
        <v xml:space="preserve"> Si</v>
      </c>
    </row>
    <row r="27" spans="1:8" hidden="1" x14ac:dyDescent="0.45">
      <c r="A27" t="s">
        <v>30</v>
      </c>
      <c r="B27" t="s">
        <v>2</v>
      </c>
      <c r="D27" t="str">
        <f>VLOOKUP(A27,Hoja4!$A:$AK,2,0)</f>
        <v>&lt;fct&gt;</v>
      </c>
      <c r="F27" t="str">
        <f>VLOOKUP($A27,Hoja4!$A:$AK,3,0)</f>
        <v>Si</v>
      </c>
      <c r="G27" t="str">
        <f>VLOOKUP($A27,Hoja4!$A:$AK,4,0)</f>
        <v xml:space="preserve"> No</v>
      </c>
      <c r="H27" t="str">
        <f>VLOOKUP($A27,Hoja4!$A:$AK,5,0)</f>
        <v xml:space="preserve"> Si</v>
      </c>
    </row>
    <row r="28" spans="1:8" hidden="1" x14ac:dyDescent="0.45">
      <c r="A28" t="s">
        <v>31</v>
      </c>
      <c r="B28" t="s">
        <v>2</v>
      </c>
      <c r="D28" t="str">
        <f>VLOOKUP(A28,Hoja4!$A:$AK,2,0)</f>
        <v>&lt;fct&gt;</v>
      </c>
      <c r="F28" t="str">
        <f>VLOOKUP($A28,Hoja4!$A:$AK,3,0)</f>
        <v>No</v>
      </c>
      <c r="G28" t="str">
        <f>VLOOKUP($A28,Hoja4!$A:$AK,4,0)</f>
        <v xml:space="preserve"> No</v>
      </c>
      <c r="H28" t="str">
        <f>VLOOKUP($A28,Hoja4!$A:$AK,5,0)</f>
        <v xml:space="preserve"> No</v>
      </c>
    </row>
    <row r="29" spans="1:8" hidden="1" x14ac:dyDescent="0.45">
      <c r="A29" t="s">
        <v>32</v>
      </c>
      <c r="B29" t="s">
        <v>2</v>
      </c>
      <c r="D29" t="str">
        <f>VLOOKUP(A29,Hoja4!$A:$AK,2,0)</f>
        <v>&lt;fct&gt;</v>
      </c>
      <c r="F29" t="str">
        <f>VLOOKUP($A29,Hoja4!$A:$AK,3,0)</f>
        <v>No</v>
      </c>
      <c r="G29" t="str">
        <f>VLOOKUP($A29,Hoja4!$A:$AK,4,0)</f>
        <v xml:space="preserve"> No</v>
      </c>
      <c r="H29" t="str">
        <f>VLOOKUP($A29,Hoja4!$A:$AK,5,0)</f>
        <v xml:space="preserve"> No</v>
      </c>
    </row>
    <row r="30" spans="1:8" x14ac:dyDescent="0.45">
      <c r="A30" t="s">
        <v>33</v>
      </c>
      <c r="B30" t="s">
        <v>2</v>
      </c>
      <c r="D30" t="str">
        <f>VLOOKUP(A30,Hoja4!$A:$AK,2,0)</f>
        <v>&lt;fct&gt;</v>
      </c>
      <c r="E30" t="s">
        <v>483</v>
      </c>
      <c r="F30" t="str">
        <f>VLOOKUP($A30,Hoja4!$A:$AK,3,0)</f>
        <v>No</v>
      </c>
      <c r="G30" t="str">
        <f>VLOOKUP($A30,Hoja4!$A:$AK,4,0)</f>
        <v xml:space="preserve"> No</v>
      </c>
      <c r="H30" t="str">
        <f>VLOOKUP($A30,Hoja4!$A:$AK,5,0)</f>
        <v xml:space="preserve"> Si</v>
      </c>
    </row>
    <row r="31" spans="1:8" x14ac:dyDescent="0.45">
      <c r="A31" t="s">
        <v>34</v>
      </c>
      <c r="B31" t="s">
        <v>2</v>
      </c>
      <c r="C31" t="s">
        <v>87</v>
      </c>
      <c r="D31" t="str">
        <f>VLOOKUP(A31,Hoja4!$A:$AK,2,0)</f>
        <v>&lt;fct&gt;</v>
      </c>
      <c r="E31" t="s">
        <v>483</v>
      </c>
      <c r="F31" t="str">
        <f>VLOOKUP($A31,Hoja4!$A:$AK,3,0)</f>
        <v>0 A 10 LIBROS</v>
      </c>
      <c r="G31" t="str">
        <f>VLOOKUP($A31,Hoja4!$A:$AK,4,0)</f>
        <v xml:space="preserve"> 11 A 25 LIBROS</v>
      </c>
      <c r="H31" t="str">
        <f>VLOOKUP($A31,Hoja4!$A:$AK,5,0)</f>
        <v xml:space="preserve"> 0 A 10 LIBROS</v>
      </c>
    </row>
    <row r="32" spans="1:8" hidden="1" x14ac:dyDescent="0.45">
      <c r="A32" t="s">
        <v>35</v>
      </c>
      <c r="B32" t="s">
        <v>2</v>
      </c>
      <c r="D32" t="str">
        <f>VLOOKUP(A32,Hoja4!$A:$AK,2,0)</f>
        <v>&lt;fct&gt;</v>
      </c>
      <c r="F32" t="str">
        <f>VLOOKUP($A32,Hoja4!$A:$AK,3,0)</f>
        <v>Todos o casi todos los dÃ­as</v>
      </c>
      <c r="G32" t="str">
        <f>VLOOKUP($A32,Hoja4!$A:$AK,4,0)</f>
        <v xml:space="preserve"> 3 a 5 veces por semana</v>
      </c>
      <c r="H32" t="str">
        <f>VLOOKUP($A32,Hoja4!$A:$AK,5,0)</f>
        <v xml:space="preserve"> 3 a 5 veces por semana</v>
      </c>
    </row>
    <row r="33" spans="1:8" hidden="1" x14ac:dyDescent="0.45">
      <c r="A33" t="s">
        <v>36</v>
      </c>
      <c r="B33" t="s">
        <v>2</v>
      </c>
      <c r="C33" t="s">
        <v>87</v>
      </c>
      <c r="D33" t="str">
        <f>VLOOKUP(A33,Hoja4!$A:$AK,2,0)</f>
        <v>&lt;fct&gt;</v>
      </c>
      <c r="F33" t="str">
        <f>VLOOKUP($A33,Hoja4!$A:$AK,3,0)</f>
        <v>3 a 5 veces por semana</v>
      </c>
      <c r="G33" t="str">
        <f>VLOOKUP($A33,Hoja4!$A:$AK,4,0)</f>
        <v xml:space="preserve"> Todos o casi todos los dÃ­as</v>
      </c>
      <c r="H33" t="str">
        <f>VLOOKUP($A33,Hoja4!$A:$AK,5,0)</f>
        <v xml:space="preserve"> Nunca o rara vez comemos eso</v>
      </c>
    </row>
    <row r="34" spans="1:8" hidden="1" x14ac:dyDescent="0.45">
      <c r="A34" t="s">
        <v>37</v>
      </c>
      <c r="B34" t="s">
        <v>2</v>
      </c>
      <c r="D34" t="str">
        <f>VLOOKUP(A34,Hoja4!$A:$AK,2,0)</f>
        <v>&lt;fct&gt;</v>
      </c>
      <c r="F34" t="str">
        <f>VLOOKUP($A34,Hoja4!$A:$AK,3,0)</f>
        <v>Todos o casi todos los dÃ­as</v>
      </c>
      <c r="G34" t="str">
        <f>VLOOKUP($A34,Hoja4!$A:$AK,4,0)</f>
        <v xml:space="preserve"> Nunca o rara vez comemos eso</v>
      </c>
      <c r="H34" t="str">
        <f>VLOOKUP($A34,Hoja4!$A:$AK,5,0)</f>
        <v xml:space="preserve"> Nunca o rara vez comemos eso</v>
      </c>
    </row>
    <row r="35" spans="1:8" x14ac:dyDescent="0.45">
      <c r="A35" t="s">
        <v>38</v>
      </c>
      <c r="B35" t="s">
        <v>2</v>
      </c>
      <c r="D35" t="str">
        <f>VLOOKUP(A35,Hoja4!$A:$AK,2,0)</f>
        <v>&lt;fct&gt;</v>
      </c>
      <c r="E35" t="s">
        <v>483</v>
      </c>
      <c r="F35" t="str">
        <f>VLOOKUP($A35,Hoja4!$A:$AK,3,0)</f>
        <v>Mejor</v>
      </c>
      <c r="G35" t="str">
        <f>VLOOKUP($A35,Hoja4!$A:$AK,4,0)</f>
        <v xml:space="preserve"> Mejor</v>
      </c>
      <c r="H35" t="str">
        <f>VLOOKUP($A35,Hoja4!$A:$AK,5,0)</f>
        <v xml:space="preserve"> Igual</v>
      </c>
    </row>
    <row r="36" spans="1:8" x14ac:dyDescent="0.45">
      <c r="A36" t="s">
        <v>39</v>
      </c>
      <c r="B36" t="s">
        <v>2</v>
      </c>
      <c r="C36" t="s">
        <v>87</v>
      </c>
      <c r="D36" t="str">
        <f>VLOOKUP(A36,Hoja4!$A:$AK,2,0)</f>
        <v>&lt;fct&gt;</v>
      </c>
      <c r="E36" t="s">
        <v>483</v>
      </c>
      <c r="F36" t="str">
        <f>VLOOKUP($A36,Hoja4!$A:$AK,3,0)</f>
        <v>Entre 1 y 2 horas</v>
      </c>
      <c r="G36" t="str">
        <f>VLOOKUP($A36,Hoja4!$A:$AK,4,0)</f>
        <v xml:space="preserve"> No leo por entretenimiento</v>
      </c>
      <c r="H36" t="str">
        <f>VLOOKUP($A36,Hoja4!$A:$AK,5,0)</f>
        <v xml:space="preserve"> No leo por entretenimiento</v>
      </c>
    </row>
    <row r="37" spans="1:8" x14ac:dyDescent="0.45">
      <c r="A37" t="s">
        <v>40</v>
      </c>
      <c r="B37" t="s">
        <v>2</v>
      </c>
      <c r="C37" t="s">
        <v>87</v>
      </c>
      <c r="D37" t="str">
        <f>VLOOKUP(A37,Hoja4!$A:$AK,2,0)</f>
        <v>&lt;fct&gt;</v>
      </c>
      <c r="E37" t="s">
        <v>483</v>
      </c>
      <c r="F37" t="str">
        <f>VLOOKUP($A37,Hoja4!$A:$AK,3,0)</f>
        <v>Entre 1 y 3 horas</v>
      </c>
      <c r="G37" t="str">
        <f>VLOOKUP($A37,Hoja4!$A:$AK,4,0)</f>
        <v xml:space="preserve"> Entre 1 y 3 horas</v>
      </c>
      <c r="H37" t="str">
        <f>VLOOKUP($A37,Hoja4!$A:$AK,5,0)</f>
        <v xml:space="preserve"> 30 minutos o menos</v>
      </c>
    </row>
    <row r="38" spans="1:8" x14ac:dyDescent="0.45">
      <c r="A38" t="s">
        <v>41</v>
      </c>
      <c r="B38" t="s">
        <v>2</v>
      </c>
      <c r="D38" t="str">
        <f>VLOOKUP(A38,Hoja4!$A:$AK,2,0)</f>
        <v>&lt;fct&gt;</v>
      </c>
      <c r="E38" t="s">
        <v>483</v>
      </c>
      <c r="F38">
        <f>VLOOKUP($A38,Hoja4!$A:$AK,3,0)</f>
        <v>0</v>
      </c>
      <c r="G38">
        <f>VLOOKUP($A38,Hoja4!$A:$AK,4,0)</f>
        <v>0</v>
      </c>
      <c r="H38" t="str">
        <f>VLOOKUP($A38,Hoja4!$A:$AK,5,0)</f>
        <v xml:space="preserve"> MÃ¡s de 30 horas</v>
      </c>
    </row>
    <row r="39" spans="1:8" hidden="1" x14ac:dyDescent="0.45">
      <c r="A39" t="s">
        <v>42</v>
      </c>
      <c r="B39" t="s">
        <v>2</v>
      </c>
      <c r="D39" t="str">
        <f>VLOOKUP(A39,Hoja4!$A:$AK,2,0)</f>
        <v>&lt;fct&gt;</v>
      </c>
      <c r="F39" t="str">
        <f>VLOOKUP($A39,Hoja4!$A:$AK,3,0)</f>
        <v>"No"</v>
      </c>
      <c r="G39" t="str">
        <f>VLOOKUP($A39,Hoja4!$A:$AK,4,0)</f>
        <v xml:space="preserve"> "No"</v>
      </c>
      <c r="H39" t="str">
        <f>VLOOKUP($A39,Hoja4!$A:$AK,5,0)</f>
        <v xml:space="preserve"> "Si</v>
      </c>
    </row>
    <row r="40" spans="1:8" hidden="1" x14ac:dyDescent="0.45">
      <c r="A40" t="s">
        <v>43</v>
      </c>
      <c r="B40" t="s">
        <v>2</v>
      </c>
      <c r="D40" t="str">
        <f>VLOOKUP(A40,Hoja4!$A:$AK,2,0)</f>
        <v>&lt;int&gt;</v>
      </c>
      <c r="F40">
        <f>VLOOKUP($A40,Hoja4!$A:$AK,3,0)</f>
        <v>114686</v>
      </c>
      <c r="G40">
        <f>VLOOKUP($A40,Hoja4!$A:$AK,4,0)</f>
        <v>114686</v>
      </c>
      <c r="H40">
        <f>VLOOKUP($A40,Hoja4!$A:$AK,5,0)</f>
        <v>114686</v>
      </c>
    </row>
    <row r="41" spans="1:8" hidden="1" x14ac:dyDescent="0.45">
      <c r="A41" t="s">
        <v>44</v>
      </c>
      <c r="B41" t="s">
        <v>2</v>
      </c>
      <c r="C41" t="s">
        <v>3</v>
      </c>
      <c r="D41" s="10" t="str">
        <f>VLOOKUP(A41,Hoja4!$A:$AK,2,0)</f>
        <v>&lt;dbl&gt;</v>
      </c>
      <c r="F41" t="str">
        <f>VLOOKUP($A41,Hoja4!$A:$AK,3,0)</f>
        <v>1.76e+11</v>
      </c>
      <c r="G41" t="str">
        <f>VLOOKUP($A41,Hoja4!$A:$AK,4,0)</f>
        <v xml:space="preserve"> 1.76e+11</v>
      </c>
      <c r="H41" t="str">
        <f>VLOOKUP($A41,Hoja4!$A:$AK,5,0)</f>
        <v xml:space="preserve"> 1.76e+11</v>
      </c>
    </row>
    <row r="42" spans="1:8" hidden="1" x14ac:dyDescent="0.45">
      <c r="A42" t="s">
        <v>45</v>
      </c>
      <c r="B42" t="s">
        <v>2</v>
      </c>
      <c r="C42" t="s">
        <v>3</v>
      </c>
      <c r="D42" t="str">
        <f>VLOOKUP(A42,Hoja4!$A:$AK,2,0)</f>
        <v>&lt;fct&gt;</v>
      </c>
      <c r="F42" t="str">
        <f>VLOOKUP($A42,Hoja4!$A:$AK,3,0)</f>
        <v>INSTITUCIÃ“N EDUCATIVA TÃ‰CNICA COMERCIAL HERNANDO NAVIA VARON</v>
      </c>
      <c r="G42" t="str">
        <f>VLOOKUP($A42,Hoja4!$A:$AK,4,0)</f>
        <v xml:space="preserve"> INSTITUCIÃ“N EDUCATIVA TÃ‰CNICA COMER...</v>
      </c>
      <c r="H42">
        <f>VLOOKUP($A42,Hoja4!$A:$AK,5,0)</f>
        <v>0</v>
      </c>
    </row>
    <row r="43" spans="1:8" hidden="1" x14ac:dyDescent="0.45">
      <c r="A43" t="s">
        <v>46</v>
      </c>
      <c r="B43" t="s">
        <v>2</v>
      </c>
      <c r="C43" t="s">
        <v>3</v>
      </c>
      <c r="D43" t="str">
        <f>VLOOKUP(A43,Hoja4!$A:$AK,2,0)</f>
        <v>&lt;fct&gt;</v>
      </c>
      <c r="F43" t="str">
        <f>VLOOKUP($A43,Hoja4!$A:$AK,3,0)</f>
        <v>MIXTO</v>
      </c>
      <c r="G43" t="str">
        <f>VLOOKUP($A43,Hoja4!$A:$AK,4,0)</f>
        <v xml:space="preserve"> MIXTO</v>
      </c>
      <c r="H43" t="str">
        <f>VLOOKUP($A43,Hoja4!$A:$AK,5,0)</f>
        <v xml:space="preserve"> MIXTO</v>
      </c>
    </row>
    <row r="44" spans="1:8" hidden="1" x14ac:dyDescent="0.45">
      <c r="A44" t="s">
        <v>47</v>
      </c>
      <c r="B44" t="s">
        <v>2</v>
      </c>
      <c r="C44" t="s">
        <v>3</v>
      </c>
      <c r="D44" t="str">
        <f>VLOOKUP(A44,Hoja4!$A:$AK,2,0)</f>
        <v>&lt;fct&gt;</v>
      </c>
      <c r="F44" t="str">
        <f>VLOOKUP($A44,Hoja4!$A:$AK,3,0)</f>
        <v>OFICIAL</v>
      </c>
      <c r="G44" t="str">
        <f>VLOOKUP($A44,Hoja4!$A:$AK,4,0)</f>
        <v xml:space="preserve"> OFICIAL</v>
      </c>
      <c r="H44" t="str">
        <f>VLOOKUP($A44,Hoja4!$A:$AK,5,0)</f>
        <v xml:space="preserve"> OFICIAL</v>
      </c>
    </row>
    <row r="45" spans="1:8" x14ac:dyDescent="0.45">
      <c r="A45" t="s">
        <v>48</v>
      </c>
      <c r="B45" t="s">
        <v>2</v>
      </c>
      <c r="C45" t="s">
        <v>3</v>
      </c>
      <c r="D45" t="str">
        <f>VLOOKUP(A45,Hoja4!$A:$AK,2,0)</f>
        <v>&lt;fct&gt;</v>
      </c>
      <c r="E45" t="s">
        <v>483</v>
      </c>
      <c r="F45" t="str">
        <f>VLOOKUP($A45,Hoja4!$A:$AK,3,0)</f>
        <v>A</v>
      </c>
      <c r="G45" t="str">
        <f>VLOOKUP($A45,Hoja4!$A:$AK,4,0)</f>
        <v xml:space="preserve"> A</v>
      </c>
      <c r="H45" t="str">
        <f>VLOOKUP($A45,Hoja4!$A:$AK,5,0)</f>
        <v xml:space="preserve"> A</v>
      </c>
    </row>
    <row r="46" spans="1:8" x14ac:dyDescent="0.45">
      <c r="A46" t="s">
        <v>49</v>
      </c>
      <c r="B46" t="s">
        <v>2</v>
      </c>
      <c r="C46" t="s">
        <v>3</v>
      </c>
      <c r="D46" t="str">
        <f>VLOOKUP(A46,Hoja4!$A:$AK,2,0)</f>
        <v>&lt;fct&gt;</v>
      </c>
      <c r="E46" t="s">
        <v>483</v>
      </c>
      <c r="F46" t="str">
        <f>VLOOKUP($A46,Hoja4!$A:$AK,3,0)</f>
        <v>N</v>
      </c>
      <c r="G46" t="str">
        <f>VLOOKUP($A46,Hoja4!$A:$AK,4,0)</f>
        <v xml:space="preserve"> N</v>
      </c>
      <c r="H46" t="str">
        <f>VLOOKUP($A46,Hoja4!$A:$AK,5,0)</f>
        <v xml:space="preserve"> N</v>
      </c>
    </row>
    <row r="47" spans="1:8" hidden="1" x14ac:dyDescent="0.45">
      <c r="A47" t="s">
        <v>50</v>
      </c>
      <c r="B47" t="s">
        <v>2</v>
      </c>
      <c r="C47" t="s">
        <v>3</v>
      </c>
      <c r="D47" t="str">
        <f>VLOOKUP(A47,Hoja4!$A:$AK,2,0)</f>
        <v>&lt;fct&gt;</v>
      </c>
      <c r="F47" t="str">
        <f>VLOOKUP($A47,Hoja4!$A:$AK,3,0)</f>
        <v>TÃ‰CNICO/ACADÃ‰MICO</v>
      </c>
      <c r="G47" t="str">
        <f>VLOOKUP($A47,Hoja4!$A:$AK,4,0)</f>
        <v xml:space="preserve"> TÃ‰CNICO/ACADÃ‰MICO</v>
      </c>
      <c r="H47" t="str">
        <f>VLOOKUP($A47,Hoja4!$A:$AK,5,0)</f>
        <v xml:space="preserve"> TÃ‰CNICO/ACADÃ‰MICO</v>
      </c>
    </row>
    <row r="48" spans="1:8" hidden="1" x14ac:dyDescent="0.45">
      <c r="A48" t="s">
        <v>51</v>
      </c>
      <c r="B48" t="s">
        <v>2</v>
      </c>
      <c r="C48" t="s">
        <v>3</v>
      </c>
      <c r="D48" s="10" t="str">
        <f>VLOOKUP(A48,Hoja4!$A:$AK,2,0)</f>
        <v>&lt;dbl&gt;</v>
      </c>
      <c r="F48" t="str">
        <f>VLOOKUP($A48,Hoja4!$A:$AK,3,0)</f>
        <v>1.76e+11</v>
      </c>
      <c r="G48" t="str">
        <f>VLOOKUP($A48,Hoja4!$A:$AK,4,0)</f>
        <v xml:space="preserve"> 1.76e+11</v>
      </c>
      <c r="H48" t="str">
        <f>VLOOKUP($A48,Hoja4!$A:$AK,5,0)</f>
        <v xml:space="preserve"> 1.76e+11</v>
      </c>
    </row>
    <row r="49" spans="1:8" hidden="1" x14ac:dyDescent="0.45">
      <c r="A49" t="s">
        <v>52</v>
      </c>
      <c r="B49" t="s">
        <v>2</v>
      </c>
      <c r="C49" t="s">
        <v>3</v>
      </c>
      <c r="D49" t="str">
        <f>VLOOKUP(A49,Hoja4!$A:$AK,2,0)</f>
        <v>&lt;fct&gt;</v>
      </c>
      <c r="F49" t="str">
        <f>VLOOKUP($A49,Hoja4!$A:$AK,3,0)</f>
        <v>INSTITUCIÃ“N EDUCATIVA TÃ‰CNICA COMERCIAL HERNANDO NAVIA VARON - SEDE PRINCIPAL</v>
      </c>
      <c r="G49" t="str">
        <f>VLOOKUP($A49,Hoja4!$A:$AK,4,0)</f>
        <v xml:space="preserve"> INSTITUCIÃ“N EDUCATI...</v>
      </c>
      <c r="H49">
        <f>VLOOKUP($A49,Hoja4!$A:$AK,5,0)</f>
        <v>0</v>
      </c>
    </row>
    <row r="50" spans="1:8" hidden="1" x14ac:dyDescent="0.45">
      <c r="A50" t="s">
        <v>53</v>
      </c>
      <c r="B50" t="s">
        <v>2</v>
      </c>
      <c r="C50" t="s">
        <v>7</v>
      </c>
      <c r="D50" t="str">
        <f>VLOOKUP(A50,Hoja4!$A:$AK,2,0)</f>
        <v>&lt;fct&gt;</v>
      </c>
      <c r="F50" t="str">
        <f>VLOOKUP($A50,Hoja4!$A:$AK,3,0)</f>
        <v>S</v>
      </c>
      <c r="G50" t="str">
        <f>VLOOKUP($A50,Hoja4!$A:$AK,4,0)</f>
        <v xml:space="preserve"> S</v>
      </c>
      <c r="H50" t="str">
        <f>VLOOKUP($A50,Hoja4!$A:$AK,5,0)</f>
        <v xml:space="preserve"> S</v>
      </c>
    </row>
    <row r="51" spans="1:8" x14ac:dyDescent="0.45">
      <c r="A51" t="s">
        <v>54</v>
      </c>
      <c r="B51" t="s">
        <v>2</v>
      </c>
      <c r="C51" t="s">
        <v>3</v>
      </c>
      <c r="D51" t="str">
        <f>VLOOKUP(A51,Hoja4!$A:$AK,2,0)</f>
        <v>&lt;fct&gt;</v>
      </c>
      <c r="E51" t="s">
        <v>483</v>
      </c>
      <c r="F51" t="str">
        <f>VLOOKUP($A51,Hoja4!$A:$AK,3,0)</f>
        <v>URBANO</v>
      </c>
      <c r="G51" t="str">
        <f>VLOOKUP($A51,Hoja4!$A:$AK,4,0)</f>
        <v xml:space="preserve"> URBANO</v>
      </c>
      <c r="H51" t="str">
        <f>VLOOKUP($A51,Hoja4!$A:$AK,5,0)</f>
        <v xml:space="preserve"> URBANO</v>
      </c>
    </row>
    <row r="52" spans="1:8" hidden="1" x14ac:dyDescent="0.45">
      <c r="A52" t="s">
        <v>55</v>
      </c>
      <c r="B52" t="s">
        <v>2</v>
      </c>
      <c r="C52" t="s">
        <v>3</v>
      </c>
      <c r="D52" t="str">
        <f>VLOOKUP(A52,Hoja4!$A:$AK,2,0)</f>
        <v>&lt;fct&gt;</v>
      </c>
      <c r="F52" t="str">
        <f>VLOOKUP($A52,Hoja4!$A:$AK,3,0)</f>
        <v>NOCHE</v>
      </c>
      <c r="G52" t="str">
        <f>VLOOKUP($A52,Hoja4!$A:$AK,4,0)</f>
        <v xml:space="preserve"> NOCHE</v>
      </c>
      <c r="H52" t="str">
        <f>VLOOKUP($A52,Hoja4!$A:$AK,5,0)</f>
        <v xml:space="preserve"> NOCHE</v>
      </c>
    </row>
    <row r="53" spans="1:8" hidden="1" x14ac:dyDescent="0.45">
      <c r="A53" t="s">
        <v>56</v>
      </c>
      <c r="B53" t="s">
        <v>2</v>
      </c>
      <c r="C53" t="s">
        <v>3</v>
      </c>
      <c r="D53" s="10" t="str">
        <f>VLOOKUP(A53,Hoja4!$A:$AK,2,0)</f>
        <v>&lt;int&gt;</v>
      </c>
      <c r="F53">
        <f>VLOOKUP($A53,Hoja4!$A:$AK,3,0)</f>
        <v>76001</v>
      </c>
      <c r="G53">
        <f>VLOOKUP($A53,Hoja4!$A:$AK,4,0)</f>
        <v>76001</v>
      </c>
      <c r="H53">
        <f>VLOOKUP($A53,Hoja4!$A:$AK,5,0)</f>
        <v>76001</v>
      </c>
    </row>
    <row r="54" spans="1:8" hidden="1" x14ac:dyDescent="0.45">
      <c r="A54" t="s">
        <v>57</v>
      </c>
      <c r="B54" t="s">
        <v>2</v>
      </c>
      <c r="C54" t="s">
        <v>3</v>
      </c>
      <c r="D54" t="str">
        <f>VLOOKUP(A54,Hoja4!$A:$AK,2,0)</f>
        <v>&lt;fct&gt;</v>
      </c>
      <c r="F54" t="str">
        <f>VLOOKUP($A54,Hoja4!$A:$AK,3,0)</f>
        <v>CALI</v>
      </c>
      <c r="G54" t="str">
        <f>VLOOKUP($A54,Hoja4!$A:$AK,4,0)</f>
        <v xml:space="preserve"> CALI</v>
      </c>
      <c r="H54" t="str">
        <f>VLOOKUP($A54,Hoja4!$A:$AK,5,0)</f>
        <v xml:space="preserve"> CALI</v>
      </c>
    </row>
    <row r="55" spans="1:8" hidden="1" x14ac:dyDescent="0.45">
      <c r="A55" t="s">
        <v>58</v>
      </c>
      <c r="B55" t="s">
        <v>2</v>
      </c>
      <c r="C55" t="s">
        <v>3</v>
      </c>
      <c r="D55" s="10" t="str">
        <f>VLOOKUP(A55,Hoja4!$A:$AK,2,0)</f>
        <v>&lt;int&gt;</v>
      </c>
      <c r="F55">
        <f>VLOOKUP($A55,Hoja4!$A:$AK,3,0)</f>
        <v>76</v>
      </c>
      <c r="G55">
        <f>VLOOKUP($A55,Hoja4!$A:$AK,4,0)</f>
        <v>76</v>
      </c>
      <c r="H55">
        <f>VLOOKUP($A55,Hoja4!$A:$AK,5,0)</f>
        <v>76</v>
      </c>
    </row>
    <row r="56" spans="1:8" hidden="1" x14ac:dyDescent="0.45">
      <c r="A56" t="s">
        <v>59</v>
      </c>
      <c r="B56" t="s">
        <v>2</v>
      </c>
      <c r="C56" t="s">
        <v>3</v>
      </c>
      <c r="D56" t="str">
        <f>VLOOKUP(A56,Hoja4!$A:$AK,2,0)</f>
        <v>&lt;fct&gt;</v>
      </c>
      <c r="F56" t="str">
        <f>VLOOKUP($A56,Hoja4!$A:$AK,3,0)</f>
        <v>VALLE</v>
      </c>
      <c r="G56" t="str">
        <f>VLOOKUP($A56,Hoja4!$A:$AK,4,0)</f>
        <v xml:space="preserve"> VALLE</v>
      </c>
      <c r="H56" t="str">
        <f>VLOOKUP($A56,Hoja4!$A:$AK,5,0)</f>
        <v xml:space="preserve"> VALLE</v>
      </c>
    </row>
    <row r="57" spans="1:8" hidden="1" x14ac:dyDescent="0.45">
      <c r="A57" t="s">
        <v>60</v>
      </c>
      <c r="B57" t="s">
        <v>2</v>
      </c>
      <c r="C57" t="s">
        <v>3</v>
      </c>
      <c r="D57" t="str">
        <f>VLOOKUP(A57,Hoja4!$A:$AK,2,0)</f>
        <v>&lt;fct&gt;</v>
      </c>
      <c r="F57" t="str">
        <f>VLOOKUP($A57,Hoja4!$A:$AK,3,0)</f>
        <v>N</v>
      </c>
      <c r="G57" t="str">
        <f>VLOOKUP($A57,Hoja4!$A:$AK,4,0)</f>
        <v xml:space="preserve"> N</v>
      </c>
      <c r="H57" t="str">
        <f>VLOOKUP($A57,Hoja4!$A:$AK,5,0)</f>
        <v xml:space="preserve"> N</v>
      </c>
    </row>
    <row r="58" spans="1:8" hidden="1" x14ac:dyDescent="0.45">
      <c r="A58" t="s">
        <v>61</v>
      </c>
      <c r="B58" t="s">
        <v>2</v>
      </c>
      <c r="C58" t="s">
        <v>3</v>
      </c>
      <c r="D58" s="10" t="str">
        <f>VLOOKUP(A58,Hoja4!$A:$AK,2,0)</f>
        <v>&lt;int&gt;</v>
      </c>
      <c r="F58">
        <f>VLOOKUP($A58,Hoja4!$A:$AK,3,0)</f>
        <v>76001</v>
      </c>
      <c r="G58">
        <f>VLOOKUP($A58,Hoja4!$A:$AK,4,0)</f>
        <v>76001</v>
      </c>
      <c r="H58">
        <f>VLOOKUP($A58,Hoja4!$A:$AK,5,0)</f>
        <v>76001</v>
      </c>
    </row>
    <row r="59" spans="1:8" hidden="1" x14ac:dyDescent="0.45">
      <c r="A59" t="s">
        <v>62</v>
      </c>
      <c r="B59" t="s">
        <v>2</v>
      </c>
      <c r="C59" t="s">
        <v>3</v>
      </c>
      <c r="D59" t="str">
        <f>VLOOKUP(A59,Hoja4!$A:$AK,2,0)</f>
        <v>&lt;fct&gt;</v>
      </c>
      <c r="F59" t="str">
        <f>VLOOKUP($A59,Hoja4!$A:$AK,3,0)</f>
        <v>CALI</v>
      </c>
      <c r="G59" t="str">
        <f>VLOOKUP($A59,Hoja4!$A:$AK,4,0)</f>
        <v xml:space="preserve"> CALI</v>
      </c>
      <c r="H59" t="str">
        <f>VLOOKUP($A59,Hoja4!$A:$AK,5,0)</f>
        <v xml:space="preserve"> CALI</v>
      </c>
    </row>
    <row r="60" spans="1:8" hidden="1" x14ac:dyDescent="0.45">
      <c r="A60" t="s">
        <v>63</v>
      </c>
      <c r="B60" t="s">
        <v>2</v>
      </c>
      <c r="C60" t="s">
        <v>3</v>
      </c>
      <c r="D60" t="str">
        <f>VLOOKUP(A60,Hoja4!$A:$AK,2,0)</f>
        <v>&lt;fct&gt;</v>
      </c>
      <c r="F60" t="str">
        <f>VLOOKUP($A60,Hoja4!$A:$AK,3,0)</f>
        <v>VALLE</v>
      </c>
      <c r="G60" t="str">
        <f>VLOOKUP($A60,Hoja4!$A:$AK,4,0)</f>
        <v xml:space="preserve"> VALLE</v>
      </c>
      <c r="H60" t="str">
        <f>VLOOKUP($A60,Hoja4!$A:$AK,5,0)</f>
        <v xml:space="preserve"> VALLE</v>
      </c>
    </row>
    <row r="61" spans="1:8" hidden="1" x14ac:dyDescent="0.45">
      <c r="A61" t="s">
        <v>64</v>
      </c>
      <c r="B61" t="s">
        <v>2</v>
      </c>
      <c r="C61" t="s">
        <v>3</v>
      </c>
      <c r="D61" s="10" t="str">
        <f>VLOOKUP(A61,Hoja4!$A:$AK,2,0)</f>
        <v>&lt;int&gt;</v>
      </c>
      <c r="F61">
        <f>VLOOKUP($A61,Hoja4!$A:$AK,3,0)</f>
        <v>76</v>
      </c>
      <c r="G61">
        <f>VLOOKUP($A61,Hoja4!$A:$AK,4,0)</f>
        <v>76</v>
      </c>
      <c r="H61">
        <f>VLOOKUP($A61,Hoja4!$A:$AK,5,0)</f>
        <v>76</v>
      </c>
    </row>
    <row r="62" spans="1:8" hidden="1" x14ac:dyDescent="0.45">
      <c r="A62" t="s">
        <v>65</v>
      </c>
      <c r="B62" t="s">
        <v>20</v>
      </c>
      <c r="D62" t="str">
        <f>VLOOKUP(A62,Hoja4!$A:$AK,2,0)</f>
        <v>&lt;int&gt;</v>
      </c>
      <c r="F62">
        <f>VLOOKUP($A62,Hoja4!$A:$AK,3,0)</f>
        <v>50</v>
      </c>
      <c r="G62">
        <f>VLOOKUP($A62,Hoja4!$A:$AK,4,0)</f>
        <v>53</v>
      </c>
      <c r="H62">
        <f>VLOOKUP($A62,Hoja4!$A:$AK,5,0)</f>
        <v>60</v>
      </c>
    </row>
    <row r="63" spans="1:8" hidden="1" x14ac:dyDescent="0.45">
      <c r="A63" t="s">
        <v>66</v>
      </c>
      <c r="B63" t="s">
        <v>2</v>
      </c>
      <c r="C63" t="s">
        <v>481</v>
      </c>
      <c r="D63" s="10" t="str">
        <f>VLOOKUP(A63,Hoja4!$A:$AK,2,0)</f>
        <v>&lt;int&gt;</v>
      </c>
      <c r="F63">
        <f>VLOOKUP($A63,Hoja4!$A:$AK,3,0)</f>
        <v>29</v>
      </c>
      <c r="G63">
        <f>VLOOKUP($A63,Hoja4!$A:$AK,4,0)</f>
        <v>35</v>
      </c>
      <c r="H63">
        <f>VLOOKUP($A63,Hoja4!$A:$AK,5,0)</f>
        <v>54</v>
      </c>
    </row>
    <row r="64" spans="1:8" hidden="1" x14ac:dyDescent="0.45">
      <c r="A64" t="s">
        <v>67</v>
      </c>
      <c r="B64" t="s">
        <v>2</v>
      </c>
      <c r="C64" t="s">
        <v>7</v>
      </c>
      <c r="D64" t="str">
        <f>VLOOKUP(A64,Hoja4!$A:$AK,2,0)</f>
        <v>&lt;int&gt;</v>
      </c>
      <c r="F64">
        <f>VLOOKUP($A64,Hoja4!$A:$AK,3,0)</f>
        <v>2</v>
      </c>
      <c r="G64">
        <f>VLOOKUP($A64,Hoja4!$A:$AK,4,0)</f>
        <v>3</v>
      </c>
      <c r="H64">
        <f>VLOOKUP($A64,Hoja4!$A:$AK,5,0)</f>
        <v>3</v>
      </c>
    </row>
    <row r="65" spans="1:8" hidden="1" x14ac:dyDescent="0.45">
      <c r="A65" t="s">
        <v>68</v>
      </c>
      <c r="B65" t="s">
        <v>20</v>
      </c>
      <c r="D65" t="str">
        <f>VLOOKUP(A65,Hoja4!$A:$AK,2,0)</f>
        <v>&lt;int&gt;</v>
      </c>
      <c r="F65">
        <f>VLOOKUP($A65,Hoja4!$A:$AK,3,0)</f>
        <v>49</v>
      </c>
      <c r="G65">
        <f>VLOOKUP($A65,Hoja4!$A:$AK,4,0)</f>
        <v>45</v>
      </c>
      <c r="H65">
        <f>VLOOKUP($A65,Hoja4!$A:$AK,5,0)</f>
        <v>52</v>
      </c>
    </row>
    <row r="66" spans="1:8" hidden="1" x14ac:dyDescent="0.45">
      <c r="A66" t="s">
        <v>69</v>
      </c>
      <c r="B66" t="s">
        <v>2</v>
      </c>
      <c r="C66" t="s">
        <v>481</v>
      </c>
      <c r="D66" s="10" t="str">
        <f>VLOOKUP(A66,Hoja4!$A:$AK,2,0)</f>
        <v>&lt;int&gt;</v>
      </c>
      <c r="F66">
        <f>VLOOKUP($A66,Hoja4!$A:$AK,3,0)</f>
        <v>31</v>
      </c>
      <c r="G66">
        <f>VLOOKUP($A66,Hoja4!$A:$AK,4,0)</f>
        <v>25</v>
      </c>
      <c r="H66">
        <f>VLOOKUP($A66,Hoja4!$A:$AK,5,0)</f>
        <v>38</v>
      </c>
    </row>
    <row r="67" spans="1:8" hidden="1" x14ac:dyDescent="0.45">
      <c r="A67" t="s">
        <v>70</v>
      </c>
      <c r="B67" t="s">
        <v>2</v>
      </c>
      <c r="C67" t="s">
        <v>7</v>
      </c>
      <c r="D67" t="str">
        <f>VLOOKUP(A67,Hoja4!$A:$AK,2,0)</f>
        <v>&lt;int&gt;</v>
      </c>
      <c r="F67">
        <f>VLOOKUP($A67,Hoja4!$A:$AK,3,0)</f>
        <v>2</v>
      </c>
      <c r="G67">
        <f>VLOOKUP($A67,Hoja4!$A:$AK,4,0)</f>
        <v>2</v>
      </c>
      <c r="H67">
        <f>VLOOKUP($A67,Hoja4!$A:$AK,5,0)</f>
        <v>3</v>
      </c>
    </row>
    <row r="68" spans="1:8" hidden="1" x14ac:dyDescent="0.45">
      <c r="A68" t="s">
        <v>71</v>
      </c>
      <c r="B68" t="s">
        <v>20</v>
      </c>
      <c r="D68" t="str">
        <f>VLOOKUP(A68,Hoja4!$A:$AK,2,0)</f>
        <v>&lt;int&gt;</v>
      </c>
      <c r="F68">
        <f>VLOOKUP($A68,Hoja4!$A:$AK,3,0)</f>
        <v>47</v>
      </c>
      <c r="G68">
        <f>VLOOKUP($A68,Hoja4!$A:$AK,4,0)</f>
        <v>44</v>
      </c>
      <c r="H68">
        <f>VLOOKUP($A68,Hoja4!$A:$AK,5,0)</f>
        <v>44</v>
      </c>
    </row>
    <row r="69" spans="1:8" hidden="1" x14ac:dyDescent="0.45">
      <c r="A69" t="s">
        <v>72</v>
      </c>
      <c r="B69" t="s">
        <v>2</v>
      </c>
      <c r="C69" t="s">
        <v>481</v>
      </c>
      <c r="D69" s="10" t="str">
        <f>VLOOKUP(A69,Hoja4!$A:$AK,2,0)</f>
        <v>&lt;int&gt;</v>
      </c>
      <c r="F69">
        <f>VLOOKUP($A69,Hoja4!$A:$AK,3,0)</f>
        <v>33</v>
      </c>
      <c r="G69">
        <f>VLOOKUP($A69,Hoja4!$A:$AK,4,0)</f>
        <v>27</v>
      </c>
      <c r="H69">
        <f>VLOOKUP($A69,Hoja4!$A:$AK,5,0)</f>
        <v>27</v>
      </c>
    </row>
    <row r="70" spans="1:8" hidden="1" x14ac:dyDescent="0.45">
      <c r="A70" t="s">
        <v>73</v>
      </c>
      <c r="B70" t="s">
        <v>2</v>
      </c>
      <c r="C70" t="s">
        <v>7</v>
      </c>
      <c r="D70" t="str">
        <f>VLOOKUP(A70,Hoja4!$A:$AK,2,0)</f>
        <v>&lt;int&gt;</v>
      </c>
      <c r="F70">
        <f>VLOOKUP($A70,Hoja4!$A:$AK,3,0)</f>
        <v>2</v>
      </c>
      <c r="G70">
        <f>VLOOKUP($A70,Hoja4!$A:$AK,4,0)</f>
        <v>2</v>
      </c>
      <c r="H70">
        <f>VLOOKUP($A70,Hoja4!$A:$AK,5,0)</f>
        <v>2</v>
      </c>
    </row>
    <row r="71" spans="1:8" hidden="1" x14ac:dyDescent="0.45">
      <c r="A71" t="s">
        <v>74</v>
      </c>
      <c r="B71" t="s">
        <v>20</v>
      </c>
      <c r="D71" t="str">
        <f>VLOOKUP(A71,Hoja4!$A:$AK,2,0)</f>
        <v>&lt;int&gt;</v>
      </c>
      <c r="F71">
        <f>VLOOKUP($A71,Hoja4!$A:$AK,3,0)</f>
        <v>40</v>
      </c>
      <c r="G71">
        <f>VLOOKUP($A71,Hoja4!$A:$AK,4,0)</f>
        <v>34</v>
      </c>
      <c r="H71">
        <f>VLOOKUP($A71,Hoja4!$A:$AK,5,0)</f>
        <v>41</v>
      </c>
    </row>
    <row r="72" spans="1:8" hidden="1" x14ac:dyDescent="0.45">
      <c r="A72" t="s">
        <v>75</v>
      </c>
      <c r="B72" t="s">
        <v>2</v>
      </c>
      <c r="C72" t="s">
        <v>481</v>
      </c>
      <c r="D72" s="10" t="str">
        <f>VLOOKUP(A72,Hoja4!$A:$AK,2,0)</f>
        <v>&lt;int&gt;</v>
      </c>
      <c r="F72">
        <f>VLOOKUP($A72,Hoja4!$A:$AK,3,0)</f>
        <v>22</v>
      </c>
      <c r="G72">
        <f>VLOOKUP($A72,Hoja4!$A:$AK,4,0)</f>
        <v>10</v>
      </c>
      <c r="H72">
        <f>VLOOKUP($A72,Hoja4!$A:$AK,5,0)</f>
        <v>23</v>
      </c>
    </row>
    <row r="73" spans="1:8" hidden="1" x14ac:dyDescent="0.45">
      <c r="A73" t="s">
        <v>76</v>
      </c>
      <c r="B73" t="s">
        <v>2</v>
      </c>
      <c r="C73" t="s">
        <v>7</v>
      </c>
      <c r="D73" t="str">
        <f>VLOOKUP(A73,Hoja4!$A:$AK,2,0)</f>
        <v>&lt;int&gt;</v>
      </c>
      <c r="F73">
        <f>VLOOKUP($A73,Hoja4!$A:$AK,3,0)</f>
        <v>1</v>
      </c>
      <c r="G73">
        <f>VLOOKUP($A73,Hoja4!$A:$AK,4,0)</f>
        <v>1</v>
      </c>
      <c r="H73">
        <f>VLOOKUP($A73,Hoja4!$A:$AK,5,0)</f>
        <v>2</v>
      </c>
    </row>
    <row r="74" spans="1:8" hidden="1" x14ac:dyDescent="0.45">
      <c r="A74" t="s">
        <v>77</v>
      </c>
      <c r="B74" t="s">
        <v>20</v>
      </c>
      <c r="D74" t="str">
        <f>VLOOKUP(A74,Hoja4!$A:$AK,2,0)</f>
        <v>&lt;int&gt;</v>
      </c>
      <c r="F74">
        <f>VLOOKUP($A74,Hoja4!$A:$AK,3,0)</f>
        <v>54</v>
      </c>
      <c r="G74">
        <f>VLOOKUP($A74,Hoja4!$A:$AK,4,0)</f>
        <v>35</v>
      </c>
      <c r="H74">
        <f>VLOOKUP($A74,Hoja4!$A:$AK,5,0)</f>
        <v>49</v>
      </c>
    </row>
    <row r="75" spans="1:8" hidden="1" x14ac:dyDescent="0.45">
      <c r="A75" t="s">
        <v>78</v>
      </c>
      <c r="B75" t="s">
        <v>2</v>
      </c>
      <c r="C75" t="s">
        <v>481</v>
      </c>
      <c r="D75" s="10" t="str">
        <f>VLOOKUP(A75,Hoja4!$A:$AK,2,0)</f>
        <v>&lt;int&gt;</v>
      </c>
      <c r="F75">
        <f>VLOOKUP($A75,Hoja4!$A:$AK,3,0)</f>
        <v>39</v>
      </c>
      <c r="G75">
        <f>VLOOKUP($A75,Hoja4!$A:$AK,4,0)</f>
        <v>10</v>
      </c>
      <c r="H75">
        <f>VLOOKUP($A75,Hoja4!$A:$AK,5,0)</f>
        <v>32</v>
      </c>
    </row>
    <row r="76" spans="1:8" x14ac:dyDescent="0.45">
      <c r="A76" t="s">
        <v>79</v>
      </c>
      <c r="B76" t="s">
        <v>2</v>
      </c>
      <c r="C76" t="s">
        <v>7</v>
      </c>
      <c r="D76" t="str">
        <f>VLOOKUP(A76,Hoja4!$A:$AK,2,0)</f>
        <v>&lt;fct&gt;</v>
      </c>
      <c r="E76" t="s">
        <v>483</v>
      </c>
      <c r="F76" t="str">
        <f>VLOOKUP($A76,Hoja4!$A:$AK,3,0)</f>
        <v>A1</v>
      </c>
      <c r="G76" t="str">
        <f>VLOOKUP($A76,Hoja4!$A:$AK,4,0)</f>
        <v xml:space="preserve"> A-</v>
      </c>
      <c r="H76" t="str">
        <f>VLOOKUP($A76,Hoja4!$A:$AK,5,0)</f>
        <v xml:space="preserve"> A1</v>
      </c>
    </row>
    <row r="77" spans="1:8" hidden="1" x14ac:dyDescent="0.45">
      <c r="A77" t="s">
        <v>80</v>
      </c>
      <c r="B77" t="s">
        <v>20</v>
      </c>
      <c r="D77" t="str">
        <f>VLOOKUP(A77,Hoja4!$A:$AK,2,0)</f>
        <v>&lt;int&gt;</v>
      </c>
      <c r="F77">
        <f>VLOOKUP($A77,Hoja4!$A:$AK,3,0)</f>
        <v>235</v>
      </c>
      <c r="G77">
        <f>VLOOKUP($A77,Hoja4!$A:$AK,4,0)</f>
        <v>217</v>
      </c>
      <c r="H77">
        <f>VLOOKUP($A77,Hoja4!$A:$AK,5,0)</f>
        <v>246</v>
      </c>
    </row>
    <row r="78" spans="1:8" hidden="1" x14ac:dyDescent="0.45">
      <c r="A78" t="s">
        <v>81</v>
      </c>
      <c r="B78" t="s">
        <v>2</v>
      </c>
      <c r="C78" t="s">
        <v>481</v>
      </c>
      <c r="D78" t="str">
        <f>VLOOKUP(A78,Hoja4!$A:$AK,2,0)</f>
        <v>&lt;int&gt;</v>
      </c>
      <c r="F78">
        <f>VLOOKUP($A78,Hoja4!$A:$AK,3,0)</f>
        <v>29</v>
      </c>
      <c r="G78">
        <f>VLOOKUP($A78,Hoja4!$A:$AK,4,0)</f>
        <v>21</v>
      </c>
      <c r="H78">
        <f>VLOOKUP($A78,Hoja4!$A:$AK,5,0)</f>
        <v>34</v>
      </c>
    </row>
    <row r="79" spans="1:8" hidden="1" x14ac:dyDescent="0.45">
      <c r="A79" t="s">
        <v>82</v>
      </c>
      <c r="B79" t="s">
        <v>2</v>
      </c>
      <c r="D79" t="str">
        <f>VLOOKUP(A79,Hoja4!$A:$AK,2,0)</f>
        <v>&lt;dbl&gt;</v>
      </c>
      <c r="F79">
        <f>VLOOKUP($A79,Hoja4!$A:$AK,3,0)</f>
        <v>5819948</v>
      </c>
      <c r="G79">
        <f>VLOOKUP($A79,Hoja4!$A:$AK,4,0)</f>
        <v>5101853</v>
      </c>
      <c r="H79">
        <f>VLOOKUP($A79,Hoja4!$A:$AK,5,0)</f>
        <v>5085566</v>
      </c>
    </row>
    <row r="80" spans="1:8" hidden="1" x14ac:dyDescent="0.45">
      <c r="A80" t="s">
        <v>83</v>
      </c>
      <c r="B80" t="s">
        <v>2</v>
      </c>
      <c r="D80" t="str">
        <f>VLOOKUP(A80,Hoja4!$A:$AK,2,0)</f>
        <v>&lt;int&gt;</v>
      </c>
      <c r="F80">
        <f>VLOOKUP($A80,Hoja4!$A:$AK,3,0)</f>
        <v>3</v>
      </c>
      <c r="G80">
        <f>VLOOKUP($A80,Hoja4!$A:$AK,4,0)</f>
        <v>2</v>
      </c>
      <c r="H80">
        <f>VLOOKUP($A80,Hoja4!$A:$AK,5,0)</f>
        <v>2</v>
      </c>
    </row>
    <row r="81" spans="1:8" hidden="1" x14ac:dyDescent="0.45">
      <c r="A81" t="s">
        <v>84</v>
      </c>
      <c r="B81" t="s">
        <v>2</v>
      </c>
      <c r="D81" t="str">
        <f>VLOOKUP(A81,Hoja4!$A:$AK,2,0)</f>
        <v>&lt;int&gt;</v>
      </c>
      <c r="F81">
        <f>VLOOKUP($A81,Hoja4!$A:$AK,3,0)</f>
        <v>3</v>
      </c>
      <c r="G81">
        <f>VLOOKUP($A81,Hoja4!$A:$AK,4,0)</f>
        <v>3</v>
      </c>
      <c r="H81">
        <f>VLOOKUP($A81,Hoja4!$A:$AK,5,0)</f>
        <v>3</v>
      </c>
    </row>
    <row r="82" spans="1:8" hidden="1" x14ac:dyDescent="0.45">
      <c r="A82" t="s">
        <v>85</v>
      </c>
      <c r="B82" t="s">
        <v>2</v>
      </c>
      <c r="D82" t="str">
        <f>VLOOKUP(A82,Hoja4!$A:$AK,2,0)</f>
        <v>&lt;fct&gt;</v>
      </c>
      <c r="F82" t="str">
        <f>VLOOKUP($A82,Hoja4!$A:$AK,3,0)</f>
        <v>PUBLICAR</v>
      </c>
      <c r="G82" t="str">
        <f>VLOOKUP($A82,Hoja4!$A:$AK,4,0)</f>
        <v xml:space="preserve"> PUBLICAR</v>
      </c>
      <c r="H82" t="str">
        <f>VLOOKUP($A82,Hoja4!$A:$AK,5,0)</f>
        <v xml:space="preserve"> PUBLICAR</v>
      </c>
    </row>
    <row r="83" spans="1:8" hidden="1" x14ac:dyDescent="0.45">
      <c r="A83" t="s">
        <v>86</v>
      </c>
      <c r="B83" t="s">
        <v>2</v>
      </c>
      <c r="D83" t="str">
        <f>VLOOKUP(A83,Hoja4!$A:$AK,2,0)</f>
        <v>&lt;fct&gt;</v>
      </c>
      <c r="F83" t="str">
        <f>VLOOKUP($A83,Hoja4!$A:$AK,3,0)</f>
        <v>NO</v>
      </c>
      <c r="G83" t="str">
        <f>VLOOKUP($A83,Hoja4!$A:$AK,4,0)</f>
        <v xml:space="preserve"> NO</v>
      </c>
      <c r="H83" t="str">
        <f>VLOOKUP($A83,Hoja4!$A:$AK,5,0)</f>
        <v xml:space="preserve"> NO</v>
      </c>
    </row>
  </sheetData>
  <autoFilter ref="A1:M83" xr:uid="{70D5DE92-6B1E-4AAC-B33A-0FEE4F9DD5D8}">
    <filterColumn colId="1">
      <filters>
        <filter val="Categorica"/>
      </filters>
    </filterColumn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2463E-F814-4D67-B3B9-79C32B1B08A9}">
  <dimension ref="A2:L488"/>
  <sheetViews>
    <sheetView workbookViewId="0">
      <selection activeCell="J20" sqref="J20"/>
    </sheetView>
  </sheetViews>
  <sheetFormatPr baseColWidth="10" defaultRowHeight="14.25" x14ac:dyDescent="0.45"/>
  <cols>
    <col min="1" max="1" width="22" bestFit="1" customWidth="1"/>
    <col min="2" max="2" width="32" bestFit="1" customWidth="1"/>
    <col min="10" max="10" width="16.73046875" bestFit="1" customWidth="1"/>
  </cols>
  <sheetData>
    <row r="2" spans="1:3" x14ac:dyDescent="0.45">
      <c r="A2" t="s">
        <v>226</v>
      </c>
      <c r="B2" t="s">
        <v>228</v>
      </c>
      <c r="C2">
        <v>14668</v>
      </c>
    </row>
    <row r="3" spans="1:3" x14ac:dyDescent="0.45">
      <c r="A3" t="s">
        <v>226</v>
      </c>
      <c r="B3" t="s">
        <v>317</v>
      </c>
      <c r="C3">
        <v>5938</v>
      </c>
    </row>
    <row r="4" spans="1:3" x14ac:dyDescent="0.45">
      <c r="A4" t="s">
        <v>226</v>
      </c>
      <c r="B4" t="s">
        <v>321</v>
      </c>
      <c r="C4">
        <v>330</v>
      </c>
    </row>
    <row r="5" spans="1:3" x14ac:dyDescent="0.45">
      <c r="A5" t="s">
        <v>226</v>
      </c>
      <c r="B5" t="s">
        <v>324</v>
      </c>
      <c r="C5">
        <v>120</v>
      </c>
    </row>
    <row r="6" spans="1:3" x14ac:dyDescent="0.45">
      <c r="A6" t="s">
        <v>226</v>
      </c>
      <c r="B6" t="s">
        <v>327</v>
      </c>
      <c r="C6">
        <v>20</v>
      </c>
    </row>
    <row r="7" spans="1:3" x14ac:dyDescent="0.45">
      <c r="A7" t="s">
        <v>226</v>
      </c>
      <c r="B7" t="s">
        <v>330</v>
      </c>
      <c r="C7">
        <v>4</v>
      </c>
    </row>
    <row r="8" spans="1:3" x14ac:dyDescent="0.45">
      <c r="A8" t="s">
        <v>226</v>
      </c>
      <c r="B8" t="s">
        <v>313</v>
      </c>
      <c r="C8">
        <v>3</v>
      </c>
    </row>
    <row r="9" spans="1:3" x14ac:dyDescent="0.45">
      <c r="A9" t="s">
        <v>4</v>
      </c>
      <c r="B9" t="s">
        <v>229</v>
      </c>
      <c r="C9">
        <v>20978</v>
      </c>
    </row>
    <row r="10" spans="1:3" x14ac:dyDescent="0.45">
      <c r="A10" t="s">
        <v>4</v>
      </c>
      <c r="B10" t="s">
        <v>308</v>
      </c>
      <c r="C10">
        <v>33</v>
      </c>
    </row>
    <row r="11" spans="1:3" x14ac:dyDescent="0.45">
      <c r="A11" t="s">
        <v>4</v>
      </c>
      <c r="B11" t="s">
        <v>309</v>
      </c>
      <c r="C11">
        <v>18</v>
      </c>
    </row>
    <row r="12" spans="1:3" x14ac:dyDescent="0.45">
      <c r="A12" t="s">
        <v>4</v>
      </c>
      <c r="B12" t="s">
        <v>310</v>
      </c>
      <c r="C12">
        <v>13</v>
      </c>
    </row>
    <row r="13" spans="1:3" x14ac:dyDescent="0.45">
      <c r="A13" t="s">
        <v>4</v>
      </c>
      <c r="B13" t="s">
        <v>311</v>
      </c>
      <c r="C13">
        <v>6</v>
      </c>
    </row>
    <row r="14" spans="1:3" x14ac:dyDescent="0.45">
      <c r="A14" t="s">
        <v>4</v>
      </c>
      <c r="B14" t="s">
        <v>312</v>
      </c>
      <c r="C14">
        <v>4</v>
      </c>
    </row>
    <row r="15" spans="1:3" x14ac:dyDescent="0.45">
      <c r="A15" t="s">
        <v>4</v>
      </c>
      <c r="B15" t="s">
        <v>313</v>
      </c>
      <c r="C15">
        <v>31</v>
      </c>
    </row>
    <row r="16" spans="1:3" x14ac:dyDescent="0.45">
      <c r="A16" t="s">
        <v>5</v>
      </c>
      <c r="B16" t="s">
        <v>230</v>
      </c>
      <c r="C16">
        <v>10454</v>
      </c>
    </row>
    <row r="17" spans="1:4" x14ac:dyDescent="0.45">
      <c r="A17" t="s">
        <v>5</v>
      </c>
      <c r="B17" t="s">
        <v>314</v>
      </c>
      <c r="C17">
        <v>10629</v>
      </c>
    </row>
    <row r="18" spans="1:4" x14ac:dyDescent="0.45">
      <c r="A18" t="s">
        <v>6</v>
      </c>
      <c r="B18" s="3">
        <v>1</v>
      </c>
      <c r="C18">
        <v>115</v>
      </c>
    </row>
    <row r="19" spans="1:4" x14ac:dyDescent="0.45">
      <c r="A19" t="s">
        <v>6</v>
      </c>
      <c r="B19" s="3">
        <v>37181</v>
      </c>
      <c r="C19">
        <v>34</v>
      </c>
    </row>
    <row r="20" spans="1:4" x14ac:dyDescent="0.45">
      <c r="A20" t="s">
        <v>6</v>
      </c>
      <c r="B20" s="3">
        <v>37091</v>
      </c>
      <c r="C20">
        <v>34</v>
      </c>
    </row>
    <row r="21" spans="1:4" x14ac:dyDescent="0.45">
      <c r="A21" t="s">
        <v>6</v>
      </c>
      <c r="B21" s="3">
        <v>36983</v>
      </c>
      <c r="C21">
        <v>34</v>
      </c>
    </row>
    <row r="22" spans="1:4" x14ac:dyDescent="0.45">
      <c r="A22" t="s">
        <v>6</v>
      </c>
      <c r="B22" s="3">
        <v>36872</v>
      </c>
      <c r="C22">
        <v>33</v>
      </c>
    </row>
    <row r="23" spans="1:4" x14ac:dyDescent="0.45">
      <c r="A23" t="s">
        <v>6</v>
      </c>
      <c r="B23" s="3">
        <v>37007</v>
      </c>
      <c r="C23">
        <v>33</v>
      </c>
    </row>
    <row r="24" spans="1:4" x14ac:dyDescent="0.45">
      <c r="A24" t="s">
        <v>6</v>
      </c>
      <c r="B24" t="s">
        <v>313</v>
      </c>
      <c r="C24">
        <v>20800</v>
      </c>
    </row>
    <row r="25" spans="1:4" x14ac:dyDescent="0.45">
      <c r="A25" s="5" t="s">
        <v>8</v>
      </c>
      <c r="B25" s="5" t="s">
        <v>315</v>
      </c>
      <c r="C25" s="5">
        <v>20191</v>
      </c>
    </row>
    <row r="26" spans="1:4" x14ac:dyDescent="0.45">
      <c r="A26" s="5" t="s">
        <v>8</v>
      </c>
      <c r="B26" s="5" t="s">
        <v>427</v>
      </c>
      <c r="C26" s="5">
        <v>20191</v>
      </c>
    </row>
    <row r="27" spans="1:4" x14ac:dyDescent="0.45">
      <c r="A27" s="5" t="s">
        <v>8</v>
      </c>
      <c r="B27" s="5" t="s">
        <v>322</v>
      </c>
      <c r="C27" s="5">
        <v>20191</v>
      </c>
    </row>
    <row r="28" spans="1:4" x14ac:dyDescent="0.45">
      <c r="A28" s="5" t="s">
        <v>8</v>
      </c>
      <c r="B28" s="5" t="s">
        <v>325</v>
      </c>
      <c r="C28" s="5">
        <v>20191</v>
      </c>
    </row>
    <row r="29" spans="1:4" x14ac:dyDescent="0.45">
      <c r="A29" s="5" t="s">
        <v>8</v>
      </c>
      <c r="B29" s="5" t="s">
        <v>428</v>
      </c>
      <c r="C29" s="5">
        <v>20191</v>
      </c>
    </row>
    <row r="30" spans="1:4" x14ac:dyDescent="0.45">
      <c r="A30" s="5" t="s">
        <v>8</v>
      </c>
      <c r="B30" s="5" t="s">
        <v>331</v>
      </c>
      <c r="C30" s="5">
        <v>20191</v>
      </c>
    </row>
    <row r="31" spans="1:4" x14ac:dyDescent="0.45">
      <c r="A31" s="5" t="s">
        <v>8</v>
      </c>
      <c r="B31" s="5" t="s">
        <v>313</v>
      </c>
      <c r="C31" s="5">
        <v>21077</v>
      </c>
      <c r="D31" t="s">
        <v>430</v>
      </c>
    </row>
    <row r="32" spans="1:4" x14ac:dyDescent="0.45">
      <c r="A32" t="s">
        <v>9</v>
      </c>
      <c r="C32" t="s">
        <v>316</v>
      </c>
      <c r="D32" t="s">
        <v>429</v>
      </c>
    </row>
    <row r="33" spans="1:3" x14ac:dyDescent="0.45">
      <c r="A33" t="s">
        <v>9</v>
      </c>
      <c r="C33" t="s">
        <v>320</v>
      </c>
    </row>
    <row r="34" spans="1:3" x14ac:dyDescent="0.45">
      <c r="A34" t="s">
        <v>9</v>
      </c>
      <c r="C34" t="s">
        <v>323</v>
      </c>
    </row>
    <row r="35" spans="1:3" x14ac:dyDescent="0.45">
      <c r="A35" t="s">
        <v>9</v>
      </c>
      <c r="C35" t="s">
        <v>326</v>
      </c>
    </row>
    <row r="36" spans="1:3" x14ac:dyDescent="0.45">
      <c r="A36" t="s">
        <v>9</v>
      </c>
      <c r="C36" t="s">
        <v>329</v>
      </c>
    </row>
    <row r="37" spans="1:3" x14ac:dyDescent="0.45">
      <c r="A37" t="s">
        <v>9</v>
      </c>
      <c r="C37" t="s">
        <v>332</v>
      </c>
    </row>
    <row r="38" spans="1:3" x14ac:dyDescent="0.45">
      <c r="A38" s="7" t="s">
        <v>10</v>
      </c>
      <c r="B38" s="7" t="s">
        <v>233</v>
      </c>
      <c r="C38" s="7">
        <v>21083</v>
      </c>
    </row>
    <row r="39" spans="1:3" x14ac:dyDescent="0.45">
      <c r="A39" t="s">
        <v>11</v>
      </c>
      <c r="B39" t="s">
        <v>229</v>
      </c>
      <c r="C39">
        <v>20978</v>
      </c>
    </row>
    <row r="40" spans="1:3" x14ac:dyDescent="0.45">
      <c r="A40" t="s">
        <v>11</v>
      </c>
      <c r="B40" t="s">
        <v>308</v>
      </c>
      <c r="C40">
        <v>33</v>
      </c>
    </row>
    <row r="41" spans="1:3" x14ac:dyDescent="0.45">
      <c r="A41" t="s">
        <v>11</v>
      </c>
      <c r="B41" t="s">
        <v>309</v>
      </c>
      <c r="C41">
        <v>18</v>
      </c>
    </row>
    <row r="42" spans="1:3" x14ac:dyDescent="0.45">
      <c r="A42" t="s">
        <v>11</v>
      </c>
      <c r="B42" t="s">
        <v>310</v>
      </c>
      <c r="C42">
        <v>13</v>
      </c>
    </row>
    <row r="43" spans="1:3" x14ac:dyDescent="0.45">
      <c r="A43" t="s">
        <v>11</v>
      </c>
      <c r="B43" t="s">
        <v>311</v>
      </c>
      <c r="C43">
        <v>6</v>
      </c>
    </row>
    <row r="44" spans="1:3" x14ac:dyDescent="0.45">
      <c r="A44" t="s">
        <v>11</v>
      </c>
      <c r="B44" t="s">
        <v>312</v>
      </c>
      <c r="C44">
        <v>4</v>
      </c>
    </row>
    <row r="45" spans="1:3" x14ac:dyDescent="0.45">
      <c r="A45" t="s">
        <v>11</v>
      </c>
      <c r="B45" t="s">
        <v>313</v>
      </c>
      <c r="C45">
        <v>31</v>
      </c>
    </row>
    <row r="46" spans="1:3" x14ac:dyDescent="0.45">
      <c r="A46" t="s">
        <v>12</v>
      </c>
      <c r="B46" t="s">
        <v>235</v>
      </c>
      <c r="C46">
        <v>17</v>
      </c>
    </row>
    <row r="47" spans="1:3" x14ac:dyDescent="0.45">
      <c r="A47" t="s">
        <v>12</v>
      </c>
      <c r="B47" t="s">
        <v>234</v>
      </c>
      <c r="C47">
        <v>20844</v>
      </c>
    </row>
    <row r="48" spans="1:3" x14ac:dyDescent="0.45">
      <c r="A48" t="s">
        <v>12</v>
      </c>
      <c r="B48" t="s">
        <v>245</v>
      </c>
      <c r="C48">
        <v>222</v>
      </c>
    </row>
    <row r="49" spans="1:3" x14ac:dyDescent="0.45">
      <c r="A49" t="s">
        <v>13</v>
      </c>
      <c r="B49" t="s">
        <v>235</v>
      </c>
      <c r="C49">
        <v>20860</v>
      </c>
    </row>
    <row r="50" spans="1:3" x14ac:dyDescent="0.45">
      <c r="A50" t="s">
        <v>13</v>
      </c>
      <c r="B50" t="s">
        <v>432</v>
      </c>
      <c r="C50">
        <v>117</v>
      </c>
    </row>
    <row r="51" spans="1:3" x14ac:dyDescent="0.45">
      <c r="A51" t="s">
        <v>13</v>
      </c>
      <c r="B51" t="s">
        <v>335</v>
      </c>
      <c r="C51">
        <v>44</v>
      </c>
    </row>
    <row r="52" spans="1:3" x14ac:dyDescent="0.45">
      <c r="A52" t="s">
        <v>13</v>
      </c>
      <c r="B52" t="s">
        <v>433</v>
      </c>
      <c r="C52">
        <v>41</v>
      </c>
    </row>
    <row r="53" spans="1:3" x14ac:dyDescent="0.45">
      <c r="A53" t="s">
        <v>13</v>
      </c>
      <c r="B53" t="s">
        <v>340</v>
      </c>
      <c r="C53">
        <v>5</v>
      </c>
    </row>
    <row r="54" spans="1:3" x14ac:dyDescent="0.45">
      <c r="A54" t="s">
        <v>13</v>
      </c>
      <c r="B54" t="s">
        <v>343</v>
      </c>
      <c r="C54">
        <v>4</v>
      </c>
    </row>
    <row r="55" spans="1:3" x14ac:dyDescent="0.45">
      <c r="A55" t="s">
        <v>13</v>
      </c>
      <c r="B55" t="s">
        <v>313</v>
      </c>
      <c r="C55">
        <v>12</v>
      </c>
    </row>
    <row r="56" spans="1:3" x14ac:dyDescent="0.45">
      <c r="A56" t="s">
        <v>14</v>
      </c>
      <c r="B56" t="s">
        <v>236</v>
      </c>
      <c r="C56">
        <v>7409</v>
      </c>
    </row>
    <row r="57" spans="1:3" x14ac:dyDescent="0.45">
      <c r="A57" t="s">
        <v>14</v>
      </c>
      <c r="B57" t="s">
        <v>333</v>
      </c>
      <c r="C57">
        <v>5311</v>
      </c>
    </row>
    <row r="58" spans="1:3" x14ac:dyDescent="0.45">
      <c r="A58" t="s">
        <v>14</v>
      </c>
      <c r="B58" t="s">
        <v>336</v>
      </c>
      <c r="C58">
        <v>1761</v>
      </c>
    </row>
    <row r="59" spans="1:3" x14ac:dyDescent="0.45">
      <c r="A59" t="s">
        <v>14</v>
      </c>
      <c r="B59" t="s">
        <v>338</v>
      </c>
      <c r="C59">
        <v>1167</v>
      </c>
    </row>
    <row r="60" spans="1:3" x14ac:dyDescent="0.45">
      <c r="A60" t="s">
        <v>14</v>
      </c>
      <c r="B60" t="s">
        <v>341</v>
      </c>
      <c r="C60">
        <v>892</v>
      </c>
    </row>
    <row r="61" spans="1:3" x14ac:dyDescent="0.45">
      <c r="A61" t="s">
        <v>14</v>
      </c>
      <c r="B61" t="s">
        <v>344</v>
      </c>
      <c r="C61">
        <v>804</v>
      </c>
    </row>
    <row r="62" spans="1:3" x14ac:dyDescent="0.45">
      <c r="A62" t="s">
        <v>14</v>
      </c>
      <c r="B62" t="s">
        <v>313</v>
      </c>
      <c r="C62">
        <v>3739</v>
      </c>
    </row>
    <row r="63" spans="1:3" x14ac:dyDescent="0.45">
      <c r="A63" t="s">
        <v>15</v>
      </c>
      <c r="B63">
        <v>76</v>
      </c>
      <c r="C63">
        <v>7409</v>
      </c>
    </row>
    <row r="64" spans="1:3" x14ac:dyDescent="0.45">
      <c r="A64" t="s">
        <v>15</v>
      </c>
      <c r="B64">
        <v>11</v>
      </c>
      <c r="C64">
        <v>5311</v>
      </c>
    </row>
    <row r="65" spans="1:3" x14ac:dyDescent="0.45">
      <c r="A65" t="s">
        <v>15</v>
      </c>
      <c r="B65">
        <v>5</v>
      </c>
      <c r="C65">
        <v>1761</v>
      </c>
    </row>
    <row r="66" spans="1:3" x14ac:dyDescent="0.45">
      <c r="A66" t="s">
        <v>15</v>
      </c>
      <c r="B66">
        <v>25</v>
      </c>
      <c r="C66">
        <v>1167</v>
      </c>
    </row>
    <row r="67" spans="1:3" x14ac:dyDescent="0.45">
      <c r="A67" t="s">
        <v>15</v>
      </c>
      <c r="B67">
        <v>19</v>
      </c>
      <c r="C67">
        <v>892</v>
      </c>
    </row>
    <row r="68" spans="1:3" x14ac:dyDescent="0.45">
      <c r="A68" t="s">
        <v>15</v>
      </c>
      <c r="B68">
        <v>52</v>
      </c>
      <c r="C68">
        <v>804</v>
      </c>
    </row>
    <row r="69" spans="1:3" x14ac:dyDescent="0.45">
      <c r="A69" t="s">
        <v>15</v>
      </c>
      <c r="B69" t="s">
        <v>313</v>
      </c>
      <c r="C69">
        <v>3739</v>
      </c>
    </row>
    <row r="70" spans="1:3" x14ac:dyDescent="0.45">
      <c r="A70" t="s">
        <v>16</v>
      </c>
      <c r="B70" t="s">
        <v>237</v>
      </c>
      <c r="C70">
        <v>5733</v>
      </c>
    </row>
    <row r="71" spans="1:3" x14ac:dyDescent="0.45">
      <c r="A71" t="s">
        <v>16</v>
      </c>
      <c r="B71" t="s">
        <v>334</v>
      </c>
      <c r="C71">
        <v>5311</v>
      </c>
    </row>
    <row r="72" spans="1:3" x14ac:dyDescent="0.45">
      <c r="A72" t="s">
        <v>16</v>
      </c>
      <c r="B72" t="s">
        <v>337</v>
      </c>
      <c r="C72">
        <v>1107</v>
      </c>
    </row>
    <row r="73" spans="1:3" x14ac:dyDescent="0.45">
      <c r="A73" t="s">
        <v>16</v>
      </c>
      <c r="B73" t="s">
        <v>339</v>
      </c>
      <c r="C73">
        <v>764</v>
      </c>
    </row>
    <row r="74" spans="1:3" x14ac:dyDescent="0.45">
      <c r="A74" t="s">
        <v>16</v>
      </c>
      <c r="B74" t="s">
        <v>342</v>
      </c>
      <c r="C74">
        <v>712</v>
      </c>
    </row>
    <row r="75" spans="1:3" x14ac:dyDescent="0.45">
      <c r="A75" t="s">
        <v>16</v>
      </c>
      <c r="B75" t="s">
        <v>345</v>
      </c>
      <c r="C75">
        <v>602</v>
      </c>
    </row>
    <row r="76" spans="1:3" x14ac:dyDescent="0.45">
      <c r="A76" t="s">
        <v>16</v>
      </c>
      <c r="B76" t="s">
        <v>313</v>
      </c>
      <c r="C76">
        <v>6854</v>
      </c>
    </row>
    <row r="77" spans="1:3" x14ac:dyDescent="0.45">
      <c r="A77" s="7" t="s">
        <v>17</v>
      </c>
      <c r="B77" s="7">
        <v>76001</v>
      </c>
      <c r="C77" s="7">
        <v>5733</v>
      </c>
    </row>
    <row r="78" spans="1:3" x14ac:dyDescent="0.45">
      <c r="A78" s="7" t="s">
        <v>17</v>
      </c>
      <c r="B78" s="7">
        <v>11001</v>
      </c>
      <c r="C78" s="7">
        <v>5311</v>
      </c>
    </row>
    <row r="79" spans="1:3" x14ac:dyDescent="0.45">
      <c r="A79" s="7" t="s">
        <v>17</v>
      </c>
      <c r="B79" s="7">
        <v>5001</v>
      </c>
      <c r="C79" s="7">
        <v>1107</v>
      </c>
    </row>
    <row r="80" spans="1:3" x14ac:dyDescent="0.45">
      <c r="A80" s="7" t="s">
        <v>17</v>
      </c>
      <c r="B80" s="7">
        <v>19001</v>
      </c>
      <c r="C80" s="7">
        <v>764</v>
      </c>
    </row>
    <row r="81" spans="1:3" x14ac:dyDescent="0.45">
      <c r="A81" s="7" t="s">
        <v>17</v>
      </c>
      <c r="B81" s="7">
        <v>8001</v>
      </c>
      <c r="C81" s="7">
        <v>712</v>
      </c>
    </row>
    <row r="82" spans="1:3" x14ac:dyDescent="0.45">
      <c r="A82" s="7" t="s">
        <v>17</v>
      </c>
      <c r="B82" s="7">
        <v>76520</v>
      </c>
      <c r="C82" s="7">
        <v>602</v>
      </c>
    </row>
    <row r="83" spans="1:3" x14ac:dyDescent="0.45">
      <c r="A83" s="7" t="s">
        <v>17</v>
      </c>
      <c r="B83" s="7" t="s">
        <v>313</v>
      </c>
      <c r="C83" s="7">
        <v>6854</v>
      </c>
    </row>
    <row r="84" spans="1:3" x14ac:dyDescent="0.45">
      <c r="A84" t="s">
        <v>18</v>
      </c>
      <c r="B84" t="s">
        <v>434</v>
      </c>
      <c r="C84">
        <v>4882</v>
      </c>
    </row>
    <row r="85" spans="1:3" x14ac:dyDescent="0.45">
      <c r="A85" t="s">
        <v>18</v>
      </c>
      <c r="B85" t="s">
        <v>435</v>
      </c>
      <c r="C85">
        <v>3871</v>
      </c>
    </row>
    <row r="86" spans="1:3" x14ac:dyDescent="0.45">
      <c r="A86" t="s">
        <v>18</v>
      </c>
      <c r="B86" t="s">
        <v>238</v>
      </c>
      <c r="C86">
        <v>3378</v>
      </c>
    </row>
    <row r="87" spans="1:3" x14ac:dyDescent="0.45">
      <c r="A87" t="s">
        <v>18</v>
      </c>
      <c r="B87" t="s">
        <v>436</v>
      </c>
      <c r="C87">
        <v>2780</v>
      </c>
    </row>
    <row r="88" spans="1:3" x14ac:dyDescent="0.45">
      <c r="A88" t="s">
        <v>18</v>
      </c>
      <c r="B88" t="s">
        <v>437</v>
      </c>
      <c r="C88">
        <v>2542</v>
      </c>
    </row>
    <row r="89" spans="1:3" x14ac:dyDescent="0.45">
      <c r="A89" t="s">
        <v>18</v>
      </c>
      <c r="B89" t="s">
        <v>438</v>
      </c>
      <c r="C89">
        <v>1956</v>
      </c>
    </row>
    <row r="90" spans="1:3" x14ac:dyDescent="0.45">
      <c r="A90" t="s">
        <v>18</v>
      </c>
      <c r="B90" t="s">
        <v>313</v>
      </c>
      <c r="C90">
        <v>1674</v>
      </c>
    </row>
    <row r="91" spans="1:3" x14ac:dyDescent="0.45">
      <c r="A91" t="s">
        <v>19</v>
      </c>
      <c r="B91" t="s">
        <v>235</v>
      </c>
      <c r="C91">
        <v>803</v>
      </c>
    </row>
    <row r="92" spans="1:3" x14ac:dyDescent="0.45">
      <c r="A92" t="s">
        <v>19</v>
      </c>
      <c r="B92" t="s">
        <v>439</v>
      </c>
      <c r="C92">
        <v>2073</v>
      </c>
    </row>
    <row r="93" spans="1:3" x14ac:dyDescent="0.45">
      <c r="A93" t="s">
        <v>19</v>
      </c>
      <c r="B93" t="s">
        <v>239</v>
      </c>
      <c r="C93">
        <v>11828</v>
      </c>
    </row>
    <row r="94" spans="1:3" x14ac:dyDescent="0.45">
      <c r="A94" t="s">
        <v>19</v>
      </c>
      <c r="B94" t="s">
        <v>440</v>
      </c>
      <c r="C94">
        <v>5134</v>
      </c>
    </row>
    <row r="95" spans="1:3" x14ac:dyDescent="0.45">
      <c r="A95" t="s">
        <v>19</v>
      </c>
      <c r="B95" t="s">
        <v>441</v>
      </c>
      <c r="C95">
        <v>896</v>
      </c>
    </row>
    <row r="96" spans="1:3" x14ac:dyDescent="0.45">
      <c r="A96" t="s">
        <v>19</v>
      </c>
      <c r="B96" t="s">
        <v>442</v>
      </c>
      <c r="C96">
        <v>349</v>
      </c>
    </row>
    <row r="97" spans="1:3" x14ac:dyDescent="0.45">
      <c r="A97" t="s">
        <v>21</v>
      </c>
      <c r="B97" t="s">
        <v>235</v>
      </c>
      <c r="C97">
        <v>852</v>
      </c>
    </row>
    <row r="98" spans="1:3" x14ac:dyDescent="0.45">
      <c r="A98" t="s">
        <v>21</v>
      </c>
      <c r="B98" t="s">
        <v>346</v>
      </c>
      <c r="C98">
        <v>1147</v>
      </c>
    </row>
    <row r="99" spans="1:3" x14ac:dyDescent="0.45">
      <c r="A99" t="s">
        <v>21</v>
      </c>
      <c r="B99" t="s">
        <v>240</v>
      </c>
      <c r="C99">
        <v>3700</v>
      </c>
    </row>
    <row r="100" spans="1:3" x14ac:dyDescent="0.45">
      <c r="A100" t="s">
        <v>21</v>
      </c>
      <c r="B100" t="s">
        <v>348</v>
      </c>
      <c r="C100">
        <v>5308</v>
      </c>
    </row>
    <row r="101" spans="1:3" x14ac:dyDescent="0.45">
      <c r="A101" t="s">
        <v>21</v>
      </c>
      <c r="B101" t="s">
        <v>444</v>
      </c>
      <c r="C101">
        <v>483</v>
      </c>
    </row>
    <row r="102" spans="1:3" x14ac:dyDescent="0.45">
      <c r="A102" t="s">
        <v>21</v>
      </c>
      <c r="B102" t="s">
        <v>349</v>
      </c>
      <c r="C102">
        <v>8796</v>
      </c>
    </row>
    <row r="103" spans="1:3" x14ac:dyDescent="0.45">
      <c r="A103" t="s">
        <v>21</v>
      </c>
      <c r="B103" t="s">
        <v>350</v>
      </c>
      <c r="C103">
        <v>797</v>
      </c>
    </row>
    <row r="104" spans="1:3" x14ac:dyDescent="0.45">
      <c r="A104" t="s">
        <v>22</v>
      </c>
      <c r="B104" t="s">
        <v>443</v>
      </c>
      <c r="C104">
        <v>5111</v>
      </c>
    </row>
    <row r="105" spans="1:3" x14ac:dyDescent="0.45">
      <c r="A105" t="s">
        <v>22</v>
      </c>
      <c r="B105" t="s">
        <v>347</v>
      </c>
      <c r="C105">
        <v>3128</v>
      </c>
    </row>
    <row r="106" spans="1:3" x14ac:dyDescent="0.45">
      <c r="A106" t="s">
        <v>22</v>
      </c>
      <c r="B106" t="s">
        <v>242</v>
      </c>
      <c r="C106">
        <v>3111</v>
      </c>
    </row>
    <row r="107" spans="1:3" x14ac:dyDescent="0.45">
      <c r="A107" t="s">
        <v>22</v>
      </c>
      <c r="B107" t="s">
        <v>445</v>
      </c>
      <c r="C107">
        <v>1642</v>
      </c>
    </row>
    <row r="108" spans="1:3" x14ac:dyDescent="0.45">
      <c r="A108" t="s">
        <v>22</v>
      </c>
      <c r="B108" t="s">
        <v>446</v>
      </c>
      <c r="C108">
        <v>1598</v>
      </c>
    </row>
    <row r="109" spans="1:3" x14ac:dyDescent="0.45">
      <c r="A109" t="s">
        <v>22</v>
      </c>
      <c r="B109" t="s">
        <v>235</v>
      </c>
      <c r="C109">
        <v>1345</v>
      </c>
    </row>
    <row r="110" spans="1:3" x14ac:dyDescent="0.45">
      <c r="A110" t="s">
        <v>22</v>
      </c>
      <c r="B110" t="s">
        <v>313</v>
      </c>
      <c r="C110">
        <v>5148</v>
      </c>
    </row>
    <row r="111" spans="1:3" x14ac:dyDescent="0.45">
      <c r="A111" t="s">
        <v>23</v>
      </c>
      <c r="B111" t="s">
        <v>443</v>
      </c>
      <c r="C111">
        <v>5912</v>
      </c>
    </row>
    <row r="112" spans="1:3" x14ac:dyDescent="0.45">
      <c r="A112" t="s">
        <v>23</v>
      </c>
      <c r="B112" t="s">
        <v>242</v>
      </c>
      <c r="C112">
        <v>3300</v>
      </c>
    </row>
    <row r="113" spans="1:3" x14ac:dyDescent="0.45">
      <c r="A113" t="s">
        <v>23</v>
      </c>
      <c r="B113" t="s">
        <v>347</v>
      </c>
      <c r="C113">
        <v>2825</v>
      </c>
    </row>
    <row r="114" spans="1:3" x14ac:dyDescent="0.45">
      <c r="A114" t="s">
        <v>23</v>
      </c>
      <c r="B114" t="s">
        <v>447</v>
      </c>
      <c r="C114">
        <v>1768</v>
      </c>
    </row>
    <row r="115" spans="1:3" x14ac:dyDescent="0.45">
      <c r="A115" t="s">
        <v>23</v>
      </c>
      <c r="B115" t="s">
        <v>446</v>
      </c>
      <c r="C115">
        <v>1511</v>
      </c>
    </row>
    <row r="116" spans="1:3" x14ac:dyDescent="0.45">
      <c r="A116" t="s">
        <v>23</v>
      </c>
      <c r="B116" t="s">
        <v>445</v>
      </c>
      <c r="C116">
        <v>1361</v>
      </c>
    </row>
    <row r="117" spans="1:3" x14ac:dyDescent="0.45">
      <c r="A117" t="s">
        <v>23</v>
      </c>
      <c r="B117" t="s">
        <v>313</v>
      </c>
      <c r="C117">
        <v>4406</v>
      </c>
    </row>
    <row r="118" spans="1:3" x14ac:dyDescent="0.45">
      <c r="A118" t="s">
        <v>24</v>
      </c>
      <c r="B118" t="s">
        <v>448</v>
      </c>
      <c r="C118">
        <v>5202</v>
      </c>
    </row>
    <row r="119" spans="1:3" x14ac:dyDescent="0.45">
      <c r="A119" t="s">
        <v>24</v>
      </c>
      <c r="B119" t="s">
        <v>449</v>
      </c>
      <c r="C119">
        <v>2397</v>
      </c>
    </row>
    <row r="120" spans="1:3" x14ac:dyDescent="0.45">
      <c r="A120" t="s">
        <v>24</v>
      </c>
      <c r="B120" t="s">
        <v>450</v>
      </c>
      <c r="C120">
        <v>1688</v>
      </c>
    </row>
    <row r="121" spans="1:3" x14ac:dyDescent="0.45">
      <c r="A121" t="s">
        <v>24</v>
      </c>
      <c r="B121" t="s">
        <v>451</v>
      </c>
      <c r="C121">
        <v>1635</v>
      </c>
    </row>
    <row r="122" spans="1:3" x14ac:dyDescent="0.45">
      <c r="A122" t="s">
        <v>24</v>
      </c>
      <c r="B122" t="s">
        <v>452</v>
      </c>
      <c r="C122">
        <v>1523</v>
      </c>
    </row>
    <row r="123" spans="1:3" x14ac:dyDescent="0.45">
      <c r="A123" t="s">
        <v>24</v>
      </c>
      <c r="B123" t="s">
        <v>453</v>
      </c>
      <c r="C123">
        <v>1387</v>
      </c>
    </row>
    <row r="124" spans="1:3" x14ac:dyDescent="0.45">
      <c r="A124" t="s">
        <v>24</v>
      </c>
      <c r="B124" t="s">
        <v>313</v>
      </c>
      <c r="C124">
        <v>7251</v>
      </c>
    </row>
    <row r="125" spans="1:3" x14ac:dyDescent="0.45">
      <c r="A125" t="s">
        <v>25</v>
      </c>
      <c r="B125" t="s">
        <v>454</v>
      </c>
      <c r="C125">
        <v>5546</v>
      </c>
    </row>
    <row r="126" spans="1:3" x14ac:dyDescent="0.45">
      <c r="A126" t="s">
        <v>26</v>
      </c>
      <c r="B126" t="s">
        <v>235</v>
      </c>
      <c r="C126">
        <v>1375</v>
      </c>
    </row>
    <row r="127" spans="1:3" x14ac:dyDescent="0.45">
      <c r="A127" t="s">
        <v>25</v>
      </c>
      <c r="B127" t="s">
        <v>448</v>
      </c>
      <c r="C127">
        <v>4854</v>
      </c>
    </row>
    <row r="128" spans="1:3" x14ac:dyDescent="0.45">
      <c r="A128" t="s">
        <v>25</v>
      </c>
      <c r="B128" t="s">
        <v>455</v>
      </c>
      <c r="C128">
        <v>1898</v>
      </c>
    </row>
    <row r="129" spans="1:3" x14ac:dyDescent="0.45">
      <c r="A129" t="s">
        <v>25</v>
      </c>
      <c r="B129" t="s">
        <v>449</v>
      </c>
      <c r="C129">
        <v>1376</v>
      </c>
    </row>
    <row r="130" spans="1:3" x14ac:dyDescent="0.45">
      <c r="A130" t="s">
        <v>25</v>
      </c>
      <c r="B130" t="s">
        <v>450</v>
      </c>
      <c r="C130">
        <v>1790</v>
      </c>
    </row>
    <row r="131" spans="1:3" x14ac:dyDescent="0.45">
      <c r="A131" t="s">
        <v>25</v>
      </c>
      <c r="B131" t="s">
        <v>456</v>
      </c>
      <c r="C131">
        <v>1310</v>
      </c>
    </row>
    <row r="132" spans="1:3" x14ac:dyDescent="0.45">
      <c r="A132" t="s">
        <v>26</v>
      </c>
      <c r="B132" t="s">
        <v>234</v>
      </c>
      <c r="C132">
        <v>2466</v>
      </c>
    </row>
    <row r="133" spans="1:3" x14ac:dyDescent="0.45">
      <c r="A133" t="s">
        <v>26</v>
      </c>
      <c r="B133" t="s">
        <v>245</v>
      </c>
      <c r="C133">
        <v>17242</v>
      </c>
    </row>
    <row r="134" spans="1:3" x14ac:dyDescent="0.45">
      <c r="A134" t="s">
        <v>25</v>
      </c>
      <c r="B134" t="s">
        <v>313</v>
      </c>
      <c r="C134">
        <v>4309</v>
      </c>
    </row>
    <row r="135" spans="1:3" x14ac:dyDescent="0.45">
      <c r="A135" t="s">
        <v>27</v>
      </c>
      <c r="B135" t="s">
        <v>235</v>
      </c>
      <c r="C135">
        <v>1407</v>
      </c>
    </row>
    <row r="136" spans="1:3" x14ac:dyDescent="0.45">
      <c r="A136" t="s">
        <v>27</v>
      </c>
      <c r="B136" t="s">
        <v>234</v>
      </c>
      <c r="C136">
        <v>2100</v>
      </c>
    </row>
    <row r="137" spans="1:3" x14ac:dyDescent="0.45">
      <c r="A137" t="s">
        <v>27</v>
      </c>
      <c r="B137" t="s">
        <v>245</v>
      </c>
      <c r="C137">
        <v>17576</v>
      </c>
    </row>
    <row r="138" spans="1:3" x14ac:dyDescent="0.45">
      <c r="A138" t="s">
        <v>28</v>
      </c>
      <c r="B138" t="s">
        <v>235</v>
      </c>
      <c r="C138">
        <v>848</v>
      </c>
    </row>
    <row r="139" spans="1:3" x14ac:dyDescent="0.45">
      <c r="A139" t="s">
        <v>28</v>
      </c>
      <c r="B139" t="s">
        <v>234</v>
      </c>
      <c r="C139">
        <v>3440</v>
      </c>
    </row>
    <row r="140" spans="1:3" x14ac:dyDescent="0.45">
      <c r="A140" t="s">
        <v>28</v>
      </c>
      <c r="B140" t="s">
        <v>245</v>
      </c>
      <c r="C140">
        <v>16795</v>
      </c>
    </row>
    <row r="141" spans="1:3" x14ac:dyDescent="0.45">
      <c r="A141" t="s">
        <v>29</v>
      </c>
      <c r="B141" t="s">
        <v>235</v>
      </c>
      <c r="C141">
        <v>867</v>
      </c>
    </row>
    <row r="142" spans="1:3" x14ac:dyDescent="0.45">
      <c r="A142" t="s">
        <v>29</v>
      </c>
      <c r="B142" t="s">
        <v>234</v>
      </c>
      <c r="C142">
        <v>2009</v>
      </c>
    </row>
    <row r="143" spans="1:3" x14ac:dyDescent="0.45">
      <c r="A143" t="s">
        <v>29</v>
      </c>
      <c r="B143" t="s">
        <v>245</v>
      </c>
      <c r="C143">
        <v>18207</v>
      </c>
    </row>
    <row r="144" spans="1:3" x14ac:dyDescent="0.45">
      <c r="A144" t="s">
        <v>30</v>
      </c>
      <c r="B144" t="s">
        <v>235</v>
      </c>
      <c r="C144">
        <v>897</v>
      </c>
    </row>
    <row r="145" spans="1:3" x14ac:dyDescent="0.45">
      <c r="A145" t="s">
        <v>30</v>
      </c>
      <c r="B145" t="s">
        <v>234</v>
      </c>
      <c r="C145">
        <v>5036</v>
      </c>
    </row>
    <row r="146" spans="1:3" x14ac:dyDescent="0.45">
      <c r="A146" t="s">
        <v>30</v>
      </c>
      <c r="B146" t="s">
        <v>245</v>
      </c>
      <c r="C146">
        <v>15150</v>
      </c>
    </row>
    <row r="147" spans="1:3" x14ac:dyDescent="0.45">
      <c r="A147" t="s">
        <v>31</v>
      </c>
      <c r="B147" t="s">
        <v>235</v>
      </c>
      <c r="C147">
        <v>911</v>
      </c>
    </row>
    <row r="148" spans="1:3" x14ac:dyDescent="0.45">
      <c r="A148" t="s">
        <v>31</v>
      </c>
      <c r="B148" t="s">
        <v>234</v>
      </c>
      <c r="C148">
        <v>7921</v>
      </c>
    </row>
    <row r="149" spans="1:3" x14ac:dyDescent="0.45">
      <c r="A149" t="s">
        <v>31</v>
      </c>
      <c r="B149" t="s">
        <v>245</v>
      </c>
      <c r="C149">
        <v>12251</v>
      </c>
    </row>
    <row r="150" spans="1:3" x14ac:dyDescent="0.45">
      <c r="A150" t="s">
        <v>32</v>
      </c>
      <c r="B150" t="s">
        <v>235</v>
      </c>
      <c r="C150">
        <v>889</v>
      </c>
    </row>
    <row r="151" spans="1:3" x14ac:dyDescent="0.45">
      <c r="A151" t="s">
        <v>32</v>
      </c>
      <c r="B151" t="s">
        <v>234</v>
      </c>
      <c r="C151">
        <v>13943</v>
      </c>
    </row>
    <row r="152" spans="1:3" x14ac:dyDescent="0.45">
      <c r="A152" t="s">
        <v>32</v>
      </c>
      <c r="B152" t="s">
        <v>245</v>
      </c>
      <c r="C152">
        <v>6251</v>
      </c>
    </row>
    <row r="153" spans="1:3" x14ac:dyDescent="0.45">
      <c r="A153" t="s">
        <v>33</v>
      </c>
      <c r="B153" t="s">
        <v>235</v>
      </c>
      <c r="C153">
        <v>906</v>
      </c>
    </row>
    <row r="154" spans="1:3" x14ac:dyDescent="0.45">
      <c r="A154" t="s">
        <v>33</v>
      </c>
      <c r="B154" t="s">
        <v>234</v>
      </c>
      <c r="C154">
        <v>9633</v>
      </c>
    </row>
    <row r="155" spans="1:3" x14ac:dyDescent="0.45">
      <c r="A155" t="s">
        <v>33</v>
      </c>
      <c r="B155" t="s">
        <v>245</v>
      </c>
      <c r="C155">
        <v>10544</v>
      </c>
    </row>
    <row r="156" spans="1:3" x14ac:dyDescent="0.45">
      <c r="A156" t="s">
        <v>34</v>
      </c>
      <c r="B156" t="s">
        <v>235</v>
      </c>
      <c r="C156">
        <v>1762</v>
      </c>
    </row>
    <row r="157" spans="1:3" x14ac:dyDescent="0.45">
      <c r="A157" t="s">
        <v>34</v>
      </c>
      <c r="B157" t="s">
        <v>246</v>
      </c>
      <c r="C157">
        <v>4511</v>
      </c>
    </row>
    <row r="158" spans="1:3" x14ac:dyDescent="0.45">
      <c r="A158" t="s">
        <v>34</v>
      </c>
      <c r="B158" t="s">
        <v>457</v>
      </c>
      <c r="C158">
        <v>4642</v>
      </c>
    </row>
    <row r="159" spans="1:3" x14ac:dyDescent="0.45">
      <c r="A159" t="s">
        <v>34</v>
      </c>
      <c r="B159" t="s">
        <v>458</v>
      </c>
      <c r="C159">
        <v>5917</v>
      </c>
    </row>
    <row r="160" spans="1:3" x14ac:dyDescent="0.45">
      <c r="A160" t="s">
        <v>34</v>
      </c>
      <c r="B160" t="s">
        <v>459</v>
      </c>
      <c r="C160">
        <v>4251</v>
      </c>
    </row>
    <row r="161" spans="1:3" x14ac:dyDescent="0.45">
      <c r="A161" t="s">
        <v>35</v>
      </c>
      <c r="B161" t="s">
        <v>235</v>
      </c>
      <c r="C161">
        <v>1539</v>
      </c>
    </row>
    <row r="162" spans="1:3" x14ac:dyDescent="0.45">
      <c r="A162" t="s">
        <v>35</v>
      </c>
      <c r="B162" t="s">
        <v>460</v>
      </c>
      <c r="C162">
        <v>3728</v>
      </c>
    </row>
    <row r="163" spans="1:3" x14ac:dyDescent="0.45">
      <c r="A163" t="s">
        <v>35</v>
      </c>
      <c r="B163" t="s">
        <v>461</v>
      </c>
      <c r="C163">
        <v>4543</v>
      </c>
    </row>
    <row r="164" spans="1:3" x14ac:dyDescent="0.45">
      <c r="A164" t="s">
        <v>35</v>
      </c>
      <c r="B164" t="s">
        <v>462</v>
      </c>
      <c r="C164">
        <v>960</v>
      </c>
    </row>
    <row r="165" spans="1:3" x14ac:dyDescent="0.45">
      <c r="A165" t="s">
        <v>35</v>
      </c>
      <c r="B165" t="s">
        <v>463</v>
      </c>
      <c r="C165">
        <v>10313</v>
      </c>
    </row>
    <row r="166" spans="1:3" x14ac:dyDescent="0.45">
      <c r="A166" t="s">
        <v>36</v>
      </c>
      <c r="B166" t="s">
        <v>235</v>
      </c>
      <c r="C166">
        <v>1413</v>
      </c>
    </row>
    <row r="167" spans="1:3" x14ac:dyDescent="0.45">
      <c r="A167" t="s">
        <v>36</v>
      </c>
      <c r="B167" t="s">
        <v>460</v>
      </c>
      <c r="C167">
        <v>2361</v>
      </c>
    </row>
    <row r="168" spans="1:3" x14ac:dyDescent="0.45">
      <c r="A168" t="s">
        <v>36</v>
      </c>
      <c r="B168" t="s">
        <v>461</v>
      </c>
      <c r="C168">
        <v>4355</v>
      </c>
    </row>
    <row r="169" spans="1:3" x14ac:dyDescent="0.45">
      <c r="A169" t="s">
        <v>36</v>
      </c>
      <c r="B169" t="s">
        <v>462</v>
      </c>
      <c r="C169">
        <v>568</v>
      </c>
    </row>
    <row r="170" spans="1:3" x14ac:dyDescent="0.45">
      <c r="A170" t="s">
        <v>36</v>
      </c>
      <c r="B170" t="s">
        <v>463</v>
      </c>
      <c r="C170">
        <v>12386</v>
      </c>
    </row>
    <row r="171" spans="1:3" x14ac:dyDescent="0.45">
      <c r="A171" t="s">
        <v>37</v>
      </c>
      <c r="B171" t="s">
        <v>235</v>
      </c>
      <c r="C171">
        <v>1428</v>
      </c>
    </row>
    <row r="172" spans="1:3" x14ac:dyDescent="0.45">
      <c r="A172" t="s">
        <v>37</v>
      </c>
      <c r="B172" t="s">
        <v>460</v>
      </c>
      <c r="C172">
        <v>5229</v>
      </c>
    </row>
    <row r="173" spans="1:3" x14ac:dyDescent="0.45">
      <c r="A173" t="s">
        <v>37</v>
      </c>
      <c r="B173" t="s">
        <v>461</v>
      </c>
      <c r="C173">
        <v>6755</v>
      </c>
    </row>
    <row r="174" spans="1:3" x14ac:dyDescent="0.45">
      <c r="A174" t="s">
        <v>37</v>
      </c>
      <c r="B174" t="s">
        <v>462</v>
      </c>
      <c r="C174">
        <v>1388</v>
      </c>
    </row>
    <row r="175" spans="1:3" x14ac:dyDescent="0.45">
      <c r="A175" t="s">
        <v>37</v>
      </c>
      <c r="B175" t="s">
        <v>463</v>
      </c>
      <c r="C175">
        <v>6283</v>
      </c>
    </row>
    <row r="176" spans="1:3" x14ac:dyDescent="0.45">
      <c r="A176" t="s">
        <v>40</v>
      </c>
      <c r="B176" t="s">
        <v>235</v>
      </c>
      <c r="C176">
        <v>1406</v>
      </c>
    </row>
    <row r="177" spans="1:3" x14ac:dyDescent="0.45">
      <c r="A177" t="s">
        <v>40</v>
      </c>
      <c r="B177" t="s">
        <v>468</v>
      </c>
      <c r="C177">
        <v>591</v>
      </c>
    </row>
    <row r="178" spans="1:3" x14ac:dyDescent="0.45">
      <c r="A178" t="s">
        <v>40</v>
      </c>
      <c r="B178" t="s">
        <v>465</v>
      </c>
      <c r="C178">
        <v>2141</v>
      </c>
    </row>
    <row r="179" spans="1:3" x14ac:dyDescent="0.45">
      <c r="A179" t="s">
        <v>40</v>
      </c>
      <c r="B179" t="s">
        <v>250</v>
      </c>
      <c r="C179">
        <v>7212</v>
      </c>
    </row>
    <row r="180" spans="1:3" x14ac:dyDescent="0.45">
      <c r="A180" t="s">
        <v>40</v>
      </c>
      <c r="B180" t="s">
        <v>466</v>
      </c>
      <c r="C180">
        <v>3991</v>
      </c>
    </row>
    <row r="181" spans="1:3" x14ac:dyDescent="0.45">
      <c r="A181" t="s">
        <v>40</v>
      </c>
      <c r="B181" t="s">
        <v>469</v>
      </c>
      <c r="C181">
        <v>5742</v>
      </c>
    </row>
    <row r="182" spans="1:3" x14ac:dyDescent="0.45">
      <c r="A182" t="s">
        <v>39</v>
      </c>
      <c r="B182" t="s">
        <v>464</v>
      </c>
      <c r="C182">
        <v>4242</v>
      </c>
    </row>
    <row r="183" spans="1:3" x14ac:dyDescent="0.45">
      <c r="A183" t="s">
        <v>39</v>
      </c>
      <c r="B183" t="s">
        <v>465</v>
      </c>
      <c r="C183">
        <v>6885</v>
      </c>
    </row>
    <row r="184" spans="1:3" x14ac:dyDescent="0.45">
      <c r="A184" t="s">
        <v>39</v>
      </c>
      <c r="B184" t="s">
        <v>250</v>
      </c>
      <c r="C184">
        <v>2201</v>
      </c>
    </row>
    <row r="185" spans="1:3" x14ac:dyDescent="0.45">
      <c r="A185" t="s">
        <v>39</v>
      </c>
      <c r="B185" t="s">
        <v>466</v>
      </c>
      <c r="C185">
        <v>5590</v>
      </c>
    </row>
    <row r="186" spans="1:3" x14ac:dyDescent="0.45">
      <c r="A186" t="s">
        <v>39</v>
      </c>
      <c r="B186" t="s">
        <v>467</v>
      </c>
      <c r="C186">
        <v>777</v>
      </c>
    </row>
    <row r="187" spans="1:3" x14ac:dyDescent="0.45">
      <c r="A187" t="s">
        <v>39</v>
      </c>
      <c r="B187" t="s">
        <v>235</v>
      </c>
      <c r="C187">
        <v>1388</v>
      </c>
    </row>
    <row r="188" spans="1:3" x14ac:dyDescent="0.45">
      <c r="A188" t="s">
        <v>38</v>
      </c>
      <c r="B188" t="s">
        <v>235</v>
      </c>
      <c r="C188">
        <v>883</v>
      </c>
    </row>
    <row r="189" spans="1:3" x14ac:dyDescent="0.45">
      <c r="A189" t="s">
        <v>38</v>
      </c>
      <c r="B189" t="s">
        <v>351</v>
      </c>
      <c r="C189">
        <v>12190</v>
      </c>
    </row>
    <row r="190" spans="1:3" x14ac:dyDescent="0.45">
      <c r="A190" t="s">
        <v>38</v>
      </c>
      <c r="B190" t="s">
        <v>249</v>
      </c>
      <c r="C190">
        <v>5628</v>
      </c>
    </row>
    <row r="191" spans="1:3" x14ac:dyDescent="0.45">
      <c r="A191" t="s">
        <v>38</v>
      </c>
      <c r="B191" t="s">
        <v>352</v>
      </c>
      <c r="C191">
        <v>2382</v>
      </c>
    </row>
    <row r="192" spans="1:3" x14ac:dyDescent="0.45">
      <c r="B192" t="str">
        <f t="shared" ref="B192:B193" si="0">C192&amp;" "&amp;D192&amp;" "&amp;E192&amp;" "&amp;F192&amp;" "&amp;G192</f>
        <v xml:space="preserve">    </v>
      </c>
    </row>
    <row r="193" spans="2:2" x14ac:dyDescent="0.45">
      <c r="B193" t="str">
        <f t="shared" si="0"/>
        <v xml:space="preserve">    </v>
      </c>
    </row>
    <row r="250" spans="1:3" x14ac:dyDescent="0.45">
      <c r="A250" t="s">
        <v>41</v>
      </c>
      <c r="B250" t="s">
        <v>235</v>
      </c>
      <c r="C250">
        <v>848</v>
      </c>
    </row>
    <row r="251" spans="1:3" x14ac:dyDescent="0.45">
      <c r="A251" t="s">
        <v>41</v>
      </c>
      <c r="B251">
        <v>0</v>
      </c>
      <c r="C251">
        <v>14129</v>
      </c>
    </row>
    <row r="252" spans="1:3" x14ac:dyDescent="0.45">
      <c r="A252" t="s">
        <v>41</v>
      </c>
      <c r="B252" t="s">
        <v>470</v>
      </c>
      <c r="C252">
        <v>1322</v>
      </c>
    </row>
    <row r="253" spans="1:3" x14ac:dyDescent="0.45">
      <c r="A253" t="s">
        <v>41</v>
      </c>
      <c r="B253" t="s">
        <v>471</v>
      </c>
      <c r="C253">
        <v>636</v>
      </c>
    </row>
    <row r="254" spans="1:3" x14ac:dyDescent="0.45">
      <c r="A254" t="s">
        <v>41</v>
      </c>
      <c r="B254" t="s">
        <v>472</v>
      </c>
      <c r="C254">
        <v>1512</v>
      </c>
    </row>
    <row r="255" spans="1:3" x14ac:dyDescent="0.45">
      <c r="A255" t="s">
        <v>41</v>
      </c>
      <c r="B255" t="s">
        <v>473</v>
      </c>
      <c r="C255">
        <v>2636</v>
      </c>
    </row>
    <row r="256" spans="1:3" x14ac:dyDescent="0.45">
      <c r="A256" t="s">
        <v>42</v>
      </c>
      <c r="B256" t="s">
        <v>235</v>
      </c>
      <c r="C256">
        <v>911</v>
      </c>
    </row>
    <row r="257" spans="1:3" x14ac:dyDescent="0.45">
      <c r="A257" t="s">
        <v>42</v>
      </c>
      <c r="B257" t="s">
        <v>234</v>
      </c>
      <c r="C257">
        <v>14632</v>
      </c>
    </row>
    <row r="258" spans="1:3" x14ac:dyDescent="0.45">
      <c r="A258" t="s">
        <v>42</v>
      </c>
      <c r="B258" t="s">
        <v>476</v>
      </c>
      <c r="C258">
        <v>4963</v>
      </c>
    </row>
    <row r="259" spans="1:3" x14ac:dyDescent="0.45">
      <c r="A259" t="s">
        <v>42</v>
      </c>
      <c r="B259" t="s">
        <v>475</v>
      </c>
      <c r="C259">
        <v>286</v>
      </c>
    </row>
    <row r="260" spans="1:3" x14ac:dyDescent="0.45">
      <c r="A260" t="s">
        <v>42</v>
      </c>
      <c r="B260" t="s">
        <v>474</v>
      </c>
      <c r="C260">
        <v>291</v>
      </c>
    </row>
    <row r="261" spans="1:3" x14ac:dyDescent="0.45">
      <c r="A261" s="7" t="s">
        <v>43</v>
      </c>
      <c r="B261" s="7" t="s">
        <v>315</v>
      </c>
      <c r="C261" s="7">
        <v>182</v>
      </c>
    </row>
    <row r="262" spans="1:3" x14ac:dyDescent="0.45">
      <c r="A262" s="7" t="s">
        <v>43</v>
      </c>
      <c r="B262" s="7" t="s">
        <v>318</v>
      </c>
      <c r="C262" s="7">
        <v>31369</v>
      </c>
    </row>
    <row r="263" spans="1:3" x14ac:dyDescent="0.45">
      <c r="A263" s="7" t="s">
        <v>43</v>
      </c>
      <c r="B263" s="7" t="s">
        <v>322</v>
      </c>
      <c r="C263" s="7">
        <v>94250</v>
      </c>
    </row>
    <row r="264" spans="1:3" x14ac:dyDescent="0.45">
      <c r="A264" s="7" t="s">
        <v>43</v>
      </c>
      <c r="B264" s="7" t="s">
        <v>325</v>
      </c>
      <c r="C264" s="7">
        <v>141797</v>
      </c>
    </row>
    <row r="265" spans="1:3" x14ac:dyDescent="0.45">
      <c r="A265" s="7" t="s">
        <v>43</v>
      </c>
      <c r="B265" s="7" t="s">
        <v>328</v>
      </c>
      <c r="C265" s="7">
        <v>155036</v>
      </c>
    </row>
    <row r="266" spans="1:3" x14ac:dyDescent="0.45">
      <c r="A266" s="7" t="s">
        <v>43</v>
      </c>
      <c r="B266" s="7" t="s">
        <v>331</v>
      </c>
      <c r="C266" s="7">
        <v>721647</v>
      </c>
    </row>
    <row r="267" spans="1:3" x14ac:dyDescent="0.45">
      <c r="A267" s="7" t="s">
        <v>44</v>
      </c>
      <c r="B267" s="7" t="s">
        <v>315</v>
      </c>
      <c r="C267" s="8">
        <v>105000000000000</v>
      </c>
    </row>
    <row r="268" spans="1:3" x14ac:dyDescent="0.45">
      <c r="A268" s="7" t="s">
        <v>44</v>
      </c>
      <c r="B268" s="7" t="s">
        <v>318</v>
      </c>
      <c r="C268" s="8">
        <v>311000000000000</v>
      </c>
    </row>
    <row r="269" spans="1:3" x14ac:dyDescent="0.45">
      <c r="A269" s="7" t="s">
        <v>44</v>
      </c>
      <c r="B269" s="7" t="s">
        <v>322</v>
      </c>
      <c r="C269" s="8">
        <v>341000000000000</v>
      </c>
    </row>
    <row r="270" spans="1:3" x14ac:dyDescent="0.45">
      <c r="A270" s="7" t="s">
        <v>44</v>
      </c>
      <c r="B270" s="7" t="s">
        <v>325</v>
      </c>
      <c r="C270" s="8">
        <v>339700000000000</v>
      </c>
    </row>
    <row r="271" spans="1:3" x14ac:dyDescent="0.45">
      <c r="A271" s="7" t="s">
        <v>44</v>
      </c>
      <c r="B271" s="7" t="s">
        <v>328</v>
      </c>
      <c r="C271" s="8">
        <v>376000000000000</v>
      </c>
    </row>
    <row r="272" spans="1:3" x14ac:dyDescent="0.45">
      <c r="A272" s="7" t="s">
        <v>44</v>
      </c>
      <c r="B272" s="7" t="s">
        <v>331</v>
      </c>
      <c r="C272" s="8">
        <v>625000000000000</v>
      </c>
    </row>
    <row r="273" spans="1:3" x14ac:dyDescent="0.45">
      <c r="A273" t="s">
        <v>45</v>
      </c>
    </row>
    <row r="274" spans="1:3" x14ac:dyDescent="0.45">
      <c r="A274" t="s">
        <v>46</v>
      </c>
      <c r="B274" t="s">
        <v>353</v>
      </c>
      <c r="C274">
        <v>1177</v>
      </c>
    </row>
    <row r="275" spans="1:3" x14ac:dyDescent="0.45">
      <c r="A275" t="s">
        <v>46</v>
      </c>
      <c r="B275" t="s">
        <v>354</v>
      </c>
      <c r="C275">
        <v>456</v>
      </c>
    </row>
    <row r="276" spans="1:3" x14ac:dyDescent="0.45">
      <c r="A276" t="s">
        <v>46</v>
      </c>
      <c r="B276" t="s">
        <v>256</v>
      </c>
      <c r="C276">
        <v>19450</v>
      </c>
    </row>
    <row r="277" spans="1:3" x14ac:dyDescent="0.45">
      <c r="A277" t="s">
        <v>49</v>
      </c>
      <c r="B277" t="s">
        <v>235</v>
      </c>
      <c r="C277">
        <v>4114</v>
      </c>
    </row>
    <row r="278" spans="1:3" x14ac:dyDescent="0.45">
      <c r="A278" t="s">
        <v>48</v>
      </c>
      <c r="B278" t="s">
        <v>355</v>
      </c>
      <c r="C278">
        <v>13322</v>
      </c>
    </row>
    <row r="279" spans="1:3" x14ac:dyDescent="0.45">
      <c r="A279" t="s">
        <v>48</v>
      </c>
      <c r="B279" t="s">
        <v>258</v>
      </c>
      <c r="C279">
        <v>6367</v>
      </c>
    </row>
    <row r="280" spans="1:3" x14ac:dyDescent="0.45">
      <c r="A280" t="s">
        <v>48</v>
      </c>
      <c r="B280" t="s">
        <v>356</v>
      </c>
      <c r="C280">
        <v>1394</v>
      </c>
    </row>
    <row r="281" spans="1:3" x14ac:dyDescent="0.45">
      <c r="A281" t="s">
        <v>47</v>
      </c>
      <c r="B281" t="s">
        <v>257</v>
      </c>
      <c r="C281">
        <v>857</v>
      </c>
    </row>
    <row r="282" spans="1:3" x14ac:dyDescent="0.45">
      <c r="A282" t="s">
        <v>47</v>
      </c>
      <c r="B282" t="s">
        <v>477</v>
      </c>
      <c r="C282">
        <v>20226</v>
      </c>
    </row>
    <row r="283" spans="1:3" x14ac:dyDescent="0.45">
      <c r="A283" t="s">
        <v>49</v>
      </c>
      <c r="B283" t="s">
        <v>262</v>
      </c>
      <c r="C283">
        <v>3619</v>
      </c>
    </row>
    <row r="284" spans="1:3" x14ac:dyDescent="0.45">
      <c r="A284" t="s">
        <v>49</v>
      </c>
      <c r="B284" t="s">
        <v>259</v>
      </c>
      <c r="C284">
        <v>13350</v>
      </c>
    </row>
    <row r="285" spans="1:3" x14ac:dyDescent="0.45">
      <c r="A285" t="s">
        <v>49</v>
      </c>
    </row>
    <row r="286" spans="1:3" x14ac:dyDescent="0.45">
      <c r="A286" t="s">
        <v>50</v>
      </c>
      <c r="B286" t="s">
        <v>235</v>
      </c>
      <c r="C286">
        <v>1605</v>
      </c>
    </row>
    <row r="287" spans="1:3" x14ac:dyDescent="0.45">
      <c r="A287" t="s">
        <v>50</v>
      </c>
      <c r="B287" t="s">
        <v>357</v>
      </c>
      <c r="C287">
        <v>15711</v>
      </c>
    </row>
    <row r="288" spans="1:3" x14ac:dyDescent="0.45">
      <c r="A288" t="s">
        <v>50</v>
      </c>
      <c r="B288" t="s">
        <v>478</v>
      </c>
      <c r="C288">
        <v>160</v>
      </c>
    </row>
    <row r="289" spans="1:12" x14ac:dyDescent="0.45">
      <c r="A289" t="s">
        <v>50</v>
      </c>
      <c r="B289" t="s">
        <v>358</v>
      </c>
      <c r="C289">
        <v>1794</v>
      </c>
      <c r="L289">
        <v>226</v>
      </c>
    </row>
    <row r="290" spans="1:12" x14ac:dyDescent="0.45">
      <c r="A290" t="s">
        <v>50</v>
      </c>
      <c r="B290" t="s">
        <v>260</v>
      </c>
      <c r="C290">
        <v>1813</v>
      </c>
    </row>
    <row r="291" spans="1:12" x14ac:dyDescent="0.45">
      <c r="A291" t="s">
        <v>50</v>
      </c>
      <c r="B291" t="s">
        <v>313</v>
      </c>
      <c r="C291">
        <v>19945</v>
      </c>
    </row>
    <row r="292" spans="1:12" x14ac:dyDescent="0.45">
      <c r="A292" s="7" t="s">
        <v>51</v>
      </c>
      <c r="B292" s="7" t="s">
        <v>315</v>
      </c>
      <c r="C292" s="8">
        <v>105000000000000</v>
      </c>
    </row>
    <row r="293" spans="1:12" x14ac:dyDescent="0.45">
      <c r="A293" s="7" t="s">
        <v>51</v>
      </c>
      <c r="B293" s="7" t="s">
        <v>318</v>
      </c>
      <c r="C293" s="8">
        <v>311000000000000</v>
      </c>
    </row>
    <row r="294" spans="1:12" x14ac:dyDescent="0.45">
      <c r="A294" s="7" t="s">
        <v>51</v>
      </c>
      <c r="B294" s="7" t="s">
        <v>322</v>
      </c>
      <c r="C294" s="8">
        <v>341000000000000</v>
      </c>
      <c r="E294" s="6"/>
    </row>
    <row r="295" spans="1:12" x14ac:dyDescent="0.45">
      <c r="A295" s="7" t="s">
        <v>51</v>
      </c>
      <c r="B295" s="7" t="s">
        <v>325</v>
      </c>
      <c r="C295" s="8">
        <v>339700000000000</v>
      </c>
      <c r="E295" s="6"/>
    </row>
    <row r="296" spans="1:12" x14ac:dyDescent="0.45">
      <c r="A296" s="7" t="s">
        <v>51</v>
      </c>
      <c r="B296" s="7" t="s">
        <v>328</v>
      </c>
      <c r="C296" s="8">
        <v>376000000000000</v>
      </c>
      <c r="E296" s="6"/>
    </row>
    <row r="297" spans="1:12" x14ac:dyDescent="0.45">
      <c r="A297" s="7" t="s">
        <v>51</v>
      </c>
      <c r="B297" s="7" t="s">
        <v>331</v>
      </c>
      <c r="C297" s="8">
        <v>625000000000000</v>
      </c>
      <c r="E297" s="6"/>
    </row>
    <row r="298" spans="1:12" x14ac:dyDescent="0.45">
      <c r="A298" s="7" t="s">
        <v>52</v>
      </c>
      <c r="B298" s="7"/>
      <c r="C298" s="7"/>
      <c r="E298" s="6"/>
    </row>
    <row r="299" spans="1:12" x14ac:dyDescent="0.45">
      <c r="A299" t="s">
        <v>53</v>
      </c>
      <c r="B299" t="s">
        <v>259</v>
      </c>
      <c r="C299">
        <v>63</v>
      </c>
      <c r="E299" s="6"/>
    </row>
    <row r="300" spans="1:12" x14ac:dyDescent="0.45">
      <c r="A300" t="s">
        <v>53</v>
      </c>
      <c r="B300" t="s">
        <v>262</v>
      </c>
      <c r="C300">
        <v>21020</v>
      </c>
      <c r="E300" s="6"/>
    </row>
    <row r="301" spans="1:12" x14ac:dyDescent="0.45">
      <c r="A301" t="s">
        <v>54</v>
      </c>
      <c r="B301" t="s">
        <v>359</v>
      </c>
      <c r="C301">
        <v>2194</v>
      </c>
      <c r="E301" s="6"/>
    </row>
    <row r="302" spans="1:12" x14ac:dyDescent="0.45">
      <c r="A302" t="s">
        <v>54</v>
      </c>
      <c r="B302" t="s">
        <v>263</v>
      </c>
      <c r="C302">
        <v>18889</v>
      </c>
      <c r="E302" s="6"/>
    </row>
    <row r="303" spans="1:12" x14ac:dyDescent="0.45">
      <c r="A303" t="s">
        <v>54</v>
      </c>
      <c r="B303" t="s">
        <v>264</v>
      </c>
      <c r="C303">
        <v>2251</v>
      </c>
      <c r="E303" s="6"/>
    </row>
    <row r="304" spans="1:12" x14ac:dyDescent="0.45">
      <c r="A304" t="s">
        <v>54</v>
      </c>
      <c r="B304" t="s">
        <v>365</v>
      </c>
      <c r="C304">
        <v>3224</v>
      </c>
      <c r="E304" s="6"/>
    </row>
    <row r="305" spans="1:5" x14ac:dyDescent="0.45">
      <c r="A305" t="s">
        <v>54</v>
      </c>
      <c r="B305" t="s">
        <v>367</v>
      </c>
      <c r="C305">
        <v>618</v>
      </c>
      <c r="E305" s="6"/>
    </row>
    <row r="306" spans="1:5" x14ac:dyDescent="0.45">
      <c r="A306" t="s">
        <v>54</v>
      </c>
      <c r="B306" t="s">
        <v>369</v>
      </c>
      <c r="C306">
        <v>118</v>
      </c>
      <c r="E306" s="6"/>
    </row>
    <row r="307" spans="1:5" x14ac:dyDescent="0.45">
      <c r="A307" t="s">
        <v>54</v>
      </c>
      <c r="B307" t="s">
        <v>313</v>
      </c>
      <c r="C307">
        <v>7271</v>
      </c>
      <c r="E307" s="6"/>
    </row>
    <row r="308" spans="1:5" x14ac:dyDescent="0.45">
      <c r="A308" t="s">
        <v>55</v>
      </c>
      <c r="B308" t="s">
        <v>360</v>
      </c>
      <c r="C308">
        <v>8634</v>
      </c>
      <c r="E308" s="6"/>
    </row>
    <row r="309" spans="1:5" x14ac:dyDescent="0.45">
      <c r="A309" t="s">
        <v>55</v>
      </c>
      <c r="B309" t="s">
        <v>362</v>
      </c>
      <c r="C309">
        <v>6238</v>
      </c>
      <c r="E309" s="6"/>
    </row>
    <row r="310" spans="1:5" x14ac:dyDescent="0.45">
      <c r="A310" s="7" t="s">
        <v>56</v>
      </c>
      <c r="B310" s="7" t="s">
        <v>315</v>
      </c>
      <c r="C310" s="7">
        <v>5001</v>
      </c>
      <c r="E310" s="6"/>
    </row>
    <row r="311" spans="1:5" x14ac:dyDescent="0.45">
      <c r="A311" s="7" t="s">
        <v>56</v>
      </c>
      <c r="B311" s="7" t="s">
        <v>318</v>
      </c>
      <c r="C311" s="7">
        <v>11001</v>
      </c>
    </row>
    <row r="312" spans="1:5" x14ac:dyDescent="0.45">
      <c r="A312" s="7" t="s">
        <v>56</v>
      </c>
      <c r="B312" s="7" t="s">
        <v>322</v>
      </c>
      <c r="C312" s="7">
        <v>25377</v>
      </c>
    </row>
    <row r="313" spans="1:5" x14ac:dyDescent="0.45">
      <c r="A313" s="7" t="s">
        <v>56</v>
      </c>
      <c r="B313" s="7" t="s">
        <v>325</v>
      </c>
      <c r="C313" s="7">
        <v>40757</v>
      </c>
    </row>
    <row r="314" spans="1:5" x14ac:dyDescent="0.45">
      <c r="A314" s="7" t="s">
        <v>56</v>
      </c>
      <c r="B314" s="7" t="s">
        <v>328</v>
      </c>
      <c r="C314" s="7">
        <v>76001</v>
      </c>
    </row>
    <row r="315" spans="1:5" x14ac:dyDescent="0.45">
      <c r="A315" s="7" t="s">
        <v>56</v>
      </c>
      <c r="B315" s="7" t="s">
        <v>331</v>
      </c>
      <c r="C315" s="7">
        <v>95001</v>
      </c>
    </row>
    <row r="316" spans="1:5" x14ac:dyDescent="0.45">
      <c r="A316" t="s">
        <v>57</v>
      </c>
      <c r="B316" t="s">
        <v>237</v>
      </c>
      <c r="C316">
        <v>5687</v>
      </c>
    </row>
    <row r="317" spans="1:5" x14ac:dyDescent="0.45">
      <c r="A317" t="s">
        <v>57</v>
      </c>
      <c r="B317" t="s">
        <v>334</v>
      </c>
      <c r="C317">
        <v>5094</v>
      </c>
    </row>
    <row r="318" spans="1:5" x14ac:dyDescent="0.45">
      <c r="A318" t="s">
        <v>57</v>
      </c>
      <c r="B318" t="s">
        <v>337</v>
      </c>
      <c r="C318">
        <v>1029</v>
      </c>
    </row>
    <row r="319" spans="1:5" x14ac:dyDescent="0.45">
      <c r="A319" t="s">
        <v>57</v>
      </c>
      <c r="B319" t="s">
        <v>339</v>
      </c>
      <c r="C319">
        <v>768</v>
      </c>
    </row>
    <row r="320" spans="1:5" x14ac:dyDescent="0.45">
      <c r="A320" t="s">
        <v>57</v>
      </c>
      <c r="B320" t="s">
        <v>345</v>
      </c>
      <c r="C320">
        <v>671</v>
      </c>
    </row>
    <row r="321" spans="1:3" x14ac:dyDescent="0.45">
      <c r="A321" t="s">
        <v>57</v>
      </c>
      <c r="B321" t="s">
        <v>370</v>
      </c>
      <c r="C321">
        <v>563</v>
      </c>
    </row>
    <row r="322" spans="1:3" x14ac:dyDescent="0.45">
      <c r="A322" t="s">
        <v>57</v>
      </c>
      <c r="B322" t="s">
        <v>313</v>
      </c>
      <c r="C322">
        <v>3769</v>
      </c>
    </row>
    <row r="323" spans="1:3" x14ac:dyDescent="0.45">
      <c r="A323" s="7" t="s">
        <v>58</v>
      </c>
      <c r="B323" s="7" t="s">
        <v>315</v>
      </c>
      <c r="C323" s="7" t="s">
        <v>361</v>
      </c>
    </row>
    <row r="324" spans="1:3" x14ac:dyDescent="0.45">
      <c r="A324" s="7" t="s">
        <v>58</v>
      </c>
      <c r="B324" s="7" t="s">
        <v>318</v>
      </c>
      <c r="C324" s="7" t="s">
        <v>363</v>
      </c>
    </row>
    <row r="325" spans="1:3" x14ac:dyDescent="0.45">
      <c r="A325" s="7" t="s">
        <v>58</v>
      </c>
      <c r="B325" s="7" t="s">
        <v>322</v>
      </c>
      <c r="C325" s="7" t="s">
        <v>364</v>
      </c>
    </row>
    <row r="326" spans="1:3" x14ac:dyDescent="0.45">
      <c r="A326" s="7" t="s">
        <v>58</v>
      </c>
      <c r="B326" s="7" t="s">
        <v>325</v>
      </c>
      <c r="C326" s="7" t="s">
        <v>366</v>
      </c>
    </row>
    <row r="327" spans="1:3" x14ac:dyDescent="0.45">
      <c r="A327" s="7" t="s">
        <v>58</v>
      </c>
      <c r="B327" s="7" t="s">
        <v>328</v>
      </c>
      <c r="C327" s="7" t="s">
        <v>368</v>
      </c>
    </row>
    <row r="328" spans="1:3" x14ac:dyDescent="0.45">
      <c r="A328" s="7" t="s">
        <v>58</v>
      </c>
      <c r="B328" s="7" t="s">
        <v>331</v>
      </c>
      <c r="C328" s="7" t="s">
        <v>371</v>
      </c>
    </row>
    <row r="329" spans="1:3" x14ac:dyDescent="0.45">
      <c r="A329" t="s">
        <v>59</v>
      </c>
      <c r="B329" t="s">
        <v>236</v>
      </c>
      <c r="C329">
        <v>7386</v>
      </c>
    </row>
    <row r="330" spans="1:3" x14ac:dyDescent="0.45">
      <c r="A330" t="s">
        <v>59</v>
      </c>
      <c r="B330" t="s">
        <v>333</v>
      </c>
      <c r="C330">
        <v>5094</v>
      </c>
    </row>
    <row r="331" spans="1:3" x14ac:dyDescent="0.45">
      <c r="A331" t="s">
        <v>59</v>
      </c>
      <c r="B331" t="s">
        <v>336</v>
      </c>
      <c r="C331">
        <v>1741</v>
      </c>
    </row>
    <row r="332" spans="1:3" x14ac:dyDescent="0.45">
      <c r="A332" t="s">
        <v>59</v>
      </c>
      <c r="B332" t="s">
        <v>338</v>
      </c>
      <c r="C332">
        <v>1407</v>
      </c>
    </row>
    <row r="333" spans="1:3" x14ac:dyDescent="0.45">
      <c r="A333" t="s">
        <v>59</v>
      </c>
      <c r="B333" t="s">
        <v>341</v>
      </c>
      <c r="C333">
        <v>888</v>
      </c>
    </row>
    <row r="334" spans="1:3" x14ac:dyDescent="0.45">
      <c r="A334" t="s">
        <v>59</v>
      </c>
      <c r="B334" t="s">
        <v>344</v>
      </c>
      <c r="C334">
        <v>798</v>
      </c>
    </row>
    <row r="335" spans="1:3" x14ac:dyDescent="0.45">
      <c r="A335" t="s">
        <v>60</v>
      </c>
      <c r="B335" t="s">
        <v>259</v>
      </c>
      <c r="C335">
        <v>21074</v>
      </c>
    </row>
    <row r="336" spans="1:3" x14ac:dyDescent="0.45">
      <c r="A336" t="s">
        <v>60</v>
      </c>
      <c r="B336" t="s">
        <v>262</v>
      </c>
      <c r="C336">
        <v>9</v>
      </c>
    </row>
    <row r="337" spans="1:3" x14ac:dyDescent="0.45">
      <c r="A337" s="7" t="s">
        <v>61</v>
      </c>
      <c r="B337" s="7" t="s">
        <v>315</v>
      </c>
      <c r="C337" s="7">
        <v>5001</v>
      </c>
    </row>
    <row r="338" spans="1:3" x14ac:dyDescent="0.45">
      <c r="A338" s="7" t="s">
        <v>61</v>
      </c>
      <c r="B338" s="7" t="s">
        <v>318</v>
      </c>
      <c r="C338" s="7">
        <v>11001</v>
      </c>
    </row>
    <row r="339" spans="1:3" x14ac:dyDescent="0.45">
      <c r="A339" s="7" t="s">
        <v>61</v>
      </c>
      <c r="B339" s="7" t="s">
        <v>322</v>
      </c>
      <c r="C339" s="7">
        <v>25307</v>
      </c>
    </row>
    <row r="340" spans="1:3" x14ac:dyDescent="0.45">
      <c r="A340" s="7" t="s">
        <v>61</v>
      </c>
      <c r="B340" s="7" t="s">
        <v>325</v>
      </c>
      <c r="C340" s="7">
        <v>40151</v>
      </c>
    </row>
    <row r="341" spans="1:3" x14ac:dyDescent="0.45">
      <c r="A341" s="7" t="s">
        <v>61</v>
      </c>
      <c r="B341" s="7" t="s">
        <v>328</v>
      </c>
      <c r="C341" s="7">
        <v>76001</v>
      </c>
    </row>
    <row r="342" spans="1:3" x14ac:dyDescent="0.45">
      <c r="A342" s="7" t="s">
        <v>61</v>
      </c>
      <c r="B342" s="7" t="s">
        <v>331</v>
      </c>
      <c r="C342" s="7">
        <v>99001</v>
      </c>
    </row>
    <row r="343" spans="1:3" x14ac:dyDescent="0.45">
      <c r="A343" t="s">
        <v>62</v>
      </c>
      <c r="B343" t="s">
        <v>237</v>
      </c>
      <c r="C343">
        <v>6065</v>
      </c>
    </row>
    <row r="344" spans="1:3" x14ac:dyDescent="0.45">
      <c r="A344" t="s">
        <v>62</v>
      </c>
      <c r="B344" t="s">
        <v>334</v>
      </c>
      <c r="C344">
        <v>5593</v>
      </c>
    </row>
    <row r="345" spans="1:3" x14ac:dyDescent="0.45">
      <c r="A345" t="s">
        <v>62</v>
      </c>
      <c r="B345" t="s">
        <v>337</v>
      </c>
      <c r="C345">
        <v>1686</v>
      </c>
    </row>
    <row r="346" spans="1:3" x14ac:dyDescent="0.45">
      <c r="A346" t="s">
        <v>62</v>
      </c>
      <c r="B346" t="s">
        <v>345</v>
      </c>
      <c r="C346">
        <v>792</v>
      </c>
    </row>
    <row r="347" spans="1:3" x14ac:dyDescent="0.45">
      <c r="A347" t="s">
        <v>62</v>
      </c>
      <c r="B347" t="s">
        <v>342</v>
      </c>
      <c r="C347">
        <v>776</v>
      </c>
    </row>
    <row r="348" spans="1:3" x14ac:dyDescent="0.45">
      <c r="A348" t="s">
        <v>62</v>
      </c>
      <c r="B348" t="s">
        <v>339</v>
      </c>
      <c r="C348">
        <v>776</v>
      </c>
    </row>
    <row r="349" spans="1:3" x14ac:dyDescent="0.45">
      <c r="A349" t="s">
        <v>62</v>
      </c>
      <c r="B349" t="s">
        <v>313</v>
      </c>
      <c r="C349">
        <v>5395</v>
      </c>
    </row>
    <row r="350" spans="1:3" x14ac:dyDescent="0.45">
      <c r="A350" t="s">
        <v>63</v>
      </c>
      <c r="B350" t="s">
        <v>236</v>
      </c>
      <c r="C350">
        <v>7382</v>
      </c>
    </row>
    <row r="351" spans="1:3" x14ac:dyDescent="0.45">
      <c r="A351" t="s">
        <v>63</v>
      </c>
      <c r="B351" t="s">
        <v>333</v>
      </c>
      <c r="C351">
        <v>5593</v>
      </c>
    </row>
    <row r="352" spans="1:3" x14ac:dyDescent="0.45">
      <c r="A352" t="s">
        <v>63</v>
      </c>
      <c r="B352" t="s">
        <v>336</v>
      </c>
      <c r="C352">
        <v>1779</v>
      </c>
    </row>
    <row r="353" spans="1:3" x14ac:dyDescent="0.45">
      <c r="A353" t="s">
        <v>63</v>
      </c>
      <c r="B353" t="s">
        <v>338</v>
      </c>
      <c r="C353">
        <v>896</v>
      </c>
    </row>
    <row r="354" spans="1:3" x14ac:dyDescent="0.45">
      <c r="A354" t="s">
        <v>63</v>
      </c>
      <c r="B354" t="s">
        <v>341</v>
      </c>
      <c r="C354">
        <v>887</v>
      </c>
    </row>
    <row r="355" spans="1:3" x14ac:dyDescent="0.45">
      <c r="A355" t="s">
        <v>63</v>
      </c>
      <c r="B355" t="s">
        <v>344</v>
      </c>
      <c r="C355">
        <v>808</v>
      </c>
    </row>
    <row r="356" spans="1:3" x14ac:dyDescent="0.45">
      <c r="A356" t="s">
        <v>63</v>
      </c>
      <c r="B356" t="s">
        <v>313</v>
      </c>
      <c r="C356">
        <v>3738</v>
      </c>
    </row>
    <row r="357" spans="1:3" x14ac:dyDescent="0.45">
      <c r="A357" s="7" t="s">
        <v>64</v>
      </c>
      <c r="B357" s="7" t="s">
        <v>315</v>
      </c>
      <c r="C357" s="7" t="s">
        <v>361</v>
      </c>
    </row>
    <row r="358" spans="1:3" x14ac:dyDescent="0.45">
      <c r="A358" s="7" t="s">
        <v>64</v>
      </c>
      <c r="B358" s="7" t="s">
        <v>318</v>
      </c>
      <c r="C358" s="7" t="s">
        <v>363</v>
      </c>
    </row>
    <row r="359" spans="1:3" x14ac:dyDescent="0.45">
      <c r="A359" s="7" t="s">
        <v>64</v>
      </c>
      <c r="B359" s="7" t="s">
        <v>322</v>
      </c>
      <c r="C359" s="7" t="s">
        <v>364</v>
      </c>
    </row>
    <row r="360" spans="1:3" x14ac:dyDescent="0.45">
      <c r="A360" s="7" t="s">
        <v>64</v>
      </c>
      <c r="B360" s="7" t="s">
        <v>325</v>
      </c>
      <c r="C360" s="7" t="s">
        <v>372</v>
      </c>
    </row>
    <row r="361" spans="1:3" x14ac:dyDescent="0.45">
      <c r="A361" s="7" t="s">
        <v>64</v>
      </c>
      <c r="B361" s="7" t="s">
        <v>328</v>
      </c>
      <c r="C361" s="7" t="s">
        <v>368</v>
      </c>
    </row>
    <row r="362" spans="1:3" x14ac:dyDescent="0.45">
      <c r="A362" s="7" t="s">
        <v>64</v>
      </c>
      <c r="B362" s="7" t="s">
        <v>331</v>
      </c>
      <c r="C362" s="7" t="s">
        <v>373</v>
      </c>
    </row>
    <row r="363" spans="1:3" x14ac:dyDescent="0.45">
      <c r="A363" s="7" t="s">
        <v>70</v>
      </c>
      <c r="B363" s="7" t="s">
        <v>315</v>
      </c>
      <c r="C363" s="9">
        <v>1000</v>
      </c>
    </row>
    <row r="364" spans="1:3" x14ac:dyDescent="0.45">
      <c r="A364" s="7" t="s">
        <v>70</v>
      </c>
      <c r="B364" s="7" t="s">
        <v>318</v>
      </c>
      <c r="C364" s="9">
        <v>2000</v>
      </c>
    </row>
    <row r="365" spans="1:3" x14ac:dyDescent="0.45">
      <c r="A365" s="7" t="s">
        <v>70</v>
      </c>
      <c r="B365" s="7" t="s">
        <v>322</v>
      </c>
      <c r="C365" s="9">
        <v>3000</v>
      </c>
    </row>
    <row r="366" spans="1:3" x14ac:dyDescent="0.45">
      <c r="A366" s="7" t="s">
        <v>70</v>
      </c>
      <c r="B366" s="7" t="s">
        <v>325</v>
      </c>
      <c r="C366" s="9">
        <v>2769</v>
      </c>
    </row>
    <row r="367" spans="1:3" x14ac:dyDescent="0.45">
      <c r="A367" s="7" t="s">
        <v>70</v>
      </c>
      <c r="B367" s="7" t="s">
        <v>328</v>
      </c>
      <c r="C367" s="9">
        <v>3000</v>
      </c>
    </row>
    <row r="368" spans="1:3" x14ac:dyDescent="0.45">
      <c r="A368" s="7" t="s">
        <v>70</v>
      </c>
      <c r="B368" s="7" t="s">
        <v>331</v>
      </c>
      <c r="C368" s="9">
        <v>4000</v>
      </c>
    </row>
    <row r="369" spans="1:3" x14ac:dyDescent="0.45">
      <c r="A369" s="7" t="s">
        <v>69</v>
      </c>
      <c r="B369" s="7" t="s">
        <v>315</v>
      </c>
      <c r="C369" s="7" t="s">
        <v>375</v>
      </c>
    </row>
    <row r="370" spans="1:3" x14ac:dyDescent="0.45">
      <c r="A370" s="7" t="s">
        <v>69</v>
      </c>
      <c r="B370" s="7" t="s">
        <v>318</v>
      </c>
      <c r="C370" s="7" t="s">
        <v>364</v>
      </c>
    </row>
    <row r="371" spans="1:3" x14ac:dyDescent="0.45">
      <c r="A371" s="7" t="s">
        <v>69</v>
      </c>
      <c r="B371" s="7" t="s">
        <v>322</v>
      </c>
      <c r="C371" s="7" t="s">
        <v>380</v>
      </c>
    </row>
    <row r="372" spans="1:3" x14ac:dyDescent="0.45">
      <c r="A372" s="7" t="s">
        <v>69</v>
      </c>
      <c r="B372" s="7" t="s">
        <v>325</v>
      </c>
      <c r="C372" s="7" t="s">
        <v>383</v>
      </c>
    </row>
    <row r="373" spans="1:3" x14ac:dyDescent="0.45">
      <c r="A373" s="7" t="s">
        <v>69</v>
      </c>
      <c r="B373" s="7" t="s">
        <v>328</v>
      </c>
      <c r="C373" s="7" t="s">
        <v>368</v>
      </c>
    </row>
    <row r="374" spans="1:3" x14ac:dyDescent="0.45">
      <c r="A374" s="7" t="s">
        <v>69</v>
      </c>
      <c r="B374" s="7" t="s">
        <v>331</v>
      </c>
      <c r="C374" s="7" t="s">
        <v>387</v>
      </c>
    </row>
    <row r="375" spans="1:3" x14ac:dyDescent="0.45">
      <c r="A375" t="s">
        <v>68</v>
      </c>
      <c r="B375" t="s">
        <v>315</v>
      </c>
      <c r="C375" t="s">
        <v>376</v>
      </c>
    </row>
    <row r="376" spans="1:3" x14ac:dyDescent="0.45">
      <c r="A376" t="s">
        <v>68</v>
      </c>
      <c r="B376" t="s">
        <v>318</v>
      </c>
      <c r="C376" t="s">
        <v>378</v>
      </c>
    </row>
    <row r="377" spans="1:3" x14ac:dyDescent="0.45">
      <c r="A377" t="s">
        <v>68</v>
      </c>
      <c r="B377" t="s">
        <v>322</v>
      </c>
      <c r="C377" t="s">
        <v>381</v>
      </c>
    </row>
    <row r="378" spans="1:3" x14ac:dyDescent="0.45">
      <c r="A378" t="s">
        <v>68</v>
      </c>
      <c r="B378" t="s">
        <v>325</v>
      </c>
      <c r="C378" t="s">
        <v>384</v>
      </c>
    </row>
    <row r="379" spans="1:3" x14ac:dyDescent="0.45">
      <c r="A379" t="s">
        <v>68</v>
      </c>
      <c r="B379" t="s">
        <v>328</v>
      </c>
      <c r="C379" t="s">
        <v>386</v>
      </c>
    </row>
    <row r="380" spans="1:3" x14ac:dyDescent="0.45">
      <c r="A380" t="s">
        <v>68</v>
      </c>
      <c r="B380" t="s">
        <v>331</v>
      </c>
      <c r="C380" t="s">
        <v>388</v>
      </c>
    </row>
    <row r="381" spans="1:3" x14ac:dyDescent="0.45">
      <c r="A381" s="7" t="s">
        <v>67</v>
      </c>
      <c r="B381" s="7" t="s">
        <v>315</v>
      </c>
      <c r="C381" s="9">
        <v>1000</v>
      </c>
    </row>
    <row r="382" spans="1:3" x14ac:dyDescent="0.45">
      <c r="A382" s="7" t="s">
        <v>67</v>
      </c>
      <c r="B382" s="7" t="s">
        <v>318</v>
      </c>
      <c r="C382" s="9">
        <v>2000</v>
      </c>
    </row>
    <row r="383" spans="1:3" x14ac:dyDescent="0.45">
      <c r="A383" s="7" t="s">
        <v>67</v>
      </c>
      <c r="B383" s="7" t="s">
        <v>322</v>
      </c>
      <c r="C383" s="9">
        <v>3000</v>
      </c>
    </row>
    <row r="384" spans="1:3" x14ac:dyDescent="0.45">
      <c r="A384" s="7" t="s">
        <v>67</v>
      </c>
      <c r="B384" s="7" t="s">
        <v>325</v>
      </c>
      <c r="C384" s="9">
        <v>2986</v>
      </c>
    </row>
    <row r="385" spans="1:11" x14ac:dyDescent="0.45">
      <c r="A385" s="7" t="s">
        <v>67</v>
      </c>
      <c r="B385" s="7" t="s">
        <v>328</v>
      </c>
      <c r="C385" s="9">
        <v>4000</v>
      </c>
    </row>
    <row r="386" spans="1:11" x14ac:dyDescent="0.45">
      <c r="A386" s="7" t="s">
        <v>67</v>
      </c>
      <c r="B386" s="7" t="s">
        <v>331</v>
      </c>
      <c r="C386" s="9">
        <v>4000</v>
      </c>
    </row>
    <row r="387" spans="1:11" x14ac:dyDescent="0.45">
      <c r="A387" s="7" t="s">
        <v>66</v>
      </c>
      <c r="B387" s="7" t="s">
        <v>315</v>
      </c>
      <c r="C387" s="7" t="s">
        <v>375</v>
      </c>
    </row>
    <row r="388" spans="1:11" x14ac:dyDescent="0.45">
      <c r="A388" s="7" t="s">
        <v>66</v>
      </c>
      <c r="B388" s="7" t="s">
        <v>318</v>
      </c>
      <c r="C388" s="7" t="s">
        <v>364</v>
      </c>
    </row>
    <row r="389" spans="1:11" x14ac:dyDescent="0.45">
      <c r="A389" s="7" t="s">
        <v>66</v>
      </c>
      <c r="B389" s="7" t="s">
        <v>322</v>
      </c>
      <c r="C389" s="7" t="s">
        <v>380</v>
      </c>
    </row>
    <row r="390" spans="1:11" x14ac:dyDescent="0.45">
      <c r="A390" s="7" t="s">
        <v>66</v>
      </c>
      <c r="B390" s="7" t="s">
        <v>325</v>
      </c>
      <c r="C390" s="7" t="s">
        <v>383</v>
      </c>
    </row>
    <row r="391" spans="1:11" x14ac:dyDescent="0.45">
      <c r="A391" s="7" t="s">
        <v>66</v>
      </c>
      <c r="B391" s="7" t="s">
        <v>328</v>
      </c>
      <c r="C391" s="7" t="s">
        <v>368</v>
      </c>
    </row>
    <row r="392" spans="1:11" x14ac:dyDescent="0.45">
      <c r="A392" s="7" t="s">
        <v>66</v>
      </c>
      <c r="B392" s="7" t="s">
        <v>331</v>
      </c>
      <c r="C392" s="7" t="s">
        <v>387</v>
      </c>
    </row>
    <row r="393" spans="1:11" x14ac:dyDescent="0.45">
      <c r="K393" t="s">
        <v>319</v>
      </c>
    </row>
    <row r="394" spans="1:11" x14ac:dyDescent="0.45">
      <c r="A394" t="s">
        <v>65</v>
      </c>
      <c r="B394" t="s">
        <v>315</v>
      </c>
      <c r="C394" t="s">
        <v>374</v>
      </c>
    </row>
    <row r="395" spans="1:11" x14ac:dyDescent="0.45">
      <c r="A395" t="s">
        <v>65</v>
      </c>
      <c r="B395" t="s">
        <v>318</v>
      </c>
      <c r="C395" t="s">
        <v>377</v>
      </c>
    </row>
    <row r="396" spans="1:11" x14ac:dyDescent="0.45">
      <c r="A396" t="s">
        <v>65</v>
      </c>
      <c r="B396" t="s">
        <v>322</v>
      </c>
      <c r="C396" t="s">
        <v>379</v>
      </c>
    </row>
    <row r="397" spans="1:11" x14ac:dyDescent="0.45">
      <c r="A397" t="s">
        <v>65</v>
      </c>
      <c r="B397" t="s">
        <v>325</v>
      </c>
      <c r="C397" t="s">
        <v>382</v>
      </c>
    </row>
    <row r="398" spans="1:11" x14ac:dyDescent="0.45">
      <c r="A398" t="s">
        <v>65</v>
      </c>
      <c r="B398" t="s">
        <v>328</v>
      </c>
      <c r="C398" t="s">
        <v>385</v>
      </c>
    </row>
    <row r="399" spans="1:11" x14ac:dyDescent="0.45">
      <c r="A399" t="s">
        <v>65</v>
      </c>
      <c r="B399" t="s">
        <v>331</v>
      </c>
      <c r="C399" t="s">
        <v>387</v>
      </c>
    </row>
    <row r="400" spans="1:11" x14ac:dyDescent="0.45">
      <c r="A400" t="s">
        <v>71</v>
      </c>
      <c r="B400" t="s">
        <v>315</v>
      </c>
      <c r="C400" t="s">
        <v>374</v>
      </c>
    </row>
    <row r="401" spans="1:7" x14ac:dyDescent="0.45">
      <c r="A401" t="s">
        <v>71</v>
      </c>
      <c r="B401" t="s">
        <v>318</v>
      </c>
      <c r="C401" t="s">
        <v>390</v>
      </c>
    </row>
    <row r="402" spans="1:7" x14ac:dyDescent="0.45">
      <c r="A402" t="s">
        <v>71</v>
      </c>
      <c r="B402" t="s">
        <v>322</v>
      </c>
      <c r="C402" t="s">
        <v>394</v>
      </c>
    </row>
    <row r="403" spans="1:7" x14ac:dyDescent="0.45">
      <c r="A403" t="s">
        <v>71</v>
      </c>
      <c r="B403" t="s">
        <v>325</v>
      </c>
      <c r="C403" t="s">
        <v>396</v>
      </c>
    </row>
    <row r="404" spans="1:7" x14ac:dyDescent="0.45">
      <c r="A404" t="s">
        <v>71</v>
      </c>
      <c r="B404" t="s">
        <v>328</v>
      </c>
      <c r="C404" t="s">
        <v>401</v>
      </c>
    </row>
    <row r="405" spans="1:7" x14ac:dyDescent="0.45">
      <c r="A405" t="s">
        <v>71</v>
      </c>
      <c r="B405" t="s">
        <v>331</v>
      </c>
      <c r="C405" t="s">
        <v>387</v>
      </c>
    </row>
    <row r="406" spans="1:7" x14ac:dyDescent="0.45">
      <c r="A406" s="7" t="s">
        <v>72</v>
      </c>
      <c r="B406" s="7" t="s">
        <v>315</v>
      </c>
      <c r="C406" s="7" t="s">
        <v>375</v>
      </c>
      <c r="G406" s="2"/>
    </row>
    <row r="407" spans="1:7" x14ac:dyDescent="0.45">
      <c r="A407" s="7" t="s">
        <v>72</v>
      </c>
      <c r="B407" s="7" t="s">
        <v>318</v>
      </c>
      <c r="C407" s="7" t="s">
        <v>391</v>
      </c>
      <c r="G407" s="2"/>
    </row>
    <row r="408" spans="1:7" x14ac:dyDescent="0.45">
      <c r="A408" s="7" t="s">
        <v>72</v>
      </c>
      <c r="B408" s="7" t="s">
        <v>322</v>
      </c>
      <c r="C408" s="7" t="s">
        <v>380</v>
      </c>
      <c r="G408" s="2"/>
    </row>
    <row r="409" spans="1:7" x14ac:dyDescent="0.45">
      <c r="A409" s="7" t="s">
        <v>72</v>
      </c>
      <c r="B409" s="7" t="s">
        <v>325</v>
      </c>
      <c r="C409" s="7" t="s">
        <v>397</v>
      </c>
      <c r="G409" s="2"/>
    </row>
    <row r="410" spans="1:7" x14ac:dyDescent="0.45">
      <c r="A410" s="7" t="s">
        <v>72</v>
      </c>
      <c r="B410" s="7" t="s">
        <v>328</v>
      </c>
      <c r="C410" s="7" t="s">
        <v>368</v>
      </c>
      <c r="G410" s="2"/>
    </row>
    <row r="411" spans="1:7" x14ac:dyDescent="0.45">
      <c r="A411" s="7" t="s">
        <v>72</v>
      </c>
      <c r="B411" s="7" t="s">
        <v>331</v>
      </c>
      <c r="C411" s="7" t="s">
        <v>387</v>
      </c>
      <c r="G411" s="2"/>
    </row>
    <row r="412" spans="1:7" x14ac:dyDescent="0.45">
      <c r="A412" s="7" t="s">
        <v>73</v>
      </c>
      <c r="B412" s="7" t="s">
        <v>315</v>
      </c>
      <c r="C412" s="9">
        <v>1000</v>
      </c>
      <c r="G412" s="2"/>
    </row>
    <row r="413" spans="1:7" x14ac:dyDescent="0.45">
      <c r="A413" s="7" t="s">
        <v>73</v>
      </c>
      <c r="B413" s="7" t="s">
        <v>318</v>
      </c>
      <c r="C413" s="9">
        <v>2000</v>
      </c>
      <c r="G413" s="2"/>
    </row>
    <row r="414" spans="1:7" x14ac:dyDescent="0.45">
      <c r="A414" s="7" t="s">
        <v>73</v>
      </c>
      <c r="B414" s="7" t="s">
        <v>322</v>
      </c>
      <c r="C414" s="9">
        <v>3000</v>
      </c>
      <c r="G414" s="2"/>
    </row>
    <row r="415" spans="1:7" x14ac:dyDescent="0.45">
      <c r="A415" s="7" t="s">
        <v>73</v>
      </c>
      <c r="B415" s="7" t="s">
        <v>325</v>
      </c>
      <c r="C415" s="9">
        <v>2452</v>
      </c>
      <c r="G415" s="2"/>
    </row>
    <row r="416" spans="1:7" x14ac:dyDescent="0.45">
      <c r="A416" s="7" t="s">
        <v>73</v>
      </c>
      <c r="B416" s="7" t="s">
        <v>328</v>
      </c>
      <c r="C416" s="9">
        <v>3000</v>
      </c>
      <c r="G416" s="2"/>
    </row>
    <row r="417" spans="1:7" x14ac:dyDescent="0.45">
      <c r="A417" s="7" t="s">
        <v>73</v>
      </c>
      <c r="B417" s="7" t="s">
        <v>331</v>
      </c>
      <c r="C417" s="9">
        <v>4000</v>
      </c>
      <c r="G417" s="2"/>
    </row>
    <row r="418" spans="1:7" x14ac:dyDescent="0.45">
      <c r="A418" t="s">
        <v>74</v>
      </c>
      <c r="B418" t="s">
        <v>315</v>
      </c>
      <c r="C418" t="s">
        <v>389</v>
      </c>
    </row>
    <row r="419" spans="1:7" x14ac:dyDescent="0.45">
      <c r="A419" t="s">
        <v>74</v>
      </c>
      <c r="B419" t="s">
        <v>318</v>
      </c>
      <c r="C419" t="s">
        <v>392</v>
      </c>
    </row>
    <row r="420" spans="1:7" x14ac:dyDescent="0.45">
      <c r="A420" t="s">
        <v>74</v>
      </c>
      <c r="B420" t="s">
        <v>322</v>
      </c>
      <c r="C420" t="s">
        <v>395</v>
      </c>
    </row>
    <row r="421" spans="1:7" x14ac:dyDescent="0.45">
      <c r="A421" t="s">
        <v>74</v>
      </c>
      <c r="B421" t="s">
        <v>325</v>
      </c>
      <c r="C421" t="s">
        <v>398</v>
      </c>
    </row>
    <row r="422" spans="1:7" x14ac:dyDescent="0.45">
      <c r="A422" t="s">
        <v>74</v>
      </c>
      <c r="B422" t="s">
        <v>328</v>
      </c>
      <c r="C422" t="s">
        <v>401</v>
      </c>
    </row>
    <row r="423" spans="1:7" x14ac:dyDescent="0.45">
      <c r="A423" t="s">
        <v>74</v>
      </c>
      <c r="B423" t="s">
        <v>331</v>
      </c>
      <c r="C423" t="s">
        <v>387</v>
      </c>
    </row>
    <row r="424" spans="1:7" x14ac:dyDescent="0.45">
      <c r="A424" s="7" t="s">
        <v>75</v>
      </c>
      <c r="B424" s="7" t="s">
        <v>315</v>
      </c>
      <c r="C424" s="7" t="s">
        <v>375</v>
      </c>
      <c r="G424" s="2"/>
    </row>
    <row r="425" spans="1:7" x14ac:dyDescent="0.45">
      <c r="A425" s="7" t="s">
        <v>75</v>
      </c>
      <c r="B425" s="7" t="s">
        <v>318</v>
      </c>
      <c r="C425" s="7" t="s">
        <v>391</v>
      </c>
      <c r="G425" s="2"/>
    </row>
    <row r="426" spans="1:7" x14ac:dyDescent="0.45">
      <c r="A426" s="7" t="s">
        <v>75</v>
      </c>
      <c r="B426" s="7" t="s">
        <v>322</v>
      </c>
      <c r="C426" s="7" t="s">
        <v>380</v>
      </c>
      <c r="G426" s="2"/>
    </row>
    <row r="427" spans="1:7" x14ac:dyDescent="0.45">
      <c r="A427" s="7" t="s">
        <v>75</v>
      </c>
      <c r="B427" s="7" t="s">
        <v>325</v>
      </c>
      <c r="C427" s="7" t="s">
        <v>399</v>
      </c>
      <c r="G427" s="2"/>
    </row>
    <row r="428" spans="1:7" x14ac:dyDescent="0.45">
      <c r="A428" s="7" t="s">
        <v>75</v>
      </c>
      <c r="B428" s="7" t="s">
        <v>328</v>
      </c>
      <c r="C428" s="7" t="s">
        <v>368</v>
      </c>
      <c r="G428" s="2"/>
    </row>
    <row r="429" spans="1:7" x14ac:dyDescent="0.45">
      <c r="A429" s="7" t="s">
        <v>75</v>
      </c>
      <c r="B429" s="7" t="s">
        <v>331</v>
      </c>
      <c r="C429" s="7" t="s">
        <v>387</v>
      </c>
      <c r="G429" s="2"/>
    </row>
    <row r="430" spans="1:7" x14ac:dyDescent="0.45">
      <c r="A430" s="7" t="s">
        <v>76</v>
      </c>
      <c r="B430" s="7" t="s">
        <v>315</v>
      </c>
      <c r="C430" s="7" t="s">
        <v>375</v>
      </c>
      <c r="G430" s="2"/>
    </row>
    <row r="431" spans="1:7" x14ac:dyDescent="0.45">
      <c r="A431" s="7" t="s">
        <v>76</v>
      </c>
      <c r="B431" s="7" t="s">
        <v>318</v>
      </c>
      <c r="C431" s="7" t="s">
        <v>393</v>
      </c>
      <c r="G431" s="2"/>
    </row>
    <row r="432" spans="1:7" x14ac:dyDescent="0.45">
      <c r="A432" s="7" t="s">
        <v>76</v>
      </c>
      <c r="B432" s="7" t="s">
        <v>322</v>
      </c>
      <c r="C432" s="7" t="s">
        <v>393</v>
      </c>
      <c r="G432" s="2"/>
    </row>
    <row r="433" spans="1:7" x14ac:dyDescent="0.45">
      <c r="A433" s="7" t="s">
        <v>76</v>
      </c>
      <c r="B433" s="7" t="s">
        <v>325</v>
      </c>
      <c r="C433" s="7" t="s">
        <v>400</v>
      </c>
      <c r="G433" s="2"/>
    </row>
    <row r="434" spans="1:7" x14ac:dyDescent="0.45">
      <c r="A434" s="7" t="s">
        <v>76</v>
      </c>
      <c r="B434" s="7" t="s">
        <v>328</v>
      </c>
      <c r="C434" s="7" t="s">
        <v>402</v>
      </c>
      <c r="G434" s="2"/>
    </row>
    <row r="435" spans="1:7" x14ac:dyDescent="0.45">
      <c r="A435" s="7" t="s">
        <v>76</v>
      </c>
      <c r="B435" s="7" t="s">
        <v>331</v>
      </c>
      <c r="C435" s="7" t="s">
        <v>403</v>
      </c>
      <c r="G435" s="2"/>
    </row>
    <row r="436" spans="1:7" x14ac:dyDescent="0.45">
      <c r="A436" t="s">
        <v>80</v>
      </c>
      <c r="B436" t="s">
        <v>315</v>
      </c>
      <c r="C436" t="s">
        <v>386</v>
      </c>
      <c r="G436" s="2"/>
    </row>
    <row r="437" spans="1:7" x14ac:dyDescent="0.45">
      <c r="A437" t="s">
        <v>80</v>
      </c>
      <c r="B437" t="s">
        <v>318</v>
      </c>
      <c r="C437" t="s">
        <v>407</v>
      </c>
      <c r="G437" s="2"/>
    </row>
    <row r="438" spans="1:7" x14ac:dyDescent="0.45">
      <c r="A438" t="s">
        <v>80</v>
      </c>
      <c r="B438" t="s">
        <v>322</v>
      </c>
      <c r="C438" t="s">
        <v>411</v>
      </c>
      <c r="G438" s="2"/>
    </row>
    <row r="439" spans="1:7" x14ac:dyDescent="0.45">
      <c r="A439" t="s">
        <v>80</v>
      </c>
      <c r="B439" t="s">
        <v>325</v>
      </c>
      <c r="C439" t="s">
        <v>415</v>
      </c>
      <c r="G439" s="2"/>
    </row>
    <row r="440" spans="1:7" x14ac:dyDescent="0.45">
      <c r="A440" t="s">
        <v>80</v>
      </c>
      <c r="B440" t="s">
        <v>328</v>
      </c>
      <c r="C440" t="s">
        <v>420</v>
      </c>
      <c r="G440" s="2"/>
    </row>
    <row r="441" spans="1:7" x14ac:dyDescent="0.45">
      <c r="A441" t="s">
        <v>80</v>
      </c>
      <c r="B441" t="s">
        <v>331</v>
      </c>
      <c r="C441" t="s">
        <v>423</v>
      </c>
      <c r="G441" s="2"/>
    </row>
    <row r="442" spans="1:7" x14ac:dyDescent="0.45">
      <c r="A442" s="7" t="s">
        <v>81</v>
      </c>
      <c r="B442" s="7" t="s">
        <v>315</v>
      </c>
      <c r="C442" s="7" t="s">
        <v>375</v>
      </c>
      <c r="G442" s="2"/>
    </row>
    <row r="443" spans="1:7" x14ac:dyDescent="0.45">
      <c r="A443" s="7" t="s">
        <v>81</v>
      </c>
      <c r="B443" s="7" t="s">
        <v>318</v>
      </c>
      <c r="C443" s="7" t="s">
        <v>364</v>
      </c>
      <c r="G443" s="2"/>
    </row>
    <row r="444" spans="1:7" x14ac:dyDescent="0.45">
      <c r="A444" s="7" t="s">
        <v>81</v>
      </c>
      <c r="B444" s="7" t="s">
        <v>322</v>
      </c>
      <c r="C444" s="7" t="s">
        <v>380</v>
      </c>
      <c r="G444" s="2"/>
    </row>
    <row r="445" spans="1:7" x14ac:dyDescent="0.45">
      <c r="A445" s="7" t="s">
        <v>81</v>
      </c>
      <c r="B445" s="7" t="s">
        <v>325</v>
      </c>
      <c r="C445" s="7" t="s">
        <v>416</v>
      </c>
      <c r="G445" s="2"/>
    </row>
    <row r="446" spans="1:7" x14ac:dyDescent="0.45">
      <c r="A446" s="7" t="s">
        <v>81</v>
      </c>
      <c r="B446" s="7" t="s">
        <v>328</v>
      </c>
      <c r="C446" s="7" t="s">
        <v>421</v>
      </c>
      <c r="G446" s="2"/>
    </row>
    <row r="447" spans="1:7" x14ac:dyDescent="0.45">
      <c r="A447" s="7" t="s">
        <v>81</v>
      </c>
      <c r="B447" s="7" t="s">
        <v>331</v>
      </c>
      <c r="C447" s="7" t="s">
        <v>387</v>
      </c>
      <c r="G447" s="2"/>
    </row>
    <row r="448" spans="1:7" x14ac:dyDescent="0.45">
      <c r="A448" s="7" t="s">
        <v>82</v>
      </c>
      <c r="B448" s="7" t="s">
        <v>315</v>
      </c>
      <c r="C448" s="7" t="s">
        <v>405</v>
      </c>
      <c r="G448" s="2"/>
    </row>
    <row r="449" spans="1:7" x14ac:dyDescent="0.45">
      <c r="A449" s="7" t="s">
        <v>82</v>
      </c>
      <c r="B449" s="7" t="s">
        <v>318</v>
      </c>
      <c r="C449" s="7" t="s">
        <v>408</v>
      </c>
      <c r="G449" s="2"/>
    </row>
    <row r="450" spans="1:7" x14ac:dyDescent="0.45">
      <c r="A450" s="7" t="s">
        <v>82</v>
      </c>
      <c r="B450" s="7" t="s">
        <v>322</v>
      </c>
      <c r="C450" s="7" t="s">
        <v>412</v>
      </c>
      <c r="G450" s="2"/>
    </row>
    <row r="451" spans="1:7" x14ac:dyDescent="0.45">
      <c r="A451" s="7" t="s">
        <v>82</v>
      </c>
      <c r="B451" s="7" t="s">
        <v>325</v>
      </c>
      <c r="C451" s="7" t="s">
        <v>417</v>
      </c>
      <c r="G451" s="2"/>
    </row>
    <row r="452" spans="1:7" x14ac:dyDescent="0.45">
      <c r="A452" s="7" t="s">
        <v>82</v>
      </c>
      <c r="B452" s="7" t="s">
        <v>328</v>
      </c>
      <c r="C452" s="7" t="s">
        <v>422</v>
      </c>
      <c r="G452" s="2"/>
    </row>
    <row r="453" spans="1:7" x14ac:dyDescent="0.45">
      <c r="A453" s="7" t="s">
        <v>82</v>
      </c>
      <c r="B453" s="7" t="s">
        <v>331</v>
      </c>
      <c r="C453" s="7" t="s">
        <v>424</v>
      </c>
      <c r="G453" s="2"/>
    </row>
    <row r="454" spans="1:7" x14ac:dyDescent="0.45">
      <c r="A454" s="7" t="s">
        <v>83</v>
      </c>
      <c r="B454" s="7" t="s">
        <v>315</v>
      </c>
      <c r="C454" s="9">
        <v>1000</v>
      </c>
      <c r="G454" s="2"/>
    </row>
    <row r="455" spans="1:7" x14ac:dyDescent="0.45">
      <c r="A455" s="7" t="s">
        <v>83</v>
      </c>
      <c r="B455" s="7" t="s">
        <v>319</v>
      </c>
      <c r="C455" s="9">
        <v>3000</v>
      </c>
      <c r="G455" s="2"/>
    </row>
    <row r="456" spans="1:7" x14ac:dyDescent="0.45">
      <c r="A456" s="7" t="s">
        <v>83</v>
      </c>
      <c r="B456" s="7" t="s">
        <v>322</v>
      </c>
      <c r="C456" s="9">
        <v>3000</v>
      </c>
      <c r="G456" s="2"/>
    </row>
    <row r="457" spans="1:7" x14ac:dyDescent="0.45">
      <c r="A457" s="7" t="s">
        <v>83</v>
      </c>
      <c r="B457" s="7" t="s">
        <v>325</v>
      </c>
      <c r="C457" s="9">
        <v>3151</v>
      </c>
      <c r="G457" s="2"/>
    </row>
    <row r="458" spans="1:7" x14ac:dyDescent="0.45">
      <c r="A458" s="7" t="s">
        <v>83</v>
      </c>
      <c r="B458" s="7" t="s">
        <v>328</v>
      </c>
      <c r="C458" s="9">
        <v>4000</v>
      </c>
      <c r="G458" s="2"/>
    </row>
    <row r="459" spans="1:7" x14ac:dyDescent="0.45">
      <c r="A459" s="7" t="s">
        <v>83</v>
      </c>
      <c r="B459" s="7" t="s">
        <v>331</v>
      </c>
      <c r="C459" s="9">
        <v>4000</v>
      </c>
      <c r="G459" s="2"/>
    </row>
    <row r="460" spans="1:7" x14ac:dyDescent="0.45">
      <c r="A460" t="s">
        <v>79</v>
      </c>
      <c r="B460" t="s">
        <v>404</v>
      </c>
      <c r="C460">
        <v>6159</v>
      </c>
      <c r="G460" s="2"/>
    </row>
    <row r="461" spans="1:7" x14ac:dyDescent="0.45">
      <c r="A461" t="s">
        <v>79</v>
      </c>
      <c r="B461" t="s">
        <v>265</v>
      </c>
      <c r="C461">
        <v>3374</v>
      </c>
      <c r="G461" s="2"/>
    </row>
    <row r="462" spans="1:7" x14ac:dyDescent="0.45">
      <c r="A462" t="s">
        <v>79</v>
      </c>
      <c r="B462" t="s">
        <v>410</v>
      </c>
      <c r="C462">
        <v>2989</v>
      </c>
      <c r="G462" s="2"/>
    </row>
    <row r="463" spans="1:7" x14ac:dyDescent="0.45">
      <c r="A463" t="s">
        <v>79</v>
      </c>
      <c r="B463" t="s">
        <v>414</v>
      </c>
      <c r="C463">
        <v>4600</v>
      </c>
      <c r="G463" s="2"/>
    </row>
    <row r="464" spans="1:7" x14ac:dyDescent="0.45">
      <c r="A464" t="s">
        <v>79</v>
      </c>
      <c r="B464" t="s">
        <v>419</v>
      </c>
      <c r="C464">
        <v>3961</v>
      </c>
      <c r="G464" s="2"/>
    </row>
    <row r="465" spans="1:7" x14ac:dyDescent="0.45">
      <c r="A465" s="7" t="s">
        <v>78</v>
      </c>
      <c r="B465" s="7" t="s">
        <v>315</v>
      </c>
      <c r="C465" s="7" t="s">
        <v>375</v>
      </c>
      <c r="G465" s="2"/>
    </row>
    <row r="466" spans="1:7" x14ac:dyDescent="0.45">
      <c r="A466" s="7" t="s">
        <v>78</v>
      </c>
      <c r="B466" s="7" t="s">
        <v>318</v>
      </c>
      <c r="C466" s="7" t="s">
        <v>391</v>
      </c>
      <c r="G466" s="2"/>
    </row>
    <row r="467" spans="1:7" x14ac:dyDescent="0.45">
      <c r="A467" s="7" t="s">
        <v>78</v>
      </c>
      <c r="B467" s="7" t="s">
        <v>322</v>
      </c>
      <c r="C467" s="7" t="s">
        <v>380</v>
      </c>
      <c r="G467" s="2"/>
    </row>
    <row r="468" spans="1:7" x14ac:dyDescent="0.45">
      <c r="A468" s="7" t="s">
        <v>78</v>
      </c>
      <c r="B468" s="7" t="s">
        <v>325</v>
      </c>
      <c r="C468" s="7" t="s">
        <v>383</v>
      </c>
      <c r="G468" s="2"/>
    </row>
    <row r="469" spans="1:7" x14ac:dyDescent="0.45">
      <c r="A469" s="7" t="s">
        <v>78</v>
      </c>
      <c r="B469" s="7" t="s">
        <v>328</v>
      </c>
      <c r="C469" s="7" t="s">
        <v>368</v>
      </c>
      <c r="G469" s="2"/>
    </row>
    <row r="470" spans="1:7" x14ac:dyDescent="0.45">
      <c r="A470" s="7" t="s">
        <v>78</v>
      </c>
      <c r="B470" s="7" t="s">
        <v>331</v>
      </c>
      <c r="C470" s="7" t="s">
        <v>387</v>
      </c>
      <c r="G470" s="2"/>
    </row>
    <row r="471" spans="1:7" x14ac:dyDescent="0.45">
      <c r="A471" t="s">
        <v>77</v>
      </c>
      <c r="B471" t="s">
        <v>315</v>
      </c>
      <c r="C471" t="s">
        <v>374</v>
      </c>
    </row>
    <row r="472" spans="1:7" x14ac:dyDescent="0.45">
      <c r="A472" t="s">
        <v>77</v>
      </c>
      <c r="B472" t="s">
        <v>318</v>
      </c>
      <c r="C472" t="s">
        <v>406</v>
      </c>
    </row>
    <row r="473" spans="1:7" x14ac:dyDescent="0.45">
      <c r="A473" t="s">
        <v>77</v>
      </c>
      <c r="B473" t="s">
        <v>322</v>
      </c>
      <c r="C473" t="s">
        <v>409</v>
      </c>
    </row>
    <row r="474" spans="1:7" x14ac:dyDescent="0.45">
      <c r="A474" t="s">
        <v>77</v>
      </c>
      <c r="B474" t="s">
        <v>325</v>
      </c>
      <c r="C474" t="s">
        <v>413</v>
      </c>
    </row>
    <row r="475" spans="1:7" x14ac:dyDescent="0.45">
      <c r="A475" t="s">
        <v>77</v>
      </c>
      <c r="B475" t="s">
        <v>328</v>
      </c>
      <c r="C475" t="s">
        <v>418</v>
      </c>
    </row>
    <row r="476" spans="1:7" x14ac:dyDescent="0.45">
      <c r="A476" t="s">
        <v>77</v>
      </c>
      <c r="B476" t="s">
        <v>331</v>
      </c>
      <c r="C476" t="s">
        <v>387</v>
      </c>
    </row>
    <row r="477" spans="1:7" x14ac:dyDescent="0.45">
      <c r="A477" s="7" t="s">
        <v>83</v>
      </c>
      <c r="B477" s="7" t="s">
        <v>425</v>
      </c>
      <c r="C477" s="7">
        <v>846</v>
      </c>
    </row>
    <row r="478" spans="1:7" x14ac:dyDescent="0.45">
      <c r="A478" s="7" t="s">
        <v>84</v>
      </c>
      <c r="B478" s="7" t="s">
        <v>425</v>
      </c>
      <c r="C478" s="7">
        <v>846</v>
      </c>
    </row>
    <row r="479" spans="1:7" x14ac:dyDescent="0.45">
      <c r="A479" s="7" t="s">
        <v>84</v>
      </c>
      <c r="B479" s="7" t="s">
        <v>315</v>
      </c>
      <c r="C479" s="9">
        <v>1000</v>
      </c>
    </row>
    <row r="480" spans="1:7" x14ac:dyDescent="0.45">
      <c r="A480" s="7" t="s">
        <v>84</v>
      </c>
      <c r="B480" s="7" t="s">
        <v>318</v>
      </c>
      <c r="C480" s="9">
        <v>3000</v>
      </c>
    </row>
    <row r="481" spans="1:3" x14ac:dyDescent="0.45">
      <c r="A481" s="7" t="s">
        <v>84</v>
      </c>
      <c r="B481" s="7" t="s">
        <v>322</v>
      </c>
      <c r="C481" s="9">
        <v>3000</v>
      </c>
    </row>
    <row r="482" spans="1:3" x14ac:dyDescent="0.45">
      <c r="A482" s="7" t="s">
        <v>84</v>
      </c>
      <c r="B482" s="7" t="s">
        <v>325</v>
      </c>
      <c r="C482" s="9">
        <v>3165</v>
      </c>
    </row>
    <row r="483" spans="1:3" x14ac:dyDescent="0.45">
      <c r="A483" s="7" t="s">
        <v>84</v>
      </c>
      <c r="B483" s="7" t="s">
        <v>328</v>
      </c>
      <c r="C483" s="9">
        <v>4000</v>
      </c>
    </row>
    <row r="484" spans="1:3" x14ac:dyDescent="0.45">
      <c r="A484" s="7" t="s">
        <v>84</v>
      </c>
      <c r="B484" s="7" t="s">
        <v>331</v>
      </c>
      <c r="C484" s="9">
        <v>4000</v>
      </c>
    </row>
    <row r="485" spans="1:3" x14ac:dyDescent="0.45">
      <c r="A485" s="7" t="s">
        <v>267</v>
      </c>
      <c r="B485" s="7" t="s">
        <v>425</v>
      </c>
      <c r="C485" s="7">
        <v>4</v>
      </c>
    </row>
    <row r="486" spans="1:3" x14ac:dyDescent="0.45">
      <c r="A486" t="s">
        <v>267</v>
      </c>
      <c r="B486" t="s">
        <v>268</v>
      </c>
      <c r="C486">
        <v>21083</v>
      </c>
    </row>
    <row r="487" spans="1:3" x14ac:dyDescent="0.45">
      <c r="A487" t="s">
        <v>85</v>
      </c>
      <c r="B487" t="s">
        <v>266</v>
      </c>
      <c r="C487">
        <v>20992</v>
      </c>
    </row>
    <row r="488" spans="1:3" x14ac:dyDescent="0.45">
      <c r="A488" t="s">
        <v>85</v>
      </c>
      <c r="B488" t="s">
        <v>426</v>
      </c>
      <c r="C488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60F0D-32DE-454B-9FF2-1E2D2055B095}">
  <dimension ref="A1:AK83"/>
  <sheetViews>
    <sheetView workbookViewId="0">
      <selection activeCell="A83" sqref="A83"/>
    </sheetView>
  </sheetViews>
  <sheetFormatPr baseColWidth="10" defaultColWidth="42.1328125" defaultRowHeight="14.25" x14ac:dyDescent="0.45"/>
  <cols>
    <col min="1" max="1" width="32" bestFit="1" customWidth="1"/>
    <col min="2" max="2" width="10.59765625" bestFit="1" customWidth="1"/>
    <col min="3" max="3" width="77" bestFit="1" customWidth="1"/>
    <col min="4" max="4" width="39.19921875" bestFit="1" customWidth="1"/>
    <col min="5" max="5" width="27" bestFit="1" customWidth="1"/>
    <col min="6" max="6" width="27.6640625" bestFit="1" customWidth="1"/>
    <col min="7" max="7" width="17.19921875" bestFit="1" customWidth="1"/>
    <col min="8" max="8" width="17" bestFit="1" customWidth="1"/>
    <col min="9" max="11" width="11.53125" bestFit="1" customWidth="1"/>
    <col min="12" max="12" width="9.9296875" bestFit="1" customWidth="1"/>
    <col min="13" max="13" width="16.265625" bestFit="1" customWidth="1"/>
    <col min="14" max="15" width="9.53125" bestFit="1" customWidth="1"/>
    <col min="16" max="16" width="10.265625" bestFit="1" customWidth="1"/>
    <col min="17" max="37" width="9.53125" bestFit="1" customWidth="1"/>
  </cols>
  <sheetData>
    <row r="1" spans="1:37" x14ac:dyDescent="0.45">
      <c r="A1" t="s">
        <v>269</v>
      </c>
      <c r="B1" t="s">
        <v>270</v>
      </c>
      <c r="C1" t="s">
        <v>271</v>
      </c>
      <c r="D1" t="s">
        <v>272</v>
      </c>
      <c r="E1" t="s">
        <v>273</v>
      </c>
      <c r="F1" t="s">
        <v>274</v>
      </c>
      <c r="G1" t="s">
        <v>275</v>
      </c>
      <c r="H1" t="s">
        <v>276</v>
      </c>
      <c r="I1" t="s">
        <v>277</v>
      </c>
      <c r="J1" t="s">
        <v>278</v>
      </c>
      <c r="K1" t="s">
        <v>279</v>
      </c>
      <c r="L1" t="s">
        <v>280</v>
      </c>
      <c r="M1" t="s">
        <v>281</v>
      </c>
      <c r="N1" t="s">
        <v>282</v>
      </c>
      <c r="O1" t="s">
        <v>283</v>
      </c>
      <c r="P1" t="s">
        <v>284</v>
      </c>
      <c r="Q1" t="s">
        <v>285</v>
      </c>
      <c r="R1" t="s">
        <v>286</v>
      </c>
      <c r="S1" t="s">
        <v>287</v>
      </c>
      <c r="T1" t="s">
        <v>288</v>
      </c>
      <c r="U1" t="s">
        <v>289</v>
      </c>
      <c r="V1" t="s">
        <v>290</v>
      </c>
      <c r="W1" t="s">
        <v>291</v>
      </c>
      <c r="X1" t="s">
        <v>292</v>
      </c>
      <c r="Y1" t="s">
        <v>293</v>
      </c>
      <c r="Z1" t="s">
        <v>294</v>
      </c>
      <c r="AA1" t="s">
        <v>295</v>
      </c>
      <c r="AB1" t="s">
        <v>296</v>
      </c>
      <c r="AC1" t="s">
        <v>297</v>
      </c>
      <c r="AD1" t="s">
        <v>298</v>
      </c>
      <c r="AE1" t="s">
        <v>299</v>
      </c>
      <c r="AF1" t="s">
        <v>300</v>
      </c>
      <c r="AG1" t="s">
        <v>301</v>
      </c>
      <c r="AH1" t="s">
        <v>302</v>
      </c>
      <c r="AI1" t="s">
        <v>303</v>
      </c>
      <c r="AJ1" t="s">
        <v>304</v>
      </c>
      <c r="AK1" t="s">
        <v>305</v>
      </c>
    </row>
    <row r="2" spans="1:37" x14ac:dyDescent="0.45">
      <c r="A2" t="s">
        <v>1</v>
      </c>
      <c r="B2" t="s">
        <v>227</v>
      </c>
      <c r="C2" t="s">
        <v>228</v>
      </c>
      <c r="D2" t="s">
        <v>97</v>
      </c>
      <c r="E2" t="s">
        <v>98</v>
      </c>
      <c r="F2" t="s">
        <v>97</v>
      </c>
      <c r="G2" t="s">
        <v>97</v>
      </c>
      <c r="H2" t="s">
        <v>98</v>
      </c>
      <c r="I2" t="s">
        <v>98</v>
      </c>
      <c r="J2" t="s">
        <v>97</v>
      </c>
      <c r="K2" t="s">
        <v>97</v>
      </c>
      <c r="L2" t="s">
        <v>99</v>
      </c>
      <c r="M2" t="s">
        <v>97</v>
      </c>
      <c r="N2" t="s">
        <v>98</v>
      </c>
      <c r="O2" t="s">
        <v>98</v>
      </c>
      <c r="P2" t="s">
        <v>98</v>
      </c>
      <c r="Q2" t="s">
        <v>98</v>
      </c>
      <c r="R2" t="s">
        <v>97</v>
      </c>
      <c r="S2" t="s">
        <v>97</v>
      </c>
      <c r="T2" t="s">
        <v>97</v>
      </c>
      <c r="U2" t="s">
        <v>98</v>
      </c>
      <c r="V2" t="s">
        <v>97</v>
      </c>
      <c r="W2" t="s">
        <v>97</v>
      </c>
      <c r="X2" t="s">
        <v>98</v>
      </c>
      <c r="Y2" t="s">
        <v>98</v>
      </c>
      <c r="Z2" t="s">
        <v>97</v>
      </c>
      <c r="AA2" t="s">
        <v>98</v>
      </c>
      <c r="AB2" t="s">
        <v>100</v>
      </c>
    </row>
    <row r="3" spans="1:37" x14ac:dyDescent="0.45">
      <c r="A3" t="s">
        <v>4</v>
      </c>
      <c r="B3" t="s">
        <v>227</v>
      </c>
      <c r="C3" t="s">
        <v>229</v>
      </c>
      <c r="D3" t="s">
        <v>101</v>
      </c>
      <c r="E3" t="s">
        <v>101</v>
      </c>
      <c r="F3" t="s">
        <v>101</v>
      </c>
      <c r="G3" t="s">
        <v>101</v>
      </c>
      <c r="H3" t="s">
        <v>101</v>
      </c>
      <c r="I3" t="s">
        <v>101</v>
      </c>
      <c r="J3" t="s">
        <v>101</v>
      </c>
      <c r="K3" t="s">
        <v>101</v>
      </c>
      <c r="L3" t="s">
        <v>101</v>
      </c>
      <c r="M3" t="s">
        <v>102</v>
      </c>
    </row>
    <row r="4" spans="1:37" x14ac:dyDescent="0.45">
      <c r="A4" t="s">
        <v>5</v>
      </c>
      <c r="B4" t="s">
        <v>227</v>
      </c>
      <c r="C4" t="s">
        <v>230</v>
      </c>
      <c r="D4" t="s">
        <v>103</v>
      </c>
      <c r="E4" t="s">
        <v>104</v>
      </c>
      <c r="F4" t="s">
        <v>104</v>
      </c>
      <c r="G4" t="s">
        <v>103</v>
      </c>
      <c r="H4" t="s">
        <v>104</v>
      </c>
      <c r="I4" t="s">
        <v>103</v>
      </c>
      <c r="J4" t="s">
        <v>103</v>
      </c>
      <c r="K4" t="s">
        <v>103</v>
      </c>
      <c r="L4" t="s">
        <v>104</v>
      </c>
      <c r="M4" t="s">
        <v>103</v>
      </c>
      <c r="N4" t="s">
        <v>103</v>
      </c>
      <c r="O4" t="s">
        <v>103</v>
      </c>
      <c r="P4" t="s">
        <v>104</v>
      </c>
      <c r="Q4" t="s">
        <v>104</v>
      </c>
      <c r="R4" t="s">
        <v>104</v>
      </c>
      <c r="S4" t="s">
        <v>104</v>
      </c>
      <c r="T4" t="s">
        <v>103</v>
      </c>
      <c r="U4" t="s">
        <v>104</v>
      </c>
      <c r="V4" t="s">
        <v>104</v>
      </c>
      <c r="W4" t="s">
        <v>103</v>
      </c>
      <c r="X4" t="s">
        <v>104</v>
      </c>
      <c r="Y4" t="s">
        <v>103</v>
      </c>
      <c r="Z4" t="s">
        <v>104</v>
      </c>
      <c r="AA4" t="s">
        <v>104</v>
      </c>
      <c r="AB4" t="s">
        <v>103</v>
      </c>
      <c r="AC4" t="s">
        <v>104</v>
      </c>
      <c r="AD4" t="s">
        <v>104</v>
      </c>
      <c r="AE4" t="s">
        <v>104</v>
      </c>
      <c r="AF4" t="s">
        <v>103</v>
      </c>
      <c r="AG4" t="s">
        <v>104</v>
      </c>
      <c r="AH4" t="s">
        <v>104</v>
      </c>
      <c r="AI4" t="s">
        <v>104</v>
      </c>
      <c r="AJ4" t="s">
        <v>103</v>
      </c>
      <c r="AK4" t="s">
        <v>105</v>
      </c>
    </row>
    <row r="5" spans="1:37" x14ac:dyDescent="0.45">
      <c r="A5" t="s">
        <v>6</v>
      </c>
      <c r="B5" t="s">
        <v>227</v>
      </c>
      <c r="C5" s="3">
        <v>36867</v>
      </c>
      <c r="D5" t="s">
        <v>106</v>
      </c>
      <c r="E5" t="s">
        <v>107</v>
      </c>
      <c r="F5" t="s">
        <v>108</v>
      </c>
      <c r="G5" t="s">
        <v>109</v>
      </c>
      <c r="H5" t="s">
        <v>110</v>
      </c>
      <c r="I5" t="s">
        <v>111</v>
      </c>
      <c r="J5" t="s">
        <v>112</v>
      </c>
      <c r="K5" t="s">
        <v>113</v>
      </c>
      <c r="L5" t="s">
        <v>105</v>
      </c>
    </row>
    <row r="6" spans="1:37" x14ac:dyDescent="0.45">
      <c r="A6" t="s">
        <v>8</v>
      </c>
      <c r="B6" s="4" t="s">
        <v>231</v>
      </c>
      <c r="C6">
        <v>20191</v>
      </c>
      <c r="D6">
        <v>20191</v>
      </c>
      <c r="E6">
        <v>20191</v>
      </c>
      <c r="F6">
        <v>20191</v>
      </c>
      <c r="G6">
        <v>20191</v>
      </c>
      <c r="H6">
        <v>20191</v>
      </c>
      <c r="I6">
        <v>20191</v>
      </c>
      <c r="J6">
        <v>20191</v>
      </c>
      <c r="K6">
        <v>20191</v>
      </c>
      <c r="L6">
        <v>20191</v>
      </c>
      <c r="M6">
        <v>20191</v>
      </c>
      <c r="N6">
        <v>20191</v>
      </c>
      <c r="O6">
        <v>20191</v>
      </c>
      <c r="P6">
        <v>20191</v>
      </c>
      <c r="Q6" t="s">
        <v>114</v>
      </c>
    </row>
    <row r="7" spans="1:37" x14ac:dyDescent="0.45">
      <c r="A7" t="s">
        <v>9</v>
      </c>
      <c r="B7" t="s">
        <v>227</v>
      </c>
      <c r="C7" t="s">
        <v>232</v>
      </c>
      <c r="D7" t="s">
        <v>115</v>
      </c>
      <c r="E7" t="s">
        <v>116</v>
      </c>
      <c r="F7" t="s">
        <v>117</v>
      </c>
      <c r="G7" t="s">
        <v>118</v>
      </c>
      <c r="H7" t="s">
        <v>119</v>
      </c>
    </row>
    <row r="8" spans="1:37" x14ac:dyDescent="0.45">
      <c r="A8" t="s">
        <v>10</v>
      </c>
      <c r="B8" t="s">
        <v>227</v>
      </c>
      <c r="C8" t="s">
        <v>233</v>
      </c>
      <c r="D8" t="s">
        <v>120</v>
      </c>
      <c r="E8" t="s">
        <v>120</v>
      </c>
      <c r="F8" t="s">
        <v>120</v>
      </c>
      <c r="G8" t="s">
        <v>120</v>
      </c>
      <c r="H8" t="s">
        <v>120</v>
      </c>
      <c r="I8" t="s">
        <v>120</v>
      </c>
      <c r="J8" t="s">
        <v>120</v>
      </c>
      <c r="K8" t="s">
        <v>121</v>
      </c>
    </row>
    <row r="9" spans="1:37" x14ac:dyDescent="0.45">
      <c r="A9" t="s">
        <v>11</v>
      </c>
      <c r="B9" t="s">
        <v>227</v>
      </c>
      <c r="C9" t="s">
        <v>229</v>
      </c>
      <c r="D9" t="s">
        <v>101</v>
      </c>
      <c r="E9" t="s">
        <v>101</v>
      </c>
      <c r="F9" t="s">
        <v>101</v>
      </c>
      <c r="G9" t="s">
        <v>101</v>
      </c>
      <c r="H9" t="s">
        <v>101</v>
      </c>
      <c r="I9" t="s">
        <v>101</v>
      </c>
      <c r="J9" t="s">
        <v>101</v>
      </c>
      <c r="K9" t="s">
        <v>101</v>
      </c>
      <c r="L9" t="s">
        <v>101</v>
      </c>
      <c r="M9" t="s">
        <v>102</v>
      </c>
    </row>
    <row r="10" spans="1:37" x14ac:dyDescent="0.45">
      <c r="A10" t="s">
        <v>12</v>
      </c>
      <c r="B10" t="s">
        <v>227</v>
      </c>
      <c r="C10" t="s">
        <v>234</v>
      </c>
      <c r="D10" t="s">
        <v>122</v>
      </c>
      <c r="E10" t="s">
        <v>122</v>
      </c>
      <c r="F10" t="s">
        <v>122</v>
      </c>
      <c r="G10" t="s">
        <v>122</v>
      </c>
      <c r="H10" t="s">
        <v>122</v>
      </c>
      <c r="I10" t="s">
        <v>122</v>
      </c>
      <c r="J10" t="s">
        <v>122</v>
      </c>
      <c r="K10" t="s">
        <v>122</v>
      </c>
      <c r="L10" t="s">
        <v>122</v>
      </c>
      <c r="M10" t="s">
        <v>122</v>
      </c>
      <c r="N10" t="s">
        <v>122</v>
      </c>
      <c r="O10" t="s">
        <v>122</v>
      </c>
      <c r="P10" t="s">
        <v>122</v>
      </c>
      <c r="Q10" t="s">
        <v>122</v>
      </c>
      <c r="R10" t="s">
        <v>122</v>
      </c>
      <c r="S10" t="s">
        <v>122</v>
      </c>
      <c r="T10" t="s">
        <v>122</v>
      </c>
      <c r="U10" t="s">
        <v>122</v>
      </c>
      <c r="V10" t="s">
        <v>122</v>
      </c>
      <c r="W10" t="s">
        <v>122</v>
      </c>
      <c r="X10" t="s">
        <v>122</v>
      </c>
      <c r="Y10" t="s">
        <v>122</v>
      </c>
      <c r="Z10" t="s">
        <v>122</v>
      </c>
      <c r="AA10" t="s">
        <v>122</v>
      </c>
      <c r="AB10" t="s">
        <v>123</v>
      </c>
    </row>
    <row r="11" spans="1:37" x14ac:dyDescent="0.45">
      <c r="A11" t="s">
        <v>13</v>
      </c>
      <c r="B11" t="s">
        <v>227</v>
      </c>
      <c r="C11" t="s">
        <v>235</v>
      </c>
      <c r="D11" t="s">
        <v>124</v>
      </c>
      <c r="E11" t="s">
        <v>124</v>
      </c>
      <c r="F11" t="s">
        <v>124</v>
      </c>
      <c r="G11" t="s">
        <v>124</v>
      </c>
      <c r="H11" t="s">
        <v>124</v>
      </c>
      <c r="I11" t="s">
        <v>124</v>
      </c>
      <c r="J11" t="s">
        <v>124</v>
      </c>
      <c r="K11" t="s">
        <v>124</v>
      </c>
      <c r="L11" t="s">
        <v>124</v>
      </c>
      <c r="M11" t="s">
        <v>124</v>
      </c>
      <c r="N11" t="s">
        <v>124</v>
      </c>
      <c r="O11" t="s">
        <v>124</v>
      </c>
      <c r="P11" t="s">
        <v>124</v>
      </c>
      <c r="Q11" t="s">
        <v>124</v>
      </c>
      <c r="R11" t="s">
        <v>124</v>
      </c>
      <c r="S11" t="s">
        <v>124</v>
      </c>
      <c r="T11" t="s">
        <v>124</v>
      </c>
      <c r="U11" t="s">
        <v>124</v>
      </c>
      <c r="V11" t="s">
        <v>124</v>
      </c>
      <c r="W11" t="s">
        <v>124</v>
      </c>
      <c r="X11" t="s">
        <v>124</v>
      </c>
      <c r="Y11" t="s">
        <v>124</v>
      </c>
      <c r="Z11" t="s">
        <v>124</v>
      </c>
      <c r="AA11" t="s">
        <v>124</v>
      </c>
      <c r="AB11" t="s">
        <v>125</v>
      </c>
      <c r="AC11" t="s">
        <v>124</v>
      </c>
      <c r="AD11" t="s">
        <v>124</v>
      </c>
      <c r="AE11" t="s">
        <v>124</v>
      </c>
      <c r="AF11" t="s">
        <v>124</v>
      </c>
      <c r="AG11" t="s">
        <v>124</v>
      </c>
      <c r="AH11" t="s">
        <v>124</v>
      </c>
      <c r="AI11" t="s">
        <v>105</v>
      </c>
    </row>
    <row r="12" spans="1:37" x14ac:dyDescent="0.45">
      <c r="A12" t="s">
        <v>14</v>
      </c>
      <c r="B12" t="s">
        <v>227</v>
      </c>
      <c r="C12" t="s">
        <v>236</v>
      </c>
      <c r="D12" t="s">
        <v>126</v>
      </c>
      <c r="E12" t="s">
        <v>126</v>
      </c>
      <c r="F12" t="s">
        <v>126</v>
      </c>
      <c r="G12" t="s">
        <v>127</v>
      </c>
      <c r="H12" t="s">
        <v>127</v>
      </c>
      <c r="I12" t="s">
        <v>127</v>
      </c>
      <c r="J12" t="s">
        <v>127</v>
      </c>
      <c r="K12" t="s">
        <v>127</v>
      </c>
      <c r="L12" t="s">
        <v>127</v>
      </c>
      <c r="M12" t="s">
        <v>127</v>
      </c>
      <c r="N12" t="s">
        <v>127</v>
      </c>
      <c r="O12" t="s">
        <v>127</v>
      </c>
      <c r="P12" t="s">
        <v>128</v>
      </c>
    </row>
    <row r="13" spans="1:37" x14ac:dyDescent="0.45">
      <c r="A13" t="s">
        <v>15</v>
      </c>
      <c r="B13" t="s">
        <v>227</v>
      </c>
      <c r="C13">
        <v>76</v>
      </c>
      <c r="D13">
        <v>76</v>
      </c>
      <c r="E13">
        <v>76</v>
      </c>
      <c r="F13">
        <v>76</v>
      </c>
      <c r="G13">
        <v>11</v>
      </c>
      <c r="H13">
        <v>11</v>
      </c>
      <c r="I13">
        <v>11</v>
      </c>
      <c r="J13">
        <v>11</v>
      </c>
      <c r="K13">
        <v>11</v>
      </c>
      <c r="L13">
        <v>11</v>
      </c>
      <c r="M13">
        <v>11</v>
      </c>
      <c r="N13">
        <v>11</v>
      </c>
      <c r="O13">
        <v>11</v>
      </c>
      <c r="P13">
        <v>11</v>
      </c>
      <c r="Q13">
        <v>11</v>
      </c>
      <c r="R13">
        <v>11</v>
      </c>
      <c r="S13">
        <v>11</v>
      </c>
      <c r="T13">
        <v>11</v>
      </c>
      <c r="U13">
        <v>11</v>
      </c>
      <c r="V13">
        <v>11</v>
      </c>
      <c r="W13">
        <v>11</v>
      </c>
      <c r="X13">
        <v>11</v>
      </c>
      <c r="Y13">
        <v>11</v>
      </c>
      <c r="Z13">
        <v>11</v>
      </c>
      <c r="AA13">
        <v>11</v>
      </c>
      <c r="AB13" t="s">
        <v>129</v>
      </c>
    </row>
    <row r="14" spans="1:37" x14ac:dyDescent="0.45">
      <c r="A14" t="s">
        <v>16</v>
      </c>
      <c r="B14" t="s">
        <v>227</v>
      </c>
      <c r="C14" t="s">
        <v>237</v>
      </c>
      <c r="D14" t="s">
        <v>130</v>
      </c>
      <c r="E14" t="s">
        <v>130</v>
      </c>
      <c r="F14" t="s">
        <v>130</v>
      </c>
      <c r="G14" t="s">
        <v>131</v>
      </c>
      <c r="H14" t="s">
        <v>131</v>
      </c>
      <c r="I14" t="s">
        <v>131</v>
      </c>
      <c r="J14" t="s">
        <v>131</v>
      </c>
      <c r="K14" t="s">
        <v>131</v>
      </c>
      <c r="L14" t="s">
        <v>132</v>
      </c>
    </row>
    <row r="15" spans="1:37" x14ac:dyDescent="0.45">
      <c r="A15" t="s">
        <v>17</v>
      </c>
      <c r="B15" t="s">
        <v>227</v>
      </c>
      <c r="C15">
        <v>76001</v>
      </c>
      <c r="D15">
        <v>76001</v>
      </c>
      <c r="E15">
        <v>76001</v>
      </c>
      <c r="F15">
        <v>76001</v>
      </c>
      <c r="G15">
        <v>11001</v>
      </c>
      <c r="H15">
        <v>11001</v>
      </c>
      <c r="I15">
        <v>11001</v>
      </c>
      <c r="J15">
        <v>11001</v>
      </c>
      <c r="K15">
        <v>11001</v>
      </c>
      <c r="L15">
        <v>11001</v>
      </c>
      <c r="M15">
        <v>11001</v>
      </c>
      <c r="N15">
        <v>11001</v>
      </c>
      <c r="O15">
        <v>11001</v>
      </c>
      <c r="P15">
        <v>11001</v>
      </c>
      <c r="Q15" t="s">
        <v>133</v>
      </c>
    </row>
    <row r="16" spans="1:37" x14ac:dyDescent="0.45">
      <c r="A16" t="s">
        <v>18</v>
      </c>
      <c r="B16" t="s">
        <v>227</v>
      </c>
      <c r="C16" t="s">
        <v>238</v>
      </c>
      <c r="D16" t="s">
        <v>134</v>
      </c>
      <c r="E16" t="s">
        <v>135</v>
      </c>
      <c r="F16" t="s">
        <v>135</v>
      </c>
      <c r="G16" t="s">
        <v>136</v>
      </c>
      <c r="H16" t="s">
        <v>136</v>
      </c>
      <c r="I16" t="s">
        <v>137</v>
      </c>
      <c r="J16" t="s">
        <v>136</v>
      </c>
      <c r="K16" t="s">
        <v>124</v>
      </c>
      <c r="L16" t="s">
        <v>138</v>
      </c>
    </row>
    <row r="17" spans="1:28" x14ac:dyDescent="0.45">
      <c r="A17" t="s">
        <v>19</v>
      </c>
      <c r="B17" t="s">
        <v>227</v>
      </c>
      <c r="C17" t="s">
        <v>239</v>
      </c>
      <c r="D17" t="s">
        <v>139</v>
      </c>
      <c r="E17" t="s">
        <v>140</v>
      </c>
      <c r="F17" t="s">
        <v>141</v>
      </c>
      <c r="G17" t="s">
        <v>141</v>
      </c>
      <c r="H17" t="s">
        <v>141</v>
      </c>
      <c r="I17" t="s">
        <v>141</v>
      </c>
      <c r="J17" t="s">
        <v>141</v>
      </c>
      <c r="K17" t="s">
        <v>140</v>
      </c>
      <c r="L17" t="s">
        <v>141</v>
      </c>
      <c r="M17" t="s">
        <v>139</v>
      </c>
      <c r="N17" t="s">
        <v>141</v>
      </c>
      <c r="O17" t="s">
        <v>142</v>
      </c>
      <c r="P17" t="s">
        <v>141</v>
      </c>
      <c r="Q17" t="s">
        <v>143</v>
      </c>
    </row>
    <row r="18" spans="1:28" x14ac:dyDescent="0.45">
      <c r="A18" t="s">
        <v>21</v>
      </c>
      <c r="B18" t="s">
        <v>227</v>
      </c>
      <c r="C18" t="s">
        <v>240</v>
      </c>
      <c r="D18" t="s">
        <v>144</v>
      </c>
      <c r="E18" t="s">
        <v>144</v>
      </c>
      <c r="F18" t="s">
        <v>145</v>
      </c>
      <c r="G18" t="s">
        <v>146</v>
      </c>
      <c r="H18" t="s">
        <v>146</v>
      </c>
      <c r="I18" t="s">
        <v>146</v>
      </c>
      <c r="J18" t="s">
        <v>146</v>
      </c>
      <c r="K18" t="s">
        <v>144</v>
      </c>
      <c r="L18" t="s">
        <v>146</v>
      </c>
      <c r="M18" t="s">
        <v>147</v>
      </c>
      <c r="N18" t="s">
        <v>146</v>
      </c>
      <c r="O18" t="s">
        <v>146</v>
      </c>
      <c r="P18" t="s">
        <v>145</v>
      </c>
      <c r="Q18" t="s">
        <v>146</v>
      </c>
      <c r="R18" t="s">
        <v>148</v>
      </c>
    </row>
    <row r="19" spans="1:28" x14ac:dyDescent="0.45">
      <c r="A19" t="s">
        <v>22</v>
      </c>
      <c r="B19" t="s">
        <v>227</v>
      </c>
      <c r="C19" t="s">
        <v>241</v>
      </c>
      <c r="D19" t="s">
        <v>149</v>
      </c>
      <c r="E19" t="s">
        <v>150</v>
      </c>
      <c r="F19" t="s">
        <v>151</v>
      </c>
    </row>
    <row r="20" spans="1:28" x14ac:dyDescent="0.45">
      <c r="A20" t="s">
        <v>23</v>
      </c>
      <c r="B20" t="s">
        <v>227</v>
      </c>
      <c r="C20" t="s">
        <v>242</v>
      </c>
      <c r="D20" t="s">
        <v>152</v>
      </c>
      <c r="E20" t="s">
        <v>153</v>
      </c>
    </row>
    <row r="21" spans="1:28" x14ac:dyDescent="0.45">
      <c r="A21" t="s">
        <v>24</v>
      </c>
      <c r="B21" t="s">
        <v>227</v>
      </c>
      <c r="C21" t="s">
        <v>243</v>
      </c>
      <c r="D21" t="s">
        <v>154</v>
      </c>
      <c r="E21" t="s">
        <v>155</v>
      </c>
      <c r="F21" t="s">
        <v>156</v>
      </c>
    </row>
    <row r="22" spans="1:28" x14ac:dyDescent="0.45">
      <c r="A22" t="s">
        <v>25</v>
      </c>
      <c r="B22" t="s">
        <v>227</v>
      </c>
      <c r="C22" t="s">
        <v>244</v>
      </c>
      <c r="D22" t="s">
        <v>157</v>
      </c>
      <c r="E22" t="s">
        <v>158</v>
      </c>
      <c r="F22" t="s">
        <v>157</v>
      </c>
      <c r="G22" t="s">
        <v>159</v>
      </c>
    </row>
    <row r="23" spans="1:28" x14ac:dyDescent="0.45">
      <c r="A23" t="s">
        <v>26</v>
      </c>
      <c r="B23" t="s">
        <v>227</v>
      </c>
      <c r="C23" t="s">
        <v>245</v>
      </c>
      <c r="D23" t="s">
        <v>160</v>
      </c>
      <c r="E23" t="s">
        <v>160</v>
      </c>
      <c r="F23" t="s">
        <v>160</v>
      </c>
      <c r="G23" t="s">
        <v>160</v>
      </c>
      <c r="H23" t="s">
        <v>160</v>
      </c>
      <c r="I23" t="s">
        <v>160</v>
      </c>
      <c r="J23" t="s">
        <v>160</v>
      </c>
      <c r="K23" t="s">
        <v>124</v>
      </c>
      <c r="L23" t="s">
        <v>160</v>
      </c>
      <c r="M23" t="s">
        <v>160</v>
      </c>
      <c r="N23" t="s">
        <v>160</v>
      </c>
      <c r="O23" t="s">
        <v>160</v>
      </c>
      <c r="P23" t="s">
        <v>160</v>
      </c>
      <c r="Q23" t="s">
        <v>160</v>
      </c>
      <c r="R23" t="s">
        <v>160</v>
      </c>
      <c r="S23" t="s">
        <v>160</v>
      </c>
      <c r="T23" t="s">
        <v>160</v>
      </c>
      <c r="U23" t="s">
        <v>160</v>
      </c>
      <c r="V23" t="s">
        <v>160</v>
      </c>
      <c r="W23" t="s">
        <v>160</v>
      </c>
      <c r="X23" t="s">
        <v>160</v>
      </c>
      <c r="Y23" t="s">
        <v>160</v>
      </c>
      <c r="Z23" t="s">
        <v>160</v>
      </c>
      <c r="AA23" t="s">
        <v>160</v>
      </c>
      <c r="AB23" t="s">
        <v>161</v>
      </c>
    </row>
    <row r="24" spans="1:28" x14ac:dyDescent="0.45">
      <c r="A24" t="s">
        <v>27</v>
      </c>
      <c r="B24" t="s">
        <v>227</v>
      </c>
      <c r="C24" t="s">
        <v>245</v>
      </c>
      <c r="D24" t="s">
        <v>160</v>
      </c>
      <c r="E24" t="s">
        <v>160</v>
      </c>
      <c r="F24" t="s">
        <v>160</v>
      </c>
      <c r="G24" t="s">
        <v>160</v>
      </c>
      <c r="H24" t="s">
        <v>160</v>
      </c>
      <c r="I24" t="s">
        <v>160</v>
      </c>
      <c r="J24" t="s">
        <v>160</v>
      </c>
      <c r="K24" t="s">
        <v>124</v>
      </c>
      <c r="L24" t="s">
        <v>160</v>
      </c>
      <c r="M24" t="s">
        <v>160</v>
      </c>
      <c r="N24" t="s">
        <v>160</v>
      </c>
      <c r="O24" t="s">
        <v>160</v>
      </c>
      <c r="P24" t="s">
        <v>160</v>
      </c>
      <c r="Q24" t="s">
        <v>160</v>
      </c>
      <c r="R24" t="s">
        <v>160</v>
      </c>
      <c r="S24" t="s">
        <v>160</v>
      </c>
      <c r="T24" t="s">
        <v>160</v>
      </c>
      <c r="U24" t="s">
        <v>160</v>
      </c>
      <c r="V24" t="s">
        <v>160</v>
      </c>
      <c r="W24" t="s">
        <v>160</v>
      </c>
      <c r="X24" t="s">
        <v>160</v>
      </c>
      <c r="Y24" t="s">
        <v>160</v>
      </c>
      <c r="Z24" t="s">
        <v>160</v>
      </c>
      <c r="AA24" t="s">
        <v>160</v>
      </c>
      <c r="AB24" t="s">
        <v>161</v>
      </c>
    </row>
    <row r="25" spans="1:28" x14ac:dyDescent="0.45">
      <c r="A25" t="s">
        <v>28</v>
      </c>
      <c r="B25" t="s">
        <v>227</v>
      </c>
      <c r="C25" t="s">
        <v>245</v>
      </c>
      <c r="D25" t="s">
        <v>122</v>
      </c>
      <c r="E25" t="s">
        <v>122</v>
      </c>
      <c r="F25" t="s">
        <v>160</v>
      </c>
      <c r="G25" t="s">
        <v>160</v>
      </c>
      <c r="H25" t="s">
        <v>160</v>
      </c>
      <c r="I25" t="s">
        <v>160</v>
      </c>
      <c r="J25" t="s">
        <v>160</v>
      </c>
      <c r="K25" t="s">
        <v>160</v>
      </c>
      <c r="L25" t="s">
        <v>160</v>
      </c>
      <c r="M25" t="s">
        <v>160</v>
      </c>
      <c r="N25" t="s">
        <v>160</v>
      </c>
      <c r="O25" t="s">
        <v>160</v>
      </c>
      <c r="P25" t="s">
        <v>160</v>
      </c>
      <c r="Q25" t="s">
        <v>160</v>
      </c>
      <c r="R25" t="s">
        <v>160</v>
      </c>
      <c r="S25" t="s">
        <v>160</v>
      </c>
      <c r="T25" t="s">
        <v>160</v>
      </c>
      <c r="U25" t="s">
        <v>160</v>
      </c>
      <c r="V25" t="s">
        <v>160</v>
      </c>
      <c r="W25" t="s">
        <v>160</v>
      </c>
      <c r="X25" t="s">
        <v>160</v>
      </c>
      <c r="Y25" t="s">
        <v>160</v>
      </c>
      <c r="Z25" t="s">
        <v>160</v>
      </c>
      <c r="AA25" t="s">
        <v>160</v>
      </c>
      <c r="AB25" t="s">
        <v>123</v>
      </c>
    </row>
    <row r="26" spans="1:28" x14ac:dyDescent="0.45">
      <c r="A26" t="s">
        <v>29</v>
      </c>
      <c r="B26" t="s">
        <v>227</v>
      </c>
      <c r="C26" t="s">
        <v>245</v>
      </c>
      <c r="D26" t="s">
        <v>160</v>
      </c>
      <c r="E26" t="s">
        <v>160</v>
      </c>
      <c r="F26" t="s">
        <v>122</v>
      </c>
      <c r="G26" t="s">
        <v>160</v>
      </c>
      <c r="H26" t="s">
        <v>160</v>
      </c>
      <c r="I26" t="s">
        <v>160</v>
      </c>
      <c r="J26" t="s">
        <v>160</v>
      </c>
      <c r="K26" t="s">
        <v>160</v>
      </c>
      <c r="L26" t="s">
        <v>160</v>
      </c>
      <c r="M26" t="s">
        <v>160</v>
      </c>
      <c r="N26" t="s">
        <v>160</v>
      </c>
      <c r="O26" t="s">
        <v>160</v>
      </c>
      <c r="P26" t="s">
        <v>160</v>
      </c>
      <c r="Q26" t="s">
        <v>160</v>
      </c>
      <c r="R26" t="s">
        <v>160</v>
      </c>
      <c r="S26" t="s">
        <v>160</v>
      </c>
      <c r="T26" t="s">
        <v>160</v>
      </c>
      <c r="U26" t="s">
        <v>160</v>
      </c>
      <c r="V26" t="s">
        <v>160</v>
      </c>
      <c r="W26" t="s">
        <v>160</v>
      </c>
      <c r="X26" t="s">
        <v>160</v>
      </c>
      <c r="Y26" t="s">
        <v>160</v>
      </c>
      <c r="Z26" t="s">
        <v>160</v>
      </c>
      <c r="AA26" t="s">
        <v>160</v>
      </c>
      <c r="AB26" t="s">
        <v>123</v>
      </c>
    </row>
    <row r="27" spans="1:28" x14ac:dyDescent="0.45">
      <c r="A27" t="s">
        <v>30</v>
      </c>
      <c r="B27" t="s">
        <v>227</v>
      </c>
      <c r="C27" t="s">
        <v>245</v>
      </c>
      <c r="D27" t="s">
        <v>122</v>
      </c>
      <c r="E27" t="s">
        <v>160</v>
      </c>
      <c r="F27" t="s">
        <v>160</v>
      </c>
      <c r="G27" t="s">
        <v>160</v>
      </c>
      <c r="H27" t="s">
        <v>160</v>
      </c>
      <c r="I27" t="s">
        <v>160</v>
      </c>
      <c r="J27" t="s">
        <v>160</v>
      </c>
      <c r="K27" t="s">
        <v>160</v>
      </c>
      <c r="L27" t="s">
        <v>160</v>
      </c>
      <c r="M27" t="s">
        <v>160</v>
      </c>
      <c r="N27" t="s">
        <v>160</v>
      </c>
      <c r="O27" t="s">
        <v>160</v>
      </c>
      <c r="P27" t="s">
        <v>160</v>
      </c>
      <c r="Q27" t="s">
        <v>160</v>
      </c>
      <c r="R27" t="s">
        <v>160</v>
      </c>
      <c r="S27" t="s">
        <v>160</v>
      </c>
      <c r="T27" t="s">
        <v>160</v>
      </c>
      <c r="U27" t="s">
        <v>160</v>
      </c>
      <c r="V27" t="s">
        <v>160</v>
      </c>
      <c r="W27" t="s">
        <v>160</v>
      </c>
      <c r="X27" t="s">
        <v>160</v>
      </c>
      <c r="Y27" t="s">
        <v>160</v>
      </c>
      <c r="Z27" t="s">
        <v>160</v>
      </c>
      <c r="AA27" t="s">
        <v>160</v>
      </c>
      <c r="AB27" t="s">
        <v>123</v>
      </c>
    </row>
    <row r="28" spans="1:28" x14ac:dyDescent="0.45">
      <c r="A28" t="s">
        <v>31</v>
      </c>
      <c r="B28" t="s">
        <v>227</v>
      </c>
      <c r="C28" t="s">
        <v>234</v>
      </c>
      <c r="D28" t="s">
        <v>122</v>
      </c>
      <c r="E28" t="s">
        <v>122</v>
      </c>
      <c r="F28" t="s">
        <v>122</v>
      </c>
      <c r="G28" t="s">
        <v>160</v>
      </c>
      <c r="H28" t="s">
        <v>160</v>
      </c>
      <c r="I28" t="s">
        <v>160</v>
      </c>
      <c r="J28" t="s">
        <v>160</v>
      </c>
      <c r="K28" t="s">
        <v>160</v>
      </c>
      <c r="L28" t="s">
        <v>160</v>
      </c>
      <c r="M28" t="s">
        <v>160</v>
      </c>
      <c r="N28" t="s">
        <v>160</v>
      </c>
      <c r="O28" t="s">
        <v>160</v>
      </c>
      <c r="P28" t="s">
        <v>160</v>
      </c>
      <c r="Q28" t="s">
        <v>160</v>
      </c>
      <c r="R28" t="s">
        <v>160</v>
      </c>
      <c r="S28" t="s">
        <v>160</v>
      </c>
      <c r="T28" t="s">
        <v>160</v>
      </c>
      <c r="U28" t="s">
        <v>160</v>
      </c>
      <c r="V28" t="s">
        <v>160</v>
      </c>
      <c r="W28" t="s">
        <v>160</v>
      </c>
      <c r="X28" t="s">
        <v>160</v>
      </c>
      <c r="Y28" t="s">
        <v>160</v>
      </c>
      <c r="Z28" t="s">
        <v>160</v>
      </c>
      <c r="AA28" t="s">
        <v>160</v>
      </c>
      <c r="AB28" t="s">
        <v>123</v>
      </c>
    </row>
    <row r="29" spans="1:28" x14ac:dyDescent="0.45">
      <c r="A29" t="s">
        <v>32</v>
      </c>
      <c r="B29" t="s">
        <v>227</v>
      </c>
      <c r="C29" t="s">
        <v>234</v>
      </c>
      <c r="D29" t="s">
        <v>122</v>
      </c>
      <c r="E29" t="s">
        <v>122</v>
      </c>
      <c r="F29" t="s">
        <v>160</v>
      </c>
      <c r="G29" t="s">
        <v>122</v>
      </c>
      <c r="H29" t="s">
        <v>122</v>
      </c>
      <c r="I29" t="s">
        <v>122</v>
      </c>
      <c r="J29" t="s">
        <v>122</v>
      </c>
      <c r="K29" t="s">
        <v>122</v>
      </c>
      <c r="L29" t="s">
        <v>122</v>
      </c>
      <c r="M29" t="s">
        <v>122</v>
      </c>
      <c r="N29" t="s">
        <v>122</v>
      </c>
      <c r="O29" t="s">
        <v>122</v>
      </c>
      <c r="P29" t="s">
        <v>122</v>
      </c>
      <c r="Q29" t="s">
        <v>160</v>
      </c>
      <c r="R29" t="s">
        <v>122</v>
      </c>
      <c r="S29" t="s">
        <v>160</v>
      </c>
      <c r="T29" t="s">
        <v>122</v>
      </c>
      <c r="U29" t="s">
        <v>122</v>
      </c>
      <c r="V29" t="s">
        <v>122</v>
      </c>
      <c r="W29" t="s">
        <v>122</v>
      </c>
      <c r="X29" t="s">
        <v>122</v>
      </c>
      <c r="Y29" t="s">
        <v>122</v>
      </c>
      <c r="Z29" t="s">
        <v>122</v>
      </c>
      <c r="AA29" t="s">
        <v>122</v>
      </c>
      <c r="AB29" t="s">
        <v>162</v>
      </c>
    </row>
    <row r="30" spans="1:28" x14ac:dyDescent="0.45">
      <c r="A30" t="s">
        <v>33</v>
      </c>
      <c r="B30" t="s">
        <v>227</v>
      </c>
      <c r="C30" t="s">
        <v>234</v>
      </c>
      <c r="D30" t="s">
        <v>122</v>
      </c>
      <c r="E30" t="s">
        <v>160</v>
      </c>
      <c r="F30" t="s">
        <v>122</v>
      </c>
      <c r="G30" t="s">
        <v>160</v>
      </c>
      <c r="H30" t="s">
        <v>160</v>
      </c>
      <c r="I30" t="s">
        <v>160</v>
      </c>
      <c r="J30" t="s">
        <v>160</v>
      </c>
      <c r="K30" t="s">
        <v>160</v>
      </c>
      <c r="L30" t="s">
        <v>160</v>
      </c>
      <c r="M30" t="s">
        <v>160</v>
      </c>
      <c r="N30" t="s">
        <v>160</v>
      </c>
      <c r="O30" t="s">
        <v>160</v>
      </c>
      <c r="P30" t="s">
        <v>160</v>
      </c>
      <c r="Q30" t="s">
        <v>160</v>
      </c>
      <c r="R30" t="s">
        <v>160</v>
      </c>
      <c r="S30" t="s">
        <v>160</v>
      </c>
      <c r="T30" t="s">
        <v>122</v>
      </c>
      <c r="U30" t="s">
        <v>160</v>
      </c>
      <c r="V30" t="s">
        <v>160</v>
      </c>
      <c r="W30" t="s">
        <v>160</v>
      </c>
      <c r="X30" t="s">
        <v>160</v>
      </c>
      <c r="Y30" t="s">
        <v>160</v>
      </c>
      <c r="Z30" t="s">
        <v>160</v>
      </c>
      <c r="AA30" t="s">
        <v>160</v>
      </c>
      <c r="AB30" t="s">
        <v>123</v>
      </c>
    </row>
    <row r="31" spans="1:28" x14ac:dyDescent="0.45">
      <c r="A31" t="s">
        <v>34</v>
      </c>
      <c r="B31" t="s">
        <v>227</v>
      </c>
      <c r="C31" t="s">
        <v>246</v>
      </c>
      <c r="D31" t="s">
        <v>163</v>
      </c>
      <c r="E31" t="s">
        <v>164</v>
      </c>
      <c r="F31" t="s">
        <v>164</v>
      </c>
      <c r="G31" t="s">
        <v>165</v>
      </c>
      <c r="H31" t="s">
        <v>165</v>
      </c>
      <c r="I31" t="s">
        <v>166</v>
      </c>
    </row>
    <row r="32" spans="1:28" x14ac:dyDescent="0.45">
      <c r="A32" t="s">
        <v>35</v>
      </c>
      <c r="B32" t="s">
        <v>227</v>
      </c>
      <c r="C32" t="s">
        <v>247</v>
      </c>
      <c r="D32" t="s">
        <v>167</v>
      </c>
      <c r="E32" t="s">
        <v>167</v>
      </c>
      <c r="F32" t="s">
        <v>168</v>
      </c>
      <c r="G32" t="s">
        <v>105</v>
      </c>
    </row>
    <row r="33" spans="1:37" x14ac:dyDescent="0.45">
      <c r="A33" t="s">
        <v>36</v>
      </c>
      <c r="B33" t="s">
        <v>227</v>
      </c>
      <c r="C33" t="s">
        <v>248</v>
      </c>
      <c r="D33" t="s">
        <v>169</v>
      </c>
      <c r="E33" t="s">
        <v>170</v>
      </c>
      <c r="F33" t="s">
        <v>171</v>
      </c>
    </row>
    <row r="34" spans="1:37" x14ac:dyDescent="0.45">
      <c r="A34" t="s">
        <v>37</v>
      </c>
      <c r="B34" t="s">
        <v>227</v>
      </c>
      <c r="C34" t="s">
        <v>247</v>
      </c>
      <c r="D34" t="s">
        <v>170</v>
      </c>
      <c r="E34" t="s">
        <v>170</v>
      </c>
      <c r="F34" t="s">
        <v>172</v>
      </c>
    </row>
    <row r="35" spans="1:37" x14ac:dyDescent="0.45">
      <c r="A35" t="s">
        <v>38</v>
      </c>
      <c r="B35" t="s">
        <v>227</v>
      </c>
      <c r="C35" t="s">
        <v>249</v>
      </c>
      <c r="D35" t="s">
        <v>173</v>
      </c>
      <c r="E35" t="s">
        <v>174</v>
      </c>
      <c r="F35" t="s">
        <v>174</v>
      </c>
      <c r="G35" t="s">
        <v>174</v>
      </c>
      <c r="H35" t="s">
        <v>174</v>
      </c>
      <c r="I35" t="s">
        <v>174</v>
      </c>
      <c r="J35" t="s">
        <v>173</v>
      </c>
      <c r="K35" t="s">
        <v>174</v>
      </c>
      <c r="L35" t="s">
        <v>174</v>
      </c>
      <c r="M35" t="s">
        <v>175</v>
      </c>
      <c r="N35" t="s">
        <v>174</v>
      </c>
      <c r="O35" t="s">
        <v>174</v>
      </c>
      <c r="P35" t="s">
        <v>174</v>
      </c>
      <c r="Q35" t="s">
        <v>176</v>
      </c>
    </row>
    <row r="36" spans="1:37" x14ac:dyDescent="0.45">
      <c r="A36" t="s">
        <v>39</v>
      </c>
      <c r="B36" t="s">
        <v>227</v>
      </c>
      <c r="C36" t="s">
        <v>250</v>
      </c>
      <c r="D36" t="s">
        <v>177</v>
      </c>
      <c r="E36" t="s">
        <v>177</v>
      </c>
      <c r="F36" t="s">
        <v>178</v>
      </c>
    </row>
    <row r="37" spans="1:37" x14ac:dyDescent="0.45">
      <c r="A37" t="s">
        <v>40</v>
      </c>
      <c r="B37" t="s">
        <v>227</v>
      </c>
      <c r="C37" t="s">
        <v>251</v>
      </c>
      <c r="D37" t="s">
        <v>179</v>
      </c>
      <c r="E37" t="s">
        <v>180</v>
      </c>
      <c r="F37" t="s">
        <v>181</v>
      </c>
      <c r="G37" t="s">
        <v>179</v>
      </c>
      <c r="H37" t="s">
        <v>182</v>
      </c>
    </row>
    <row r="38" spans="1:37" x14ac:dyDescent="0.45">
      <c r="A38" t="s">
        <v>41</v>
      </c>
      <c r="B38" t="s">
        <v>227</v>
      </c>
      <c r="C38">
        <v>0</v>
      </c>
      <c r="D38">
        <v>0</v>
      </c>
      <c r="E38" t="s">
        <v>183</v>
      </c>
      <c r="F38" t="s">
        <v>184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 t="s">
        <v>185</v>
      </c>
      <c r="N38">
        <v>0</v>
      </c>
      <c r="O38">
        <v>0</v>
      </c>
      <c r="P38">
        <v>0</v>
      </c>
      <c r="Q38">
        <v>0</v>
      </c>
      <c r="R38" t="s">
        <v>186</v>
      </c>
    </row>
    <row r="39" spans="1:37" x14ac:dyDescent="0.45">
      <c r="A39" t="s">
        <v>42</v>
      </c>
      <c r="B39" t="s">
        <v>227</v>
      </c>
      <c r="C39" t="s">
        <v>252</v>
      </c>
      <c r="D39" t="s">
        <v>187</v>
      </c>
      <c r="E39" t="s">
        <v>188</v>
      </c>
      <c r="F39" t="s">
        <v>189</v>
      </c>
      <c r="G39" t="s">
        <v>188</v>
      </c>
      <c r="H39" t="s">
        <v>189</v>
      </c>
      <c r="I39" t="s">
        <v>187</v>
      </c>
      <c r="J39" t="s">
        <v>187</v>
      </c>
      <c r="K39" t="s">
        <v>187</v>
      </c>
      <c r="L39" t="s">
        <v>187</v>
      </c>
      <c r="M39" t="s">
        <v>187</v>
      </c>
      <c r="N39" t="s">
        <v>187</v>
      </c>
      <c r="O39" t="s">
        <v>188</v>
      </c>
      <c r="P39" t="s">
        <v>190</v>
      </c>
    </row>
    <row r="40" spans="1:37" x14ac:dyDescent="0.45">
      <c r="A40" t="s">
        <v>43</v>
      </c>
      <c r="B40" s="5" t="s">
        <v>231</v>
      </c>
      <c r="C40">
        <v>114686</v>
      </c>
      <c r="D40">
        <v>114686</v>
      </c>
      <c r="E40">
        <v>114686</v>
      </c>
      <c r="F40">
        <v>114686</v>
      </c>
      <c r="G40">
        <v>19364</v>
      </c>
      <c r="H40">
        <v>19364</v>
      </c>
      <c r="I40">
        <v>19364</v>
      </c>
      <c r="J40">
        <v>19364</v>
      </c>
      <c r="K40">
        <v>19364</v>
      </c>
      <c r="L40">
        <v>19364</v>
      </c>
      <c r="M40">
        <v>19364</v>
      </c>
      <c r="N40">
        <v>19364</v>
      </c>
      <c r="O40">
        <v>19364</v>
      </c>
      <c r="P40">
        <v>19364</v>
      </c>
      <c r="Q40" t="s">
        <v>105</v>
      </c>
    </row>
    <row r="41" spans="1:37" x14ac:dyDescent="0.45">
      <c r="A41" t="s">
        <v>44</v>
      </c>
      <c r="B41" s="5" t="s">
        <v>253</v>
      </c>
      <c r="C41" t="s">
        <v>254</v>
      </c>
      <c r="D41" t="s">
        <v>191</v>
      </c>
      <c r="E41" t="s">
        <v>191</v>
      </c>
      <c r="F41" t="s">
        <v>191</v>
      </c>
      <c r="G41" t="s">
        <v>192</v>
      </c>
      <c r="H41" t="s">
        <v>192</v>
      </c>
      <c r="I41" t="s">
        <v>192</v>
      </c>
      <c r="J41" t="s">
        <v>192</v>
      </c>
      <c r="K41" t="s">
        <v>192</v>
      </c>
      <c r="L41" t="s">
        <v>192</v>
      </c>
      <c r="M41" t="s">
        <v>193</v>
      </c>
    </row>
    <row r="42" spans="1:37" x14ac:dyDescent="0.45">
      <c r="A42" t="s">
        <v>45</v>
      </c>
      <c r="B42" t="s">
        <v>227</v>
      </c>
      <c r="C42" t="s">
        <v>255</v>
      </c>
      <c r="D42" t="s">
        <v>194</v>
      </c>
    </row>
    <row r="43" spans="1:37" x14ac:dyDescent="0.45">
      <c r="A43" t="s">
        <v>46</v>
      </c>
      <c r="B43" t="s">
        <v>227</v>
      </c>
      <c r="C43" t="s">
        <v>256</v>
      </c>
      <c r="D43" t="s">
        <v>195</v>
      </c>
      <c r="E43" t="s">
        <v>195</v>
      </c>
      <c r="F43" t="s">
        <v>195</v>
      </c>
      <c r="G43" t="s">
        <v>195</v>
      </c>
      <c r="H43" t="s">
        <v>195</v>
      </c>
      <c r="I43" t="s">
        <v>195</v>
      </c>
      <c r="J43" t="s">
        <v>195</v>
      </c>
      <c r="K43" t="s">
        <v>195</v>
      </c>
      <c r="L43" t="s">
        <v>195</v>
      </c>
      <c r="M43" t="s">
        <v>195</v>
      </c>
      <c r="N43" t="s">
        <v>195</v>
      </c>
      <c r="O43" t="s">
        <v>195</v>
      </c>
      <c r="P43" t="s">
        <v>195</v>
      </c>
      <c r="Q43" t="s">
        <v>196</v>
      </c>
    </row>
    <row r="44" spans="1:37" x14ac:dyDescent="0.45">
      <c r="A44" t="s">
        <v>47</v>
      </c>
      <c r="B44" t="s">
        <v>227</v>
      </c>
      <c r="C44" t="s">
        <v>257</v>
      </c>
      <c r="D44" t="s">
        <v>197</v>
      </c>
      <c r="E44" t="s">
        <v>197</v>
      </c>
      <c r="F44" t="s">
        <v>197</v>
      </c>
      <c r="G44" t="s">
        <v>198</v>
      </c>
      <c r="H44" t="s">
        <v>198</v>
      </c>
      <c r="I44" t="s">
        <v>198</v>
      </c>
      <c r="J44" t="s">
        <v>198</v>
      </c>
      <c r="K44" t="s">
        <v>198</v>
      </c>
      <c r="L44" t="s">
        <v>199</v>
      </c>
    </row>
    <row r="45" spans="1:37" x14ac:dyDescent="0.45">
      <c r="A45" t="s">
        <v>48</v>
      </c>
      <c r="B45" t="s">
        <v>227</v>
      </c>
      <c r="C45" t="s">
        <v>258</v>
      </c>
      <c r="D45" t="s">
        <v>200</v>
      </c>
      <c r="E45" t="s">
        <v>200</v>
      </c>
      <c r="F45" t="s">
        <v>200</v>
      </c>
      <c r="G45" t="s">
        <v>201</v>
      </c>
      <c r="H45" t="s">
        <v>201</v>
      </c>
      <c r="I45" t="s">
        <v>201</v>
      </c>
      <c r="J45" t="s">
        <v>201</v>
      </c>
      <c r="K45" t="s">
        <v>201</v>
      </c>
      <c r="L45" t="s">
        <v>201</v>
      </c>
      <c r="M45" t="s">
        <v>201</v>
      </c>
      <c r="N45" t="s">
        <v>201</v>
      </c>
      <c r="O45" t="s">
        <v>201</v>
      </c>
      <c r="P45" t="s">
        <v>201</v>
      </c>
      <c r="Q45" t="s">
        <v>201</v>
      </c>
      <c r="R45" t="s">
        <v>201</v>
      </c>
      <c r="S45" t="s">
        <v>201</v>
      </c>
      <c r="T45" t="s">
        <v>201</v>
      </c>
      <c r="U45" t="s">
        <v>201</v>
      </c>
      <c r="V45" t="s">
        <v>201</v>
      </c>
      <c r="W45" t="s">
        <v>201</v>
      </c>
      <c r="X45" t="s">
        <v>201</v>
      </c>
      <c r="Y45" t="s">
        <v>201</v>
      </c>
      <c r="Z45" t="s">
        <v>201</v>
      </c>
      <c r="AA45" t="s">
        <v>201</v>
      </c>
      <c r="AB45" t="s">
        <v>201</v>
      </c>
      <c r="AC45" t="s">
        <v>201</v>
      </c>
      <c r="AD45" t="s">
        <v>201</v>
      </c>
      <c r="AE45" t="s">
        <v>201</v>
      </c>
      <c r="AF45" t="s">
        <v>201</v>
      </c>
      <c r="AG45" t="s">
        <v>201</v>
      </c>
      <c r="AH45" t="s">
        <v>201</v>
      </c>
      <c r="AI45" t="s">
        <v>201</v>
      </c>
      <c r="AJ45" t="s">
        <v>201</v>
      </c>
      <c r="AK45" t="s">
        <v>105</v>
      </c>
    </row>
    <row r="46" spans="1:37" x14ac:dyDescent="0.45">
      <c r="A46" t="s">
        <v>49</v>
      </c>
      <c r="B46" t="s">
        <v>227</v>
      </c>
      <c r="C46" t="s">
        <v>259</v>
      </c>
      <c r="D46" t="s">
        <v>202</v>
      </c>
      <c r="E46" t="s">
        <v>202</v>
      </c>
      <c r="F46" t="s">
        <v>202</v>
      </c>
      <c r="G46" t="s">
        <v>203</v>
      </c>
      <c r="H46" t="s">
        <v>203</v>
      </c>
      <c r="I46" t="s">
        <v>203</v>
      </c>
      <c r="J46" t="s">
        <v>203</v>
      </c>
      <c r="K46" t="s">
        <v>203</v>
      </c>
      <c r="L46" t="s">
        <v>203</v>
      </c>
      <c r="M46" t="s">
        <v>203</v>
      </c>
      <c r="N46" t="s">
        <v>203</v>
      </c>
      <c r="O46" t="s">
        <v>203</v>
      </c>
      <c r="P46" t="s">
        <v>203</v>
      </c>
      <c r="Q46" t="s">
        <v>203</v>
      </c>
      <c r="R46" t="s">
        <v>203</v>
      </c>
      <c r="S46" t="s">
        <v>203</v>
      </c>
      <c r="T46" t="s">
        <v>203</v>
      </c>
      <c r="U46" t="s">
        <v>203</v>
      </c>
      <c r="V46" t="s">
        <v>203</v>
      </c>
      <c r="W46" t="s">
        <v>203</v>
      </c>
      <c r="X46" t="s">
        <v>203</v>
      </c>
      <c r="Y46" t="s">
        <v>203</v>
      </c>
      <c r="Z46" t="s">
        <v>203</v>
      </c>
      <c r="AA46" t="s">
        <v>203</v>
      </c>
      <c r="AB46" t="s">
        <v>203</v>
      </c>
      <c r="AC46" t="s">
        <v>203</v>
      </c>
      <c r="AD46" t="s">
        <v>203</v>
      </c>
      <c r="AE46" t="s">
        <v>203</v>
      </c>
      <c r="AF46" t="s">
        <v>203</v>
      </c>
      <c r="AG46" t="s">
        <v>203</v>
      </c>
      <c r="AH46" t="s">
        <v>203</v>
      </c>
      <c r="AI46" t="s">
        <v>203</v>
      </c>
      <c r="AJ46" t="s">
        <v>203</v>
      </c>
      <c r="AK46" t="s">
        <v>105</v>
      </c>
    </row>
    <row r="47" spans="1:37" x14ac:dyDescent="0.45">
      <c r="A47" t="s">
        <v>50</v>
      </c>
      <c r="B47" t="s">
        <v>227</v>
      </c>
      <c r="C47" t="s">
        <v>260</v>
      </c>
      <c r="D47" t="s">
        <v>204</v>
      </c>
      <c r="E47" t="s">
        <v>204</v>
      </c>
      <c r="F47" t="s">
        <v>204</v>
      </c>
      <c r="G47" t="s">
        <v>205</v>
      </c>
      <c r="H47" t="s">
        <v>206</v>
      </c>
    </row>
    <row r="48" spans="1:37" x14ac:dyDescent="0.45">
      <c r="A48" t="s">
        <v>51</v>
      </c>
      <c r="B48" s="5" t="s">
        <v>253</v>
      </c>
      <c r="C48" t="s">
        <v>254</v>
      </c>
      <c r="D48" t="s">
        <v>191</v>
      </c>
      <c r="E48" t="s">
        <v>191</v>
      </c>
      <c r="F48" t="s">
        <v>191</v>
      </c>
      <c r="G48" t="s">
        <v>192</v>
      </c>
      <c r="H48" t="s">
        <v>192</v>
      </c>
      <c r="I48" t="s">
        <v>192</v>
      </c>
      <c r="J48" t="s">
        <v>192</v>
      </c>
      <c r="K48" t="s">
        <v>192</v>
      </c>
      <c r="L48" t="s">
        <v>192</v>
      </c>
      <c r="M48" t="s">
        <v>193</v>
      </c>
    </row>
    <row r="49" spans="1:37" x14ac:dyDescent="0.45">
      <c r="A49" t="s">
        <v>52</v>
      </c>
      <c r="B49" t="s">
        <v>227</v>
      </c>
      <c r="C49" t="s">
        <v>261</v>
      </c>
      <c r="D49" t="s">
        <v>207</v>
      </c>
    </row>
    <row r="50" spans="1:37" x14ac:dyDescent="0.45">
      <c r="A50" t="s">
        <v>53</v>
      </c>
      <c r="B50" t="s">
        <v>227</v>
      </c>
      <c r="C50" t="s">
        <v>262</v>
      </c>
      <c r="D50" t="s">
        <v>203</v>
      </c>
      <c r="E50" t="s">
        <v>203</v>
      </c>
      <c r="F50" t="s">
        <v>203</v>
      </c>
      <c r="G50" t="s">
        <v>203</v>
      </c>
      <c r="H50" t="s">
        <v>203</v>
      </c>
      <c r="I50" t="s">
        <v>203</v>
      </c>
      <c r="J50" t="s">
        <v>203</v>
      </c>
      <c r="K50" t="s">
        <v>203</v>
      </c>
      <c r="L50" t="s">
        <v>203</v>
      </c>
      <c r="M50" t="s">
        <v>203</v>
      </c>
      <c r="N50" t="s">
        <v>203</v>
      </c>
      <c r="O50" t="s">
        <v>203</v>
      </c>
      <c r="P50" t="s">
        <v>203</v>
      </c>
      <c r="Q50" t="s">
        <v>203</v>
      </c>
      <c r="R50" t="s">
        <v>203</v>
      </c>
      <c r="S50" t="s">
        <v>203</v>
      </c>
      <c r="T50" t="s">
        <v>203</v>
      </c>
      <c r="U50" t="s">
        <v>203</v>
      </c>
      <c r="V50" t="s">
        <v>203</v>
      </c>
      <c r="W50" t="s">
        <v>203</v>
      </c>
      <c r="X50" t="s">
        <v>203</v>
      </c>
      <c r="Y50" t="s">
        <v>203</v>
      </c>
      <c r="Z50" t="s">
        <v>203</v>
      </c>
      <c r="AA50" t="s">
        <v>203</v>
      </c>
      <c r="AB50" t="s">
        <v>203</v>
      </c>
      <c r="AC50" t="s">
        <v>203</v>
      </c>
      <c r="AD50" t="s">
        <v>203</v>
      </c>
      <c r="AE50" t="s">
        <v>203</v>
      </c>
      <c r="AF50" t="s">
        <v>203</v>
      </c>
      <c r="AG50" t="s">
        <v>203</v>
      </c>
      <c r="AH50" t="s">
        <v>203</v>
      </c>
      <c r="AI50" t="s">
        <v>203</v>
      </c>
      <c r="AJ50" t="s">
        <v>203</v>
      </c>
      <c r="AK50" t="s">
        <v>105</v>
      </c>
    </row>
    <row r="51" spans="1:37" x14ac:dyDescent="0.45">
      <c r="A51" t="s">
        <v>54</v>
      </c>
      <c r="B51" t="s">
        <v>227</v>
      </c>
      <c r="C51" t="s">
        <v>263</v>
      </c>
      <c r="D51" t="s">
        <v>208</v>
      </c>
      <c r="E51" t="s">
        <v>208</v>
      </c>
      <c r="F51" t="s">
        <v>208</v>
      </c>
      <c r="G51" t="s">
        <v>208</v>
      </c>
      <c r="H51" t="s">
        <v>208</v>
      </c>
      <c r="I51" t="s">
        <v>208</v>
      </c>
      <c r="J51" t="s">
        <v>208</v>
      </c>
      <c r="K51" t="s">
        <v>208</v>
      </c>
      <c r="L51" t="s">
        <v>208</v>
      </c>
      <c r="M51" t="s">
        <v>208</v>
      </c>
      <c r="N51" t="s">
        <v>208</v>
      </c>
      <c r="O51" t="s">
        <v>209</v>
      </c>
    </row>
    <row r="52" spans="1:37" x14ac:dyDescent="0.45">
      <c r="A52" t="s">
        <v>55</v>
      </c>
      <c r="B52" t="s">
        <v>227</v>
      </c>
      <c r="C52" t="s">
        <v>264</v>
      </c>
      <c r="D52" t="s">
        <v>210</v>
      </c>
      <c r="E52" t="s">
        <v>210</v>
      </c>
      <c r="F52" t="s">
        <v>210</v>
      </c>
      <c r="G52" t="s">
        <v>211</v>
      </c>
      <c r="H52" t="s">
        <v>211</v>
      </c>
      <c r="I52" t="s">
        <v>211</v>
      </c>
      <c r="J52" t="s">
        <v>211</v>
      </c>
      <c r="K52" t="s">
        <v>211</v>
      </c>
      <c r="L52" t="s">
        <v>211</v>
      </c>
      <c r="M52" t="s">
        <v>211</v>
      </c>
      <c r="N52" t="s">
        <v>212</v>
      </c>
    </row>
    <row r="53" spans="1:37" x14ac:dyDescent="0.45">
      <c r="A53" t="s">
        <v>56</v>
      </c>
      <c r="B53" s="5" t="s">
        <v>231</v>
      </c>
      <c r="C53">
        <v>76001</v>
      </c>
      <c r="D53">
        <v>76001</v>
      </c>
      <c r="E53">
        <v>76001</v>
      </c>
      <c r="F53">
        <v>76001</v>
      </c>
      <c r="G53">
        <v>11001</v>
      </c>
      <c r="H53">
        <v>11001</v>
      </c>
      <c r="I53">
        <v>11001</v>
      </c>
      <c r="J53">
        <v>11001</v>
      </c>
      <c r="K53">
        <v>11001</v>
      </c>
      <c r="L53">
        <v>11001</v>
      </c>
      <c r="M53">
        <v>11001</v>
      </c>
      <c r="N53">
        <v>11001</v>
      </c>
      <c r="O53">
        <v>11001</v>
      </c>
      <c r="P53">
        <v>11001</v>
      </c>
      <c r="Q53" t="s">
        <v>133</v>
      </c>
    </row>
    <row r="54" spans="1:37" x14ac:dyDescent="0.45">
      <c r="A54" t="s">
        <v>57</v>
      </c>
      <c r="B54" t="s">
        <v>227</v>
      </c>
      <c r="C54" t="s">
        <v>237</v>
      </c>
      <c r="D54" t="s">
        <v>130</v>
      </c>
      <c r="E54" t="s">
        <v>130</v>
      </c>
      <c r="F54" t="s">
        <v>130</v>
      </c>
      <c r="G54" t="s">
        <v>131</v>
      </c>
      <c r="H54" t="s">
        <v>131</v>
      </c>
      <c r="I54" t="s">
        <v>131</v>
      </c>
      <c r="J54" t="s">
        <v>131</v>
      </c>
      <c r="K54" t="s">
        <v>131</v>
      </c>
      <c r="L54" t="s">
        <v>132</v>
      </c>
    </row>
    <row r="55" spans="1:37" x14ac:dyDescent="0.45">
      <c r="A55" t="s">
        <v>58</v>
      </c>
      <c r="B55" s="5" t="s">
        <v>231</v>
      </c>
      <c r="C55">
        <v>76</v>
      </c>
      <c r="D55">
        <v>76</v>
      </c>
      <c r="E55">
        <v>76</v>
      </c>
      <c r="F55">
        <v>76</v>
      </c>
      <c r="G55">
        <v>11</v>
      </c>
      <c r="H55">
        <v>11</v>
      </c>
      <c r="I55">
        <v>11</v>
      </c>
      <c r="J55">
        <v>11</v>
      </c>
      <c r="K55">
        <v>11</v>
      </c>
      <c r="L55">
        <v>11</v>
      </c>
      <c r="M55">
        <v>11</v>
      </c>
      <c r="N55">
        <v>11</v>
      </c>
      <c r="O55">
        <v>11</v>
      </c>
      <c r="P55">
        <v>11</v>
      </c>
      <c r="Q55">
        <v>11</v>
      </c>
      <c r="R55">
        <v>11</v>
      </c>
      <c r="S55">
        <v>11</v>
      </c>
      <c r="T55">
        <v>11</v>
      </c>
      <c r="U55">
        <v>11</v>
      </c>
      <c r="V55">
        <v>11</v>
      </c>
      <c r="W55">
        <v>11</v>
      </c>
      <c r="X55">
        <v>11</v>
      </c>
      <c r="Y55">
        <v>11</v>
      </c>
      <c r="Z55">
        <v>11</v>
      </c>
      <c r="AA55">
        <v>11</v>
      </c>
      <c r="AB55" t="s">
        <v>129</v>
      </c>
    </row>
    <row r="56" spans="1:37" x14ac:dyDescent="0.45">
      <c r="A56" t="s">
        <v>59</v>
      </c>
      <c r="B56" t="s">
        <v>227</v>
      </c>
      <c r="C56" t="s">
        <v>236</v>
      </c>
      <c r="D56" t="s">
        <v>126</v>
      </c>
      <c r="E56" t="s">
        <v>126</v>
      </c>
      <c r="F56" t="s">
        <v>126</v>
      </c>
      <c r="G56" t="s">
        <v>127</v>
      </c>
      <c r="H56" t="s">
        <v>127</v>
      </c>
      <c r="I56" t="s">
        <v>127</v>
      </c>
      <c r="J56" t="s">
        <v>127</v>
      </c>
      <c r="K56" t="s">
        <v>127</v>
      </c>
      <c r="L56" t="s">
        <v>127</v>
      </c>
      <c r="M56" t="s">
        <v>127</v>
      </c>
      <c r="N56" t="s">
        <v>127</v>
      </c>
      <c r="O56" t="s">
        <v>127</v>
      </c>
      <c r="P56" t="s">
        <v>128</v>
      </c>
    </row>
    <row r="57" spans="1:37" x14ac:dyDescent="0.45">
      <c r="A57" t="s">
        <v>60</v>
      </c>
      <c r="B57" t="s">
        <v>227</v>
      </c>
      <c r="C57" t="s">
        <v>259</v>
      </c>
      <c r="D57" t="s">
        <v>202</v>
      </c>
      <c r="E57" t="s">
        <v>202</v>
      </c>
      <c r="F57" t="s">
        <v>202</v>
      </c>
      <c r="G57" t="s">
        <v>202</v>
      </c>
      <c r="H57" t="s">
        <v>202</v>
      </c>
      <c r="I57" t="s">
        <v>202</v>
      </c>
      <c r="J57" t="s">
        <v>202</v>
      </c>
      <c r="K57" t="s">
        <v>202</v>
      </c>
      <c r="L57" t="s">
        <v>202</v>
      </c>
      <c r="M57" t="s">
        <v>202</v>
      </c>
      <c r="N57" t="s">
        <v>202</v>
      </c>
      <c r="O57" t="s">
        <v>202</v>
      </c>
      <c r="P57" t="s">
        <v>202</v>
      </c>
      <c r="Q57" t="s">
        <v>202</v>
      </c>
      <c r="R57" t="s">
        <v>202</v>
      </c>
      <c r="S57" t="s">
        <v>202</v>
      </c>
      <c r="T57" t="s">
        <v>202</v>
      </c>
      <c r="U57" t="s">
        <v>202</v>
      </c>
      <c r="V57" t="s">
        <v>202</v>
      </c>
      <c r="W57" t="s">
        <v>202</v>
      </c>
      <c r="X57" t="s">
        <v>202</v>
      </c>
      <c r="Y57" t="s">
        <v>202</v>
      </c>
      <c r="Z57" t="s">
        <v>202</v>
      </c>
      <c r="AA57" t="s">
        <v>202</v>
      </c>
      <c r="AB57" t="s">
        <v>202</v>
      </c>
      <c r="AC57" t="s">
        <v>202</v>
      </c>
      <c r="AD57" t="s">
        <v>202</v>
      </c>
      <c r="AE57" t="s">
        <v>202</v>
      </c>
      <c r="AF57" t="s">
        <v>202</v>
      </c>
      <c r="AG57" t="s">
        <v>202</v>
      </c>
      <c r="AH57" t="s">
        <v>202</v>
      </c>
      <c r="AI57" t="s">
        <v>202</v>
      </c>
      <c r="AJ57" t="s">
        <v>202</v>
      </c>
      <c r="AK57" t="s">
        <v>105</v>
      </c>
    </row>
    <row r="58" spans="1:37" x14ac:dyDescent="0.45">
      <c r="A58" t="s">
        <v>61</v>
      </c>
      <c r="B58" s="5" t="s">
        <v>231</v>
      </c>
      <c r="C58">
        <v>76001</v>
      </c>
      <c r="D58">
        <v>76001</v>
      </c>
      <c r="E58">
        <v>76001</v>
      </c>
      <c r="F58">
        <v>76001</v>
      </c>
      <c r="G58">
        <v>11001</v>
      </c>
      <c r="H58">
        <v>11001</v>
      </c>
      <c r="I58">
        <v>11001</v>
      </c>
      <c r="J58">
        <v>11001</v>
      </c>
      <c r="K58">
        <v>11001</v>
      </c>
      <c r="L58">
        <v>11001</v>
      </c>
      <c r="M58">
        <v>11001</v>
      </c>
      <c r="N58">
        <v>11001</v>
      </c>
      <c r="O58">
        <v>11001</v>
      </c>
      <c r="P58">
        <v>11001</v>
      </c>
      <c r="Q58" t="s">
        <v>133</v>
      </c>
    </row>
    <row r="59" spans="1:37" x14ac:dyDescent="0.45">
      <c r="A59" t="s">
        <v>62</v>
      </c>
      <c r="B59" t="s">
        <v>227</v>
      </c>
      <c r="C59" t="s">
        <v>237</v>
      </c>
      <c r="D59" t="s">
        <v>130</v>
      </c>
      <c r="E59" t="s">
        <v>130</v>
      </c>
      <c r="F59" t="s">
        <v>130</v>
      </c>
      <c r="G59" t="s">
        <v>131</v>
      </c>
      <c r="H59" t="s">
        <v>131</v>
      </c>
      <c r="I59" t="s">
        <v>131</v>
      </c>
      <c r="J59" t="s">
        <v>131</v>
      </c>
      <c r="K59" t="s">
        <v>131</v>
      </c>
      <c r="L59" t="s">
        <v>132</v>
      </c>
    </row>
    <row r="60" spans="1:37" x14ac:dyDescent="0.45">
      <c r="A60" t="s">
        <v>63</v>
      </c>
      <c r="B60" t="s">
        <v>227</v>
      </c>
      <c r="C60" t="s">
        <v>236</v>
      </c>
      <c r="D60" t="s">
        <v>126</v>
      </c>
      <c r="E60" t="s">
        <v>126</v>
      </c>
      <c r="F60" t="s">
        <v>126</v>
      </c>
      <c r="G60" t="s">
        <v>127</v>
      </c>
      <c r="H60" t="s">
        <v>127</v>
      </c>
      <c r="I60" t="s">
        <v>127</v>
      </c>
      <c r="J60" t="s">
        <v>127</v>
      </c>
      <c r="K60" t="s">
        <v>127</v>
      </c>
      <c r="L60" t="s">
        <v>127</v>
      </c>
      <c r="M60" t="s">
        <v>127</v>
      </c>
      <c r="N60" t="s">
        <v>127</v>
      </c>
      <c r="O60" t="s">
        <v>127</v>
      </c>
      <c r="P60" t="s">
        <v>128</v>
      </c>
    </row>
    <row r="61" spans="1:37" x14ac:dyDescent="0.45">
      <c r="A61" t="s">
        <v>64</v>
      </c>
      <c r="B61" s="5" t="s">
        <v>231</v>
      </c>
      <c r="C61">
        <v>76</v>
      </c>
      <c r="D61">
        <v>76</v>
      </c>
      <c r="E61">
        <v>76</v>
      </c>
      <c r="F61">
        <v>76</v>
      </c>
      <c r="G61">
        <v>11</v>
      </c>
      <c r="H61">
        <v>11</v>
      </c>
      <c r="I61">
        <v>11</v>
      </c>
      <c r="J61">
        <v>11</v>
      </c>
      <c r="K61">
        <v>11</v>
      </c>
      <c r="L61">
        <v>11</v>
      </c>
      <c r="M61">
        <v>11</v>
      </c>
      <c r="N61">
        <v>11</v>
      </c>
      <c r="O61">
        <v>11</v>
      </c>
      <c r="P61">
        <v>11</v>
      </c>
      <c r="Q61">
        <v>11</v>
      </c>
      <c r="R61">
        <v>11</v>
      </c>
      <c r="S61">
        <v>11</v>
      </c>
      <c r="T61">
        <v>11</v>
      </c>
      <c r="U61">
        <v>11</v>
      </c>
      <c r="V61">
        <v>11</v>
      </c>
      <c r="W61">
        <v>11</v>
      </c>
      <c r="X61">
        <v>11</v>
      </c>
      <c r="Y61">
        <v>11</v>
      </c>
      <c r="Z61">
        <v>11</v>
      </c>
      <c r="AA61">
        <v>11</v>
      </c>
      <c r="AB61" t="s">
        <v>129</v>
      </c>
    </row>
    <row r="62" spans="1:37" x14ac:dyDescent="0.45">
      <c r="A62" t="s">
        <v>65</v>
      </c>
      <c r="B62" t="s">
        <v>231</v>
      </c>
      <c r="C62">
        <v>50</v>
      </c>
      <c r="D62">
        <v>53</v>
      </c>
      <c r="E62">
        <v>60</v>
      </c>
      <c r="F62">
        <v>56</v>
      </c>
      <c r="G62">
        <v>55</v>
      </c>
      <c r="H62">
        <v>57</v>
      </c>
      <c r="I62">
        <v>55</v>
      </c>
      <c r="J62">
        <v>64</v>
      </c>
      <c r="K62">
        <v>53</v>
      </c>
      <c r="L62">
        <v>64</v>
      </c>
      <c r="M62">
        <v>58</v>
      </c>
      <c r="N62">
        <v>76</v>
      </c>
      <c r="O62">
        <v>65</v>
      </c>
      <c r="P62">
        <v>62</v>
      </c>
      <c r="Q62">
        <v>68</v>
      </c>
      <c r="R62">
        <v>57</v>
      </c>
      <c r="S62">
        <v>74</v>
      </c>
      <c r="T62">
        <v>69</v>
      </c>
      <c r="U62">
        <v>74</v>
      </c>
      <c r="V62">
        <v>75</v>
      </c>
      <c r="W62">
        <v>58</v>
      </c>
      <c r="X62">
        <v>74</v>
      </c>
      <c r="Y62">
        <v>72</v>
      </c>
      <c r="Z62">
        <v>77</v>
      </c>
      <c r="AA62">
        <v>75</v>
      </c>
      <c r="AB62" t="s">
        <v>213</v>
      </c>
    </row>
    <row r="63" spans="1:37" x14ac:dyDescent="0.45">
      <c r="A63" t="s">
        <v>66</v>
      </c>
      <c r="B63" t="s">
        <v>231</v>
      </c>
      <c r="C63">
        <v>29</v>
      </c>
      <c r="D63">
        <v>35</v>
      </c>
      <c r="E63">
        <v>54</v>
      </c>
      <c r="F63">
        <v>41</v>
      </c>
      <c r="G63">
        <v>40</v>
      </c>
      <c r="H63">
        <v>46</v>
      </c>
      <c r="I63">
        <v>41</v>
      </c>
      <c r="J63">
        <v>65</v>
      </c>
      <c r="K63">
        <v>35</v>
      </c>
      <c r="L63">
        <v>67</v>
      </c>
      <c r="M63">
        <v>49</v>
      </c>
      <c r="N63">
        <v>95</v>
      </c>
      <c r="O63">
        <v>68</v>
      </c>
      <c r="P63">
        <v>60</v>
      </c>
      <c r="Q63">
        <v>78</v>
      </c>
      <c r="R63">
        <v>45</v>
      </c>
      <c r="S63">
        <v>92</v>
      </c>
      <c r="T63">
        <v>81</v>
      </c>
      <c r="U63">
        <v>92</v>
      </c>
      <c r="V63">
        <v>93</v>
      </c>
      <c r="W63">
        <v>48</v>
      </c>
      <c r="X63">
        <v>92</v>
      </c>
      <c r="Y63">
        <v>88</v>
      </c>
      <c r="Z63">
        <v>97</v>
      </c>
      <c r="AA63">
        <v>94</v>
      </c>
      <c r="AB63" t="s">
        <v>214</v>
      </c>
    </row>
    <row r="64" spans="1:37" x14ac:dyDescent="0.45">
      <c r="A64" t="s">
        <v>67</v>
      </c>
      <c r="B64" s="5" t="s">
        <v>231</v>
      </c>
      <c r="C64">
        <v>2</v>
      </c>
      <c r="D64">
        <v>3</v>
      </c>
      <c r="E64">
        <v>3</v>
      </c>
      <c r="F64">
        <v>3</v>
      </c>
      <c r="G64">
        <v>3</v>
      </c>
      <c r="H64">
        <v>3</v>
      </c>
      <c r="I64">
        <v>3</v>
      </c>
      <c r="J64">
        <v>3</v>
      </c>
      <c r="K64">
        <v>3</v>
      </c>
      <c r="L64">
        <v>3</v>
      </c>
      <c r="M64">
        <v>3</v>
      </c>
      <c r="N64">
        <v>4</v>
      </c>
      <c r="O64">
        <v>3</v>
      </c>
      <c r="P64">
        <v>3</v>
      </c>
      <c r="Q64">
        <v>4</v>
      </c>
      <c r="R64">
        <v>3</v>
      </c>
      <c r="S64">
        <v>4</v>
      </c>
      <c r="T64">
        <v>4</v>
      </c>
      <c r="U64">
        <v>4</v>
      </c>
      <c r="V64">
        <v>4</v>
      </c>
      <c r="W64">
        <v>3</v>
      </c>
      <c r="X64">
        <v>4</v>
      </c>
      <c r="Y64">
        <v>4</v>
      </c>
      <c r="Z64">
        <v>4</v>
      </c>
      <c r="AA64">
        <v>4</v>
      </c>
      <c r="AB64">
        <v>3</v>
      </c>
      <c r="AC64">
        <v>4</v>
      </c>
      <c r="AD64">
        <v>3</v>
      </c>
      <c r="AE64">
        <v>3</v>
      </c>
      <c r="AF64">
        <v>3</v>
      </c>
      <c r="AG64">
        <v>4</v>
      </c>
      <c r="AH64">
        <v>4</v>
      </c>
      <c r="AI64">
        <v>4</v>
      </c>
      <c r="AJ64">
        <v>4</v>
      </c>
      <c r="AK64" t="s">
        <v>105</v>
      </c>
    </row>
    <row r="65" spans="1:37" x14ac:dyDescent="0.45">
      <c r="A65" t="s">
        <v>68</v>
      </c>
      <c r="B65" t="s">
        <v>231</v>
      </c>
      <c r="C65">
        <v>49</v>
      </c>
      <c r="D65">
        <v>45</v>
      </c>
      <c r="E65">
        <v>52</v>
      </c>
      <c r="F65">
        <v>54</v>
      </c>
      <c r="G65">
        <v>67</v>
      </c>
      <c r="H65">
        <v>73</v>
      </c>
      <c r="I65">
        <v>64</v>
      </c>
      <c r="J65">
        <v>72</v>
      </c>
      <c r="K65">
        <v>56</v>
      </c>
      <c r="L65">
        <v>74</v>
      </c>
      <c r="M65">
        <v>75</v>
      </c>
      <c r="N65">
        <v>75</v>
      </c>
      <c r="O65">
        <v>73</v>
      </c>
      <c r="P65">
        <v>48</v>
      </c>
      <c r="Q65">
        <v>73</v>
      </c>
      <c r="R65">
        <v>70</v>
      </c>
      <c r="S65">
        <v>77</v>
      </c>
      <c r="T65">
        <v>71</v>
      </c>
      <c r="U65">
        <v>69</v>
      </c>
      <c r="V65">
        <v>79</v>
      </c>
      <c r="W65">
        <v>67</v>
      </c>
      <c r="X65">
        <v>80</v>
      </c>
      <c r="Y65">
        <v>78</v>
      </c>
      <c r="Z65">
        <v>100</v>
      </c>
      <c r="AA65">
        <v>75</v>
      </c>
      <c r="AB65" t="s">
        <v>166</v>
      </c>
    </row>
    <row r="66" spans="1:37" x14ac:dyDescent="0.45">
      <c r="A66" t="s">
        <v>69</v>
      </c>
      <c r="B66" t="s">
        <v>231</v>
      </c>
      <c r="C66">
        <v>31</v>
      </c>
      <c r="D66">
        <v>25</v>
      </c>
      <c r="E66">
        <v>38</v>
      </c>
      <c r="F66">
        <v>43</v>
      </c>
      <c r="G66">
        <v>73</v>
      </c>
      <c r="H66">
        <v>86</v>
      </c>
      <c r="I66">
        <v>65</v>
      </c>
      <c r="J66">
        <v>85</v>
      </c>
      <c r="K66">
        <v>47</v>
      </c>
      <c r="L66">
        <v>88</v>
      </c>
      <c r="M66">
        <v>91</v>
      </c>
      <c r="N66">
        <v>91</v>
      </c>
      <c r="O66">
        <v>87</v>
      </c>
      <c r="P66">
        <v>30</v>
      </c>
      <c r="Q66">
        <v>87</v>
      </c>
      <c r="R66">
        <v>80</v>
      </c>
      <c r="S66">
        <v>94</v>
      </c>
      <c r="T66">
        <v>83</v>
      </c>
      <c r="U66">
        <v>77</v>
      </c>
      <c r="V66">
        <v>96</v>
      </c>
      <c r="W66">
        <v>73</v>
      </c>
      <c r="X66">
        <v>97</v>
      </c>
      <c r="Y66">
        <v>95</v>
      </c>
      <c r="Z66">
        <v>100</v>
      </c>
      <c r="AA66">
        <v>91</v>
      </c>
      <c r="AB66" t="s">
        <v>166</v>
      </c>
    </row>
    <row r="67" spans="1:37" x14ac:dyDescent="0.45">
      <c r="A67" t="s">
        <v>70</v>
      </c>
      <c r="B67" t="s">
        <v>231</v>
      </c>
      <c r="C67">
        <v>2</v>
      </c>
      <c r="D67">
        <v>2</v>
      </c>
      <c r="E67">
        <v>3</v>
      </c>
      <c r="F67">
        <v>3</v>
      </c>
      <c r="G67">
        <v>3</v>
      </c>
      <c r="H67">
        <v>4</v>
      </c>
      <c r="I67">
        <v>3</v>
      </c>
      <c r="J67">
        <v>4</v>
      </c>
      <c r="K67">
        <v>3</v>
      </c>
      <c r="L67">
        <v>4</v>
      </c>
      <c r="M67">
        <v>4</v>
      </c>
      <c r="N67">
        <v>4</v>
      </c>
      <c r="O67">
        <v>4</v>
      </c>
      <c r="P67">
        <v>2</v>
      </c>
      <c r="Q67">
        <v>4</v>
      </c>
      <c r="R67">
        <v>3</v>
      </c>
      <c r="S67">
        <v>4</v>
      </c>
      <c r="T67">
        <v>4</v>
      </c>
      <c r="U67">
        <v>3</v>
      </c>
      <c r="V67">
        <v>4</v>
      </c>
      <c r="W67">
        <v>3</v>
      </c>
      <c r="X67">
        <v>4</v>
      </c>
      <c r="Y67">
        <v>4</v>
      </c>
      <c r="Z67">
        <v>4</v>
      </c>
      <c r="AA67">
        <v>4</v>
      </c>
      <c r="AB67">
        <v>3</v>
      </c>
      <c r="AC67">
        <v>3</v>
      </c>
      <c r="AD67">
        <v>3</v>
      </c>
      <c r="AE67">
        <v>4</v>
      </c>
      <c r="AF67">
        <v>3</v>
      </c>
      <c r="AG67">
        <v>4</v>
      </c>
      <c r="AH67">
        <v>3</v>
      </c>
      <c r="AI67">
        <v>4</v>
      </c>
      <c r="AJ67">
        <v>3</v>
      </c>
      <c r="AK67" t="s">
        <v>105</v>
      </c>
    </row>
    <row r="68" spans="1:37" x14ac:dyDescent="0.45">
      <c r="A68" t="s">
        <v>71</v>
      </c>
      <c r="B68" t="s">
        <v>231</v>
      </c>
      <c r="C68">
        <v>47</v>
      </c>
      <c r="D68">
        <v>44</v>
      </c>
      <c r="E68">
        <v>44</v>
      </c>
      <c r="F68">
        <v>46</v>
      </c>
      <c r="G68">
        <v>50</v>
      </c>
      <c r="H68">
        <v>65</v>
      </c>
      <c r="I68">
        <v>63</v>
      </c>
      <c r="J68">
        <v>74</v>
      </c>
      <c r="K68">
        <v>48</v>
      </c>
      <c r="L68">
        <v>70</v>
      </c>
      <c r="M68">
        <v>61</v>
      </c>
      <c r="N68">
        <v>70</v>
      </c>
      <c r="O68">
        <v>67</v>
      </c>
      <c r="P68">
        <v>55</v>
      </c>
      <c r="Q68">
        <v>66</v>
      </c>
      <c r="R68">
        <v>67</v>
      </c>
      <c r="S68">
        <v>69</v>
      </c>
      <c r="T68">
        <v>68</v>
      </c>
      <c r="U68">
        <v>70</v>
      </c>
      <c r="V68">
        <v>73</v>
      </c>
      <c r="W68">
        <v>66</v>
      </c>
      <c r="X68">
        <v>75</v>
      </c>
      <c r="Y68">
        <v>74</v>
      </c>
      <c r="Z68">
        <v>73</v>
      </c>
      <c r="AA68">
        <v>71</v>
      </c>
      <c r="AB68" t="s">
        <v>213</v>
      </c>
    </row>
    <row r="69" spans="1:37" x14ac:dyDescent="0.45">
      <c r="A69" t="s">
        <v>72</v>
      </c>
      <c r="B69" t="s">
        <v>231</v>
      </c>
      <c r="C69">
        <v>33</v>
      </c>
      <c r="D69">
        <v>27</v>
      </c>
      <c r="E69">
        <v>27</v>
      </c>
      <c r="F69">
        <v>30</v>
      </c>
      <c r="G69">
        <v>38</v>
      </c>
      <c r="H69">
        <v>74</v>
      </c>
      <c r="I69">
        <v>68</v>
      </c>
      <c r="J69">
        <v>94</v>
      </c>
      <c r="K69">
        <v>34</v>
      </c>
      <c r="L69">
        <v>86</v>
      </c>
      <c r="M69">
        <v>62</v>
      </c>
      <c r="N69">
        <v>87</v>
      </c>
      <c r="O69">
        <v>79</v>
      </c>
      <c r="P69">
        <v>48</v>
      </c>
      <c r="Q69">
        <v>77</v>
      </c>
      <c r="R69">
        <v>77</v>
      </c>
      <c r="S69">
        <v>84</v>
      </c>
      <c r="T69">
        <v>82</v>
      </c>
      <c r="U69">
        <v>86</v>
      </c>
      <c r="V69">
        <v>92</v>
      </c>
      <c r="W69">
        <v>76</v>
      </c>
      <c r="X69">
        <v>95</v>
      </c>
      <c r="Y69">
        <v>95</v>
      </c>
      <c r="Z69">
        <v>92</v>
      </c>
      <c r="AA69">
        <v>88</v>
      </c>
      <c r="AB69" t="s">
        <v>213</v>
      </c>
    </row>
    <row r="70" spans="1:37" x14ac:dyDescent="0.45">
      <c r="A70" t="s">
        <v>73</v>
      </c>
      <c r="B70" t="s">
        <v>231</v>
      </c>
      <c r="C70">
        <v>2</v>
      </c>
      <c r="D70">
        <v>2</v>
      </c>
      <c r="E70">
        <v>2</v>
      </c>
      <c r="F70">
        <v>2</v>
      </c>
      <c r="G70">
        <v>2</v>
      </c>
      <c r="H70">
        <v>3</v>
      </c>
      <c r="I70">
        <v>3</v>
      </c>
      <c r="J70">
        <v>4</v>
      </c>
      <c r="K70">
        <v>2</v>
      </c>
      <c r="L70">
        <v>3</v>
      </c>
      <c r="M70">
        <v>3</v>
      </c>
      <c r="N70">
        <v>3</v>
      </c>
      <c r="O70">
        <v>3</v>
      </c>
      <c r="P70">
        <v>2</v>
      </c>
      <c r="Q70">
        <v>3</v>
      </c>
      <c r="R70">
        <v>3</v>
      </c>
      <c r="S70">
        <v>3</v>
      </c>
      <c r="T70">
        <v>3</v>
      </c>
      <c r="U70">
        <v>3</v>
      </c>
      <c r="V70">
        <v>4</v>
      </c>
      <c r="W70">
        <v>3</v>
      </c>
      <c r="X70">
        <v>4</v>
      </c>
      <c r="Y70">
        <v>4</v>
      </c>
      <c r="Z70">
        <v>4</v>
      </c>
      <c r="AA70">
        <v>4</v>
      </c>
      <c r="AB70">
        <v>3</v>
      </c>
      <c r="AC70">
        <v>3</v>
      </c>
      <c r="AD70">
        <v>3</v>
      </c>
      <c r="AE70">
        <v>4</v>
      </c>
      <c r="AF70">
        <v>2</v>
      </c>
      <c r="AG70">
        <v>3</v>
      </c>
      <c r="AH70">
        <v>3</v>
      </c>
      <c r="AI70">
        <v>3</v>
      </c>
      <c r="AJ70">
        <v>3</v>
      </c>
      <c r="AK70" t="s">
        <v>105</v>
      </c>
    </row>
    <row r="71" spans="1:37" x14ac:dyDescent="0.45">
      <c r="A71" t="s">
        <v>74</v>
      </c>
      <c r="B71" t="s">
        <v>231</v>
      </c>
      <c r="C71">
        <v>40</v>
      </c>
      <c r="D71">
        <v>34</v>
      </c>
      <c r="E71">
        <v>41</v>
      </c>
      <c r="F71">
        <v>44</v>
      </c>
      <c r="G71">
        <v>47</v>
      </c>
      <c r="H71">
        <v>61</v>
      </c>
      <c r="I71">
        <v>59</v>
      </c>
      <c r="J71">
        <v>72</v>
      </c>
      <c r="K71">
        <v>48</v>
      </c>
      <c r="L71">
        <v>63</v>
      </c>
      <c r="M71">
        <v>49</v>
      </c>
      <c r="N71">
        <v>69</v>
      </c>
      <c r="O71">
        <v>57</v>
      </c>
      <c r="P71">
        <v>58</v>
      </c>
      <c r="Q71">
        <v>67</v>
      </c>
      <c r="R71">
        <v>63</v>
      </c>
      <c r="S71">
        <v>69</v>
      </c>
      <c r="T71">
        <v>76</v>
      </c>
      <c r="U71">
        <v>75</v>
      </c>
      <c r="V71">
        <v>75</v>
      </c>
      <c r="W71">
        <v>59</v>
      </c>
      <c r="X71">
        <v>67</v>
      </c>
      <c r="Y71">
        <v>76</v>
      </c>
      <c r="Z71">
        <v>70</v>
      </c>
      <c r="AA71">
        <v>75</v>
      </c>
      <c r="AB71" t="s">
        <v>214</v>
      </c>
    </row>
    <row r="72" spans="1:37" x14ac:dyDescent="0.45">
      <c r="A72" t="s">
        <v>75</v>
      </c>
      <c r="B72" t="s">
        <v>231</v>
      </c>
      <c r="C72">
        <v>22</v>
      </c>
      <c r="D72">
        <v>10</v>
      </c>
      <c r="E72">
        <v>23</v>
      </c>
      <c r="F72">
        <v>29</v>
      </c>
      <c r="G72">
        <v>34</v>
      </c>
      <c r="H72">
        <v>63</v>
      </c>
      <c r="I72">
        <v>59</v>
      </c>
      <c r="J72">
        <v>90</v>
      </c>
      <c r="K72">
        <v>37</v>
      </c>
      <c r="L72">
        <v>69</v>
      </c>
      <c r="M72">
        <v>39</v>
      </c>
      <c r="N72">
        <v>83</v>
      </c>
      <c r="O72">
        <v>55</v>
      </c>
      <c r="P72">
        <v>56</v>
      </c>
      <c r="Q72">
        <v>77</v>
      </c>
      <c r="R72">
        <v>67</v>
      </c>
      <c r="S72">
        <v>83</v>
      </c>
      <c r="T72">
        <v>95</v>
      </c>
      <c r="U72">
        <v>95</v>
      </c>
      <c r="V72">
        <v>94</v>
      </c>
      <c r="W72">
        <v>59</v>
      </c>
      <c r="X72">
        <v>77</v>
      </c>
      <c r="Y72">
        <v>96</v>
      </c>
      <c r="Z72">
        <v>84</v>
      </c>
      <c r="AA72">
        <v>94</v>
      </c>
      <c r="AB72" t="s">
        <v>214</v>
      </c>
    </row>
    <row r="73" spans="1:37" x14ac:dyDescent="0.45">
      <c r="A73" t="s">
        <v>76</v>
      </c>
      <c r="B73" t="s">
        <v>231</v>
      </c>
      <c r="C73">
        <v>1</v>
      </c>
      <c r="D73">
        <v>1</v>
      </c>
      <c r="E73">
        <v>2</v>
      </c>
      <c r="F73">
        <v>2</v>
      </c>
      <c r="G73">
        <v>2</v>
      </c>
      <c r="H73">
        <v>3</v>
      </c>
      <c r="I73">
        <v>3</v>
      </c>
      <c r="J73">
        <v>4</v>
      </c>
      <c r="K73">
        <v>2</v>
      </c>
      <c r="L73">
        <v>3</v>
      </c>
      <c r="M73">
        <v>2</v>
      </c>
      <c r="N73">
        <v>3</v>
      </c>
      <c r="O73">
        <v>3</v>
      </c>
      <c r="P73">
        <v>3</v>
      </c>
      <c r="Q73">
        <v>3</v>
      </c>
      <c r="R73">
        <v>3</v>
      </c>
      <c r="S73">
        <v>3</v>
      </c>
      <c r="T73">
        <v>4</v>
      </c>
      <c r="U73">
        <v>4</v>
      </c>
      <c r="V73">
        <v>4</v>
      </c>
      <c r="W73">
        <v>3</v>
      </c>
      <c r="X73">
        <v>3</v>
      </c>
      <c r="Y73">
        <v>4</v>
      </c>
      <c r="Z73">
        <v>3</v>
      </c>
      <c r="AA73">
        <v>4</v>
      </c>
      <c r="AB73">
        <v>2</v>
      </c>
      <c r="AC73">
        <v>4</v>
      </c>
      <c r="AD73">
        <v>2</v>
      </c>
      <c r="AE73">
        <v>4</v>
      </c>
      <c r="AF73">
        <v>2</v>
      </c>
      <c r="AG73">
        <v>4</v>
      </c>
      <c r="AH73">
        <v>3</v>
      </c>
      <c r="AI73">
        <v>4</v>
      </c>
      <c r="AJ73">
        <v>3</v>
      </c>
      <c r="AK73" t="s">
        <v>105</v>
      </c>
    </row>
    <row r="74" spans="1:37" x14ac:dyDescent="0.45">
      <c r="A74" t="s">
        <v>77</v>
      </c>
      <c r="B74" t="s">
        <v>231</v>
      </c>
      <c r="C74">
        <v>54</v>
      </c>
      <c r="D74">
        <v>35</v>
      </c>
      <c r="E74">
        <v>49</v>
      </c>
      <c r="F74">
        <v>64</v>
      </c>
      <c r="G74">
        <v>71</v>
      </c>
      <c r="H74">
        <v>87</v>
      </c>
      <c r="I74">
        <v>85</v>
      </c>
      <c r="J74">
        <v>85</v>
      </c>
      <c r="K74">
        <v>71</v>
      </c>
      <c r="L74">
        <v>82</v>
      </c>
      <c r="M74">
        <v>85</v>
      </c>
      <c r="N74">
        <v>83</v>
      </c>
      <c r="O74">
        <v>78</v>
      </c>
      <c r="P74">
        <v>78</v>
      </c>
      <c r="Q74">
        <v>84</v>
      </c>
      <c r="R74">
        <v>84</v>
      </c>
      <c r="S74">
        <v>82</v>
      </c>
      <c r="T74">
        <v>81</v>
      </c>
      <c r="U74">
        <v>83</v>
      </c>
      <c r="V74">
        <v>83</v>
      </c>
      <c r="W74">
        <v>83</v>
      </c>
      <c r="X74">
        <v>84</v>
      </c>
      <c r="Y74">
        <v>87</v>
      </c>
      <c r="Z74">
        <v>85</v>
      </c>
      <c r="AA74">
        <v>84</v>
      </c>
      <c r="AB74" t="s">
        <v>215</v>
      </c>
    </row>
    <row r="75" spans="1:37" x14ac:dyDescent="0.45">
      <c r="A75" t="s">
        <v>78</v>
      </c>
      <c r="B75" t="s">
        <v>231</v>
      </c>
      <c r="C75">
        <v>39</v>
      </c>
      <c r="D75">
        <v>10</v>
      </c>
      <c r="E75">
        <v>32</v>
      </c>
      <c r="F75">
        <v>55</v>
      </c>
      <c r="G75">
        <v>64</v>
      </c>
      <c r="H75">
        <v>96</v>
      </c>
      <c r="I75">
        <v>94</v>
      </c>
      <c r="J75">
        <v>93</v>
      </c>
      <c r="K75">
        <v>64</v>
      </c>
      <c r="L75">
        <v>87</v>
      </c>
      <c r="M75">
        <v>93</v>
      </c>
      <c r="N75">
        <v>90</v>
      </c>
      <c r="O75">
        <v>77</v>
      </c>
      <c r="P75">
        <v>78</v>
      </c>
      <c r="Q75">
        <v>91</v>
      </c>
      <c r="R75">
        <v>92</v>
      </c>
      <c r="S75">
        <v>86</v>
      </c>
      <c r="T75">
        <v>85</v>
      </c>
      <c r="U75">
        <v>90</v>
      </c>
      <c r="V75">
        <v>90</v>
      </c>
      <c r="W75">
        <v>90</v>
      </c>
      <c r="X75">
        <v>92</v>
      </c>
      <c r="Y75">
        <v>97</v>
      </c>
      <c r="Z75">
        <v>94</v>
      </c>
      <c r="AA75">
        <v>91</v>
      </c>
      <c r="AB75" t="s">
        <v>216</v>
      </c>
    </row>
    <row r="76" spans="1:37" x14ac:dyDescent="0.45">
      <c r="A76" t="s">
        <v>79</v>
      </c>
      <c r="B76" t="s">
        <v>227</v>
      </c>
      <c r="C76" t="s">
        <v>265</v>
      </c>
      <c r="D76" t="s">
        <v>217</v>
      </c>
      <c r="E76" t="s">
        <v>218</v>
      </c>
      <c r="F76" t="s">
        <v>219</v>
      </c>
      <c r="G76" t="s">
        <v>220</v>
      </c>
      <c r="H76" t="s">
        <v>221</v>
      </c>
      <c r="I76" t="s">
        <v>221</v>
      </c>
      <c r="J76" t="s">
        <v>221</v>
      </c>
      <c r="K76" t="s">
        <v>220</v>
      </c>
      <c r="L76" t="s">
        <v>221</v>
      </c>
      <c r="M76" t="s">
        <v>221</v>
      </c>
      <c r="N76" t="s">
        <v>221</v>
      </c>
      <c r="O76" t="s">
        <v>220</v>
      </c>
      <c r="P76" t="s">
        <v>220</v>
      </c>
      <c r="Q76" t="s">
        <v>221</v>
      </c>
      <c r="R76" t="s">
        <v>221</v>
      </c>
      <c r="S76" t="s">
        <v>221</v>
      </c>
      <c r="T76" t="s">
        <v>221</v>
      </c>
      <c r="U76" t="s">
        <v>221</v>
      </c>
      <c r="V76" t="s">
        <v>221</v>
      </c>
      <c r="W76" t="s">
        <v>221</v>
      </c>
      <c r="X76" t="s">
        <v>221</v>
      </c>
      <c r="Y76" t="s">
        <v>221</v>
      </c>
      <c r="Z76" t="s">
        <v>221</v>
      </c>
      <c r="AA76" t="s">
        <v>221</v>
      </c>
      <c r="AB76" t="s">
        <v>128</v>
      </c>
    </row>
    <row r="77" spans="1:37" x14ac:dyDescent="0.45">
      <c r="A77" t="s">
        <v>80</v>
      </c>
      <c r="B77" t="s">
        <v>231</v>
      </c>
      <c r="C77">
        <v>235</v>
      </c>
      <c r="D77">
        <v>217</v>
      </c>
      <c r="E77">
        <v>246</v>
      </c>
      <c r="F77">
        <v>255</v>
      </c>
      <c r="G77">
        <v>280</v>
      </c>
      <c r="H77">
        <v>329</v>
      </c>
      <c r="I77">
        <v>311</v>
      </c>
      <c r="J77">
        <v>358</v>
      </c>
      <c r="K77">
        <v>264</v>
      </c>
      <c r="L77">
        <v>344</v>
      </c>
      <c r="M77">
        <v>313</v>
      </c>
      <c r="N77">
        <v>367</v>
      </c>
      <c r="O77">
        <v>332</v>
      </c>
      <c r="P77">
        <v>287</v>
      </c>
      <c r="Q77">
        <v>348</v>
      </c>
      <c r="R77">
        <v>329</v>
      </c>
      <c r="S77">
        <v>365</v>
      </c>
      <c r="T77">
        <v>359</v>
      </c>
      <c r="U77">
        <v>364</v>
      </c>
      <c r="V77">
        <v>380</v>
      </c>
      <c r="W77" t="s">
        <v>193</v>
      </c>
    </row>
    <row r="78" spans="1:37" x14ac:dyDescent="0.45">
      <c r="A78" t="s">
        <v>81</v>
      </c>
      <c r="B78" t="s">
        <v>231</v>
      </c>
      <c r="C78">
        <v>29</v>
      </c>
      <c r="D78">
        <v>21</v>
      </c>
      <c r="E78">
        <v>34</v>
      </c>
      <c r="F78">
        <v>38</v>
      </c>
      <c r="G78">
        <v>48</v>
      </c>
      <c r="H78">
        <v>71</v>
      </c>
      <c r="I78">
        <v>62</v>
      </c>
      <c r="J78">
        <v>87</v>
      </c>
      <c r="K78">
        <v>41</v>
      </c>
      <c r="L78">
        <v>79</v>
      </c>
      <c r="M78">
        <v>63</v>
      </c>
      <c r="N78">
        <v>91</v>
      </c>
      <c r="O78">
        <v>73</v>
      </c>
      <c r="P78">
        <v>51</v>
      </c>
      <c r="Q78">
        <v>82</v>
      </c>
      <c r="R78">
        <v>71</v>
      </c>
      <c r="S78">
        <v>90</v>
      </c>
      <c r="T78">
        <v>87</v>
      </c>
      <c r="U78">
        <v>90</v>
      </c>
      <c r="V78">
        <v>96</v>
      </c>
      <c r="W78">
        <v>67</v>
      </c>
      <c r="X78">
        <v>94</v>
      </c>
      <c r="Y78">
        <v>95</v>
      </c>
      <c r="Z78">
        <v>99</v>
      </c>
      <c r="AA78">
        <v>94</v>
      </c>
      <c r="AB78" t="s">
        <v>213</v>
      </c>
    </row>
    <row r="79" spans="1:37" x14ac:dyDescent="0.45">
      <c r="A79" t="s">
        <v>82</v>
      </c>
      <c r="B79" s="5" t="s">
        <v>253</v>
      </c>
      <c r="C79" s="2">
        <v>5819948</v>
      </c>
      <c r="D79" s="2">
        <v>5101853</v>
      </c>
      <c r="E79" s="2">
        <v>5085566</v>
      </c>
      <c r="F79" s="2">
        <v>5268820</v>
      </c>
      <c r="G79" s="2">
        <v>7393083</v>
      </c>
      <c r="H79" s="2">
        <v>8029823</v>
      </c>
      <c r="I79" s="2">
        <v>7550033</v>
      </c>
      <c r="J79" s="2">
        <v>8150032</v>
      </c>
      <c r="K79" s="2">
        <v>7026355</v>
      </c>
      <c r="L79" s="2">
        <v>7123815</v>
      </c>
      <c r="M79" t="s">
        <v>213</v>
      </c>
    </row>
    <row r="80" spans="1:37" x14ac:dyDescent="0.45">
      <c r="A80" t="s">
        <v>83</v>
      </c>
      <c r="B80" t="s">
        <v>231</v>
      </c>
      <c r="C80">
        <v>3</v>
      </c>
      <c r="D80">
        <v>2</v>
      </c>
      <c r="E80">
        <v>2</v>
      </c>
      <c r="F80">
        <v>3</v>
      </c>
      <c r="G80">
        <v>4</v>
      </c>
      <c r="H80">
        <v>4</v>
      </c>
      <c r="I80">
        <v>4</v>
      </c>
      <c r="J80">
        <v>4</v>
      </c>
      <c r="K80">
        <v>4</v>
      </c>
      <c r="L80">
        <v>4</v>
      </c>
      <c r="M80">
        <v>4</v>
      </c>
      <c r="N80">
        <v>4</v>
      </c>
      <c r="O80">
        <v>4</v>
      </c>
      <c r="P80">
        <v>4</v>
      </c>
      <c r="Q80">
        <v>4</v>
      </c>
      <c r="R80">
        <v>4</v>
      </c>
      <c r="S80">
        <v>4</v>
      </c>
      <c r="T80">
        <v>4</v>
      </c>
      <c r="U80">
        <v>4</v>
      </c>
      <c r="V80">
        <v>4</v>
      </c>
      <c r="W80">
        <v>4</v>
      </c>
      <c r="X80">
        <v>4</v>
      </c>
      <c r="Y80">
        <v>4</v>
      </c>
      <c r="Z80">
        <v>4</v>
      </c>
      <c r="AA80">
        <v>4</v>
      </c>
      <c r="AB80">
        <v>4</v>
      </c>
      <c r="AC80">
        <v>4</v>
      </c>
      <c r="AD80">
        <v>4</v>
      </c>
      <c r="AE80">
        <v>4</v>
      </c>
      <c r="AF80">
        <v>4</v>
      </c>
      <c r="AG80">
        <v>4</v>
      </c>
      <c r="AH80">
        <v>4</v>
      </c>
      <c r="AI80">
        <v>4</v>
      </c>
      <c r="AJ80" t="s">
        <v>222</v>
      </c>
    </row>
    <row r="81" spans="1:37" x14ac:dyDescent="0.45">
      <c r="A81" t="s">
        <v>84</v>
      </c>
      <c r="B81" t="s">
        <v>231</v>
      </c>
      <c r="C81">
        <v>3</v>
      </c>
      <c r="D81">
        <v>3</v>
      </c>
      <c r="E81">
        <v>3</v>
      </c>
      <c r="F81">
        <v>3</v>
      </c>
      <c r="G81">
        <v>4</v>
      </c>
      <c r="H81">
        <v>4</v>
      </c>
      <c r="I81">
        <v>4</v>
      </c>
      <c r="J81">
        <v>4</v>
      </c>
      <c r="K81">
        <v>4</v>
      </c>
      <c r="L81">
        <v>4</v>
      </c>
      <c r="M81">
        <v>4</v>
      </c>
      <c r="N81">
        <v>4</v>
      </c>
      <c r="O81">
        <v>4</v>
      </c>
      <c r="P81">
        <v>4</v>
      </c>
      <c r="Q81">
        <v>4</v>
      </c>
      <c r="R81">
        <v>4</v>
      </c>
      <c r="S81">
        <v>4</v>
      </c>
      <c r="T81">
        <v>4</v>
      </c>
      <c r="U81">
        <v>4</v>
      </c>
      <c r="V81">
        <v>4</v>
      </c>
      <c r="W81">
        <v>4</v>
      </c>
      <c r="X81">
        <v>4</v>
      </c>
      <c r="Y81">
        <v>4</v>
      </c>
      <c r="Z81">
        <v>4</v>
      </c>
      <c r="AA81">
        <v>4</v>
      </c>
      <c r="AB81">
        <v>4</v>
      </c>
      <c r="AC81">
        <v>4</v>
      </c>
      <c r="AD81">
        <v>4</v>
      </c>
      <c r="AE81">
        <v>4</v>
      </c>
      <c r="AF81">
        <v>4</v>
      </c>
      <c r="AG81">
        <v>4</v>
      </c>
      <c r="AH81">
        <v>4</v>
      </c>
      <c r="AI81">
        <v>4</v>
      </c>
      <c r="AJ81">
        <v>4</v>
      </c>
      <c r="AK81" t="s">
        <v>105</v>
      </c>
    </row>
    <row r="82" spans="1:37" x14ac:dyDescent="0.45">
      <c r="A82" t="s">
        <v>85</v>
      </c>
      <c r="B82" t="s">
        <v>227</v>
      </c>
      <c r="C82" t="s">
        <v>266</v>
      </c>
      <c r="D82" t="s">
        <v>223</v>
      </c>
      <c r="E82" t="s">
        <v>223</v>
      </c>
      <c r="F82" t="s">
        <v>223</v>
      </c>
      <c r="G82" t="s">
        <v>223</v>
      </c>
      <c r="H82" t="s">
        <v>223</v>
      </c>
      <c r="I82" t="s">
        <v>223</v>
      </c>
      <c r="J82" t="s">
        <v>223</v>
      </c>
      <c r="K82" t="s">
        <v>223</v>
      </c>
      <c r="L82" t="s">
        <v>223</v>
      </c>
      <c r="M82" t="s">
        <v>224</v>
      </c>
    </row>
    <row r="83" spans="1:37" x14ac:dyDescent="0.45">
      <c r="A83" t="s">
        <v>86</v>
      </c>
      <c r="B83" t="s">
        <v>227</v>
      </c>
      <c r="C83" t="s">
        <v>268</v>
      </c>
      <c r="D83" t="s">
        <v>225</v>
      </c>
      <c r="E83" t="s">
        <v>225</v>
      </c>
      <c r="F83" t="s">
        <v>225</v>
      </c>
      <c r="G83" t="s">
        <v>225</v>
      </c>
      <c r="H83" t="s">
        <v>225</v>
      </c>
      <c r="I83" t="s">
        <v>225</v>
      </c>
      <c r="J83" t="s">
        <v>225</v>
      </c>
      <c r="K83" t="s">
        <v>225</v>
      </c>
      <c r="L83" t="s">
        <v>225</v>
      </c>
      <c r="M83" t="s">
        <v>225</v>
      </c>
      <c r="N83" t="s">
        <v>225</v>
      </c>
      <c r="O83" t="s">
        <v>225</v>
      </c>
      <c r="P83" t="s">
        <v>225</v>
      </c>
      <c r="Q83" t="s">
        <v>225</v>
      </c>
      <c r="R83" t="s">
        <v>225</v>
      </c>
      <c r="S83" t="s">
        <v>225</v>
      </c>
      <c r="T83" t="s">
        <v>225</v>
      </c>
      <c r="U83" t="s">
        <v>225</v>
      </c>
      <c r="V83" t="s">
        <v>225</v>
      </c>
      <c r="W83" t="s">
        <v>225</v>
      </c>
      <c r="X83" t="s">
        <v>225</v>
      </c>
      <c r="Y83" t="s">
        <v>225</v>
      </c>
      <c r="Z83" t="s">
        <v>225</v>
      </c>
      <c r="AA83" t="s">
        <v>225</v>
      </c>
      <c r="AB83" t="s">
        <v>162</v>
      </c>
    </row>
  </sheetData>
  <autoFilter ref="A1:AK83" xr:uid="{BC17DC25-BF5B-42AF-B9BA-54CCA02BFAD3}"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E5641-D1E4-4C53-A28A-7116724BC8DA}">
  <dimension ref="B3:C4"/>
  <sheetViews>
    <sheetView workbookViewId="0">
      <selection activeCell="C5" sqref="C5"/>
    </sheetView>
  </sheetViews>
  <sheetFormatPr baseColWidth="10" defaultRowHeight="14.25" x14ac:dyDescent="0.45"/>
  <sheetData>
    <row r="3" spans="2:3" x14ac:dyDescent="0.45">
      <c r="B3" t="s">
        <v>94</v>
      </c>
    </row>
    <row r="4" spans="2:3" x14ac:dyDescent="0.45">
      <c r="C4" t="s">
        <v>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D24DA-FC98-4546-97F6-9EFBED49A36D}">
  <dimension ref="A1"/>
  <sheetViews>
    <sheetView workbookViewId="0">
      <selection activeCell="F28" sqref="F28"/>
    </sheetView>
  </sheetViews>
  <sheetFormatPr baseColWidth="10" defaultRowHeight="14.25" x14ac:dyDescent="0.4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62E680AAD83F04CB7BF4EB2C5B6FC55" ma:contentTypeVersion="5" ma:contentTypeDescription="Crear nuevo documento." ma:contentTypeScope="" ma:versionID="cfd7e8687c100222c69debe6aa956cb1">
  <xsd:schema xmlns:xsd="http://www.w3.org/2001/XMLSchema" xmlns:xs="http://www.w3.org/2001/XMLSchema" xmlns:p="http://schemas.microsoft.com/office/2006/metadata/properties" xmlns:ns3="ecb2b680-e661-44c2-9cac-b32716c77d54" xmlns:ns4="8043e066-6cd5-4321-a2e8-370ea8f4e0b4" targetNamespace="http://schemas.microsoft.com/office/2006/metadata/properties" ma:root="true" ma:fieldsID="f058b27d14ef693c3635b07cf46e73fb" ns3:_="" ns4:_="">
    <xsd:import namespace="ecb2b680-e661-44c2-9cac-b32716c77d54"/>
    <xsd:import namespace="8043e066-6cd5-4321-a2e8-370ea8f4e0b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b2b680-e661-44c2-9cac-b32716c77d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43e066-6cd5-4321-a2e8-370ea8f4e0b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5842DB-8B74-4680-A44D-3CF5FB57D5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B989B3-67EB-4740-AAA3-22C82EF3F247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ecb2b680-e661-44c2-9cac-b32716c77d54"/>
    <ds:schemaRef ds:uri="http://purl.org/dc/dcmitype/"/>
    <ds:schemaRef ds:uri="http://schemas.microsoft.com/office/infopath/2007/PartnerControls"/>
    <ds:schemaRef ds:uri="8043e066-6cd5-4321-a2e8-370ea8f4e0b4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B4B6C74-14F3-4673-B5CA-18449C1112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b2b680-e661-44c2-9cac-b32716c77d54"/>
    <ds:schemaRef ds:uri="8043e066-6cd5-4321-a2e8-370ea8f4e0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Frecuencias</vt:lpstr>
      <vt:lpstr>Hoja4</vt:lpstr>
      <vt:lpstr>Hoja3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2020-03-16T00:45:28Z</dcterms:created>
  <dcterms:modified xsi:type="dcterms:W3CDTF">2020-03-21T00:47:55Z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0x010100F62E680AAD83F04CB7BF4EB2C5B6FC55</vt:lpwstr>
  </property>
</Properties>
</file>