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EXECUTED PRACTICALS\RIC EXECUTED PRACT\"/>
    </mc:Choice>
  </mc:AlternateContent>
  <xr:revisionPtr revIDLastSave="0" documentId="13_ncr:1_{3E2A7CD1-D93B-4236-BE40-3F6DC6CB80F3}" xr6:coauthVersionLast="47" xr6:coauthVersionMax="47" xr10:uidLastSave="{00000000-0000-0000-0000-000000000000}"/>
  <bookViews>
    <workbookView xWindow="-108" yWindow="-108" windowWidth="23256" windowHeight="12456" xr2:uid="{297C2FD3-1209-497A-86AD-B59B979B609C}"/>
  </bookViews>
  <sheets>
    <sheet name="Datase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E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4" i="2"/>
  <c r="F6" i="2"/>
  <c r="F5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2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4" i="2"/>
  <c r="C22" i="2"/>
  <c r="B22" i="2"/>
  <c r="F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2" i="1"/>
  <c r="B22" i="1"/>
  <c r="D5" i="1"/>
  <c r="D4" i="1"/>
  <c r="D22" i="1" l="1"/>
  <c r="F15" i="1" s="1"/>
  <c r="F11" i="1"/>
  <c r="E21" i="1"/>
  <c r="E19" i="1"/>
  <c r="F16" i="1"/>
  <c r="E6" i="1"/>
  <c r="E5" i="1"/>
  <c r="F13" i="1" l="1"/>
  <c r="E4" i="1"/>
  <c r="F21" i="1"/>
  <c r="F4" i="1"/>
  <c r="E7" i="1"/>
  <c r="F8" i="1"/>
  <c r="F19" i="1"/>
  <c r="E16" i="1"/>
  <c r="E8" i="1"/>
  <c r="F17" i="1"/>
  <c r="E14" i="1"/>
  <c r="F5" i="1"/>
  <c r="E9" i="1"/>
  <c r="E20" i="1"/>
  <c r="E22" i="1"/>
  <c r="F14" i="1"/>
  <c r="E11" i="1"/>
  <c r="E10" i="1"/>
  <c r="F10" i="1"/>
  <c r="F12" i="1"/>
  <c r="E18" i="1"/>
  <c r="F18" i="1"/>
  <c r="F20" i="1"/>
  <c r="E17" i="1"/>
  <c r="E12" i="1"/>
  <c r="F7" i="1"/>
  <c r="E13" i="1"/>
  <c r="E15" i="1"/>
  <c r="F6" i="1"/>
  <c r="F22" i="1" l="1"/>
</calcChain>
</file>

<file path=xl/sharedStrings.xml><?xml version="1.0" encoding="utf-8"?>
<sst xmlns="http://schemas.openxmlformats.org/spreadsheetml/2006/main" count="49" uniqueCount="27">
  <si>
    <t>Age</t>
  </si>
  <si>
    <t>Males</t>
  </si>
  <si>
    <t>Females</t>
  </si>
  <si>
    <t>Total</t>
  </si>
  <si>
    <t>Female %</t>
  </si>
  <si>
    <t>Male %</t>
  </si>
  <si>
    <t>0-4</t>
  </si>
  <si>
    <t>15-19</t>
  </si>
  <si>
    <t>20-24</t>
  </si>
  <si>
    <t>25-29</t>
  </si>
  <si>
    <t>5-9</t>
  </si>
  <si>
    <t>10-14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</si>
  <si>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</si>
  <si>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</si>
  <si>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</si>
  <si>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</si>
  <si>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</si>
  <si>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</si>
  <si>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</si>
  <si>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</si>
  <si>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</si>
  <si>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</si>
  <si>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</si>
  <si>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</si>
  <si>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</si>
  <si>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MALE %</t>
  </si>
  <si>
    <t>FEMALE%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</si>
</sst>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quotePrefix="1" applyNumberFormat="1"/>
    <xf numFmtId="17" fontId="0" fillId="0" borderId="0" xfId="0" quotePrefix="1" applyNumberFormat="1"/>
    <xf numFmtId="3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Dataset!$E$3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Dataset!$E$4:$E$22</c:f>
              <c:numCache>
                <c:formatCode>General</c:formatCode>
                <c:ptCount val="19"/>
                <c:pt idx="0">
                  <c:v>-4.7674650121151929</c:v>
                </c:pt>
                <c:pt idx="1">
                  <c:v>-4.569665947252326</c:v>
                </c:pt>
                <c:pt idx="2">
                  <c:v>-4.5165473274141528</c:v>
                </c:pt>
                <c:pt idx="3">
                  <c:v>-4.5364867492753289</c:v>
                </c:pt>
                <c:pt idx="4">
                  <c:v>-4.5110512976793267</c:v>
                </c:pt>
                <c:pt idx="5">
                  <c:v>-4.1221383123012307</c:v>
                </c:pt>
                <c:pt idx="6">
                  <c:v>-3.706499250930301</c:v>
                </c:pt>
                <c:pt idx="7">
                  <c:v>-3.6046849375577064</c:v>
                </c:pt>
                <c:pt idx="8">
                  <c:v>-3.3674710736994387</c:v>
                </c:pt>
                <c:pt idx="9">
                  <c:v>-2.9384617236332322</c:v>
                </c:pt>
                <c:pt idx="10">
                  <c:v>-2.5557408350803894</c:v>
                </c:pt>
                <c:pt idx="11">
                  <c:v>-2.2258775412068093</c:v>
                </c:pt>
                <c:pt idx="12">
                  <c:v>-1.6559726109201036</c:v>
                </c:pt>
                <c:pt idx="13">
                  <c:v>-1.2054866908346962</c:v>
                </c:pt>
                <c:pt idx="14">
                  <c:v>-0.94644822341201351</c:v>
                </c:pt>
                <c:pt idx="15">
                  <c:v>-0.63459566550321955</c:v>
                </c:pt>
                <c:pt idx="16">
                  <c:v>-0.3634050267935075</c:v>
                </c:pt>
                <c:pt idx="17">
                  <c:v>-0.20539779726668955</c:v>
                </c:pt>
                <c:pt idx="18">
                  <c:v>-50.433396022875669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2-43F7-AD3A-4BEF83C9466E}"/>
            </c:ext>
          </c:extLst>
        </c:ser>
        <c:ser>
          <c:idx val="1"/>
          <c:order val="1"/>
          <c:tx>
            <c:strRef>
              <c:f>Dataset!$F$3</c:f>
              <c:strCache>
                <c:ptCount val="1"/>
                <c:pt idx="0">
                  <c:v>FEMALE%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Dataset!$F$4:$F$22</c:f>
              <c:numCache>
                <c:formatCode>General</c:formatCode>
                <c:ptCount val="19"/>
                <c:pt idx="0">
                  <c:v>4.4530747096058851</c:v>
                </c:pt>
                <c:pt idx="1">
                  <c:v>4.2585384592293929</c:v>
                </c:pt>
                <c:pt idx="2">
                  <c:v>4.2140771738283993</c:v>
                </c:pt>
                <c:pt idx="3">
                  <c:v>4.2534484686306486</c:v>
                </c:pt>
                <c:pt idx="4">
                  <c:v>4.2886288594926221</c:v>
                </c:pt>
                <c:pt idx="5">
                  <c:v>3.964377606535606</c:v>
                </c:pt>
                <c:pt idx="6">
                  <c:v>3.5873992714787817</c:v>
                </c:pt>
                <c:pt idx="7">
                  <c:v>3.5084391609085244</c:v>
                </c:pt>
                <c:pt idx="8">
                  <c:v>3.2905701616050265</c:v>
                </c:pt>
                <c:pt idx="9">
                  <c:v>2.9168401396368591</c:v>
                </c:pt>
                <c:pt idx="10">
                  <c:v>2.558626613226116</c:v>
                </c:pt>
                <c:pt idx="11">
                  <c:v>2.2663219394401328</c:v>
                </c:pt>
                <c:pt idx="12">
                  <c:v>1.7575694033269396</c:v>
                </c:pt>
                <c:pt idx="13">
                  <c:v>1.3351581892220681</c:v>
                </c:pt>
                <c:pt idx="14">
                  <c:v>1.1309640079659078</c:v>
                </c:pt>
                <c:pt idx="15">
                  <c:v>0.82505702312117357</c:v>
                </c:pt>
                <c:pt idx="16">
                  <c:v>0.54921143574423426</c:v>
                </c:pt>
                <c:pt idx="17">
                  <c:v>0.40830135412601742</c:v>
                </c:pt>
                <c:pt idx="18" formatCode="#,##0">
                  <c:v>49.566603977124338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2-43F7-AD3A-4BEF83C94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505583"/>
        <c:axId val="149506831"/>
      </c:barChart>
      <c:catAx>
        <c:axId val="14950558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6831"/>
        <c:crosses val="autoZero"/>
        <c:auto val="1"/>
        <c:lblAlgn val="ctr"/>
        <c:lblOffset val="100"/>
        <c:noMultiLvlLbl val="0"/>
      </c:catAx>
      <c:valAx>
        <c:axId val="14950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Male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Sheet1!$E$4:$E$21</c:f>
              <c:numCache>
                <c:formatCode>0.00</c:formatCode>
                <c:ptCount val="18"/>
                <c:pt idx="0">
                  <c:v>-4.7674650121151929</c:v>
                </c:pt>
                <c:pt idx="1">
                  <c:v>-4.569665947252326</c:v>
                </c:pt>
                <c:pt idx="2">
                  <c:v>-4.5165473274141528</c:v>
                </c:pt>
                <c:pt idx="3">
                  <c:v>-4.5364867492753289</c:v>
                </c:pt>
                <c:pt idx="4">
                  <c:v>-4.5110512976793267</c:v>
                </c:pt>
                <c:pt idx="5">
                  <c:v>-4.1221383123012307</c:v>
                </c:pt>
                <c:pt idx="6">
                  <c:v>-3.706499250930301</c:v>
                </c:pt>
                <c:pt idx="7">
                  <c:v>-3.6046849375577064</c:v>
                </c:pt>
                <c:pt idx="8">
                  <c:v>-3.3674710736994387</c:v>
                </c:pt>
                <c:pt idx="9">
                  <c:v>-2.9384617236332322</c:v>
                </c:pt>
                <c:pt idx="10">
                  <c:v>-2.5557408350803894</c:v>
                </c:pt>
                <c:pt idx="11">
                  <c:v>-2.2258775412068093</c:v>
                </c:pt>
                <c:pt idx="12">
                  <c:v>-1.6559726109201036</c:v>
                </c:pt>
                <c:pt idx="13">
                  <c:v>-1.2054866908346962</c:v>
                </c:pt>
                <c:pt idx="14">
                  <c:v>-0.94644822341201351</c:v>
                </c:pt>
                <c:pt idx="15">
                  <c:v>-0.63459566550321955</c:v>
                </c:pt>
                <c:pt idx="16">
                  <c:v>-0.3634050267935075</c:v>
                </c:pt>
                <c:pt idx="17">
                  <c:v>-0.20539779726668955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7-40A1-A98B-77EC7162C105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Female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Sheet1!$F$4:$F$21</c:f>
              <c:numCache>
                <c:formatCode>0.00</c:formatCode>
                <c:ptCount val="18"/>
                <c:pt idx="0">
                  <c:v>4.4530747096058851</c:v>
                </c:pt>
                <c:pt idx="1">
                  <c:v>4.2585384592293929</c:v>
                </c:pt>
                <c:pt idx="2">
                  <c:v>4.2140771738283993</c:v>
                </c:pt>
                <c:pt idx="3">
                  <c:v>4.2534484686306486</c:v>
                </c:pt>
                <c:pt idx="4">
                  <c:v>4.2886288594926221</c:v>
                </c:pt>
                <c:pt idx="5">
                  <c:v>3.964377606535606</c:v>
                </c:pt>
                <c:pt idx="6">
                  <c:v>3.5873992714787817</c:v>
                </c:pt>
                <c:pt idx="7">
                  <c:v>3.5084391609085244</c:v>
                </c:pt>
                <c:pt idx="8">
                  <c:v>3.2905701616050265</c:v>
                </c:pt>
                <c:pt idx="9">
                  <c:v>2.9168401396368591</c:v>
                </c:pt>
                <c:pt idx="10">
                  <c:v>2.558626613226116</c:v>
                </c:pt>
                <c:pt idx="11">
                  <c:v>2.2663219394401328</c:v>
                </c:pt>
                <c:pt idx="12">
                  <c:v>1.7575694033269396</c:v>
                </c:pt>
                <c:pt idx="13">
                  <c:v>1.3351581892220681</c:v>
                </c:pt>
                <c:pt idx="14">
                  <c:v>1.1309640079659078</c:v>
                </c:pt>
                <c:pt idx="15">
                  <c:v>0.82505702312117357</c:v>
                </c:pt>
                <c:pt idx="16">
                  <c:v>0.54921143574423426</c:v>
                </c:pt>
                <c:pt idx="17">
                  <c:v>0.40830135412601742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7-40A1-A98B-77EC7162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4829967"/>
        <c:axId val="1744830799"/>
      </c:barChart>
      <c:catAx>
        <c:axId val="17448299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30799"/>
        <c:crosses val="autoZero"/>
        <c:auto val="1"/>
        <c:lblAlgn val="ctr"/>
        <c:lblOffset val="100"/>
        <c:noMultiLvlLbl val="0"/>
      </c:catAx>
      <c:valAx>
        <c:axId val="174483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2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389791</xdr:colOff>
      <xdr:row>3</xdr:row>
      <xdr:rowOff>84992</xdr:rowOff>
    </xdr:from>
    <xdr:to>
      <xdr:col>12</xdr:col>
      <xdr:colOff>281352</xdr:colOff>
      <xdr:row>18</xdr:row>
      <xdr:rowOff>102577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47595-E5EA-E99F-0A2E-91F489953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421410</xdr:colOff>
      <xdr:row>2</xdr:row>
      <xdr:rowOff>60036</xdr:rowOff>
    </xdr:from>
    <xdr:to>
      <xdr:col>14</xdr:col>
      <xdr:colOff>98138</xdr:colOff>
      <xdr:row>17</xdr:row>
      <xdr:rowOff>32327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E9129C-1B05-5F1F-0144-069D3D7D8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7656-2EB8-4214-80CD-737CCE80166C}">
  <dimension ref="A3:F22"/>
  <sheetViews>
    <sheetView tabSelected="1" zoomScale="130" zoomScaleNormal="130" workbookViewId="0">
      <selection activeCell="E3" sqref="E3:F22"/>
    </sheetView>
  </sheetViews>
  <sheetFormatPr defaultRowHeight="14.4" x14ac:dyDescent="0.3"/>
  <cols>
    <col min="2" max="2" width="10.5546875" customWidth="1"/>
    <col min="3" max="3" width="11.6640625" customWidth="1"/>
    <col min="5" max="5" width="8.88671875" customWidth="1"/>
  </cols>
  <sheetData>
    <row r="3" spans="1:6" x14ac:dyDescent="0.3">
      <c r="A3" t="s">
        <v>0</v>
      </c>
      <c r="B3" t="s">
        <v>1</v>
      </c>
      <c r="C3" t="s">
        <v>2</v>
      </c>
      <c r="D3" t="s">
        <v>24</v>
      </c>
      <c r="E3" t="s">
        <v>25</v>
      </c>
      <c r="F3" t="s">
        <v>26</v>
      </c>
    </row>
    <row r="4" spans="1:6" x14ac:dyDescent="0.3">
      <c r="A4" t="s">
        <v>6</v>
      </c>
      <c r="B4" s="3">
        <v>328759</v>
      </c>
      <c r="C4" s="3">
        <v>307079</v>
      </c>
      <c r="D4" s="3">
        <f>B4+C4</f>
        <v>635838</v>
      </c>
      <c r="E4">
        <f>-1*100*B4/D22</f>
        <v>-4.7674650121151929</v>
      </c>
      <c r="F4">
        <f>100*C4/D22</f>
        <v>4.4530747096058851</v>
      </c>
    </row>
    <row r="5" spans="1:6" x14ac:dyDescent="0.3">
      <c r="A5" s="1" t="s">
        <v>10</v>
      </c>
      <c r="B5" s="3">
        <v>315119</v>
      </c>
      <c r="C5" s="3">
        <v>293664</v>
      </c>
      <c r="D5" s="3">
        <f t="shared" ref="D5:D21" si="0">B5+C5</f>
        <v>608783</v>
      </c>
      <c r="E5">
        <f>-1*100*B5/D22</f>
        <v>-4.569665947252326</v>
      </c>
      <c r="F5">
        <f>100*C5/D22</f>
        <v>4.2585384592293929</v>
      </c>
    </row>
    <row r="6" spans="1:6" x14ac:dyDescent="0.3">
      <c r="A6" s="2" t="s">
        <v>11</v>
      </c>
      <c r="B6" s="3">
        <v>311456</v>
      </c>
      <c r="C6" s="3">
        <v>290598</v>
      </c>
      <c r="D6" s="3">
        <f t="shared" si="0"/>
        <v>602054</v>
      </c>
      <c r="E6">
        <f>-1*100*B6/D22</f>
        <v>-4.5165473274141528</v>
      </c>
      <c r="F6">
        <f>100*C6/D22</f>
        <v>4.2140771738283993</v>
      </c>
    </row>
    <row r="7" spans="1:6" x14ac:dyDescent="0.3">
      <c r="A7" t="s">
        <v>7</v>
      </c>
      <c r="B7" s="3">
        <v>312831</v>
      </c>
      <c r="C7" s="3">
        <v>293313</v>
      </c>
      <c r="D7" s="3">
        <f t="shared" si="0"/>
        <v>606144</v>
      </c>
      <c r="E7">
        <f>-1*100*B7/D22</f>
        <v>-4.5364867492753289</v>
      </c>
      <c r="F7">
        <f>100*C7/D22</f>
        <v>4.2534484686306486</v>
      </c>
    </row>
    <row r="8" spans="1:6" x14ac:dyDescent="0.3">
      <c r="A8" t="s">
        <v>8</v>
      </c>
      <c r="B8" s="3">
        <v>311077</v>
      </c>
      <c r="C8" s="3">
        <v>295739</v>
      </c>
      <c r="D8" s="3">
        <f t="shared" si="0"/>
        <v>606816</v>
      </c>
      <c r="E8">
        <f>-1*100*B8/D22</f>
        <v>-4.5110512976793267</v>
      </c>
      <c r="F8">
        <f>100*C8/D22</f>
        <v>4.2886288594926221</v>
      </c>
    </row>
    <row r="9" spans="1:6" x14ac:dyDescent="0.3">
      <c r="A9" t="s">
        <v>9</v>
      </c>
      <c r="B9" s="3">
        <v>284258</v>
      </c>
      <c r="C9" s="3">
        <v>273379</v>
      </c>
      <c r="D9" s="3">
        <f t="shared" si="0"/>
        <v>557637</v>
      </c>
      <c r="E9">
        <f>-1*100*B9/D22</f>
        <v>-4.1221383123012307</v>
      </c>
      <c r="F9">
        <f>100*C9/D22</f>
        <v>3.964377606535606</v>
      </c>
    </row>
    <row r="10" spans="1:6" x14ac:dyDescent="0.3">
      <c r="A10" t="s">
        <v>12</v>
      </c>
      <c r="B10" s="3">
        <v>255596</v>
      </c>
      <c r="C10" s="3">
        <v>247383</v>
      </c>
      <c r="D10" s="3">
        <f t="shared" si="0"/>
        <v>502979</v>
      </c>
      <c r="E10">
        <f>-1*100*B10/D22</f>
        <v>-3.706499250930301</v>
      </c>
      <c r="F10">
        <f>100*C10/D22</f>
        <v>3.5873992714787817</v>
      </c>
    </row>
    <row r="11" spans="1:6" x14ac:dyDescent="0.3">
      <c r="A11" t="s">
        <v>13</v>
      </c>
      <c r="B11" s="3">
        <v>248575</v>
      </c>
      <c r="C11" s="3">
        <v>241938</v>
      </c>
      <c r="D11" s="3">
        <f t="shared" si="0"/>
        <v>490513</v>
      </c>
      <c r="E11">
        <f>-1*100*B11/D22</f>
        <v>-3.6046849375577064</v>
      </c>
      <c r="F11">
        <f>100*C11/D22</f>
        <v>3.5084391609085244</v>
      </c>
    </row>
    <row r="12" spans="1:6" x14ac:dyDescent="0.3">
      <c r="A12" t="s">
        <v>14</v>
      </c>
      <c r="B12" s="3">
        <v>232217</v>
      </c>
      <c r="C12" s="3">
        <v>226914</v>
      </c>
      <c r="D12" s="3">
        <f t="shared" si="0"/>
        <v>459131</v>
      </c>
      <c r="E12">
        <f>-1*100*B12/D22</f>
        <v>-3.3674710736994387</v>
      </c>
      <c r="F12">
        <f>100*C12/D22</f>
        <v>3.2905701616050265</v>
      </c>
    </row>
    <row r="13" spans="1:6" x14ac:dyDescent="0.3">
      <c r="A13" t="s">
        <v>15</v>
      </c>
      <c r="B13" s="3">
        <v>202633</v>
      </c>
      <c r="C13" s="3">
        <v>201142</v>
      </c>
      <c r="D13" s="3">
        <f t="shared" si="0"/>
        <v>403775</v>
      </c>
      <c r="E13">
        <f>-1*100*B13/D22</f>
        <v>-2.9384617236332322</v>
      </c>
      <c r="F13">
        <f>100*C13/D22</f>
        <v>2.9168401396368591</v>
      </c>
    </row>
    <row r="14" spans="1:6" x14ac:dyDescent="0.3">
      <c r="A14" t="s">
        <v>16</v>
      </c>
      <c r="B14" s="3">
        <v>176241</v>
      </c>
      <c r="C14" s="3">
        <v>176440</v>
      </c>
      <c r="D14" s="3">
        <f t="shared" si="0"/>
        <v>352681</v>
      </c>
      <c r="E14">
        <f>-1*100*B14/D22</f>
        <v>-2.5557408350803894</v>
      </c>
      <c r="F14">
        <f>100*C14/D22</f>
        <v>2.558626613226116</v>
      </c>
    </row>
    <row r="15" spans="1:6" x14ac:dyDescent="0.3">
      <c r="A15" t="s">
        <v>17</v>
      </c>
      <c r="B15" s="3">
        <v>153494</v>
      </c>
      <c r="C15" s="3">
        <v>156283</v>
      </c>
      <c r="D15" s="3">
        <f t="shared" si="0"/>
        <v>309777</v>
      </c>
      <c r="E15">
        <f>-1*100*B15/D22</f>
        <v>-2.2258775412068093</v>
      </c>
      <c r="F15">
        <f>100*C15/D22</f>
        <v>2.2663219394401328</v>
      </c>
    </row>
    <row r="16" spans="1:6" x14ac:dyDescent="0.3">
      <c r="A16" t="s">
        <v>18</v>
      </c>
      <c r="B16" s="3">
        <v>114194</v>
      </c>
      <c r="C16" s="3">
        <v>121200</v>
      </c>
      <c r="D16" s="3">
        <f t="shared" si="0"/>
        <v>235394</v>
      </c>
      <c r="E16">
        <f>-1*100*B16/D22</f>
        <v>-1.6559726109201036</v>
      </c>
      <c r="F16">
        <f>100*C16/D22</f>
        <v>1.7575694033269396</v>
      </c>
    </row>
    <row r="17" spans="1:6" x14ac:dyDescent="0.3">
      <c r="A17" t="s">
        <v>19</v>
      </c>
      <c r="B17" s="3">
        <v>83129</v>
      </c>
      <c r="C17" s="3">
        <v>92071</v>
      </c>
      <c r="D17" s="3">
        <f t="shared" si="0"/>
        <v>175200</v>
      </c>
      <c r="E17">
        <f>-1*100*B17/D22</f>
        <v>-1.2054866908346962</v>
      </c>
      <c r="F17">
        <f>100*C17/D22</f>
        <v>1.3351581892220681</v>
      </c>
    </row>
    <row r="18" spans="1:6" x14ac:dyDescent="0.3">
      <c r="A18" t="s">
        <v>20</v>
      </c>
      <c r="B18" s="3">
        <v>65266</v>
      </c>
      <c r="C18" s="3">
        <v>77990</v>
      </c>
      <c r="D18" s="3">
        <f t="shared" si="0"/>
        <v>143256</v>
      </c>
      <c r="E18">
        <f>-1*100*B18/D22</f>
        <v>-0.94644822341201351</v>
      </c>
      <c r="F18">
        <f>100*C18/D22</f>
        <v>1.1309640079659078</v>
      </c>
    </row>
    <row r="19" spans="1:6" x14ac:dyDescent="0.3">
      <c r="A19" t="s">
        <v>21</v>
      </c>
      <c r="B19" s="3">
        <v>43761</v>
      </c>
      <c r="C19" s="3">
        <v>56895</v>
      </c>
      <c r="D19" s="3">
        <f t="shared" si="0"/>
        <v>100656</v>
      </c>
      <c r="E19">
        <f>-1*100*B19/D22</f>
        <v>-0.63459566550321955</v>
      </c>
      <c r="F19">
        <f>100*C19/D22</f>
        <v>0.82505702312117357</v>
      </c>
    </row>
    <row r="20" spans="1:6" x14ac:dyDescent="0.3">
      <c r="A20" t="s">
        <v>22</v>
      </c>
      <c r="B20" s="3">
        <v>25060</v>
      </c>
      <c r="C20" s="3">
        <v>37873</v>
      </c>
      <c r="D20" s="3">
        <f t="shared" si="0"/>
        <v>62933</v>
      </c>
      <c r="E20">
        <f>-1*100*B20/D22</f>
        <v>-0.3634050267935075</v>
      </c>
      <c r="F20">
        <f>100*C20/D22</f>
        <v>0.54921143574423426</v>
      </c>
    </row>
    <row r="21" spans="1:6" x14ac:dyDescent="0.3">
      <c r="A21" t="s">
        <v>23</v>
      </c>
      <c r="B21" s="3">
        <v>14164</v>
      </c>
      <c r="C21" s="3">
        <v>28156</v>
      </c>
      <c r="D21" s="3">
        <f t="shared" si="0"/>
        <v>42320</v>
      </c>
      <c r="E21">
        <f>-1*100*B21/D22</f>
        <v>-0.20539779726668955</v>
      </c>
      <c r="F21">
        <f>100*C21/D22</f>
        <v>0.40830135412601742</v>
      </c>
    </row>
    <row r="22" spans="1:6" x14ac:dyDescent="0.3">
      <c r="B22" s="4">
        <f>SUM(B4:B21)</f>
        <v>3477830</v>
      </c>
      <c r="C22" s="4">
        <f>SUM(C4:C21)</f>
        <v>3418057</v>
      </c>
      <c r="D22" s="4">
        <f>SUM(D4:D21)</f>
        <v>6895887</v>
      </c>
      <c r="E22" s="6">
        <f>SUM(E4:E21)</f>
        <v>-50.433396022875669</v>
      </c>
      <c r="F22" s="4">
        <f>SUM(F4:F21)</f>
        <v>49.566603977124338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7DBF-4F46-4E39-BC2E-81403527F287}">
  <dimension ref="A3:F22"/>
  <sheetViews>
    <sheetView zoomScale="110" zoomScaleNormal="110" workbookViewId="0">
      <selection activeCell="F4" sqref="F4"/>
    </sheetView>
  </sheetViews>
  <sheetFormatPr defaultRowHeight="14.4" x14ac:dyDescent="0.3"/>
  <cols>
    <col min="3" max="3" width="10.77734375" customWidth="1"/>
    <col min="4" max="4" width="13.5546875" customWidth="1"/>
    <col min="5" max="5" width="16.109375" style="5" customWidth="1"/>
    <col min="6" max="6" width="14.77734375" style="5" customWidth="1"/>
  </cols>
  <sheetData>
    <row r="3" spans="1:6" x14ac:dyDescent="0.3">
      <c r="A3" t="s">
        <v>0</v>
      </c>
      <c r="B3" t="s">
        <v>1</v>
      </c>
      <c r="C3" t="s">
        <v>2</v>
      </c>
      <c r="D3" t="s">
        <v>3</v>
      </c>
      <c r="E3" s="5" t="s">
        <v>5</v>
      </c>
      <c r="F3" s="5" t="s">
        <v>4</v>
      </c>
    </row>
    <row r="4" spans="1:6" x14ac:dyDescent="0.3">
      <c r="A4" t="s">
        <v>6</v>
      </c>
      <c r="B4" s="3">
        <v>328759</v>
      </c>
      <c r="C4" s="3">
        <v>307079</v>
      </c>
      <c r="D4" s="3">
        <f>B4+C4</f>
        <v>635838</v>
      </c>
      <c r="E4" s="5">
        <f t="shared" ref="E4:E22" si="0">-1*100*B4/$D$22</f>
        <v>-4.7674650121151929</v>
      </c>
      <c r="F4" s="5">
        <f t="shared" ref="F4:F21" si="1">100*C4/$D$22</f>
        <v>4.4530747096058851</v>
      </c>
    </row>
    <row r="5" spans="1:6" x14ac:dyDescent="0.3">
      <c r="A5" s="1" t="s">
        <v>10</v>
      </c>
      <c r="B5" s="3">
        <v>315119</v>
      </c>
      <c r="C5" s="3">
        <v>293664</v>
      </c>
      <c r="D5" s="3">
        <f>B5+C5</f>
        <v>608783</v>
      </c>
      <c r="E5" s="5">
        <f t="shared" si="0"/>
        <v>-4.569665947252326</v>
      </c>
      <c r="F5" s="5">
        <f t="shared" si="1"/>
        <v>4.2585384592293929</v>
      </c>
    </row>
    <row r="6" spans="1:6" x14ac:dyDescent="0.3">
      <c r="A6" s="2" t="s">
        <v>11</v>
      </c>
      <c r="B6" s="3">
        <v>311456</v>
      </c>
      <c r="C6" s="3">
        <v>290598</v>
      </c>
      <c r="D6" s="3">
        <f t="shared" ref="D6:D21" si="2">B6+C6</f>
        <v>602054</v>
      </c>
      <c r="E6" s="5">
        <f t="shared" si="0"/>
        <v>-4.5165473274141528</v>
      </c>
      <c r="F6" s="5">
        <f t="shared" si="1"/>
        <v>4.2140771738283993</v>
      </c>
    </row>
    <row r="7" spans="1:6" x14ac:dyDescent="0.3">
      <c r="A7" t="s">
        <v>7</v>
      </c>
      <c r="B7" s="3">
        <v>312831</v>
      </c>
      <c r="C7" s="3">
        <v>293313</v>
      </c>
      <c r="D7" s="3">
        <f t="shared" si="2"/>
        <v>606144</v>
      </c>
      <c r="E7" s="5">
        <f t="shared" si="0"/>
        <v>-4.5364867492753289</v>
      </c>
      <c r="F7" s="5">
        <f t="shared" si="1"/>
        <v>4.2534484686306486</v>
      </c>
    </row>
    <row r="8" spans="1:6" x14ac:dyDescent="0.3">
      <c r="A8" t="s">
        <v>8</v>
      </c>
      <c r="B8" s="3">
        <v>311077</v>
      </c>
      <c r="C8" s="3">
        <v>295739</v>
      </c>
      <c r="D8" s="3">
        <f t="shared" si="2"/>
        <v>606816</v>
      </c>
      <c r="E8" s="5">
        <f t="shared" si="0"/>
        <v>-4.5110512976793267</v>
      </c>
      <c r="F8" s="5">
        <f t="shared" si="1"/>
        <v>4.2886288594926221</v>
      </c>
    </row>
    <row r="9" spans="1:6" x14ac:dyDescent="0.3">
      <c r="A9" t="s">
        <v>9</v>
      </c>
      <c r="B9" s="3">
        <v>284258</v>
      </c>
      <c r="C9" s="3">
        <v>273379</v>
      </c>
      <c r="D9" s="3">
        <f t="shared" si="2"/>
        <v>557637</v>
      </c>
      <c r="E9" s="5">
        <f t="shared" si="0"/>
        <v>-4.1221383123012307</v>
      </c>
      <c r="F9" s="5">
        <f t="shared" si="1"/>
        <v>3.964377606535606</v>
      </c>
    </row>
    <row r="10" spans="1:6" x14ac:dyDescent="0.3">
      <c r="A10" t="s">
        <v>12</v>
      </c>
      <c r="B10" s="3">
        <v>255596</v>
      </c>
      <c r="C10" s="3">
        <v>247383</v>
      </c>
      <c r="D10" s="3">
        <f t="shared" si="2"/>
        <v>502979</v>
      </c>
      <c r="E10" s="5">
        <f t="shared" si="0"/>
        <v>-3.706499250930301</v>
      </c>
      <c r="F10" s="5">
        <f t="shared" si="1"/>
        <v>3.5873992714787817</v>
      </c>
    </row>
    <row r="11" spans="1:6" x14ac:dyDescent="0.3">
      <c r="A11" t="s">
        <v>13</v>
      </c>
      <c r="B11" s="3">
        <v>248575</v>
      </c>
      <c r="C11" s="3">
        <v>241938</v>
      </c>
      <c r="D11" s="3">
        <f t="shared" si="2"/>
        <v>490513</v>
      </c>
      <c r="E11" s="5">
        <f t="shared" si="0"/>
        <v>-3.6046849375577064</v>
      </c>
      <c r="F11" s="5">
        <f t="shared" si="1"/>
        <v>3.5084391609085244</v>
      </c>
    </row>
    <row r="12" spans="1:6" x14ac:dyDescent="0.3">
      <c r="A12" t="s">
        <v>14</v>
      </c>
      <c r="B12" s="3">
        <v>232217</v>
      </c>
      <c r="C12" s="3">
        <v>226914</v>
      </c>
      <c r="D12" s="3">
        <f t="shared" si="2"/>
        <v>459131</v>
      </c>
      <c r="E12" s="5">
        <f t="shared" si="0"/>
        <v>-3.3674710736994387</v>
      </c>
      <c r="F12" s="5">
        <f t="shared" si="1"/>
        <v>3.2905701616050265</v>
      </c>
    </row>
    <row r="13" spans="1:6" x14ac:dyDescent="0.3">
      <c r="A13" t="s">
        <v>15</v>
      </c>
      <c r="B13" s="3">
        <v>202633</v>
      </c>
      <c r="C13" s="3">
        <v>201142</v>
      </c>
      <c r="D13" s="3">
        <f t="shared" si="2"/>
        <v>403775</v>
      </c>
      <c r="E13" s="5">
        <f t="shared" si="0"/>
        <v>-2.9384617236332322</v>
      </c>
      <c r="F13" s="5">
        <f t="shared" si="1"/>
        <v>2.9168401396368591</v>
      </c>
    </row>
    <row r="14" spans="1:6" x14ac:dyDescent="0.3">
      <c r="A14" t="s">
        <v>16</v>
      </c>
      <c r="B14" s="3">
        <v>176241</v>
      </c>
      <c r="C14" s="3">
        <v>176440</v>
      </c>
      <c r="D14" s="3">
        <f t="shared" si="2"/>
        <v>352681</v>
      </c>
      <c r="E14" s="5">
        <f t="shared" si="0"/>
        <v>-2.5557408350803894</v>
      </c>
      <c r="F14" s="5">
        <f t="shared" si="1"/>
        <v>2.558626613226116</v>
      </c>
    </row>
    <row r="15" spans="1:6" x14ac:dyDescent="0.3">
      <c r="A15" t="s">
        <v>17</v>
      </c>
      <c r="B15" s="3">
        <v>153494</v>
      </c>
      <c r="C15" s="3">
        <v>156283</v>
      </c>
      <c r="D15" s="3">
        <f t="shared" si="2"/>
        <v>309777</v>
      </c>
      <c r="E15" s="5">
        <f t="shared" si="0"/>
        <v>-2.2258775412068093</v>
      </c>
      <c r="F15" s="5">
        <f t="shared" si="1"/>
        <v>2.2663219394401328</v>
      </c>
    </row>
    <row r="16" spans="1:6" x14ac:dyDescent="0.3">
      <c r="A16" t="s">
        <v>18</v>
      </c>
      <c r="B16" s="3">
        <v>114194</v>
      </c>
      <c r="C16" s="3">
        <v>121200</v>
      </c>
      <c r="D16" s="3">
        <f t="shared" si="2"/>
        <v>235394</v>
      </c>
      <c r="E16" s="5">
        <f t="shared" si="0"/>
        <v>-1.6559726109201036</v>
      </c>
      <c r="F16" s="5">
        <f t="shared" si="1"/>
        <v>1.7575694033269396</v>
      </c>
    </row>
    <row r="17" spans="1:6" x14ac:dyDescent="0.3">
      <c r="A17" t="s">
        <v>19</v>
      </c>
      <c r="B17" s="3">
        <v>83129</v>
      </c>
      <c r="C17" s="3">
        <v>92071</v>
      </c>
      <c r="D17" s="3">
        <f t="shared" si="2"/>
        <v>175200</v>
      </c>
      <c r="E17" s="5">
        <f t="shared" si="0"/>
        <v>-1.2054866908346962</v>
      </c>
      <c r="F17" s="5">
        <f t="shared" si="1"/>
        <v>1.3351581892220681</v>
      </c>
    </row>
    <row r="18" spans="1:6" x14ac:dyDescent="0.3">
      <c r="A18" t="s">
        <v>20</v>
      </c>
      <c r="B18" s="3">
        <v>65266</v>
      </c>
      <c r="C18" s="3">
        <v>77990</v>
      </c>
      <c r="D18" s="3">
        <f t="shared" si="2"/>
        <v>143256</v>
      </c>
      <c r="E18" s="5">
        <f t="shared" si="0"/>
        <v>-0.94644822341201351</v>
      </c>
      <c r="F18" s="5">
        <f t="shared" si="1"/>
        <v>1.1309640079659078</v>
      </c>
    </row>
    <row r="19" spans="1:6" x14ac:dyDescent="0.3">
      <c r="A19" t="s">
        <v>21</v>
      </c>
      <c r="B19" s="3">
        <v>43761</v>
      </c>
      <c r="C19" s="3">
        <v>56895</v>
      </c>
      <c r="D19" s="3">
        <f t="shared" si="2"/>
        <v>100656</v>
      </c>
      <c r="E19" s="5">
        <f t="shared" si="0"/>
        <v>-0.63459566550321955</v>
      </c>
      <c r="F19" s="5">
        <f t="shared" si="1"/>
        <v>0.82505702312117357</v>
      </c>
    </row>
    <row r="20" spans="1:6" x14ac:dyDescent="0.3">
      <c r="A20" t="s">
        <v>22</v>
      </c>
      <c r="B20" s="3">
        <v>25060</v>
      </c>
      <c r="C20" s="3">
        <v>37873</v>
      </c>
      <c r="D20" s="3">
        <f t="shared" si="2"/>
        <v>62933</v>
      </c>
      <c r="E20" s="5">
        <f t="shared" si="0"/>
        <v>-0.3634050267935075</v>
      </c>
      <c r="F20" s="5">
        <f t="shared" si="1"/>
        <v>0.54921143574423426</v>
      </c>
    </row>
    <row r="21" spans="1:6" x14ac:dyDescent="0.3">
      <c r="A21" t="s">
        <v>23</v>
      </c>
      <c r="B21" s="3">
        <v>14164</v>
      </c>
      <c r="C21" s="3">
        <v>28156</v>
      </c>
      <c r="D21" s="3">
        <f t="shared" si="2"/>
        <v>42320</v>
      </c>
      <c r="E21" s="5">
        <f t="shared" si="0"/>
        <v>-0.20539779726668955</v>
      </c>
      <c r="F21" s="5">
        <f t="shared" si="1"/>
        <v>0.40830135412601742</v>
      </c>
    </row>
    <row r="22" spans="1:6" x14ac:dyDescent="0.3">
      <c r="A22" t="s">
        <v>3</v>
      </c>
      <c r="B22" s="4">
        <f>SUM(B4:B21)</f>
        <v>3477830</v>
      </c>
      <c r="C22" s="4">
        <f>SUM(C4:C21)</f>
        <v>3418057</v>
      </c>
      <c r="D22" s="4">
        <f>SUM(D4:D21)</f>
        <v>6895887</v>
      </c>
      <c r="E22" s="5">
        <f t="shared" si="0"/>
        <v>-50.433396022875662</v>
      </c>
      <c r="F22" s="5">
        <f>SUM(F4:F21)</f>
        <v>49.566603977124338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 Mahapatro</dc:creator>
  <cp:lastModifiedBy>SUSHIL GHUDE PATIL</cp:lastModifiedBy>
  <dcterms:created xsi:type="dcterms:W3CDTF">2022-11-22T18:44:51Z</dcterms:created>
  <dcterms:modified xsi:type="dcterms:W3CDTF">2023-01-19T20:23:03Z</dcterms:modified>
</cp:coreProperties>
</file>