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Desktop/CASA2019_Assignment/excel files /"/>
    </mc:Choice>
  </mc:AlternateContent>
  <xr:revisionPtr revIDLastSave="0" documentId="8_{59623C3B-5A10-A34F-8FBF-5CD3D9000275}" xr6:coauthVersionLast="45" xr6:coauthVersionMax="45" xr10:uidLastSave="{00000000-0000-0000-0000-000000000000}"/>
  <bookViews>
    <workbookView xWindow="1580" yWindow="1960" windowWidth="26840" windowHeight="15020" xr2:uid="{B66EA86C-A1A7-7249-A682-785E3BACE8C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K24" i="1"/>
  <c r="J24" i="1"/>
  <c r="G24" i="1"/>
  <c r="M23" i="1"/>
  <c r="J23" i="1"/>
  <c r="G23" i="1"/>
  <c r="N22" i="1"/>
  <c r="M22" i="1"/>
  <c r="J22" i="1"/>
  <c r="G22" i="1"/>
  <c r="N21" i="1"/>
  <c r="N25" i="1" s="1"/>
  <c r="M21" i="1"/>
  <c r="K21" i="1"/>
  <c r="J21" i="1"/>
  <c r="G21" i="1"/>
  <c r="K20" i="1"/>
  <c r="J20" i="1"/>
  <c r="G20" i="1"/>
  <c r="K19" i="1"/>
  <c r="J19" i="1"/>
  <c r="G19" i="1"/>
  <c r="N24" i="1" s="1"/>
  <c r="J18" i="1"/>
  <c r="G18" i="1"/>
  <c r="N23" i="1" s="1"/>
  <c r="N17" i="1"/>
  <c r="M17" i="1"/>
  <c r="P17" i="1" s="1"/>
  <c r="K17" i="1"/>
  <c r="J17" i="1"/>
  <c r="G17" i="1"/>
  <c r="P16" i="1"/>
  <c r="N16" i="1"/>
  <c r="M16" i="1"/>
  <c r="K16" i="1"/>
  <c r="J16" i="1"/>
  <c r="G16" i="1"/>
  <c r="P15" i="1"/>
  <c r="N15" i="1"/>
  <c r="M15" i="1"/>
  <c r="K15" i="1"/>
  <c r="J15" i="1"/>
  <c r="G15" i="1"/>
  <c r="N14" i="1"/>
  <c r="Q14" i="1" s="1"/>
  <c r="M14" i="1"/>
  <c r="P14" i="1" s="1"/>
  <c r="K14" i="1"/>
  <c r="J14" i="1"/>
  <c r="G14" i="1"/>
  <c r="K13" i="1"/>
  <c r="J13" i="1"/>
  <c r="G13" i="1"/>
  <c r="K12" i="1"/>
  <c r="J12" i="1"/>
  <c r="G12" i="1"/>
  <c r="K11" i="1"/>
  <c r="J11" i="1"/>
  <c r="G11" i="1"/>
  <c r="K10" i="1"/>
  <c r="J10" i="1"/>
  <c r="G10" i="1"/>
  <c r="K9" i="1"/>
  <c r="J9" i="1"/>
  <c r="G9" i="1"/>
  <c r="K8" i="1"/>
  <c r="J8" i="1"/>
  <c r="H8" i="1"/>
  <c r="G8" i="1"/>
  <c r="K7" i="1"/>
  <c r="J7" i="1"/>
  <c r="H7" i="1"/>
  <c r="G7" i="1"/>
  <c r="J6" i="1"/>
  <c r="G6" i="1"/>
  <c r="Q17" i="1" l="1"/>
  <c r="Q16" i="1"/>
  <c r="Q15" i="1"/>
</calcChain>
</file>

<file path=xl/sharedStrings.xml><?xml version="1.0" encoding="utf-8"?>
<sst xmlns="http://schemas.openxmlformats.org/spreadsheetml/2006/main" count="74" uniqueCount="39">
  <si>
    <t xml:space="preserve">R 2 TAS Scxore </t>
  </si>
  <si>
    <t xml:space="preserve">Z score </t>
  </si>
  <si>
    <t>Route 1</t>
  </si>
  <si>
    <t>Lewisham - Blackheath</t>
  </si>
  <si>
    <t>Lewisham - Brockley</t>
  </si>
  <si>
    <t>Lewisham - Ladywell</t>
  </si>
  <si>
    <t>Lewisham - Lewisham Central</t>
  </si>
  <si>
    <t>Lewisham - New Cross</t>
  </si>
  <si>
    <t>Wards in R2 not in R 1</t>
  </si>
  <si>
    <t>Average</t>
  </si>
  <si>
    <t>Lewisham - Telegraph Hill</t>
  </si>
  <si>
    <t>Southwark - Brunswick Park</t>
  </si>
  <si>
    <t>Southwark - Camberwell Green</t>
  </si>
  <si>
    <t>Southwark - Cathedrals</t>
  </si>
  <si>
    <t>Southwark - Chaucer</t>
  </si>
  <si>
    <t>Southwark - East Walworth</t>
  </si>
  <si>
    <t xml:space="preserve"> </t>
  </si>
  <si>
    <t>Southwark - Grange</t>
  </si>
  <si>
    <t>Southwark - Livesey</t>
  </si>
  <si>
    <t>Southwark - South Bermondsey</t>
  </si>
  <si>
    <t xml:space="preserve">Wards in R 1 not in R 2 </t>
  </si>
  <si>
    <t>Southwark - South Camberwell</t>
  </si>
  <si>
    <t>Southwark - The Lane</t>
  </si>
  <si>
    <t>Southwark - Newington</t>
  </si>
  <si>
    <t>Averge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</si>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</sst>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3" borderId="0" xfId="0" applyNumberFormat="1" applyFill="1"/>
    <xf numFmtId="2" fontId="0" fillId="0" borderId="3" xfId="0" applyNumberFormat="1" applyBorder="1"/>
    <xf numFmtId="2" fontId="0" fillId="0" borderId="4" xfId="0" applyNumberFormat="1" applyBorder="1"/>
    <xf numFmtId="2" fontId="0" fillId="3" borderId="0" xfId="0" applyNumberFormat="1" applyFill="1"/>
    <xf numFmtId="2" fontId="0" fillId="0" borderId="5" xfId="0" applyNumberFormat="1" applyBorder="1"/>
    <xf numFmtId="2" fontId="0" fillId="0" borderId="6" xfId="0" applyNumberFormat="1" applyBorder="1"/>
    <xf numFmtId="0" fontId="1" fillId="0" borderId="7" xfId="0" applyFont="1" applyBorder="1" applyAlignment="1">
      <alignment horizontal="centerContinuous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 TAS R1 &amp; R2'!#REF!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 TAS R1 &amp; R2'!#REF!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'8 TAS R1 &amp; R2'!#REF!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A6-BB47-A341-DF439CFDA9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 TAS R1 &amp; R2'!#REF!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 TAS R1 &amp; R2'!#REF!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'8 TAS R1 &amp; R2'!#REF!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A6-BB47-A341-DF439CFD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224928"/>
        <c:axId val="398918656"/>
      </c:barChart>
      <c:catAx>
        <c:axId val="3992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8656"/>
        <c:crosses val="autoZero"/>
        <c:auto val="1"/>
        <c:lblAlgn val="ctr"/>
        <c:lblOffset val="100"/>
        <c:noMultiLvlLbl val="0"/>
      </c:catAx>
      <c:valAx>
        <c:axId val="398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'[1]8 TAS R1 &amp; R2'!$J$14:$J$17</c:f>
              <c:strCache>
                <c:ptCount val="4"/>
                <c:pt idx="0">
                  <c:v>Southwark - Camberwell Green</c:v>
                </c:pt>
                <c:pt idx="1">
                  <c:v>Southwark - Cathedrals</c:v>
                </c:pt>
                <c:pt idx="2">
                  <c:v>Southwark - Chaucer</c:v>
                </c:pt>
                <c:pt idx="3">
                  <c:v>Southwark - East Walworth</c:v>
                </c:pt>
              </c:strCache>
            </c:strRef>
          </c:xVal>
          <c:yVal>
            <c:numRef>
              <c:f>'[1]8 TAS R1 &amp; R2'!$N$14:$N$17</c:f>
              <c:numCache>
                <c:formatCode>0.00</c:formatCode>
                <c:ptCount val="4"/>
                <c:pt idx="0">
                  <c:v>0.4255474846612517</c:v>
                </c:pt>
                <c:pt idx="1">
                  <c:v>-2.7785747527881748</c:v>
                </c:pt>
                <c:pt idx="2">
                  <c:v>-0.14661720059757452</c:v>
                </c:pt>
                <c:pt idx="3">
                  <c:v>0.65441335876478235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A-9345-9C6A-052238B5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51888"/>
        <c:axId val="499796544"/>
      </c:scatterChart>
      <c:valAx>
        <c:axId val="5414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6544"/>
        <c:crosses val="autoZero"/>
        <c:crossBetween val="midCat"/>
        <c:majorUnit val="1"/>
        <c:minorUnit val="1"/>
      </c:valAx>
      <c:valAx>
        <c:axId val="4997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'[1]8 TAS R1 &amp; R2'!$P$14:$P$17</c:f>
              <c:strCache>
                <c:ptCount val="4"/>
                <c:pt idx="0">
                  <c:v>Southwark - Camberwell Green</c:v>
                </c:pt>
                <c:pt idx="1">
                  <c:v>Southwark - South Bermondsey</c:v>
                </c:pt>
                <c:pt idx="2">
                  <c:v>Southwark - South Camberwell</c:v>
                </c:pt>
                <c:pt idx="3">
                  <c:v>Southwark - The Lane</c:v>
                </c:pt>
              </c:strCache>
            </c:strRef>
          </c:xVal>
          <c:yVal>
            <c:numRef>
              <c:f>'[1]8 TAS R1 &amp; R2'!$Q$14:$Q$17</c:f>
              <c:numCache>
                <c:formatCode>General</c:formatCode>
                <c:ptCount val="4"/>
                <c:pt idx="0">
                  <c:v>-23.79999999999966</c:v>
                </c:pt>
                <c:pt idx="1">
                  <c:v>155.39999999999787</c:v>
                </c:pt>
                <c:pt idx="2">
                  <c:v>8.1999999999999051</c:v>
                </c:pt>
                <c:pt idx="3">
                  <c:v>-36.599999999999497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8-D544-B7D4-C44880BB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248"/>
        <c:axId val="130606896"/>
      </c:scatterChart>
      <c:valAx>
        <c:axId val="130499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30606896"/>
        <c:crosses val="autoZero"/>
        <c:crossBetween val="midCat"/>
      </c:valAx>
      <c:valAx>
        <c:axId val="1306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2</xdr:row>
      <xdr:rowOff>0</xdr:rowOff>
    </xdr:from>
    <xdr:to>
      <xdr:col>14</xdr:col>
      <xdr:colOff>469900</xdr:colOff>
      <xdr:row>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86AAC-15B7-1F49-9EDF-E452AE5AE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120650</xdr:colOff>
      <xdr:row>27</xdr:row>
      <xdr:rowOff>114300</xdr:rowOff>
    </xdr:from>
    <xdr:to>
      <xdr:col>12</xdr:col>
      <xdr:colOff>565150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E7E59-441D-4947-9049-EE0091E94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520700</xdr:colOff>
      <xdr:row>17</xdr:row>
      <xdr:rowOff>190500</xdr:rowOff>
    </xdr:from>
    <xdr:to>
      <xdr:col>20</xdr:col>
      <xdr:colOff>139700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3D50B-C9EC-0544-BB0C-D74B532B6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dalrymple/Desktop/CASA2019_Assignment/ReadMe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R1 Station "/>
      <sheetName val="2. R2 Station"/>
      <sheetName val="3. Employment IMD Scores "/>
      <sheetName val="4. R1 Buffer Data"/>
      <sheetName val="5. R2 Buffer Data"/>
      <sheetName val="6. Graphs"/>
      <sheetName val="7. TAS for Wards"/>
      <sheetName val="8 TAS R1 &amp; R2"/>
      <sheetName val="9. Emp @ ward level"/>
      <sheetName val="10 R2 Emp &amp; TAS indexe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 t="str">
            <v>Lewisham - Blackheath</v>
          </cell>
        </row>
        <row r="5">
          <cell r="A5" t="str">
            <v>Lewisham - Brockley</v>
          </cell>
        </row>
      </sheetData>
      <sheetData sheetId="7">
        <row r="14">
          <cell r="J14" t="str">
            <v>Southwark - Camberwell Green</v>
          </cell>
          <cell r="N14">
            <v>0.4255474846612517</v>
          </cell>
          <cell r="P14" t="str">
            <v>Southwark - Camberwell Green</v>
          </cell>
          <cell r="Q14">
            <v>-23.79999999999966</v>
          </cell>
        </row>
        <row r="15">
          <cell r="J15" t="str">
            <v>Southwark - Cathedrals</v>
          </cell>
          <cell r="N15">
            <v>-2.7785747527881748</v>
          </cell>
          <cell r="P15" t="str">
            <v>Southwark - South Bermondsey</v>
          </cell>
          <cell r="Q15">
            <v>155.39999999999787</v>
          </cell>
        </row>
        <row r="16">
          <cell r="J16" t="str">
            <v>Southwark - Chaucer</v>
          </cell>
          <cell r="N16">
            <v>-0.14661720059757452</v>
          </cell>
          <cell r="P16" t="str">
            <v>Southwark - South Camberwell</v>
          </cell>
          <cell r="Q16">
            <v>8.1999999999999051</v>
          </cell>
        </row>
        <row r="17">
          <cell r="J17" t="str">
            <v>Southwark - East Walworth</v>
          </cell>
          <cell r="N17">
            <v>0.65441335876478235</v>
          </cell>
          <cell r="P17" t="str">
            <v>Southwark - The Lane</v>
          </cell>
          <cell r="Q17">
            <v>-36.599999999999497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B8E5-F655-0341-B966-61C33D003CA5}">
  <dimension ref="A6:Q63"/>
  <sheetViews>
    <sheetView tabSelected="1" workbookViewId="0">
      <selection activeCell="N6" sqref="N6"/>
    </sheetView>
  </sheetViews>
  <sheetFormatPr baseColWidth="10" defaultRowHeight="16"/>
  <cols>
    <col min="1" max="1" width="26" customWidth="1"/>
    <col min="5" max="5" width="20.83203125" customWidth="1"/>
    <col min="13" max="13" width="23" customWidth="1"/>
  </cols>
  <sheetData>
    <row r="6" spans="1:17">
      <c r="B6" t="s">
        <v>0</v>
      </c>
      <c r="C6" t="s">
        <v>1</v>
      </c>
      <c r="F6" t="s">
        <v>2</v>
      </c>
      <c r="G6" t="str">
        <f>C6</f>
        <v xml:space="preserve">Z score </v>
      </c>
      <c r="J6" t="str">
        <f>B6</f>
        <v xml:space="preserve">R 2 TAS Scxore </v>
      </c>
    </row>
    <row r="7" spans="1:17">
      <c r="A7" s="1" t="s">
        <v>3</v>
      </c>
      <c r="B7" s="1">
        <v>4.9000000000000004</v>
      </c>
      <c r="C7" s="2">
        <v>2.503220498007375E-2</v>
      </c>
      <c r="E7" t="s">
        <v>3</v>
      </c>
      <c r="F7" s="3">
        <v>4.9000000000000004</v>
      </c>
      <c r="G7">
        <f>(F7-$F$30)/$F$34</f>
        <v>2.503220498007375E-2</v>
      </c>
      <c r="H7" t="str">
        <f>'[1]7. TAS for Wards'!A4</f>
        <v>Lewisham - Blackheath</v>
      </c>
      <c r="J7" s="2" t="str">
        <f>A7</f>
        <v>Lewisham - Blackheath</v>
      </c>
      <c r="K7" s="2">
        <f>C7</f>
        <v>2.503220498007375E-2</v>
      </c>
    </row>
    <row r="8" spans="1:17">
      <c r="A8" s="1" t="s">
        <v>4</v>
      </c>
      <c r="B8" s="1">
        <v>5.8</v>
      </c>
      <c r="C8" s="2">
        <v>0.53998042171301708</v>
      </c>
      <c r="E8" t="s">
        <v>4</v>
      </c>
      <c r="F8" s="3">
        <v>5.8</v>
      </c>
      <c r="G8">
        <f t="shared" ref="G8:G24" si="0">(F8-$F$30)/$F$34</f>
        <v>0.53998042171301708</v>
      </c>
      <c r="H8" t="str">
        <f>'[1]7. TAS for Wards'!A5</f>
        <v>Lewisham - Brockley</v>
      </c>
      <c r="J8" s="2" t="str">
        <f t="shared" ref="J8:J24" si="1">A8</f>
        <v>Lewisham - Brockley</v>
      </c>
      <c r="K8" s="2">
        <f t="shared" ref="K8:K24" si="2">C8</f>
        <v>0.53998042171301708</v>
      </c>
    </row>
    <row r="9" spans="1:17">
      <c r="A9" s="1" t="s">
        <v>5</v>
      </c>
      <c r="B9" s="1">
        <v>4.5</v>
      </c>
      <c r="C9" s="2">
        <v>-0.20383366912345693</v>
      </c>
      <c r="E9" t="s">
        <v>5</v>
      </c>
      <c r="F9" s="3">
        <v>4.5</v>
      </c>
      <c r="G9">
        <f t="shared" si="0"/>
        <v>-0.20383366912345693</v>
      </c>
      <c r="J9" s="2" t="str">
        <f t="shared" si="1"/>
        <v>Lewisham - Ladywell</v>
      </c>
      <c r="K9" s="2">
        <f t="shared" si="2"/>
        <v>-0.20383366912345693</v>
      </c>
    </row>
    <row r="10" spans="1:17">
      <c r="A10" s="1" t="s">
        <v>6</v>
      </c>
      <c r="B10" s="1">
        <v>5.2</v>
      </c>
      <c r="C10" s="2">
        <v>0.19668161055772151</v>
      </c>
      <c r="E10" t="s">
        <v>6</v>
      </c>
      <c r="F10" s="3">
        <v>5.2</v>
      </c>
      <c r="G10">
        <f t="shared" si="0"/>
        <v>0.19668161055772151</v>
      </c>
      <c r="J10" s="2" t="str">
        <f t="shared" si="1"/>
        <v>Lewisham - Lewisham Central</v>
      </c>
      <c r="K10" s="2">
        <f t="shared" si="2"/>
        <v>0.19668161055772151</v>
      </c>
    </row>
    <row r="11" spans="1:17">
      <c r="A11" s="1" t="s">
        <v>7</v>
      </c>
      <c r="B11" s="1">
        <v>4.4000000000000004</v>
      </c>
      <c r="C11" s="2">
        <v>-0.26105013764933938</v>
      </c>
      <c r="E11" t="s">
        <v>7</v>
      </c>
      <c r="F11" s="3">
        <v>4.4000000000000004</v>
      </c>
      <c r="G11">
        <f t="shared" si="0"/>
        <v>-0.26105013764933938</v>
      </c>
      <c r="J11" s="2" t="str">
        <f t="shared" si="1"/>
        <v>Lewisham - New Cross</v>
      </c>
      <c r="K11" s="2">
        <f t="shared" si="2"/>
        <v>-0.26105013764933938</v>
      </c>
      <c r="M11" s="4" t="s">
        <v>8</v>
      </c>
      <c r="N11" s="5"/>
      <c r="P11" t="s">
        <v>9</v>
      </c>
    </row>
    <row r="12" spans="1:17">
      <c r="A12" s="1" t="s">
        <v>10</v>
      </c>
      <c r="B12" s="1">
        <v>5.2</v>
      </c>
      <c r="C12" s="2">
        <v>0.19668161055772151</v>
      </c>
      <c r="E12" t="s">
        <v>10</v>
      </c>
      <c r="F12" s="3">
        <v>5.2</v>
      </c>
      <c r="G12">
        <f t="shared" si="0"/>
        <v>0.19668161055772151</v>
      </c>
      <c r="J12" s="2" t="str">
        <f t="shared" si="1"/>
        <v>Lewisham - Telegraph Hill</v>
      </c>
      <c r="K12" s="2">
        <f t="shared" si="2"/>
        <v>0.19668161055772151</v>
      </c>
      <c r="M12" s="6"/>
      <c r="N12" s="7"/>
    </row>
    <row r="13" spans="1:17">
      <c r="A13" t="s">
        <v>11</v>
      </c>
      <c r="B13" s="2">
        <v>0</v>
      </c>
      <c r="C13" s="2">
        <v>-2.7785747527881748</v>
      </c>
      <c r="E13" t="s">
        <v>11</v>
      </c>
      <c r="F13" s="8">
        <v>4.0999999999999996</v>
      </c>
      <c r="G13">
        <f t="shared" si="0"/>
        <v>-0.43269954322698762</v>
      </c>
      <c r="J13" s="2" t="str">
        <f t="shared" si="1"/>
        <v>Southwark - Brunswick Park</v>
      </c>
      <c r="K13" s="2">
        <f t="shared" si="2"/>
        <v>-2.7785747527881748</v>
      </c>
      <c r="M13" s="6"/>
      <c r="N13" s="7"/>
    </row>
    <row r="14" spans="1:17">
      <c r="A14" s="1" t="s">
        <v>12</v>
      </c>
      <c r="B14" s="1">
        <v>5.6</v>
      </c>
      <c r="C14" s="2">
        <v>0.4255474846612517</v>
      </c>
      <c r="F14">
        <v>0</v>
      </c>
      <c r="G14">
        <f t="shared" si="0"/>
        <v>-2.7785747527881748</v>
      </c>
      <c r="J14" s="2" t="str">
        <f t="shared" si="1"/>
        <v>Southwark - Camberwell Green</v>
      </c>
      <c r="K14" s="2">
        <f t="shared" si="2"/>
        <v>0.4255474846612517</v>
      </c>
      <c r="M14" s="9" t="str">
        <f>A14</f>
        <v>Southwark - Camberwell Green</v>
      </c>
      <c r="N14" s="10">
        <f>C14</f>
        <v>0.4255474846612517</v>
      </c>
      <c r="P14" s="2" t="str">
        <f>M14</f>
        <v>Southwark - Camberwell Green</v>
      </c>
      <c r="Q14">
        <f>SUM(N14/$N$25)</f>
        <v>-23.79999999999966</v>
      </c>
    </row>
    <row r="15" spans="1:17">
      <c r="A15" s="1" t="s">
        <v>13</v>
      </c>
      <c r="B15" s="1">
        <v>8</v>
      </c>
      <c r="C15" s="2">
        <v>1.7987427292824347</v>
      </c>
      <c r="E15" t="s">
        <v>13</v>
      </c>
      <c r="F15" s="3">
        <v>8</v>
      </c>
      <c r="G15">
        <f t="shared" si="0"/>
        <v>1.7987427292824347</v>
      </c>
      <c r="J15" s="2" t="str">
        <f t="shared" si="1"/>
        <v>Southwark - Cathedrals</v>
      </c>
      <c r="K15" s="2">
        <f t="shared" si="2"/>
        <v>1.7987427292824347</v>
      </c>
      <c r="M15" s="9" t="str">
        <f>A20</f>
        <v>Southwark - South Bermondsey</v>
      </c>
      <c r="N15" s="10">
        <f>C20</f>
        <v>-2.7785747527881748</v>
      </c>
      <c r="P15" s="2" t="str">
        <f t="shared" ref="P15:P17" si="3">M15</f>
        <v>Southwark - South Bermondsey</v>
      </c>
      <c r="Q15">
        <f t="shared" ref="Q15:Q17" si="4">SUM(N15/$N$25)</f>
        <v>155.39999999999787</v>
      </c>
    </row>
    <row r="16" spans="1:17">
      <c r="A16" s="1" t="s">
        <v>14</v>
      </c>
      <c r="B16" s="1">
        <v>7.2</v>
      </c>
      <c r="C16" s="2">
        <v>1.3410109810753739</v>
      </c>
      <c r="E16" t="s">
        <v>14</v>
      </c>
      <c r="F16" s="3">
        <v>7.2</v>
      </c>
      <c r="G16">
        <f t="shared" si="0"/>
        <v>1.3410109810753739</v>
      </c>
      <c r="J16" s="2" t="str">
        <f t="shared" si="1"/>
        <v>Southwark - Chaucer</v>
      </c>
      <c r="K16" s="2">
        <f t="shared" si="2"/>
        <v>1.3410109810753739</v>
      </c>
      <c r="M16" s="9" t="str">
        <f>A21</f>
        <v>Southwark - South Camberwell</v>
      </c>
      <c r="N16" s="10">
        <f>C21</f>
        <v>-0.14661720059757452</v>
      </c>
      <c r="P16" s="2" t="str">
        <f t="shared" si="3"/>
        <v>Southwark - South Camberwell</v>
      </c>
      <c r="Q16">
        <f t="shared" si="4"/>
        <v>8.1999999999999051</v>
      </c>
    </row>
    <row r="17" spans="1:17">
      <c r="A17" s="1" t="s">
        <v>15</v>
      </c>
      <c r="B17" s="1" t="s">
        <v>16</v>
      </c>
      <c r="C17" s="2" t="s">
        <v>16</v>
      </c>
      <c r="E17" t="s">
        <v>15</v>
      </c>
      <c r="F17" s="11">
        <v>5.8</v>
      </c>
      <c r="G17">
        <f t="shared" si="0"/>
        <v>0.53998042171301708</v>
      </c>
      <c r="J17" s="2" t="str">
        <f t="shared" si="1"/>
        <v>Southwark - East Walworth</v>
      </c>
      <c r="K17" s="2" t="str">
        <f t="shared" si="2"/>
        <v xml:space="preserve"> </v>
      </c>
      <c r="M17" s="12" t="str">
        <f>A22</f>
        <v>Southwark - The Lane</v>
      </c>
      <c r="N17" s="13">
        <f>C22</f>
        <v>0.65441335876478235</v>
      </c>
      <c r="P17" s="2" t="str">
        <f t="shared" si="3"/>
        <v>Southwark - The Lane</v>
      </c>
      <c r="Q17">
        <f t="shared" si="4"/>
        <v>-36.599999999999497</v>
      </c>
    </row>
    <row r="18" spans="1:17">
      <c r="A18" s="1" t="s">
        <v>17</v>
      </c>
      <c r="B18" s="1" t="s">
        <v>16</v>
      </c>
      <c r="C18" s="2" t="s">
        <v>16</v>
      </c>
      <c r="E18" t="s">
        <v>17</v>
      </c>
      <c r="F18" s="11">
        <v>5.0999999999999996</v>
      </c>
      <c r="G18">
        <f t="shared" si="0"/>
        <v>0.13946514203183857</v>
      </c>
      <c r="J18" s="2" t="str">
        <f t="shared" si="1"/>
        <v>Southwark - Grange</v>
      </c>
      <c r="K18" s="2">
        <v>0</v>
      </c>
    </row>
    <row r="19" spans="1:17">
      <c r="A19" s="1" t="s">
        <v>18</v>
      </c>
      <c r="B19" s="1">
        <v>0</v>
      </c>
      <c r="C19" s="2">
        <v>-2.7785747527881748</v>
      </c>
      <c r="E19" t="s">
        <v>18</v>
      </c>
      <c r="F19" s="8">
        <v>4.3</v>
      </c>
      <c r="G19">
        <f t="shared" si="0"/>
        <v>-0.31826660617522229</v>
      </c>
      <c r="J19" s="2" t="str">
        <f t="shared" si="1"/>
        <v>Southwark - Livesey</v>
      </c>
      <c r="K19" s="2">
        <f t="shared" si="2"/>
        <v>-2.7785747527881748</v>
      </c>
    </row>
    <row r="20" spans="1:17">
      <c r="A20" s="1" t="s">
        <v>19</v>
      </c>
      <c r="B20" s="1">
        <v>0</v>
      </c>
      <c r="C20" s="2">
        <v>-2.7785747527881748</v>
      </c>
      <c r="E20" s="2" t="s">
        <v>19</v>
      </c>
      <c r="F20" s="3">
        <v>3.7</v>
      </c>
      <c r="G20">
        <f t="shared" si="0"/>
        <v>-0.66156541733051777</v>
      </c>
      <c r="J20" s="2" t="str">
        <f t="shared" si="1"/>
        <v>Southwark - South Bermondsey</v>
      </c>
      <c r="K20" s="2">
        <f t="shared" si="2"/>
        <v>-2.7785747527881748</v>
      </c>
      <c r="M20" t="s">
        <v>20</v>
      </c>
    </row>
    <row r="21" spans="1:17">
      <c r="A21" s="1" t="s">
        <v>21</v>
      </c>
      <c r="B21" s="1">
        <v>4.5999999999999996</v>
      </c>
      <c r="C21" s="2">
        <v>-0.14661720059757452</v>
      </c>
      <c r="G21">
        <f t="shared" si="0"/>
        <v>-2.7785747527881748</v>
      </c>
      <c r="J21" s="2" t="str">
        <f t="shared" si="1"/>
        <v>Southwark - South Camberwell</v>
      </c>
      <c r="K21" s="2">
        <f t="shared" si="2"/>
        <v>-0.14661720059757452</v>
      </c>
      <c r="M21" t="str">
        <f>E13</f>
        <v>Southwark - Brunswick Park</v>
      </c>
      <c r="N21" s="2">
        <f>G13</f>
        <v>-0.43269954322698762</v>
      </c>
    </row>
    <row r="22" spans="1:17">
      <c r="A22" s="1" t="s">
        <v>22</v>
      </c>
      <c r="B22" s="1">
        <v>6</v>
      </c>
      <c r="C22" s="2">
        <v>0.65441335876478235</v>
      </c>
      <c r="G22">
        <f t="shared" si="0"/>
        <v>-2.7785747527881748</v>
      </c>
      <c r="J22" s="2" t="str">
        <f t="shared" si="1"/>
        <v>Southwark - The Lane</v>
      </c>
      <c r="K22" s="2">
        <v>0</v>
      </c>
      <c r="M22" t="str">
        <f>E17</f>
        <v>Southwark - East Walworth</v>
      </c>
      <c r="N22" s="2">
        <f>G17</f>
        <v>0.53998042171301708</v>
      </c>
    </row>
    <row r="23" spans="1:17">
      <c r="A23" s="1" t="s">
        <v>23</v>
      </c>
      <c r="B23" s="1"/>
      <c r="C23" s="2" t="s">
        <v>16</v>
      </c>
      <c r="E23" t="s">
        <v>23</v>
      </c>
      <c r="F23" s="3">
        <v>5.8</v>
      </c>
      <c r="G23">
        <f t="shared" si="0"/>
        <v>0.53998042171301708</v>
      </c>
      <c r="J23" s="2" t="str">
        <f t="shared" si="1"/>
        <v>Southwark - Newington</v>
      </c>
      <c r="K23" s="2">
        <v>0</v>
      </c>
      <c r="M23" t="str">
        <f>E18</f>
        <v>Southwark - Grange</v>
      </c>
      <c r="N23" s="2">
        <f>G18</f>
        <v>0.13946514203183857</v>
      </c>
    </row>
    <row r="24" spans="1:17">
      <c r="A24" s="1"/>
      <c r="B24" s="1"/>
      <c r="C24" s="2" t="s">
        <v>16</v>
      </c>
      <c r="E24" t="s">
        <v>19</v>
      </c>
      <c r="F24" s="3">
        <v>3.7</v>
      </c>
      <c r="G24">
        <f t="shared" si="0"/>
        <v>-0.66156541733051777</v>
      </c>
      <c r="J24" s="2">
        <f t="shared" si="1"/>
        <v>0</v>
      </c>
      <c r="K24" s="2" t="str">
        <f t="shared" si="2"/>
        <v xml:space="preserve"> </v>
      </c>
      <c r="M24" t="str">
        <f>E19</f>
        <v>Southwark - Livesey</v>
      </c>
      <c r="N24" s="2">
        <f>G19</f>
        <v>-0.31826660617522229</v>
      </c>
    </row>
    <row r="25" spans="1:17">
      <c r="A25" s="1"/>
      <c r="B25" s="1"/>
      <c r="C25" s="2"/>
      <c r="F25" s="3"/>
      <c r="J25" s="2"/>
      <c r="K25" s="2"/>
      <c r="M25" t="s">
        <v>24</v>
      </c>
      <c r="N25" s="2">
        <f>AVERAGE(N21:N24)</f>
        <v>-1.7880146414338563E-2</v>
      </c>
    </row>
    <row r="26" spans="1:17">
      <c r="E26" s="2" t="s">
        <v>9</v>
      </c>
      <c r="F26" s="2"/>
    </row>
    <row r="27" spans="1:17" ht="17" thickBot="1">
      <c r="E27" s="2"/>
      <c r="F27" s="2"/>
    </row>
    <row r="28" spans="1:17">
      <c r="A28" s="14" t="s">
        <v>25</v>
      </c>
      <c r="B28" s="14"/>
      <c r="E28" s="14" t="s">
        <v>25</v>
      </c>
      <c r="F28" s="14"/>
    </row>
    <row r="30" spans="1:17">
      <c r="A30" t="s">
        <v>26</v>
      </c>
      <c r="B30">
        <v>4.8562500000000002</v>
      </c>
      <c r="E30" t="s">
        <v>26</v>
      </c>
      <c r="F30">
        <v>4.8562500000000002</v>
      </c>
    </row>
    <row r="31" spans="1:17">
      <c r="A31" t="s">
        <v>27</v>
      </c>
      <c r="B31">
        <v>0.43693713792718475</v>
      </c>
      <c r="E31" t="s">
        <v>27</v>
      </c>
      <c r="F31">
        <v>0.43693713792718475</v>
      </c>
    </row>
    <row r="32" spans="1:17">
      <c r="A32" t="s">
        <v>28</v>
      </c>
      <c r="B32">
        <v>5</v>
      </c>
      <c r="E32" t="s">
        <v>28</v>
      </c>
      <c r="F32">
        <v>5</v>
      </c>
    </row>
    <row r="33" spans="1:6">
      <c r="A33" t="s">
        <v>29</v>
      </c>
      <c r="B33">
        <v>5.8</v>
      </c>
      <c r="E33" t="s">
        <v>29</v>
      </c>
      <c r="F33">
        <v>5.8</v>
      </c>
    </row>
    <row r="34" spans="1:6">
      <c r="A34" t="s">
        <v>30</v>
      </c>
      <c r="B34">
        <v>1.747748551708739</v>
      </c>
      <c r="E34" t="s">
        <v>30</v>
      </c>
      <c r="F34">
        <v>1.747748551708739</v>
      </c>
    </row>
    <row r="35" spans="1:6">
      <c r="A35" t="s">
        <v>31</v>
      </c>
      <c r="B35">
        <v>3.0546249999999948</v>
      </c>
      <c r="E35" t="s">
        <v>31</v>
      </c>
      <c r="F35">
        <v>3.0546249999999948</v>
      </c>
    </row>
    <row r="36" spans="1:6">
      <c r="A36" t="s">
        <v>32</v>
      </c>
      <c r="B36">
        <v>3.664223757769216</v>
      </c>
      <c r="E36" t="s">
        <v>32</v>
      </c>
      <c r="F36">
        <v>3.664223757769216</v>
      </c>
    </row>
    <row r="37" spans="1:6">
      <c r="A37" t="s">
        <v>33</v>
      </c>
      <c r="B37">
        <v>-1.0246781513207066</v>
      </c>
      <c r="E37" t="s">
        <v>33</v>
      </c>
      <c r="F37">
        <v>-1.0246781513207066</v>
      </c>
    </row>
    <row r="38" spans="1:6">
      <c r="A38" t="s">
        <v>34</v>
      </c>
      <c r="B38">
        <v>8</v>
      </c>
      <c r="E38" t="s">
        <v>34</v>
      </c>
      <c r="F38">
        <v>8</v>
      </c>
    </row>
    <row r="39" spans="1:6">
      <c r="A39" t="s">
        <v>35</v>
      </c>
      <c r="B39">
        <v>0</v>
      </c>
      <c r="E39" t="s">
        <v>35</v>
      </c>
      <c r="F39">
        <v>0</v>
      </c>
    </row>
    <row r="40" spans="1:6">
      <c r="A40" t="s">
        <v>36</v>
      </c>
      <c r="B40">
        <v>8</v>
      </c>
      <c r="E40" t="s">
        <v>36</v>
      </c>
      <c r="F40">
        <v>8</v>
      </c>
    </row>
    <row r="41" spans="1:6">
      <c r="A41" t="s">
        <v>37</v>
      </c>
      <c r="B41">
        <v>77.7</v>
      </c>
      <c r="E41" t="s">
        <v>37</v>
      </c>
      <c r="F41">
        <v>77.7</v>
      </c>
    </row>
    <row r="42" spans="1:6" ht="17" thickBot="1">
      <c r="A42" s="15" t="s">
        <v>38</v>
      </c>
      <c r="B42" s="15">
        <v>16</v>
      </c>
      <c r="E42" s="15" t="s">
        <v>38</v>
      </c>
      <c r="F42" s="15">
        <v>16</v>
      </c>
    </row>
    <row r="43" spans="1:6">
      <c r="B43">
        <v>6.2258030604421176E+288</v>
      </c>
      <c r="E43" s="2"/>
      <c r="F43" s="2">
        <v>6.2258030604421176E+288</v>
      </c>
    </row>
    <row r="44" spans="1:6">
      <c r="E44" s="2"/>
      <c r="F44" s="2"/>
    </row>
    <row r="45" spans="1:6">
      <c r="E45" s="2"/>
      <c r="F45" s="2"/>
    </row>
    <row r="46" spans="1:6">
      <c r="A46" s="1"/>
      <c r="E46" s="2"/>
      <c r="F46" s="2"/>
    </row>
    <row r="47" spans="1:6">
      <c r="A47" s="1"/>
      <c r="E47" s="2"/>
      <c r="F47" s="2"/>
    </row>
    <row r="48" spans="1:6">
      <c r="A48" s="1"/>
      <c r="E48" s="2"/>
      <c r="F48" s="2"/>
    </row>
    <row r="49" spans="1:6">
      <c r="A49" s="1"/>
      <c r="E49" s="2"/>
      <c r="F49" s="2"/>
    </row>
    <row r="50" spans="1:6">
      <c r="A50" s="1"/>
      <c r="E50" s="2"/>
      <c r="F50" s="2"/>
    </row>
    <row r="51" spans="1:6">
      <c r="A51" s="1"/>
      <c r="E51" s="2"/>
      <c r="F51" s="2"/>
    </row>
    <row r="52" spans="1:6">
      <c r="A52" s="1"/>
      <c r="E52" s="2"/>
      <c r="F52" s="2"/>
    </row>
    <row r="53" spans="1:6">
      <c r="A53" s="1"/>
      <c r="E53" s="2"/>
      <c r="F53" s="2"/>
    </row>
    <row r="54" spans="1:6">
      <c r="A54" s="1"/>
      <c r="E54" s="2"/>
      <c r="F54" s="2"/>
    </row>
    <row r="55" spans="1:6">
      <c r="A55" s="1"/>
      <c r="E55" s="2"/>
      <c r="F55" s="2"/>
    </row>
    <row r="56" spans="1:6">
      <c r="A56" s="1"/>
      <c r="E56" s="2"/>
      <c r="F56" s="2"/>
    </row>
    <row r="57" spans="1:6">
      <c r="A57" s="1"/>
      <c r="E57" s="2"/>
      <c r="F57" s="2"/>
    </row>
    <row r="58" spans="1:6">
      <c r="A58" s="1"/>
      <c r="E58" s="2"/>
      <c r="F58" s="2"/>
    </row>
    <row r="59" spans="1:6">
      <c r="A59" s="1"/>
      <c r="E59" s="2"/>
      <c r="F59" s="2"/>
    </row>
    <row r="60" spans="1:6">
      <c r="A60" s="1"/>
      <c r="E60" s="2"/>
      <c r="F60" s="2"/>
    </row>
    <row r="61" spans="1:6">
      <c r="A61" s="1"/>
      <c r="E61" s="2"/>
      <c r="F61" s="2"/>
    </row>
    <row r="62" spans="1:6">
      <c r="A62" s="1"/>
      <c r="E62" s="2"/>
      <c r="F62" s="2"/>
    </row>
    <row r="63" spans="1:6">
      <c r="A63" s="1"/>
      <c r="E63" s="2"/>
      <c r="F6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2019-12-11T16:41:17Z</dcterms:created>
  <dcterms:modified xsi:type="dcterms:W3CDTF">2019-12-11T16:41:55Z</dcterms:modified>
</cp:coreProperties>
</file>