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zd0028\Desktop\Research\NIR model 1 cp\one PC model\"/>
    </mc:Choice>
  </mc:AlternateContent>
  <bookViews>
    <workbookView xWindow="0" yWindow="0" windowWidth="16170" windowHeight="6135" activeTab="5"/>
  </bookViews>
  <sheets>
    <sheet name="MIT" sheetId="1" r:id="rId1"/>
    <sheet name="TORV" sheetId="2" r:id="rId2"/>
    <sheet name="TMWL" sheetId="3" r:id="rId3"/>
    <sheet name="TOXY" sheetId="4" r:id="rId4"/>
    <sheet name="TRE" sheetId="5" r:id="rId5"/>
    <sheet name="TMAX" sheetId="6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" i="2" l="1"/>
  <c r="O4" i="2"/>
  <c r="O5" i="2"/>
  <c r="O6" i="2"/>
  <c r="O7" i="2"/>
  <c r="O8" i="2"/>
  <c r="O9" i="2"/>
  <c r="O10" i="2"/>
  <c r="O11" i="2"/>
  <c r="O12" i="2"/>
  <c r="O13" i="2"/>
  <c r="O3" i="3"/>
  <c r="O4" i="3"/>
  <c r="O5" i="3"/>
  <c r="O6" i="3"/>
  <c r="O7" i="3"/>
  <c r="O8" i="3"/>
  <c r="O9" i="3"/>
  <c r="O10" i="3"/>
  <c r="O11" i="3"/>
  <c r="O12" i="3"/>
  <c r="O13" i="3"/>
  <c r="O3" i="4"/>
  <c r="O4" i="4"/>
  <c r="O5" i="4"/>
  <c r="O6" i="4"/>
  <c r="O7" i="4"/>
  <c r="O8" i="4"/>
  <c r="O9" i="4"/>
  <c r="O10" i="4"/>
  <c r="O11" i="4"/>
  <c r="O12" i="4"/>
  <c r="O13" i="4"/>
  <c r="O3" i="5"/>
  <c r="O4" i="5"/>
  <c r="O5" i="5"/>
  <c r="O6" i="5"/>
  <c r="O7" i="5"/>
  <c r="O8" i="5"/>
  <c r="O9" i="5"/>
  <c r="O10" i="5"/>
  <c r="O11" i="5"/>
  <c r="O12" i="5"/>
  <c r="O13" i="5"/>
  <c r="O3" i="6"/>
  <c r="O4" i="6"/>
  <c r="O5" i="6"/>
  <c r="O6" i="6"/>
  <c r="O7" i="6"/>
  <c r="O8" i="6"/>
  <c r="O9" i="6"/>
  <c r="O10" i="6"/>
  <c r="O11" i="6"/>
  <c r="O12" i="6"/>
  <c r="O13" i="6"/>
  <c r="O2" i="6"/>
  <c r="O2" i="5"/>
  <c r="O2" i="4"/>
  <c r="O2" i="3"/>
  <c r="O2" i="2"/>
  <c r="O3" i="1"/>
  <c r="O4" i="1"/>
  <c r="O5" i="1"/>
  <c r="O6" i="1"/>
  <c r="O7" i="1"/>
  <c r="O8" i="1"/>
  <c r="O9" i="1"/>
  <c r="O10" i="1"/>
  <c r="O11" i="1"/>
  <c r="O12" i="1"/>
  <c r="O13" i="1"/>
  <c r="O2" i="1"/>
</calcChain>
</file>

<file path=xl/sharedStrings.xml><?xml version="1.0" encoding="utf-8"?>
<sst xmlns="http://schemas.openxmlformats.org/spreadsheetml/2006/main" count="186" uniqueCount="22">
  <si>
    <t>Variable</t>
  </si>
  <si>
    <t>DF</t>
  </si>
  <si>
    <t>Parameter</t>
  </si>
  <si>
    <t>Estimate</t>
  </si>
  <si>
    <t>Standard</t>
  </si>
  <si>
    <t>Error</t>
  </si>
  <si>
    <t>t Value</t>
  </si>
  <si>
    <t>Pr &gt; |t|</t>
  </si>
  <si>
    <t>Variance</t>
  </si>
  <si>
    <t>Inflation</t>
  </si>
  <si>
    <t>Intercept</t>
  </si>
  <si>
    <t>&lt;.0001</t>
  </si>
  <si>
    <t>Prin1</t>
  </si>
  <si>
    <t>rsq</t>
  </si>
  <si>
    <t>Obs</t>
  </si>
  <si>
    <t>Biomass</t>
  </si>
  <si>
    <t xml:space="preserve">Actual </t>
  </si>
  <si>
    <t>Predicted</t>
  </si>
  <si>
    <t>Bermuda grass</t>
  </si>
  <si>
    <t>Corn Cobs</t>
  </si>
  <si>
    <t>Pecan shell</t>
  </si>
  <si>
    <t>Pine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</si>
</sst>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0"/>
      <color rgb="FF112277"/>
      <name val="Arial"/>
      <family val="2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EDF2F9"/>
        <bgColor indexed="64"/>
      </patternFill>
    </fill>
    <fill>
      <patternFill patternType="solid">
        <fgColor rgb="FFFFFFFF"/>
        <bgColor indexed="64"/>
      </patternFill>
    </fill>
  </fills>
  <borders count="15">
    <border>
      <left/>
      <right/>
      <top/>
      <bottom/>
      <diagonal/>
    </border>
    <border>
      <left/>
      <right style="medium">
        <color rgb="FFB0B7BB"/>
      </right>
      <top/>
      <bottom style="medium">
        <color rgb="FFB0B7BB"/>
      </bottom>
      <diagonal/>
    </border>
    <border>
      <left/>
      <right style="medium">
        <color rgb="FFC1C1C1"/>
      </right>
      <top/>
      <bottom style="medium">
        <color rgb="FFC1C1C1"/>
      </bottom>
      <diagonal/>
    </border>
    <border>
      <left style="medium">
        <color rgb="FFC1C1C1"/>
      </left>
      <right style="medium">
        <color rgb="FFB0B7BB"/>
      </right>
      <top style="medium">
        <color rgb="FFC1C1C1"/>
      </top>
      <bottom/>
      <diagonal/>
    </border>
    <border>
      <left/>
      <right style="medium">
        <color rgb="FFB0B7BB"/>
      </right>
      <top style="medium">
        <color rgb="FFC1C1C1"/>
      </top>
      <bottom/>
      <diagonal/>
    </border>
    <border>
      <left/>
      <right/>
      <top style="medium">
        <color rgb="FFC1C1C1"/>
      </top>
      <bottom/>
      <diagonal/>
    </border>
    <border>
      <left style="medium">
        <color rgb="FFC1C1C1"/>
      </left>
      <right style="medium">
        <color rgb="FFB0B7BB"/>
      </right>
      <top/>
      <bottom style="medium">
        <color rgb="FFB0B7BB"/>
      </bottom>
      <diagonal/>
    </border>
    <border>
      <left/>
      <right/>
      <top/>
      <bottom style="medium">
        <color rgb="FFB0B7BB"/>
      </bottom>
      <diagonal/>
    </border>
    <border>
      <left/>
      <right/>
      <top/>
      <bottom style="medium">
        <color rgb="FFC1C1C1"/>
      </bottom>
      <diagonal/>
    </border>
    <border>
      <left style="medium">
        <color rgb="FFC1C1C1"/>
      </left>
      <right style="medium">
        <color rgb="FFB0B7BB"/>
      </right>
      <top/>
      <bottom/>
      <diagonal/>
    </border>
    <border>
      <left/>
      <right style="medium">
        <color rgb="FFC1C1C1"/>
      </right>
      <top/>
      <bottom/>
      <diagonal/>
    </border>
    <border>
      <left style="medium">
        <color rgb="FFB0B7BB"/>
      </left>
      <right style="medium">
        <color rgb="FFB0B7BB"/>
      </right>
      <top style="medium">
        <color rgb="FFC1C1C1"/>
      </top>
      <bottom/>
      <diagonal/>
    </border>
    <border>
      <left style="medium">
        <color rgb="FFB0B7BB"/>
      </left>
      <right style="medium">
        <color rgb="FFB0B7BB"/>
      </right>
      <top/>
      <bottom style="medium">
        <color rgb="FFB0B7BB"/>
      </bottom>
      <diagonal/>
    </border>
    <border>
      <left style="medium">
        <color rgb="FFC1C1C1"/>
      </left>
      <right style="medium">
        <color rgb="FFB0B7BB"/>
      </right>
      <top style="medium">
        <color rgb="FFC1C1C1"/>
      </top>
      <bottom style="medium">
        <color rgb="FFB0B7BB"/>
      </bottom>
      <diagonal/>
    </border>
    <border>
      <left/>
      <right/>
      <top style="medium">
        <color rgb="FFC1C1C1"/>
      </top>
      <bottom style="medium">
        <color rgb="FFB0B7BB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1" xfId="0" applyFont="1" applyFill="1" applyBorder="1" applyAlignment="1">
      <alignment horizontal="right" wrapText="1"/>
    </xf>
    <xf numFmtId="0" fontId="2" fillId="3" borderId="2" xfId="0" applyFont="1" applyFill="1" applyBorder="1" applyAlignment="1">
      <alignment horizontal="right" vertical="top" wrapText="1"/>
    </xf>
    <xf numFmtId="0" fontId="1" fillId="2" borderId="4" xfId="0" applyFont="1" applyFill="1" applyBorder="1" applyAlignment="1">
      <alignment horizontal="right" wrapText="1"/>
    </xf>
    <xf numFmtId="0" fontId="1" fillId="2" borderId="5" xfId="0" applyFont="1" applyFill="1" applyBorder="1" applyAlignment="1">
      <alignment horizontal="right" wrapText="1"/>
    </xf>
    <xf numFmtId="0" fontId="1" fillId="2" borderId="7" xfId="0" applyFont="1" applyFill="1" applyBorder="1" applyAlignment="1">
      <alignment horizontal="right" wrapText="1"/>
    </xf>
    <xf numFmtId="0" fontId="1" fillId="2" borderId="6" xfId="0" applyFont="1" applyFill="1" applyBorder="1" applyAlignment="1">
      <alignment horizontal="left" vertical="top" wrapText="1"/>
    </xf>
    <xf numFmtId="0" fontId="2" fillId="3" borderId="8" xfId="0" applyFont="1" applyFill="1" applyBorder="1" applyAlignment="1">
      <alignment horizontal="right" vertical="top" wrapText="1"/>
    </xf>
    <xf numFmtId="0" fontId="1" fillId="2" borderId="9" xfId="0" applyFont="1" applyFill="1" applyBorder="1" applyAlignment="1">
      <alignment horizontal="left" vertical="top" wrapText="1"/>
    </xf>
    <xf numFmtId="0" fontId="2" fillId="3" borderId="10" xfId="0" applyFont="1" applyFill="1" applyBorder="1" applyAlignment="1">
      <alignment horizontal="right" vertical="top" wrapText="1"/>
    </xf>
    <xf numFmtId="0" fontId="2" fillId="3" borderId="10" xfId="0" applyFont="1" applyFill="1" applyBorder="1" applyAlignment="1">
      <alignment horizontal="right" vertical="top"/>
    </xf>
    <xf numFmtId="0" fontId="2" fillId="3" borderId="0" xfId="0" applyFont="1" applyFill="1" applyBorder="1" applyAlignment="1">
      <alignment horizontal="right" vertical="top" wrapText="1"/>
    </xf>
    <xf numFmtId="0" fontId="1" fillId="2" borderId="3" xfId="0" applyFont="1" applyFill="1" applyBorder="1" applyAlignment="1">
      <alignment horizontal="left" wrapText="1"/>
    </xf>
    <xf numFmtId="0" fontId="1" fillId="2" borderId="6" xfId="0" applyFont="1" applyFill="1" applyBorder="1" applyAlignment="1">
      <alignment horizontal="left" wrapText="1"/>
    </xf>
    <xf numFmtId="0" fontId="1" fillId="2" borderId="11" xfId="0" applyFont="1" applyFill="1" applyBorder="1" applyAlignment="1">
      <alignment horizontal="right" wrapText="1"/>
    </xf>
    <xf numFmtId="0" fontId="1" fillId="2" borderId="12" xfId="0" applyFont="1" applyFill="1" applyBorder="1" applyAlignment="1">
      <alignment horizontal="right" wrapText="1"/>
    </xf>
    <xf numFmtId="0" fontId="1" fillId="2" borderId="13" xfId="0" applyFont="1" applyFill="1" applyBorder="1" applyAlignment="1">
      <alignment horizontal="right" vertical="top" wrapText="1"/>
    </xf>
    <xf numFmtId="0" fontId="1" fillId="2" borderId="14" xfId="0" applyFont="1" applyFill="1" applyBorder="1" applyAlignment="1">
      <alignment horizontal="right" vertical="top" wrapText="1"/>
    </xf>
    <xf numFmtId="0" fontId="1" fillId="2" borderId="6" xfId="0" applyFont="1" applyFill="1" applyBorder="1" applyAlignment="1">
      <alignment horizontal="right" vertical="top" wrapText="1"/>
    </xf>
    <xf numFmtId="0" fontId="2" fillId="3" borderId="8" xfId="0" applyFont="1" applyFill="1" applyBorder="1" applyAlignment="1">
      <alignment horizontal="right" vertical="top"/>
    </xf>
    <xf numFmtId="0" fontId="1" fillId="2" borderId="9" xfId="0" applyFont="1" applyFill="1" applyBorder="1" applyAlignment="1">
      <alignment horizontal="right" vertical="top" wrapText="1"/>
    </xf>
    <xf numFmtId="0" fontId="2" fillId="3" borderId="0" xfId="0" applyFont="1" applyFill="1" applyBorder="1" applyAlignment="1">
      <alignment horizontal="righ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series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5582458442694669E-2"/>
                  <c:y val="-0.4399434966462525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MIT!$N$2:$N$13</c:f>
              <c:numCache>
                <c:formatCode>General</c:formatCode>
                <c:ptCount val="12"/>
                <c:pt idx="0">
                  <c:v>275</c:v>
                </c:pt>
                <c:pt idx="1">
                  <c:v>275</c:v>
                </c:pt>
                <c:pt idx="2">
                  <c:v>275</c:v>
                </c:pt>
                <c:pt idx="3">
                  <c:v>280</c:v>
                </c:pt>
                <c:pt idx="4">
                  <c:v>280</c:v>
                </c:pt>
                <c:pt idx="5">
                  <c:v>280</c:v>
                </c:pt>
                <c:pt idx="6">
                  <c:v>265</c:v>
                </c:pt>
                <c:pt idx="7">
                  <c:v>265</c:v>
                </c:pt>
                <c:pt idx="8">
                  <c:v>265</c:v>
                </c:pt>
                <c:pt idx="9">
                  <c:v>315</c:v>
                </c:pt>
                <c:pt idx="10">
                  <c:v>315</c:v>
                </c:pt>
                <c:pt idx="11">
                  <c:v>315</c:v>
                </c:pt>
              </c:numCache>
            </c:numRef>
          </c:xVal>
          <c:yVal>
            <c:numRef>
              <c:f>MIT!$O$2:$O$13</c:f>
              <c:numCache>
                <c:formatCode>General</c:formatCode>
                <c:ptCount val="12"/>
                <c:pt idx="0">
                  <c:v>294.88851171150003</c:v>
                </c:pt>
                <c:pt idx="1">
                  <c:v>293.53898198450003</c:v>
                </c:pt>
                <c:pt idx="2">
                  <c:v>294.89285605150002</c:v>
                </c:pt>
                <c:pt idx="3">
                  <c:v>294.29903414099999</c:v>
                </c:pt>
                <c:pt idx="4">
                  <c:v>292.99684784650003</c:v>
                </c:pt>
                <c:pt idx="5">
                  <c:v>293.99508831700001</c:v>
                </c:pt>
                <c:pt idx="6">
                  <c:v>295.00111897900001</c:v>
                </c:pt>
                <c:pt idx="7">
                  <c:v>295.04882773100002</c:v>
                </c:pt>
                <c:pt idx="8">
                  <c:v>295.483320972</c:v>
                </c:pt>
                <c:pt idx="9">
                  <c:v>292.54805777749999</c:v>
                </c:pt>
                <c:pt idx="10">
                  <c:v>292.78440962050001</c:v>
                </c:pt>
                <c:pt idx="11">
                  <c:v>294.52298486800004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3836888"/>
        <c:axId val="603836496"/>
      </c:scatterChart>
      <c:valAx>
        <c:axId val="603836888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836496"/>
        <c:crosses val="autoZero"/>
        <c:crossBetween val="midCat"/>
      </c:valAx>
      <c:valAx>
        <c:axId val="60383649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Predicted 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836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series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7487226596675415"/>
                  <c:y val="-0.3074376640419947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TORV!$N$2:$N$13</c:f>
              <c:numCache>
                <c:formatCode>General</c:formatCode>
                <c:ptCount val="12"/>
                <c:pt idx="0">
                  <c:v>267.06</c:v>
                </c:pt>
                <c:pt idx="1">
                  <c:v>266.51</c:v>
                </c:pt>
                <c:pt idx="2">
                  <c:v>264.77999999999997</c:v>
                </c:pt>
                <c:pt idx="3">
                  <c:v>276.38</c:v>
                </c:pt>
                <c:pt idx="4">
                  <c:v>277.33999999999997</c:v>
                </c:pt>
                <c:pt idx="5">
                  <c:v>275.83</c:v>
                </c:pt>
                <c:pt idx="6">
                  <c:v>287.85000000000002</c:v>
                </c:pt>
                <c:pt idx="7">
                  <c:v>284.54000000000002</c:v>
                </c:pt>
                <c:pt idx="8">
                  <c:v>288.49</c:v>
                </c:pt>
                <c:pt idx="9">
                  <c:v>308.07</c:v>
                </c:pt>
                <c:pt idx="10">
                  <c:v>306.43</c:v>
                </c:pt>
                <c:pt idx="11">
                  <c:v>303.74</c:v>
                </c:pt>
              </c:numCache>
            </c:numRef>
          </c:xVal>
          <c:yVal>
            <c:numRef>
              <c:f>TORV!$O$2:$O$13</c:f>
              <c:numCache>
                <c:formatCode>General</c:formatCode>
                <c:ptCount val="12"/>
                <c:pt idx="0">
                  <c:v>285.39584665910002</c:v>
                </c:pt>
                <c:pt idx="1">
                  <c:v>282.34375126729998</c:v>
                </c:pt>
                <c:pt idx="2">
                  <c:v>285.40567181509999</c:v>
                </c:pt>
                <c:pt idx="3">
                  <c:v>284.0626846394</c:v>
                </c:pt>
                <c:pt idx="4">
                  <c:v>281.11766111809999</c:v>
                </c:pt>
                <c:pt idx="5">
                  <c:v>283.37528099780002</c:v>
                </c:pt>
                <c:pt idx="6">
                  <c:v>285.6505191686</c:v>
                </c:pt>
                <c:pt idx="7">
                  <c:v>285.75841724539998</c:v>
                </c:pt>
                <c:pt idx="8">
                  <c:v>286.74106682479999</c:v>
                </c:pt>
                <c:pt idx="9">
                  <c:v>280.10267784349998</c:v>
                </c:pt>
                <c:pt idx="10">
                  <c:v>280.63721098970001</c:v>
                </c:pt>
                <c:pt idx="11">
                  <c:v>284.5691714312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4106784"/>
        <c:axId val="604107176"/>
      </c:scatterChart>
      <c:valAx>
        <c:axId val="604106784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107176"/>
        <c:crosses val="autoZero"/>
        <c:crossBetween val="midCat"/>
      </c:valAx>
      <c:valAx>
        <c:axId val="60410717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Predicted 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106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series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1807611548556431"/>
                  <c:y val="-0.3653043890347039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TMWL!$N$2:$N$13</c:f>
              <c:numCache>
                <c:formatCode>General</c:formatCode>
                <c:ptCount val="12"/>
                <c:pt idx="0">
                  <c:v>310.33999999999997</c:v>
                </c:pt>
                <c:pt idx="1">
                  <c:v>312.67</c:v>
                </c:pt>
                <c:pt idx="2">
                  <c:v>314.25</c:v>
                </c:pt>
                <c:pt idx="3">
                  <c:v>312.12</c:v>
                </c:pt>
                <c:pt idx="4">
                  <c:v>315.88</c:v>
                </c:pt>
                <c:pt idx="5">
                  <c:v>313.02</c:v>
                </c:pt>
                <c:pt idx="6">
                  <c:v>327.57</c:v>
                </c:pt>
                <c:pt idx="7">
                  <c:v>337.9</c:v>
                </c:pt>
                <c:pt idx="8">
                  <c:v>328.15</c:v>
                </c:pt>
                <c:pt idx="9">
                  <c:v>348.43</c:v>
                </c:pt>
                <c:pt idx="10">
                  <c:v>351.45</c:v>
                </c:pt>
                <c:pt idx="11">
                  <c:v>346.36</c:v>
                </c:pt>
              </c:numCache>
            </c:numRef>
          </c:xVal>
          <c:yVal>
            <c:numRef>
              <c:f>TMWL!$O$2:$O$13</c:f>
              <c:numCache>
                <c:formatCode>General</c:formatCode>
                <c:ptCount val="12"/>
                <c:pt idx="0">
                  <c:v>326.05208805820001</c:v>
                </c:pt>
                <c:pt idx="1">
                  <c:v>324.06749275460004</c:v>
                </c:pt>
                <c:pt idx="2">
                  <c:v>326.0584767702</c:v>
                </c:pt>
                <c:pt idx="3">
                  <c:v>325.18521243880002</c:v>
                </c:pt>
                <c:pt idx="4">
                  <c:v>323.27023957620003</c:v>
                </c:pt>
                <c:pt idx="5">
                  <c:v>324.7382349156</c:v>
                </c:pt>
                <c:pt idx="6">
                  <c:v>326.21768637720004</c:v>
                </c:pt>
                <c:pt idx="7">
                  <c:v>326.2878460508</c:v>
                </c:pt>
                <c:pt idx="8">
                  <c:v>326.92680436960001</c:v>
                </c:pt>
                <c:pt idx="9">
                  <c:v>322.61025658700004</c:v>
                </c:pt>
                <c:pt idx="10">
                  <c:v>322.95783155940001</c:v>
                </c:pt>
                <c:pt idx="11">
                  <c:v>325.5145505424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9258184"/>
        <c:axId val="609257792"/>
      </c:scatterChart>
      <c:valAx>
        <c:axId val="609258184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257792"/>
        <c:crosses val="autoZero"/>
        <c:crossBetween val="midCat"/>
      </c:valAx>
      <c:valAx>
        <c:axId val="60925779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Predicted 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258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series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2848097112860893"/>
                  <c:y val="-0.3656270049577136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TOXY!$N$2:$N$13</c:f>
              <c:numCache>
                <c:formatCode>General</c:formatCode>
                <c:ptCount val="12"/>
                <c:pt idx="0">
                  <c:v>269.61</c:v>
                </c:pt>
                <c:pt idx="1">
                  <c:v>278.88</c:v>
                </c:pt>
                <c:pt idx="2">
                  <c:v>273.58</c:v>
                </c:pt>
                <c:pt idx="3">
                  <c:v>280.77</c:v>
                </c:pt>
                <c:pt idx="4">
                  <c:v>271.12</c:v>
                </c:pt>
                <c:pt idx="5">
                  <c:v>277.63</c:v>
                </c:pt>
                <c:pt idx="6">
                  <c:v>267.92</c:v>
                </c:pt>
                <c:pt idx="7">
                  <c:v>287.69</c:v>
                </c:pt>
                <c:pt idx="8">
                  <c:v>294.94</c:v>
                </c:pt>
                <c:pt idx="9">
                  <c:v>315.87</c:v>
                </c:pt>
                <c:pt idx="10">
                  <c:v>318.7</c:v>
                </c:pt>
                <c:pt idx="11">
                  <c:v>322.68</c:v>
                </c:pt>
              </c:numCache>
            </c:numRef>
          </c:xVal>
          <c:yVal>
            <c:numRef>
              <c:f>TOXY!$O$2:$O$13</c:f>
              <c:numCache>
                <c:formatCode>General</c:formatCode>
                <c:ptCount val="12"/>
                <c:pt idx="0">
                  <c:v>295.3537083306</c:v>
                </c:pt>
                <c:pt idx="1">
                  <c:v>295.26576713179998</c:v>
                </c:pt>
                <c:pt idx="2">
                  <c:v>295.35399142659998</c:v>
                </c:pt>
                <c:pt idx="3">
                  <c:v>295.31529542039999</c:v>
                </c:pt>
                <c:pt idx="4">
                  <c:v>295.23043932460001</c:v>
                </c:pt>
                <c:pt idx="5">
                  <c:v>295.2954889948</c:v>
                </c:pt>
                <c:pt idx="6">
                  <c:v>295.36104630760002</c:v>
                </c:pt>
                <c:pt idx="7">
                  <c:v>295.36415521639998</c:v>
                </c:pt>
                <c:pt idx="8">
                  <c:v>295.39246867679998</c:v>
                </c:pt>
                <c:pt idx="9">
                  <c:v>295.20119422099998</c:v>
                </c:pt>
                <c:pt idx="10">
                  <c:v>295.21659593020001</c:v>
                </c:pt>
                <c:pt idx="11">
                  <c:v>295.32988901919998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4715376"/>
        <c:axId val="609257400"/>
      </c:scatterChart>
      <c:valAx>
        <c:axId val="604715376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257400"/>
        <c:crosses val="autoZero"/>
        <c:crossBetween val="midCat"/>
      </c:valAx>
      <c:valAx>
        <c:axId val="60925740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Predicted 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715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series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8544531933508313"/>
                  <c:y val="-0.3862321376494604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TRE!$N$2:$N$13</c:f>
              <c:numCache>
                <c:formatCode>General</c:formatCode>
                <c:ptCount val="12"/>
                <c:pt idx="0">
                  <c:v>240.73</c:v>
                </c:pt>
                <c:pt idx="1">
                  <c:v>239.16</c:v>
                </c:pt>
                <c:pt idx="2">
                  <c:v>232.71</c:v>
                </c:pt>
                <c:pt idx="3">
                  <c:v>235.87</c:v>
                </c:pt>
                <c:pt idx="4">
                  <c:v>233.68</c:v>
                </c:pt>
                <c:pt idx="5">
                  <c:v>235.92</c:v>
                </c:pt>
                <c:pt idx="6">
                  <c:v>205.37</c:v>
                </c:pt>
                <c:pt idx="7">
                  <c:v>203.36</c:v>
                </c:pt>
                <c:pt idx="8">
                  <c:v>209.43</c:v>
                </c:pt>
                <c:pt idx="9">
                  <c:v>243.06</c:v>
                </c:pt>
                <c:pt idx="10">
                  <c:v>246.48</c:v>
                </c:pt>
                <c:pt idx="11">
                  <c:v>244.06</c:v>
                </c:pt>
              </c:numCache>
            </c:numRef>
          </c:xVal>
          <c:yVal>
            <c:numRef>
              <c:f>TRE!$O$2:$O$13</c:f>
              <c:numCache>
                <c:formatCode>General</c:formatCode>
                <c:ptCount val="12"/>
                <c:pt idx="0">
                  <c:v>245.31295590759999</c:v>
                </c:pt>
                <c:pt idx="1">
                  <c:v>243.96029616280001</c:v>
                </c:pt>
                <c:pt idx="2">
                  <c:v>245.3173103236</c:v>
                </c:pt>
                <c:pt idx="3">
                  <c:v>244.72211113840001</c:v>
                </c:pt>
                <c:pt idx="4">
                  <c:v>243.4169046316</c:v>
                </c:pt>
                <c:pt idx="5">
                  <c:v>244.41746036079999</c:v>
                </c:pt>
                <c:pt idx="6">
                  <c:v>245.42582434959999</c:v>
                </c:pt>
                <c:pt idx="7">
                  <c:v>245.4736437544</c:v>
                </c:pt>
                <c:pt idx="8">
                  <c:v>245.9091447328</c:v>
                </c:pt>
                <c:pt idx="9">
                  <c:v>242.967073666</c:v>
                </c:pt>
                <c:pt idx="10">
                  <c:v>243.20397368919998</c:v>
                </c:pt>
                <c:pt idx="11">
                  <c:v>244.9465812832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788304"/>
        <c:axId val="598788696"/>
      </c:scatterChart>
      <c:valAx>
        <c:axId val="598788304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788696"/>
        <c:crosses val="autoZero"/>
        <c:crossBetween val="midCat"/>
      </c:valAx>
      <c:valAx>
        <c:axId val="59878869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Predicted 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788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series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0321959755030622"/>
                  <c:y val="-0.2419189268008165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TMAX!$N$2:$N$13</c:f>
              <c:numCache>
                <c:formatCode>General</c:formatCode>
                <c:ptCount val="12"/>
                <c:pt idx="0">
                  <c:v>374.61</c:v>
                </c:pt>
                <c:pt idx="1">
                  <c:v>367.81</c:v>
                </c:pt>
                <c:pt idx="2">
                  <c:v>395.39</c:v>
                </c:pt>
                <c:pt idx="3">
                  <c:v>395.5</c:v>
                </c:pt>
                <c:pt idx="4">
                  <c:v>400</c:v>
                </c:pt>
                <c:pt idx="5">
                  <c:v>388.17</c:v>
                </c:pt>
                <c:pt idx="6">
                  <c:v>409.67</c:v>
                </c:pt>
                <c:pt idx="7">
                  <c:v>404</c:v>
                </c:pt>
                <c:pt idx="8">
                  <c:v>409.28</c:v>
                </c:pt>
                <c:pt idx="9">
                  <c:v>403.06</c:v>
                </c:pt>
                <c:pt idx="10">
                  <c:v>396.49</c:v>
                </c:pt>
                <c:pt idx="11">
                  <c:v>403.82</c:v>
                </c:pt>
              </c:numCache>
            </c:numRef>
          </c:xVal>
          <c:yVal>
            <c:numRef>
              <c:f>TMAX!$O$2:$O$13</c:f>
              <c:numCache>
                <c:formatCode>General</c:formatCode>
                <c:ptCount val="12"/>
                <c:pt idx="0">
                  <c:v>384.11038274949999</c:v>
                </c:pt>
                <c:pt idx="1">
                  <c:v>380.98644729849997</c:v>
                </c:pt>
                <c:pt idx="2">
                  <c:v>384.1204391695</c:v>
                </c:pt>
                <c:pt idx="3">
                  <c:v>382.74584083299999</c:v>
                </c:pt>
                <c:pt idx="4">
                  <c:v>379.7314975045</c:v>
                </c:pt>
                <c:pt idx="5">
                  <c:v>382.04225712099998</c:v>
                </c:pt>
                <c:pt idx="6">
                  <c:v>384.37104972700001</c:v>
                </c:pt>
                <c:pt idx="7">
                  <c:v>384.48148750299998</c:v>
                </c:pt>
                <c:pt idx="8">
                  <c:v>385.48726663600002</c:v>
                </c:pt>
                <c:pt idx="9">
                  <c:v>378.69262360749997</c:v>
                </c:pt>
                <c:pt idx="10">
                  <c:v>379.23973856649997</c:v>
                </c:pt>
                <c:pt idx="11">
                  <c:v>383.26424928400002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426504"/>
        <c:axId val="611426896"/>
      </c:scatterChart>
      <c:valAx>
        <c:axId val="611426504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426896"/>
        <c:crosses val="autoZero"/>
        <c:crossBetween val="midCat"/>
      </c:valAx>
      <c:valAx>
        <c:axId val="61142689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Predicted 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426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371475</xdr:colOff>
      <xdr:row>13</xdr:row>
      <xdr:rowOff>100012</xdr:rowOff>
    </xdr:from>
    <xdr:to>
      <xdr:col>18</xdr:col>
      <xdr:colOff>66675</xdr:colOff>
      <xdr:row>27</xdr:row>
      <xdr:rowOff>4762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14</xdr:row>
      <xdr:rowOff>0</xdr:rowOff>
    </xdr:from>
    <xdr:to>
      <xdr:col>18</xdr:col>
      <xdr:colOff>304800</xdr:colOff>
      <xdr:row>27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14</xdr:row>
      <xdr:rowOff>0</xdr:rowOff>
    </xdr:from>
    <xdr:to>
      <xdr:col>19</xdr:col>
      <xdr:colOff>304800</xdr:colOff>
      <xdr:row>27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14</xdr:row>
      <xdr:rowOff>0</xdr:rowOff>
    </xdr:from>
    <xdr:to>
      <xdr:col>19</xdr:col>
      <xdr:colOff>304800</xdr:colOff>
      <xdr:row>27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14</xdr:row>
      <xdr:rowOff>0</xdr:rowOff>
    </xdr:from>
    <xdr:to>
      <xdr:col>19</xdr:col>
      <xdr:colOff>304800</xdr:colOff>
      <xdr:row>27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14</xdr:row>
      <xdr:rowOff>0</xdr:rowOff>
    </xdr:from>
    <xdr:to>
      <xdr:col>19</xdr:col>
      <xdr:colOff>304800</xdr:colOff>
      <xdr:row>27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"/>
  <sheetViews>
    <sheetView workbookViewId="0">
      <selection activeCell="T10" sqref="T10"/>
    </sheetView>
  </sheetViews>
  <sheetFormatPr defaultRowHeight="15" x14ac:dyDescent="0.25"/>
  <sheetData>
    <row r="1" spans="1:15" ht="15.75" thickBot="1" x14ac:dyDescent="0.3">
      <c r="A1" s="16" t="s">
        <v>14</v>
      </c>
      <c r="B1" s="17" t="s">
        <v>12</v>
      </c>
      <c r="M1" t="s">
        <v>15</v>
      </c>
      <c r="N1" t="s">
        <v>16</v>
      </c>
      <c r="O1" t="s">
        <v>17</v>
      </c>
    </row>
    <row r="2" spans="1:15" ht="15.75" thickBot="1" x14ac:dyDescent="0.3">
      <c r="A2" s="18">
        <v>1</v>
      </c>
      <c r="B2" s="19">
        <v>-0.73109000000000002</v>
      </c>
      <c r="M2" t="s">
        <v>18</v>
      </c>
      <c r="N2">
        <v>275</v>
      </c>
      <c r="O2">
        <f>$C$17+($C$18*B2)+($C$19*C2)+($C$20*D2)</f>
        <v>294.88851171150003</v>
      </c>
    </row>
    <row r="3" spans="1:15" ht="15.75" thickBot="1" x14ac:dyDescent="0.3">
      <c r="A3" s="18">
        <v>2</v>
      </c>
      <c r="B3" s="7">
        <v>0.63573000000000002</v>
      </c>
      <c r="M3" t="s">
        <v>18</v>
      </c>
      <c r="N3">
        <v>275</v>
      </c>
      <c r="O3">
        <f t="shared" ref="O3:O13" si="0">$C$17+($C$18*B3)+($C$19*C3)+($C$20*D3)</f>
        <v>293.53898198450003</v>
      </c>
    </row>
    <row r="4" spans="1:15" ht="15.75" thickBot="1" x14ac:dyDescent="0.3">
      <c r="A4" s="18">
        <v>3</v>
      </c>
      <c r="B4" s="19">
        <v>-0.73548999999999998</v>
      </c>
      <c r="M4" t="s">
        <v>18</v>
      </c>
      <c r="N4">
        <v>275</v>
      </c>
      <c r="O4">
        <f t="shared" si="0"/>
        <v>294.89285605150002</v>
      </c>
    </row>
    <row r="5" spans="1:15" ht="15.75" thickBot="1" x14ac:dyDescent="0.3">
      <c r="A5" s="18">
        <v>4</v>
      </c>
      <c r="B5" s="19">
        <v>-0.13406000000000001</v>
      </c>
      <c r="M5" t="s">
        <v>19</v>
      </c>
      <c r="N5">
        <v>280</v>
      </c>
      <c r="O5">
        <f t="shared" si="0"/>
        <v>294.29903414099999</v>
      </c>
    </row>
    <row r="6" spans="1:15" ht="15.75" thickBot="1" x14ac:dyDescent="0.3">
      <c r="A6" s="18">
        <v>5</v>
      </c>
      <c r="B6" s="7">
        <v>1.1848099999999999</v>
      </c>
      <c r="M6" t="s">
        <v>19</v>
      </c>
      <c r="N6">
        <v>280</v>
      </c>
      <c r="O6">
        <f t="shared" si="0"/>
        <v>292.99684784650003</v>
      </c>
    </row>
    <row r="7" spans="1:15" ht="15.75" thickBot="1" x14ac:dyDescent="0.3">
      <c r="A7" s="18">
        <v>6</v>
      </c>
      <c r="B7" s="7">
        <v>0.17377999999999999</v>
      </c>
      <c r="M7" t="s">
        <v>19</v>
      </c>
      <c r="N7">
        <v>280</v>
      </c>
      <c r="O7">
        <f t="shared" si="0"/>
        <v>293.99508831700001</v>
      </c>
    </row>
    <row r="8" spans="1:15" ht="15.75" thickBot="1" x14ac:dyDescent="0.3">
      <c r="A8" s="18">
        <v>7</v>
      </c>
      <c r="B8" s="19">
        <v>-0.84514</v>
      </c>
      <c r="M8" t="s">
        <v>20</v>
      </c>
      <c r="N8">
        <v>265</v>
      </c>
      <c r="O8">
        <f t="shared" si="0"/>
        <v>295.00111897900001</v>
      </c>
    </row>
    <row r="9" spans="1:15" ht="15.75" thickBot="1" x14ac:dyDescent="0.3">
      <c r="A9" s="18">
        <v>8</v>
      </c>
      <c r="B9" s="19">
        <v>-0.89346000000000003</v>
      </c>
      <c r="M9" t="s">
        <v>20</v>
      </c>
      <c r="N9">
        <v>265</v>
      </c>
      <c r="O9">
        <f t="shared" si="0"/>
        <v>295.04882773100002</v>
      </c>
    </row>
    <row r="10" spans="1:15" ht="15.75" thickBot="1" x14ac:dyDescent="0.3">
      <c r="A10" s="18">
        <v>9</v>
      </c>
      <c r="B10" s="19">
        <v>-1.33352</v>
      </c>
      <c r="M10" t="s">
        <v>20</v>
      </c>
      <c r="N10">
        <v>265</v>
      </c>
      <c r="O10">
        <f t="shared" si="0"/>
        <v>295.483320972</v>
      </c>
    </row>
    <row r="11" spans="1:15" ht="15.75" thickBot="1" x14ac:dyDescent="0.3">
      <c r="A11" s="18">
        <v>10</v>
      </c>
      <c r="B11" s="7">
        <v>1.6393500000000001</v>
      </c>
      <c r="M11" t="s">
        <v>21</v>
      </c>
      <c r="N11">
        <v>315</v>
      </c>
      <c r="O11">
        <f t="shared" si="0"/>
        <v>292.54805777749999</v>
      </c>
    </row>
    <row r="12" spans="1:15" ht="15.75" thickBot="1" x14ac:dyDescent="0.3">
      <c r="A12" s="18">
        <v>11</v>
      </c>
      <c r="B12" s="7">
        <v>1.3999699999999999</v>
      </c>
      <c r="M12" t="s">
        <v>21</v>
      </c>
      <c r="N12">
        <v>315</v>
      </c>
      <c r="O12">
        <f t="shared" si="0"/>
        <v>292.78440962050001</v>
      </c>
    </row>
    <row r="13" spans="1:15" x14ac:dyDescent="0.25">
      <c r="A13" s="20">
        <v>12</v>
      </c>
      <c r="B13" s="21">
        <v>-0.36087999999999998</v>
      </c>
      <c r="M13" t="s">
        <v>21</v>
      </c>
      <c r="N13">
        <v>315</v>
      </c>
      <c r="O13">
        <f t="shared" si="0"/>
        <v>294.52298486800004</v>
      </c>
    </row>
    <row r="14" spans="1:15" ht="15.75" thickBot="1" x14ac:dyDescent="0.3"/>
    <row r="15" spans="1:15" ht="26.25" x14ac:dyDescent="0.25">
      <c r="A15" s="12" t="s">
        <v>0</v>
      </c>
      <c r="B15" s="14" t="s">
        <v>1</v>
      </c>
      <c r="C15" s="3" t="s">
        <v>2</v>
      </c>
      <c r="D15" s="3" t="s">
        <v>4</v>
      </c>
      <c r="E15" s="14" t="s">
        <v>6</v>
      </c>
      <c r="F15" s="14" t="s">
        <v>7</v>
      </c>
      <c r="G15" s="4" t="s">
        <v>8</v>
      </c>
      <c r="I15" t="s">
        <v>13</v>
      </c>
      <c r="J15">
        <v>1.3100000000000001E-2</v>
      </c>
    </row>
    <row r="16" spans="1:15" ht="15.75" thickBot="1" x14ac:dyDescent="0.3">
      <c r="A16" s="13"/>
      <c r="B16" s="15"/>
      <c r="C16" s="1" t="s">
        <v>3</v>
      </c>
      <c r="D16" s="1" t="s">
        <v>5</v>
      </c>
      <c r="E16" s="15"/>
      <c r="F16" s="15"/>
      <c r="G16" s="5" t="s">
        <v>9</v>
      </c>
    </row>
    <row r="17" spans="1:7" ht="15.75" thickBot="1" x14ac:dyDescent="0.3">
      <c r="A17" s="6" t="s">
        <v>10</v>
      </c>
      <c r="B17" s="2">
        <v>1</v>
      </c>
      <c r="C17" s="2">
        <v>294.16667000000001</v>
      </c>
      <c r="D17" s="2">
        <v>2.0799400000000001</v>
      </c>
      <c r="E17" s="2">
        <v>141.43</v>
      </c>
      <c r="F17" s="2" t="s">
        <v>11</v>
      </c>
      <c r="G17" s="7">
        <v>0</v>
      </c>
    </row>
    <row r="18" spans="1:7" x14ac:dyDescent="0.25">
      <c r="A18" s="8" t="s">
        <v>12</v>
      </c>
      <c r="B18" s="9">
        <v>1</v>
      </c>
      <c r="C18" s="10">
        <v>-0.98734999999999995</v>
      </c>
      <c r="D18" s="9">
        <v>2.1402399999999999</v>
      </c>
      <c r="E18" s="10">
        <v>-0.46</v>
      </c>
      <c r="F18" s="9">
        <v>0.65080000000000005</v>
      </c>
      <c r="G18" s="11">
        <v>1</v>
      </c>
    </row>
  </sheetData>
  <mergeCells count="4">
    <mergeCell ref="A15:A16"/>
    <mergeCell ref="B15:B16"/>
    <mergeCell ref="E15:E16"/>
    <mergeCell ref="F15:F16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"/>
  <sheetViews>
    <sheetView topLeftCell="F1" workbookViewId="0">
      <selection activeCell="L15" sqref="L15"/>
    </sheetView>
  </sheetViews>
  <sheetFormatPr defaultRowHeight="15" x14ac:dyDescent="0.25"/>
  <sheetData>
    <row r="1" spans="1:15" ht="15.75" thickBot="1" x14ac:dyDescent="0.3">
      <c r="A1" s="16" t="s">
        <v>14</v>
      </c>
      <c r="B1" s="17" t="s">
        <v>12</v>
      </c>
      <c r="M1" t="s">
        <v>15</v>
      </c>
      <c r="N1" t="s">
        <v>16</v>
      </c>
      <c r="O1" t="s">
        <v>17</v>
      </c>
    </row>
    <row r="2" spans="1:15" ht="15.75" thickBot="1" x14ac:dyDescent="0.3">
      <c r="A2" s="18">
        <v>1</v>
      </c>
      <c r="B2" s="19">
        <v>-0.73109000000000002</v>
      </c>
      <c r="M2" t="s">
        <v>18</v>
      </c>
      <c r="N2">
        <v>267.06</v>
      </c>
      <c r="O2">
        <f>$C$17+($C$18*B2)+($C$19*C2)+($C$20*D2)</f>
        <v>285.39584665910002</v>
      </c>
    </row>
    <row r="3" spans="1:15" ht="15.75" thickBot="1" x14ac:dyDescent="0.3">
      <c r="A3" s="18">
        <v>2</v>
      </c>
      <c r="B3" s="7">
        <v>0.63573000000000002</v>
      </c>
      <c r="M3" t="s">
        <v>18</v>
      </c>
      <c r="N3">
        <v>266.51</v>
      </c>
      <c r="O3">
        <f t="shared" ref="O3:O13" si="0">$C$17+($C$18*B3)+($C$19*C3)+($C$20*D3)</f>
        <v>282.34375126729998</v>
      </c>
    </row>
    <row r="4" spans="1:15" ht="15.75" thickBot="1" x14ac:dyDescent="0.3">
      <c r="A4" s="18">
        <v>3</v>
      </c>
      <c r="B4" s="19">
        <v>-0.73548999999999998</v>
      </c>
      <c r="M4" t="s">
        <v>18</v>
      </c>
      <c r="N4">
        <v>264.77999999999997</v>
      </c>
      <c r="O4">
        <f t="shared" si="0"/>
        <v>285.40567181509999</v>
      </c>
    </row>
    <row r="5" spans="1:15" ht="15.75" thickBot="1" x14ac:dyDescent="0.3">
      <c r="A5" s="18">
        <v>4</v>
      </c>
      <c r="B5" s="19">
        <v>-0.13406000000000001</v>
      </c>
      <c r="M5" t="s">
        <v>19</v>
      </c>
      <c r="N5">
        <v>276.38</v>
      </c>
      <c r="O5">
        <f t="shared" si="0"/>
        <v>284.0626846394</v>
      </c>
    </row>
    <row r="6" spans="1:15" ht="15.75" thickBot="1" x14ac:dyDescent="0.3">
      <c r="A6" s="18">
        <v>5</v>
      </c>
      <c r="B6" s="7">
        <v>1.1848099999999999</v>
      </c>
      <c r="M6" t="s">
        <v>19</v>
      </c>
      <c r="N6">
        <v>277.33999999999997</v>
      </c>
      <c r="O6">
        <f t="shared" si="0"/>
        <v>281.11766111809999</v>
      </c>
    </row>
    <row r="7" spans="1:15" ht="15.75" thickBot="1" x14ac:dyDescent="0.3">
      <c r="A7" s="18">
        <v>6</v>
      </c>
      <c r="B7" s="7">
        <v>0.17377999999999999</v>
      </c>
      <c r="M7" t="s">
        <v>19</v>
      </c>
      <c r="N7">
        <v>275.83</v>
      </c>
      <c r="O7">
        <f t="shared" si="0"/>
        <v>283.37528099780002</v>
      </c>
    </row>
    <row r="8" spans="1:15" ht="15.75" thickBot="1" x14ac:dyDescent="0.3">
      <c r="A8" s="18">
        <v>7</v>
      </c>
      <c r="B8" s="19">
        <v>-0.84514</v>
      </c>
      <c r="M8" t="s">
        <v>20</v>
      </c>
      <c r="N8">
        <v>287.85000000000002</v>
      </c>
      <c r="O8">
        <f t="shared" si="0"/>
        <v>285.6505191686</v>
      </c>
    </row>
    <row r="9" spans="1:15" ht="15.75" thickBot="1" x14ac:dyDescent="0.3">
      <c r="A9" s="18">
        <v>8</v>
      </c>
      <c r="B9" s="19">
        <v>-0.89346000000000003</v>
      </c>
      <c r="M9" t="s">
        <v>20</v>
      </c>
      <c r="N9">
        <v>284.54000000000002</v>
      </c>
      <c r="O9">
        <f t="shared" si="0"/>
        <v>285.75841724539998</v>
      </c>
    </row>
    <row r="10" spans="1:15" ht="15.75" thickBot="1" x14ac:dyDescent="0.3">
      <c r="A10" s="18">
        <v>9</v>
      </c>
      <c r="B10" s="19">
        <v>-1.33352</v>
      </c>
      <c r="M10" t="s">
        <v>20</v>
      </c>
      <c r="N10">
        <v>288.49</v>
      </c>
      <c r="O10">
        <f t="shared" si="0"/>
        <v>286.74106682479999</v>
      </c>
    </row>
    <row r="11" spans="1:15" ht="15.75" thickBot="1" x14ac:dyDescent="0.3">
      <c r="A11" s="18">
        <v>10</v>
      </c>
      <c r="B11" s="7">
        <v>1.6393500000000001</v>
      </c>
      <c r="M11" t="s">
        <v>21</v>
      </c>
      <c r="N11">
        <v>308.07</v>
      </c>
      <c r="O11">
        <f t="shared" si="0"/>
        <v>280.10267784349998</v>
      </c>
    </row>
    <row r="12" spans="1:15" ht="15.75" thickBot="1" x14ac:dyDescent="0.3">
      <c r="A12" s="18">
        <v>11</v>
      </c>
      <c r="B12" s="7">
        <v>1.3999699999999999</v>
      </c>
      <c r="M12" t="s">
        <v>21</v>
      </c>
      <c r="N12">
        <v>306.43</v>
      </c>
      <c r="O12">
        <f t="shared" si="0"/>
        <v>280.63721098970001</v>
      </c>
    </row>
    <row r="13" spans="1:15" x14ac:dyDescent="0.25">
      <c r="A13" s="20">
        <v>12</v>
      </c>
      <c r="B13" s="21">
        <v>-0.36087999999999998</v>
      </c>
      <c r="M13" t="s">
        <v>21</v>
      </c>
      <c r="N13">
        <v>303.74</v>
      </c>
      <c r="O13">
        <f t="shared" si="0"/>
        <v>284.5691714312</v>
      </c>
    </row>
    <row r="14" spans="1:15" ht="15.75" thickBot="1" x14ac:dyDescent="0.3"/>
    <row r="15" spans="1:15" ht="26.25" x14ac:dyDescent="0.25">
      <c r="A15" s="12" t="s">
        <v>0</v>
      </c>
      <c r="B15" s="14" t="s">
        <v>1</v>
      </c>
      <c r="C15" s="3" t="s">
        <v>2</v>
      </c>
      <c r="D15" s="3" t="s">
        <v>4</v>
      </c>
      <c r="E15" s="14" t="s">
        <v>6</v>
      </c>
      <c r="F15" s="14" t="s">
        <v>7</v>
      </c>
      <c r="G15" s="4" t="s">
        <v>8</v>
      </c>
      <c r="I15" t="s">
        <v>13</v>
      </c>
      <c r="J15">
        <v>0.1017</v>
      </c>
    </row>
    <row r="16" spans="1:15" ht="15.75" thickBot="1" x14ac:dyDescent="0.3">
      <c r="A16" s="13"/>
      <c r="B16" s="15"/>
      <c r="C16" s="1" t="s">
        <v>3</v>
      </c>
      <c r="D16" s="1" t="s">
        <v>5</v>
      </c>
      <c r="E16" s="15"/>
      <c r="F16" s="15"/>
      <c r="G16" s="5" t="s">
        <v>9</v>
      </c>
    </row>
    <row r="17" spans="1:7" ht="15.75" thickBot="1" x14ac:dyDescent="0.3">
      <c r="A17" s="6" t="s">
        <v>10</v>
      </c>
      <c r="B17" s="2">
        <v>1</v>
      </c>
      <c r="C17" s="2">
        <v>283.76333</v>
      </c>
      <c r="D17" s="2">
        <v>1.61209</v>
      </c>
      <c r="E17" s="2">
        <v>176.02</v>
      </c>
      <c r="F17" s="2" t="s">
        <v>11</v>
      </c>
      <c r="G17" s="7">
        <v>0</v>
      </c>
    </row>
    <row r="18" spans="1:7" x14ac:dyDescent="0.25">
      <c r="A18" s="8" t="s">
        <v>12</v>
      </c>
      <c r="B18" s="9">
        <v>1</v>
      </c>
      <c r="C18" s="10">
        <v>-2.23299</v>
      </c>
      <c r="D18" s="9">
        <v>1.65882</v>
      </c>
      <c r="E18" s="10">
        <v>-1.35</v>
      </c>
      <c r="F18" s="9">
        <v>0.19700000000000001</v>
      </c>
      <c r="G18" s="11">
        <v>1</v>
      </c>
    </row>
  </sheetData>
  <mergeCells count="4">
    <mergeCell ref="A15:A16"/>
    <mergeCell ref="B15:B16"/>
    <mergeCell ref="E15:E16"/>
    <mergeCell ref="F15:F1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"/>
  <sheetViews>
    <sheetView topLeftCell="F1" workbookViewId="0">
      <selection activeCell="M15" sqref="M15"/>
    </sheetView>
  </sheetViews>
  <sheetFormatPr defaultRowHeight="15" x14ac:dyDescent="0.25"/>
  <sheetData>
    <row r="1" spans="1:15" ht="15.75" thickBot="1" x14ac:dyDescent="0.3">
      <c r="A1" s="16" t="s">
        <v>14</v>
      </c>
      <c r="B1" s="17" t="s">
        <v>12</v>
      </c>
      <c r="M1" t="s">
        <v>15</v>
      </c>
      <c r="N1" t="s">
        <v>16</v>
      </c>
      <c r="O1" t="s">
        <v>17</v>
      </c>
    </row>
    <row r="2" spans="1:15" ht="15.75" thickBot="1" x14ac:dyDescent="0.3">
      <c r="A2" s="18">
        <v>1</v>
      </c>
      <c r="B2" s="19">
        <v>-0.73109000000000002</v>
      </c>
      <c r="M2" t="s">
        <v>18</v>
      </c>
      <c r="N2">
        <v>310.33999999999997</v>
      </c>
      <c r="O2">
        <f>$C$17+($C$18*B2)+($C$19*C2)+($C$20*D2)</f>
        <v>326.05208805820001</v>
      </c>
    </row>
    <row r="3" spans="1:15" ht="15.75" thickBot="1" x14ac:dyDescent="0.3">
      <c r="A3" s="18">
        <v>2</v>
      </c>
      <c r="B3" s="7">
        <v>0.63573000000000002</v>
      </c>
      <c r="M3" t="s">
        <v>18</v>
      </c>
      <c r="N3">
        <v>312.67</v>
      </c>
      <c r="O3">
        <f t="shared" ref="O3:O13" si="0">$C$17+($C$18*B3)+($C$19*C3)+($C$20*D3)</f>
        <v>324.06749275460004</v>
      </c>
    </row>
    <row r="4" spans="1:15" ht="15.75" thickBot="1" x14ac:dyDescent="0.3">
      <c r="A4" s="18">
        <v>3</v>
      </c>
      <c r="B4" s="19">
        <v>-0.73548999999999998</v>
      </c>
      <c r="M4" t="s">
        <v>18</v>
      </c>
      <c r="N4">
        <v>314.25</v>
      </c>
      <c r="O4">
        <f t="shared" si="0"/>
        <v>326.0584767702</v>
      </c>
    </row>
    <row r="5" spans="1:15" ht="15.75" thickBot="1" x14ac:dyDescent="0.3">
      <c r="A5" s="18">
        <v>4</v>
      </c>
      <c r="B5" s="19">
        <v>-0.13406000000000001</v>
      </c>
      <c r="M5" t="s">
        <v>19</v>
      </c>
      <c r="N5">
        <v>312.12</v>
      </c>
      <c r="O5">
        <f t="shared" si="0"/>
        <v>325.18521243880002</v>
      </c>
    </row>
    <row r="6" spans="1:15" ht="15.75" thickBot="1" x14ac:dyDescent="0.3">
      <c r="A6" s="18">
        <v>5</v>
      </c>
      <c r="B6" s="7">
        <v>1.1848099999999999</v>
      </c>
      <c r="M6" t="s">
        <v>19</v>
      </c>
      <c r="N6">
        <v>315.88</v>
      </c>
      <c r="O6">
        <f t="shared" si="0"/>
        <v>323.27023957620003</v>
      </c>
    </row>
    <row r="7" spans="1:15" ht="15.75" thickBot="1" x14ac:dyDescent="0.3">
      <c r="A7" s="18">
        <v>6</v>
      </c>
      <c r="B7" s="7">
        <v>0.17377999999999999</v>
      </c>
      <c r="M7" t="s">
        <v>19</v>
      </c>
      <c r="N7">
        <v>313.02</v>
      </c>
      <c r="O7">
        <f t="shared" si="0"/>
        <v>324.7382349156</v>
      </c>
    </row>
    <row r="8" spans="1:15" ht="15.75" thickBot="1" x14ac:dyDescent="0.3">
      <c r="A8" s="18">
        <v>7</v>
      </c>
      <c r="B8" s="19">
        <v>-0.84514</v>
      </c>
      <c r="M8" t="s">
        <v>20</v>
      </c>
      <c r="N8">
        <v>327.57</v>
      </c>
      <c r="O8">
        <f t="shared" si="0"/>
        <v>326.21768637720004</v>
      </c>
    </row>
    <row r="9" spans="1:15" ht="15.75" thickBot="1" x14ac:dyDescent="0.3">
      <c r="A9" s="18">
        <v>8</v>
      </c>
      <c r="B9" s="19">
        <v>-0.89346000000000003</v>
      </c>
      <c r="M9" t="s">
        <v>20</v>
      </c>
      <c r="N9">
        <v>337.9</v>
      </c>
      <c r="O9">
        <f t="shared" si="0"/>
        <v>326.2878460508</v>
      </c>
    </row>
    <row r="10" spans="1:15" ht="15.75" thickBot="1" x14ac:dyDescent="0.3">
      <c r="A10" s="18">
        <v>9</v>
      </c>
      <c r="B10" s="19">
        <v>-1.33352</v>
      </c>
      <c r="M10" t="s">
        <v>20</v>
      </c>
      <c r="N10">
        <v>328.15</v>
      </c>
      <c r="O10">
        <f t="shared" si="0"/>
        <v>326.92680436960001</v>
      </c>
    </row>
    <row r="11" spans="1:15" ht="15.75" thickBot="1" x14ac:dyDescent="0.3">
      <c r="A11" s="18">
        <v>10</v>
      </c>
      <c r="B11" s="7">
        <v>1.6393500000000001</v>
      </c>
      <c r="M11" t="s">
        <v>21</v>
      </c>
      <c r="N11">
        <v>348.43</v>
      </c>
      <c r="O11">
        <f t="shared" si="0"/>
        <v>322.61025658700004</v>
      </c>
    </row>
    <row r="12" spans="1:15" ht="15.75" thickBot="1" x14ac:dyDescent="0.3">
      <c r="A12" s="18">
        <v>11</v>
      </c>
      <c r="B12" s="7">
        <v>1.3999699999999999</v>
      </c>
      <c r="M12" t="s">
        <v>21</v>
      </c>
      <c r="N12">
        <v>351.45</v>
      </c>
      <c r="O12">
        <f t="shared" si="0"/>
        <v>322.95783155940001</v>
      </c>
    </row>
    <row r="13" spans="1:15" x14ac:dyDescent="0.25">
      <c r="A13" s="20">
        <v>12</v>
      </c>
      <c r="B13" s="21">
        <v>-0.36087999999999998</v>
      </c>
      <c r="M13" t="s">
        <v>21</v>
      </c>
      <c r="N13">
        <v>346.36</v>
      </c>
      <c r="O13">
        <f t="shared" si="0"/>
        <v>325.5145505424</v>
      </c>
    </row>
    <row r="14" spans="1:15" ht="15.75" thickBot="1" x14ac:dyDescent="0.3"/>
    <row r="15" spans="1:15" ht="26.25" x14ac:dyDescent="0.25">
      <c r="A15" s="12" t="s">
        <v>0</v>
      </c>
      <c r="B15" s="14" t="s">
        <v>1</v>
      </c>
      <c r="C15" s="3" t="s">
        <v>2</v>
      </c>
      <c r="D15" s="3" t="s">
        <v>4</v>
      </c>
      <c r="E15" s="14" t="s">
        <v>6</v>
      </c>
      <c r="F15" s="14" t="s">
        <v>7</v>
      </c>
      <c r="G15" s="4" t="s">
        <v>8</v>
      </c>
      <c r="I15" t="s">
        <v>13</v>
      </c>
      <c r="J15">
        <v>9.7000000000000003E-3</v>
      </c>
    </row>
    <row r="16" spans="1:15" ht="15.75" thickBot="1" x14ac:dyDescent="0.3">
      <c r="A16" s="13"/>
      <c r="B16" s="15"/>
      <c r="C16" s="1" t="s">
        <v>3</v>
      </c>
      <c r="D16" s="1" t="s">
        <v>5</v>
      </c>
      <c r="E16" s="15"/>
      <c r="F16" s="15"/>
      <c r="G16" s="5" t="s">
        <v>9</v>
      </c>
    </row>
    <row r="17" spans="1:7" ht="15.75" thickBot="1" x14ac:dyDescent="0.3">
      <c r="A17" s="6" t="s">
        <v>10</v>
      </c>
      <c r="B17" s="2">
        <v>1</v>
      </c>
      <c r="C17" s="2">
        <v>324.99056000000002</v>
      </c>
      <c r="D17" s="2">
        <v>3.5597300000000001</v>
      </c>
      <c r="E17" s="2">
        <v>91.3</v>
      </c>
      <c r="F17" s="2" t="s">
        <v>11</v>
      </c>
      <c r="G17" s="7">
        <v>0</v>
      </c>
    </row>
    <row r="18" spans="1:7" x14ac:dyDescent="0.25">
      <c r="A18" s="8" t="s">
        <v>12</v>
      </c>
      <c r="B18" s="9">
        <v>1</v>
      </c>
      <c r="C18" s="10">
        <v>-1.45198</v>
      </c>
      <c r="D18" s="9">
        <v>3.6629299999999998</v>
      </c>
      <c r="E18" s="10">
        <v>-0.4</v>
      </c>
      <c r="F18" s="9">
        <v>0.69699999999999995</v>
      </c>
      <c r="G18" s="11">
        <v>1</v>
      </c>
    </row>
  </sheetData>
  <mergeCells count="4">
    <mergeCell ref="A15:A16"/>
    <mergeCell ref="B15:B16"/>
    <mergeCell ref="E15:E16"/>
    <mergeCell ref="F15:F16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"/>
  <sheetViews>
    <sheetView topLeftCell="F1" workbookViewId="0">
      <selection activeCell="V16" sqref="V16"/>
    </sheetView>
  </sheetViews>
  <sheetFormatPr defaultRowHeight="15" x14ac:dyDescent="0.25"/>
  <sheetData>
    <row r="1" spans="1:15" ht="15.75" thickBot="1" x14ac:dyDescent="0.3">
      <c r="A1" s="16" t="s">
        <v>14</v>
      </c>
      <c r="B1" s="17" t="s">
        <v>12</v>
      </c>
      <c r="M1" t="s">
        <v>15</v>
      </c>
      <c r="N1" t="s">
        <v>16</v>
      </c>
      <c r="O1" t="s">
        <v>17</v>
      </c>
    </row>
    <row r="2" spans="1:15" ht="15.75" thickBot="1" x14ac:dyDescent="0.3">
      <c r="A2" s="18">
        <v>1</v>
      </c>
      <c r="B2" s="19">
        <v>-0.73109000000000002</v>
      </c>
      <c r="M2" t="s">
        <v>18</v>
      </c>
      <c r="N2">
        <v>269.61</v>
      </c>
      <c r="O2">
        <f>$C$17+($C$18*B2)+($C$19*C2)+($C$20*D2)</f>
        <v>295.3537083306</v>
      </c>
    </row>
    <row r="3" spans="1:15" ht="15.75" thickBot="1" x14ac:dyDescent="0.3">
      <c r="A3" s="18">
        <v>2</v>
      </c>
      <c r="B3" s="7">
        <v>0.63573000000000002</v>
      </c>
      <c r="M3" t="s">
        <v>18</v>
      </c>
      <c r="N3">
        <v>278.88</v>
      </c>
      <c r="O3">
        <f t="shared" ref="O3:O13" si="0">$C$17+($C$18*B3)+($C$19*C3)+($C$20*D3)</f>
        <v>295.26576713179998</v>
      </c>
    </row>
    <row r="4" spans="1:15" ht="15.75" thickBot="1" x14ac:dyDescent="0.3">
      <c r="A4" s="18">
        <v>3</v>
      </c>
      <c r="B4" s="19">
        <v>-0.73548999999999998</v>
      </c>
      <c r="M4" t="s">
        <v>18</v>
      </c>
      <c r="N4">
        <v>273.58</v>
      </c>
      <c r="O4">
        <f t="shared" si="0"/>
        <v>295.35399142659998</v>
      </c>
    </row>
    <row r="5" spans="1:15" ht="15.75" thickBot="1" x14ac:dyDescent="0.3">
      <c r="A5" s="18">
        <v>4</v>
      </c>
      <c r="B5" s="19">
        <v>-0.13406000000000001</v>
      </c>
      <c r="M5" t="s">
        <v>19</v>
      </c>
      <c r="N5">
        <v>280.77</v>
      </c>
      <c r="O5">
        <f t="shared" si="0"/>
        <v>295.31529542039999</v>
      </c>
    </row>
    <row r="6" spans="1:15" ht="15.75" thickBot="1" x14ac:dyDescent="0.3">
      <c r="A6" s="18">
        <v>5</v>
      </c>
      <c r="B6" s="7">
        <v>1.1848099999999999</v>
      </c>
      <c r="M6" t="s">
        <v>19</v>
      </c>
      <c r="N6">
        <v>271.12</v>
      </c>
      <c r="O6">
        <f t="shared" si="0"/>
        <v>295.23043932460001</v>
      </c>
    </row>
    <row r="7" spans="1:15" ht="15.75" thickBot="1" x14ac:dyDescent="0.3">
      <c r="A7" s="18">
        <v>6</v>
      </c>
      <c r="B7" s="7">
        <v>0.17377999999999999</v>
      </c>
      <c r="M7" t="s">
        <v>19</v>
      </c>
      <c r="N7">
        <v>277.63</v>
      </c>
      <c r="O7">
        <f t="shared" si="0"/>
        <v>295.2954889948</v>
      </c>
    </row>
    <row r="8" spans="1:15" ht="15.75" thickBot="1" x14ac:dyDescent="0.3">
      <c r="A8" s="18">
        <v>7</v>
      </c>
      <c r="B8" s="19">
        <v>-0.84514</v>
      </c>
      <c r="M8" t="s">
        <v>20</v>
      </c>
      <c r="N8">
        <v>267.92</v>
      </c>
      <c r="O8">
        <f t="shared" si="0"/>
        <v>295.36104630760002</v>
      </c>
    </row>
    <row r="9" spans="1:15" ht="15.75" thickBot="1" x14ac:dyDescent="0.3">
      <c r="A9" s="18">
        <v>8</v>
      </c>
      <c r="B9" s="19">
        <v>-0.89346000000000003</v>
      </c>
      <c r="M9" t="s">
        <v>20</v>
      </c>
      <c r="N9">
        <v>287.69</v>
      </c>
      <c r="O9">
        <f t="shared" si="0"/>
        <v>295.36415521639998</v>
      </c>
    </row>
    <row r="10" spans="1:15" ht="15.75" thickBot="1" x14ac:dyDescent="0.3">
      <c r="A10" s="18">
        <v>9</v>
      </c>
      <c r="B10" s="19">
        <v>-1.33352</v>
      </c>
      <c r="M10" t="s">
        <v>20</v>
      </c>
      <c r="N10">
        <v>294.94</v>
      </c>
      <c r="O10">
        <f t="shared" si="0"/>
        <v>295.39246867679998</v>
      </c>
    </row>
    <row r="11" spans="1:15" ht="15.75" thickBot="1" x14ac:dyDescent="0.3">
      <c r="A11" s="18">
        <v>10</v>
      </c>
      <c r="B11" s="7">
        <v>1.6393500000000001</v>
      </c>
      <c r="M11" t="s">
        <v>21</v>
      </c>
      <c r="N11">
        <v>315.87</v>
      </c>
      <c r="O11">
        <f t="shared" si="0"/>
        <v>295.20119422099998</v>
      </c>
    </row>
    <row r="12" spans="1:15" ht="15.75" thickBot="1" x14ac:dyDescent="0.3">
      <c r="A12" s="18">
        <v>11</v>
      </c>
      <c r="B12" s="7">
        <v>1.3999699999999999</v>
      </c>
      <c r="M12" t="s">
        <v>21</v>
      </c>
      <c r="N12">
        <v>318.7</v>
      </c>
      <c r="O12">
        <f t="shared" si="0"/>
        <v>295.21659593020001</v>
      </c>
    </row>
    <row r="13" spans="1:15" x14ac:dyDescent="0.25">
      <c r="A13" s="20">
        <v>12</v>
      </c>
      <c r="B13" s="21">
        <v>-0.36087999999999998</v>
      </c>
      <c r="M13" t="s">
        <v>21</v>
      </c>
      <c r="N13">
        <v>322.68</v>
      </c>
      <c r="O13">
        <f t="shared" si="0"/>
        <v>295.32988901919998</v>
      </c>
    </row>
    <row r="14" spans="1:15" ht="15.75" thickBot="1" x14ac:dyDescent="0.3"/>
    <row r="15" spans="1:15" ht="26.25" x14ac:dyDescent="0.25">
      <c r="A15" s="12" t="s">
        <v>0</v>
      </c>
      <c r="B15" s="14" t="s">
        <v>1</v>
      </c>
      <c r="C15" s="3" t="s">
        <v>2</v>
      </c>
      <c r="D15" s="3" t="s">
        <v>4</v>
      </c>
      <c r="E15" s="14" t="s">
        <v>6</v>
      </c>
      <c r="F15" s="14" t="s">
        <v>7</v>
      </c>
      <c r="G15" s="4" t="s">
        <v>8</v>
      </c>
      <c r="I15" t="s">
        <v>13</v>
      </c>
      <c r="J15">
        <v>0</v>
      </c>
    </row>
    <row r="16" spans="1:15" ht="15.75" thickBot="1" x14ac:dyDescent="0.3">
      <c r="A16" s="13"/>
      <c r="B16" s="15"/>
      <c r="C16" s="1" t="s">
        <v>3</v>
      </c>
      <c r="D16" s="1" t="s">
        <v>5</v>
      </c>
      <c r="E16" s="15"/>
      <c r="F16" s="15"/>
      <c r="G16" s="5" t="s">
        <v>9</v>
      </c>
    </row>
    <row r="17" spans="1:7" ht="15.75" thickBot="1" x14ac:dyDescent="0.3">
      <c r="A17" s="6" t="s">
        <v>10</v>
      </c>
      <c r="B17" s="2">
        <v>1</v>
      </c>
      <c r="C17" s="2">
        <v>295.30667</v>
      </c>
      <c r="D17" s="2">
        <v>3.4975999999999998</v>
      </c>
      <c r="E17" s="2">
        <v>84.43</v>
      </c>
      <c r="F17" s="2" t="s">
        <v>11</v>
      </c>
      <c r="G17" s="7">
        <v>0</v>
      </c>
    </row>
    <row r="18" spans="1:7" x14ac:dyDescent="0.25">
      <c r="A18" s="8" t="s">
        <v>12</v>
      </c>
      <c r="B18" s="9">
        <v>1</v>
      </c>
      <c r="C18" s="10">
        <v>-6.4339999999999994E-2</v>
      </c>
      <c r="D18" s="9">
        <v>3.5990099999999998</v>
      </c>
      <c r="E18" s="10">
        <v>-0.02</v>
      </c>
      <c r="F18" s="9">
        <v>0.98599999999999999</v>
      </c>
      <c r="G18" s="11">
        <v>1</v>
      </c>
    </row>
  </sheetData>
  <mergeCells count="4">
    <mergeCell ref="A15:A16"/>
    <mergeCell ref="B15:B16"/>
    <mergeCell ref="E15:E16"/>
    <mergeCell ref="F15:F16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"/>
  <sheetViews>
    <sheetView topLeftCell="F1" workbookViewId="0">
      <selection activeCell="M15" sqref="M15"/>
    </sheetView>
  </sheetViews>
  <sheetFormatPr defaultRowHeight="15" x14ac:dyDescent="0.25"/>
  <sheetData>
    <row r="1" spans="1:15" ht="15.75" thickBot="1" x14ac:dyDescent="0.3">
      <c r="A1" s="16" t="s">
        <v>14</v>
      </c>
      <c r="B1" s="17" t="s">
        <v>12</v>
      </c>
      <c r="M1" t="s">
        <v>15</v>
      </c>
      <c r="N1" t="s">
        <v>16</v>
      </c>
      <c r="O1" t="s">
        <v>17</v>
      </c>
    </row>
    <row r="2" spans="1:15" ht="15.75" thickBot="1" x14ac:dyDescent="0.3">
      <c r="A2" s="18">
        <v>1</v>
      </c>
      <c r="B2" s="19">
        <v>-0.73109000000000002</v>
      </c>
      <c r="M2" t="s">
        <v>18</v>
      </c>
      <c r="N2">
        <v>240.73</v>
      </c>
      <c r="O2">
        <f>$C$17+($C$18*B2)+($C$19*C2)+($C$20*D2)</f>
        <v>245.31295590759999</v>
      </c>
    </row>
    <row r="3" spans="1:15" ht="15.75" thickBot="1" x14ac:dyDescent="0.3">
      <c r="A3" s="18">
        <v>2</v>
      </c>
      <c r="B3" s="7">
        <v>0.63573000000000002</v>
      </c>
      <c r="M3" t="s">
        <v>18</v>
      </c>
      <c r="N3">
        <v>239.16</v>
      </c>
      <c r="O3">
        <f t="shared" ref="O3:O13" si="0">$C$17+($C$18*B3)+($C$19*C3)+($C$20*D3)</f>
        <v>243.96029616280001</v>
      </c>
    </row>
    <row r="4" spans="1:15" ht="15.75" thickBot="1" x14ac:dyDescent="0.3">
      <c r="A4" s="18">
        <v>3</v>
      </c>
      <c r="B4" s="19">
        <v>-0.73548999999999998</v>
      </c>
      <c r="M4" t="s">
        <v>18</v>
      </c>
      <c r="N4">
        <v>232.71</v>
      </c>
      <c r="O4">
        <f t="shared" si="0"/>
        <v>245.3173103236</v>
      </c>
    </row>
    <row r="5" spans="1:15" ht="15.75" thickBot="1" x14ac:dyDescent="0.3">
      <c r="A5" s="18">
        <v>4</v>
      </c>
      <c r="B5" s="19">
        <v>-0.13406000000000001</v>
      </c>
      <c r="M5" t="s">
        <v>19</v>
      </c>
      <c r="N5">
        <v>235.87</v>
      </c>
      <c r="O5">
        <f t="shared" si="0"/>
        <v>244.72211113840001</v>
      </c>
    </row>
    <row r="6" spans="1:15" ht="15.75" thickBot="1" x14ac:dyDescent="0.3">
      <c r="A6" s="18">
        <v>5</v>
      </c>
      <c r="B6" s="7">
        <v>1.1848099999999999</v>
      </c>
      <c r="M6" t="s">
        <v>19</v>
      </c>
      <c r="N6">
        <v>233.68</v>
      </c>
      <c r="O6">
        <f t="shared" si="0"/>
        <v>243.4169046316</v>
      </c>
    </row>
    <row r="7" spans="1:15" ht="15.75" thickBot="1" x14ac:dyDescent="0.3">
      <c r="A7" s="18">
        <v>6</v>
      </c>
      <c r="B7" s="7">
        <v>0.17377999999999999</v>
      </c>
      <c r="M7" t="s">
        <v>19</v>
      </c>
      <c r="N7">
        <v>235.92</v>
      </c>
      <c r="O7">
        <f t="shared" si="0"/>
        <v>244.41746036079999</v>
      </c>
    </row>
    <row r="8" spans="1:15" ht="15.75" thickBot="1" x14ac:dyDescent="0.3">
      <c r="A8" s="18">
        <v>7</v>
      </c>
      <c r="B8" s="19">
        <v>-0.84514</v>
      </c>
      <c r="M8" t="s">
        <v>20</v>
      </c>
      <c r="N8">
        <v>205.37</v>
      </c>
      <c r="O8">
        <f t="shared" si="0"/>
        <v>245.42582434959999</v>
      </c>
    </row>
    <row r="9" spans="1:15" ht="15.75" thickBot="1" x14ac:dyDescent="0.3">
      <c r="A9" s="18">
        <v>8</v>
      </c>
      <c r="B9" s="19">
        <v>-0.89346000000000003</v>
      </c>
      <c r="M9" t="s">
        <v>20</v>
      </c>
      <c r="N9">
        <v>203.36</v>
      </c>
      <c r="O9">
        <f t="shared" si="0"/>
        <v>245.4736437544</v>
      </c>
    </row>
    <row r="10" spans="1:15" ht="15.75" thickBot="1" x14ac:dyDescent="0.3">
      <c r="A10" s="18">
        <v>9</v>
      </c>
      <c r="B10" s="19">
        <v>-1.33352</v>
      </c>
      <c r="M10" t="s">
        <v>20</v>
      </c>
      <c r="N10">
        <v>209.43</v>
      </c>
      <c r="O10">
        <f t="shared" si="0"/>
        <v>245.9091447328</v>
      </c>
    </row>
    <row r="11" spans="1:15" ht="15.75" thickBot="1" x14ac:dyDescent="0.3">
      <c r="A11" s="18">
        <v>10</v>
      </c>
      <c r="B11" s="7">
        <v>1.6393500000000001</v>
      </c>
      <c r="M11" t="s">
        <v>21</v>
      </c>
      <c r="N11">
        <v>243.06</v>
      </c>
      <c r="O11">
        <f t="shared" si="0"/>
        <v>242.967073666</v>
      </c>
    </row>
    <row r="12" spans="1:15" ht="15.75" thickBot="1" x14ac:dyDescent="0.3">
      <c r="A12" s="18">
        <v>11</v>
      </c>
      <c r="B12" s="7">
        <v>1.3999699999999999</v>
      </c>
      <c r="M12" t="s">
        <v>21</v>
      </c>
      <c r="N12">
        <v>246.48</v>
      </c>
      <c r="O12">
        <f t="shared" si="0"/>
        <v>243.20397368919998</v>
      </c>
    </row>
    <row r="13" spans="1:15" x14ac:dyDescent="0.25">
      <c r="A13" s="20">
        <v>12</v>
      </c>
      <c r="B13" s="21">
        <v>-0.36087999999999998</v>
      </c>
      <c r="M13" t="s">
        <v>21</v>
      </c>
      <c r="N13">
        <v>244.06</v>
      </c>
      <c r="O13">
        <f t="shared" si="0"/>
        <v>244.9465812832</v>
      </c>
    </row>
    <row r="14" spans="1:15" ht="15.75" thickBot="1" x14ac:dyDescent="0.3"/>
    <row r="15" spans="1:15" ht="26.25" x14ac:dyDescent="0.25">
      <c r="A15" s="12" t="s">
        <v>0</v>
      </c>
      <c r="B15" s="14" t="s">
        <v>1</v>
      </c>
      <c r="C15" s="3" t="s">
        <v>2</v>
      </c>
      <c r="D15" s="3" t="s">
        <v>4</v>
      </c>
      <c r="E15" s="14" t="s">
        <v>6</v>
      </c>
      <c r="F15" s="14" t="s">
        <v>7</v>
      </c>
      <c r="G15" s="4" t="s">
        <v>8</v>
      </c>
      <c r="I15" t="s">
        <v>13</v>
      </c>
      <c r="J15">
        <v>4.2999999999999997E-2</v>
      </c>
    </row>
    <row r="16" spans="1:15" ht="15.75" thickBot="1" x14ac:dyDescent="0.3">
      <c r="A16" s="13"/>
      <c r="B16" s="15"/>
      <c r="C16" s="1" t="s">
        <v>3</v>
      </c>
      <c r="D16" s="1" t="s">
        <v>5</v>
      </c>
      <c r="E16" s="15"/>
      <c r="F16" s="15"/>
      <c r="G16" s="5" t="s">
        <v>9</v>
      </c>
    </row>
    <row r="17" spans="1:7" ht="15.75" thickBot="1" x14ac:dyDescent="0.3">
      <c r="A17" s="6" t="s">
        <v>10</v>
      </c>
      <c r="B17" s="2">
        <v>1</v>
      </c>
      <c r="C17" s="2">
        <v>244.58944</v>
      </c>
      <c r="D17" s="2">
        <v>1.1347700000000001</v>
      </c>
      <c r="E17" s="2">
        <v>215.54</v>
      </c>
      <c r="F17" s="2" t="s">
        <v>11</v>
      </c>
      <c r="G17" s="7">
        <v>0</v>
      </c>
    </row>
    <row r="18" spans="1:7" x14ac:dyDescent="0.25">
      <c r="A18" s="8" t="s">
        <v>12</v>
      </c>
      <c r="B18" s="9">
        <v>1</v>
      </c>
      <c r="C18" s="10">
        <v>-0.98963999999999996</v>
      </c>
      <c r="D18" s="9">
        <v>1.1676599999999999</v>
      </c>
      <c r="E18" s="10">
        <v>-0.85</v>
      </c>
      <c r="F18" s="9">
        <v>0.40920000000000001</v>
      </c>
      <c r="G18" s="11">
        <v>1</v>
      </c>
    </row>
  </sheetData>
  <mergeCells count="4">
    <mergeCell ref="A15:A16"/>
    <mergeCell ref="B15:B16"/>
    <mergeCell ref="E15:E16"/>
    <mergeCell ref="F15:F16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"/>
  <sheetViews>
    <sheetView tabSelected="1" topLeftCell="B1" workbookViewId="0">
      <selection activeCell="T7" sqref="T7"/>
    </sheetView>
  </sheetViews>
  <sheetFormatPr defaultRowHeight="15" x14ac:dyDescent="0.25"/>
  <sheetData>
    <row r="1" spans="1:15" ht="15.75" thickBot="1" x14ac:dyDescent="0.3">
      <c r="A1" s="16" t="s">
        <v>14</v>
      </c>
      <c r="B1" s="17" t="s">
        <v>12</v>
      </c>
      <c r="M1" t="s">
        <v>15</v>
      </c>
      <c r="N1" t="s">
        <v>16</v>
      </c>
      <c r="O1" t="s">
        <v>17</v>
      </c>
    </row>
    <row r="2" spans="1:15" ht="15.75" thickBot="1" x14ac:dyDescent="0.3">
      <c r="A2" s="18">
        <v>1</v>
      </c>
      <c r="B2" s="19">
        <v>-0.73109000000000002</v>
      </c>
      <c r="M2" t="s">
        <v>18</v>
      </c>
      <c r="N2">
        <v>374.61</v>
      </c>
      <c r="O2">
        <f>$C$17+($C$18*B2)+($C$19*C2)+($C$20*D2)</f>
        <v>384.11038274949999</v>
      </c>
    </row>
    <row r="3" spans="1:15" ht="15.75" thickBot="1" x14ac:dyDescent="0.3">
      <c r="A3" s="18">
        <v>2</v>
      </c>
      <c r="B3" s="7">
        <v>0.63573000000000002</v>
      </c>
      <c r="M3" t="s">
        <v>18</v>
      </c>
      <c r="N3">
        <v>367.81</v>
      </c>
      <c r="O3">
        <f t="shared" ref="O3:O13" si="0">$C$17+($C$18*B3)+($C$19*C3)+($C$20*D3)</f>
        <v>380.98644729849997</v>
      </c>
    </row>
    <row r="4" spans="1:15" ht="15.75" thickBot="1" x14ac:dyDescent="0.3">
      <c r="A4" s="18">
        <v>3</v>
      </c>
      <c r="B4" s="19">
        <v>-0.73548999999999998</v>
      </c>
      <c r="M4" t="s">
        <v>18</v>
      </c>
      <c r="N4">
        <v>395.39</v>
      </c>
      <c r="O4">
        <f t="shared" si="0"/>
        <v>384.1204391695</v>
      </c>
    </row>
    <row r="5" spans="1:15" ht="15.75" thickBot="1" x14ac:dyDescent="0.3">
      <c r="A5" s="18">
        <v>4</v>
      </c>
      <c r="B5" s="19">
        <v>-0.13406000000000001</v>
      </c>
      <c r="M5" t="s">
        <v>19</v>
      </c>
      <c r="N5">
        <v>395.5</v>
      </c>
      <c r="O5">
        <f t="shared" si="0"/>
        <v>382.74584083299999</v>
      </c>
    </row>
    <row r="6" spans="1:15" ht="15.75" thickBot="1" x14ac:dyDescent="0.3">
      <c r="A6" s="18">
        <v>5</v>
      </c>
      <c r="B6" s="7">
        <v>1.1848099999999999</v>
      </c>
      <c r="M6" t="s">
        <v>19</v>
      </c>
      <c r="N6">
        <v>400</v>
      </c>
      <c r="O6">
        <f t="shared" si="0"/>
        <v>379.7314975045</v>
      </c>
    </row>
    <row r="7" spans="1:15" ht="15.75" thickBot="1" x14ac:dyDescent="0.3">
      <c r="A7" s="18">
        <v>6</v>
      </c>
      <c r="B7" s="7">
        <v>0.17377999999999999</v>
      </c>
      <c r="M7" t="s">
        <v>19</v>
      </c>
      <c r="N7">
        <v>388.17</v>
      </c>
      <c r="O7">
        <f t="shared" si="0"/>
        <v>382.04225712099998</v>
      </c>
    </row>
    <row r="8" spans="1:15" ht="15.75" thickBot="1" x14ac:dyDescent="0.3">
      <c r="A8" s="18">
        <v>7</v>
      </c>
      <c r="B8" s="19">
        <v>-0.84514</v>
      </c>
      <c r="M8" t="s">
        <v>20</v>
      </c>
      <c r="N8">
        <v>409.67</v>
      </c>
      <c r="O8">
        <f t="shared" si="0"/>
        <v>384.37104972700001</v>
      </c>
    </row>
    <row r="9" spans="1:15" ht="15.75" thickBot="1" x14ac:dyDescent="0.3">
      <c r="A9" s="18">
        <v>8</v>
      </c>
      <c r="B9" s="19">
        <v>-0.89346000000000003</v>
      </c>
      <c r="M9" t="s">
        <v>20</v>
      </c>
      <c r="N9">
        <v>404</v>
      </c>
      <c r="O9">
        <f t="shared" si="0"/>
        <v>384.48148750299998</v>
      </c>
    </row>
    <row r="10" spans="1:15" ht="15.75" thickBot="1" x14ac:dyDescent="0.3">
      <c r="A10" s="18">
        <v>9</v>
      </c>
      <c r="B10" s="19">
        <v>-1.33352</v>
      </c>
      <c r="M10" t="s">
        <v>20</v>
      </c>
      <c r="N10">
        <v>409.28</v>
      </c>
      <c r="O10">
        <f t="shared" si="0"/>
        <v>385.48726663600002</v>
      </c>
    </row>
    <row r="11" spans="1:15" ht="15.75" thickBot="1" x14ac:dyDescent="0.3">
      <c r="A11" s="18">
        <v>10</v>
      </c>
      <c r="B11" s="7">
        <v>1.6393500000000001</v>
      </c>
      <c r="M11" t="s">
        <v>21</v>
      </c>
      <c r="N11">
        <v>403.06</v>
      </c>
      <c r="O11">
        <f t="shared" si="0"/>
        <v>378.69262360749997</v>
      </c>
    </row>
    <row r="12" spans="1:15" ht="15.75" thickBot="1" x14ac:dyDescent="0.3">
      <c r="A12" s="18">
        <v>11</v>
      </c>
      <c r="B12" s="7">
        <v>1.3999699999999999</v>
      </c>
      <c r="M12" t="s">
        <v>21</v>
      </c>
      <c r="N12">
        <v>396.49</v>
      </c>
      <c r="O12">
        <f t="shared" si="0"/>
        <v>379.23973856649997</v>
      </c>
    </row>
    <row r="13" spans="1:15" x14ac:dyDescent="0.25">
      <c r="A13" s="20">
        <v>12</v>
      </c>
      <c r="B13" s="21">
        <v>-0.36087999999999998</v>
      </c>
      <c r="M13" t="s">
        <v>21</v>
      </c>
      <c r="N13">
        <v>403.82</v>
      </c>
      <c r="O13">
        <f t="shared" si="0"/>
        <v>383.26424928400002</v>
      </c>
    </row>
    <row r="14" spans="1:15" ht="15.75" thickBot="1" x14ac:dyDescent="0.3"/>
    <row r="15" spans="1:15" ht="26.25" x14ac:dyDescent="0.25">
      <c r="A15" s="12" t="s">
        <v>0</v>
      </c>
      <c r="B15" s="14" t="s">
        <v>1</v>
      </c>
      <c r="C15" s="3" t="s">
        <v>2</v>
      </c>
      <c r="D15" s="3" t="s">
        <v>4</v>
      </c>
      <c r="E15" s="14" t="s">
        <v>6</v>
      </c>
      <c r="F15" s="14" t="s">
        <v>7</v>
      </c>
      <c r="G15" s="4" t="s">
        <v>8</v>
      </c>
      <c r="I15" t="s">
        <v>13</v>
      </c>
      <c r="J15">
        <v>2.4899999999999999E-2</v>
      </c>
    </row>
    <row r="16" spans="1:15" ht="15.75" thickBot="1" x14ac:dyDescent="0.3">
      <c r="A16" s="13"/>
      <c r="B16" s="15"/>
      <c r="C16" s="1" t="s">
        <v>3</v>
      </c>
      <c r="D16" s="1" t="s">
        <v>5</v>
      </c>
      <c r="E16" s="15"/>
      <c r="F16" s="15"/>
      <c r="G16" s="5" t="s">
        <v>9</v>
      </c>
    </row>
    <row r="17" spans="1:7" ht="15.75" thickBot="1" x14ac:dyDescent="0.3">
      <c r="A17" s="6" t="s">
        <v>10</v>
      </c>
      <c r="B17" s="2">
        <v>1</v>
      </c>
      <c r="C17" s="2">
        <v>382.43943999999999</v>
      </c>
      <c r="D17" s="2">
        <v>3.47749</v>
      </c>
      <c r="E17" s="2">
        <v>109.98</v>
      </c>
      <c r="F17" s="2" t="s">
        <v>11</v>
      </c>
      <c r="G17" s="7">
        <v>0</v>
      </c>
    </row>
    <row r="18" spans="1:7" x14ac:dyDescent="0.25">
      <c r="A18" s="8" t="s">
        <v>12</v>
      </c>
      <c r="B18" s="9">
        <v>1</v>
      </c>
      <c r="C18" s="10">
        <v>-2.2855500000000002</v>
      </c>
      <c r="D18" s="9">
        <v>3.5783100000000001</v>
      </c>
      <c r="E18" s="10">
        <v>-0.64</v>
      </c>
      <c r="F18" s="9">
        <v>0.53200000000000003</v>
      </c>
      <c r="G18" s="11">
        <v>1</v>
      </c>
    </row>
  </sheetData>
  <mergeCells count="4">
    <mergeCell ref="A15:A16"/>
    <mergeCell ref="B15:B16"/>
    <mergeCell ref="E15:E16"/>
    <mergeCell ref="F15:F1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MIT</vt:lpstr>
      <vt:lpstr>TORV</vt:lpstr>
      <vt:lpstr>TMWL</vt:lpstr>
      <vt:lpstr>TOXY</vt:lpstr>
      <vt:lpstr>TRE</vt:lpstr>
      <vt:lpstr>TMAX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Jaskaran Dhiman</dc:creator>
  <cp:lastModifiedBy>Jaskaran Dhiman</cp:lastModifiedBy>
  <dcterms:created xsi:type="dcterms:W3CDTF">2014-02-06T23:58:32Z</dcterms:created>
  <dcterms:modified xsi:type="dcterms:W3CDTF">2014-02-07T00:23:56Z</dcterms:modified>
</cp:coreProperties>
</file>