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d0028\Desktop\Research\NIR model 1 cp\one PC model\"/>
    </mc:Choice>
  </mc:AlternateContent>
  <bookViews>
    <workbookView xWindow="0" yWindow="0" windowWidth="16170" windowHeight="6135" activeTab="5"/>
  </bookViews>
  <sheets>
    <sheet name="MIT" sheetId="1" r:id="rId1"/>
    <sheet name="TORV" sheetId="2" r:id="rId2"/>
    <sheet name="TMWL" sheetId="3" r:id="rId3"/>
    <sheet name="TOXY" sheetId="4" r:id="rId4"/>
    <sheet name="TRE" sheetId="5" r:id="rId5"/>
    <sheet name="TMAX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2" i="4"/>
  <c r="O3" i="3"/>
  <c r="O4" i="3"/>
  <c r="O5" i="3"/>
  <c r="O6" i="3"/>
  <c r="O7" i="3"/>
  <c r="O8" i="3"/>
  <c r="O9" i="3"/>
  <c r="O10" i="3"/>
  <c r="O11" i="3"/>
  <c r="O12" i="3"/>
  <c r="O13" i="3"/>
  <c r="O2" i="3"/>
  <c r="O3" i="2" l="1"/>
  <c r="O4" i="2"/>
  <c r="O5" i="2"/>
  <c r="O6" i="2"/>
  <c r="O7" i="2"/>
  <c r="O8" i="2"/>
  <c r="O9" i="2"/>
  <c r="O10" i="2"/>
  <c r="O11" i="2"/>
  <c r="O12" i="2"/>
  <c r="O13" i="2"/>
  <c r="O3" i="5"/>
  <c r="O4" i="5"/>
  <c r="O5" i="5"/>
  <c r="O6" i="5"/>
  <c r="O7" i="5"/>
  <c r="O8" i="5"/>
  <c r="O9" i="5"/>
  <c r="O10" i="5"/>
  <c r="O11" i="5"/>
  <c r="O12" i="5"/>
  <c r="O13" i="5"/>
  <c r="O3" i="6"/>
  <c r="O4" i="6"/>
  <c r="O5" i="6"/>
  <c r="O6" i="6"/>
  <c r="O7" i="6"/>
  <c r="O8" i="6"/>
  <c r="O9" i="6"/>
  <c r="O10" i="6"/>
  <c r="O11" i="6"/>
  <c r="O12" i="6"/>
  <c r="O13" i="6"/>
  <c r="O2" i="6"/>
  <c r="O2" i="5"/>
  <c r="O2" i="2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<sst xmlns="http://schemas.openxmlformats.org/spreadsheetml/2006/main" count="219" uniqueCount="23">
  <si>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</si>
  <si>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</si>
  <si>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</si>
  <si>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</si>
  <si>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</si>
  <si>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</si>
  <si>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</si>
  <si>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</si>
  <si>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</si>
  <si>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</si>
  <si>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Intercept</t>
  </si>
  <si>
    <t>&lt;.0001</t>
  </si>
  <si>
    <t>Prin1</t>
  </si>
  <si>
    <t>rsq</t>
  </si>
  <si>
    <t>Obs</t>
  </si>
  <si>
    <t>Biomass</t>
  </si>
  <si>
    <t xml:space="preserve">Actual </t>
  </si>
  <si>
    <t>Predicted</t>
  </si>
  <si>
    <t>Bermuda grass</t>
  </si>
  <si>
    <t>Corn Cobs</t>
  </si>
  <si>
    <t>Pecan shell</t>
  </si>
  <si>
    <t>Pine</t>
  </si>
  <si>
    <t>Prin2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</si>
</sst>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 vertical="top" wrapText="1"/>
    </xf>
    <xf numFmtId="0" fontId="1" fillId="2" borderId="13" xfId="0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/>
    </xf>
    <xf numFmtId="0" fontId="1" fillId="2" borderId="1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82458442694669E-2"/>
                  <c:y val="-0.43994349664625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MIT!$N$2:$N$13</c:f>
              <c:numCache>
                <c:formatCode>General</c:formatCode>
                <c:ptCount val="12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</c:numCache>
            </c:numRef>
          </c:xVal>
          <c:yVal>
            <c:numRef>
              <c:f>MIT!$O$2:$O$13</c:f>
              <c:numCache>
                <c:formatCode>General</c:formatCode>
                <c:ptCount val="12"/>
                <c:pt idx="0">
                  <c:v>295.87340691590003</c:v>
                </c:pt>
                <c:pt idx="1">
                  <c:v>292.68255195770001</c:v>
                </c:pt>
                <c:pt idx="2">
                  <c:v>295.88367875990002</c:v>
                </c:pt>
                <c:pt idx="3">
                  <c:v>294.4796344106</c:v>
                </c:pt>
                <c:pt idx="4">
                  <c:v>291.40071920690002</c:v>
                </c:pt>
                <c:pt idx="5">
                  <c:v>293.76097885220003</c:v>
                </c:pt>
                <c:pt idx="6">
                  <c:v>296.13965778139999</c:v>
                </c:pt>
                <c:pt idx="7">
                  <c:v>296.25246130459999</c:v>
                </c:pt>
                <c:pt idx="8">
                  <c:v>297.27978577520003</c:v>
                </c:pt>
                <c:pt idx="9">
                  <c:v>290.33959103149999</c:v>
                </c:pt>
                <c:pt idx="10">
                  <c:v>290.89842603530002</c:v>
                </c:pt>
                <c:pt idx="11">
                  <c:v>295.00914796879999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1184"/>
        <c:axId val="381291576"/>
      </c:scatterChart>
      <c:valAx>
        <c:axId val="381291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1576"/>
        <c:crosses val="autoZero"/>
        <c:crossBetween val="midCat"/>
      </c:valAx>
      <c:valAx>
        <c:axId val="381291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87226596675415"/>
                  <c:y val="-0.30743766404199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TORV!$N$2:$N$13</c:f>
              <c:numCache>
                <c:formatCode>General</c:formatCode>
                <c:ptCount val="12"/>
                <c:pt idx="0">
                  <c:v>267.06</c:v>
                </c:pt>
                <c:pt idx="1">
                  <c:v>266.51</c:v>
                </c:pt>
                <c:pt idx="2">
                  <c:v>264.77999999999997</c:v>
                </c:pt>
                <c:pt idx="3">
                  <c:v>276.38</c:v>
                </c:pt>
                <c:pt idx="4">
                  <c:v>277.33999999999997</c:v>
                </c:pt>
                <c:pt idx="5">
                  <c:v>275.83</c:v>
                </c:pt>
                <c:pt idx="6">
                  <c:v>287.85000000000002</c:v>
                </c:pt>
                <c:pt idx="7">
                  <c:v>284.54000000000002</c:v>
                </c:pt>
                <c:pt idx="8">
                  <c:v>288.49</c:v>
                </c:pt>
                <c:pt idx="9">
                  <c:v>308.07</c:v>
                </c:pt>
                <c:pt idx="10">
                  <c:v>306.43</c:v>
                </c:pt>
                <c:pt idx="11">
                  <c:v>303.74</c:v>
                </c:pt>
              </c:numCache>
            </c:numRef>
          </c:xVal>
          <c:yVal>
            <c:numRef>
              <c:f>TORV!$O$2:$O$13</c:f>
              <c:numCache>
                <c:formatCode>General</c:formatCode>
                <c:ptCount val="12"/>
                <c:pt idx="0">
                  <c:v>285.39584665910002</c:v>
                </c:pt>
                <c:pt idx="1">
                  <c:v>282.34375126729998</c:v>
                </c:pt>
                <c:pt idx="2">
                  <c:v>285.40567181509999</c:v>
                </c:pt>
                <c:pt idx="3">
                  <c:v>284.0626846394</c:v>
                </c:pt>
                <c:pt idx="4">
                  <c:v>281.11766111809999</c:v>
                </c:pt>
                <c:pt idx="5">
                  <c:v>283.37528099780002</c:v>
                </c:pt>
                <c:pt idx="6">
                  <c:v>285.6505191686</c:v>
                </c:pt>
                <c:pt idx="7">
                  <c:v>285.75841724539998</c:v>
                </c:pt>
                <c:pt idx="8">
                  <c:v>286.74106682479999</c:v>
                </c:pt>
                <c:pt idx="9">
                  <c:v>280.10267784349998</c:v>
                </c:pt>
                <c:pt idx="10">
                  <c:v>280.63721098970001</c:v>
                </c:pt>
                <c:pt idx="11">
                  <c:v>284.5691714312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5296"/>
        <c:axId val="508545688"/>
      </c:scatterChart>
      <c:valAx>
        <c:axId val="508545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5688"/>
        <c:crosses val="autoZero"/>
        <c:crossBetween val="midCat"/>
      </c:valAx>
      <c:valAx>
        <c:axId val="508545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7611548556431"/>
                  <c:y val="-0.3653043890347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TMWL!$N$2:$N$13</c:f>
              <c:numCache>
                <c:formatCode>General</c:formatCode>
                <c:ptCount val="12"/>
                <c:pt idx="0">
                  <c:v>310.33999999999997</c:v>
                </c:pt>
                <c:pt idx="1">
                  <c:v>312.67</c:v>
                </c:pt>
                <c:pt idx="2">
                  <c:v>314.25</c:v>
                </c:pt>
                <c:pt idx="3">
                  <c:v>312.12</c:v>
                </c:pt>
                <c:pt idx="4">
                  <c:v>315.88</c:v>
                </c:pt>
                <c:pt idx="5">
                  <c:v>313.02</c:v>
                </c:pt>
                <c:pt idx="6">
                  <c:v>327.57</c:v>
                </c:pt>
                <c:pt idx="7">
                  <c:v>337.9</c:v>
                </c:pt>
                <c:pt idx="8">
                  <c:v>328.15</c:v>
                </c:pt>
                <c:pt idx="9">
                  <c:v>348.43</c:v>
                </c:pt>
                <c:pt idx="10">
                  <c:v>351.45</c:v>
                </c:pt>
                <c:pt idx="11">
                  <c:v>346.36</c:v>
                </c:pt>
              </c:numCache>
            </c:numRef>
          </c:xVal>
          <c:yVal>
            <c:numRef>
              <c:f>TMWL!$O$2:$O$13</c:f>
              <c:numCache>
                <c:formatCode>General</c:formatCode>
                <c:ptCount val="12"/>
                <c:pt idx="0">
                  <c:v>332.51498408500004</c:v>
                </c:pt>
                <c:pt idx="1">
                  <c:v>331.69822580319999</c:v>
                </c:pt>
                <c:pt idx="2">
                  <c:v>335.61443845700001</c:v>
                </c:pt>
                <c:pt idx="3">
                  <c:v>325.94027747379999</c:v>
                </c:pt>
                <c:pt idx="4">
                  <c:v>326.19007769160004</c:v>
                </c:pt>
                <c:pt idx="5">
                  <c:v>329.7119283646</c:v>
                </c:pt>
                <c:pt idx="6">
                  <c:v>318.69149284580004</c:v>
                </c:pt>
                <c:pt idx="7">
                  <c:v>318.01797927839999</c:v>
                </c:pt>
                <c:pt idx="8">
                  <c:v>317.58906045100002</c:v>
                </c:pt>
                <c:pt idx="9">
                  <c:v>319.26534973580004</c:v>
                </c:pt>
                <c:pt idx="10">
                  <c:v>321.0013452238</c:v>
                </c:pt>
                <c:pt idx="11">
                  <c:v>323.65143515680001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6472"/>
        <c:axId val="508546864"/>
      </c:scatterChart>
      <c:valAx>
        <c:axId val="508546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6864"/>
        <c:crosses val="autoZero"/>
        <c:crossBetween val="midCat"/>
      </c:valAx>
      <c:valAx>
        <c:axId val="508546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8097112860893"/>
                  <c:y val="-0.36562700495771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TOXY!$N$2:$N$13</c:f>
              <c:numCache>
                <c:formatCode>General</c:formatCode>
                <c:ptCount val="12"/>
                <c:pt idx="0">
                  <c:v>269.61</c:v>
                </c:pt>
                <c:pt idx="1">
                  <c:v>278.88</c:v>
                </c:pt>
                <c:pt idx="2">
                  <c:v>273.58</c:v>
                </c:pt>
                <c:pt idx="3">
                  <c:v>280.77</c:v>
                </c:pt>
                <c:pt idx="4">
                  <c:v>271.12</c:v>
                </c:pt>
                <c:pt idx="5">
                  <c:v>277.63</c:v>
                </c:pt>
                <c:pt idx="6">
                  <c:v>267.92</c:v>
                </c:pt>
                <c:pt idx="7">
                  <c:v>287.69</c:v>
                </c:pt>
                <c:pt idx="8">
                  <c:v>294.94</c:v>
                </c:pt>
                <c:pt idx="9">
                  <c:v>315.87</c:v>
                </c:pt>
                <c:pt idx="10">
                  <c:v>318.7</c:v>
                </c:pt>
                <c:pt idx="11">
                  <c:v>322.68</c:v>
                </c:pt>
              </c:numCache>
            </c:numRef>
          </c:xVal>
          <c:yVal>
            <c:numRef>
              <c:f>TOXY!$O$2:$O$13</c:f>
              <c:numCache>
                <c:formatCode>General</c:formatCode>
                <c:ptCount val="12"/>
                <c:pt idx="0">
                  <c:v>304.08838409499998</c:v>
                </c:pt>
                <c:pt idx="1">
                  <c:v>303.13514998239998</c:v>
                </c:pt>
                <c:pt idx="2">
                  <c:v>307.70574029900001</c:v>
                </c:pt>
                <c:pt idx="3">
                  <c:v>296.4150800566</c:v>
                </c:pt>
                <c:pt idx="4">
                  <c:v>296.70662052120002</c:v>
                </c:pt>
                <c:pt idx="5">
                  <c:v>300.81695313220001</c:v>
                </c:pt>
                <c:pt idx="6">
                  <c:v>287.95506326060001</c:v>
                </c:pt>
                <c:pt idx="7">
                  <c:v>287.16900926879998</c:v>
                </c:pt>
                <c:pt idx="8">
                  <c:v>286.66842045700002</c:v>
                </c:pt>
                <c:pt idx="9">
                  <c:v>288.6248084906</c:v>
                </c:pt>
                <c:pt idx="10">
                  <c:v>290.65087930660002</c:v>
                </c:pt>
                <c:pt idx="11">
                  <c:v>293.74378473759998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7648"/>
        <c:axId val="508548040"/>
      </c:scatterChart>
      <c:valAx>
        <c:axId val="508547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8040"/>
        <c:crosses val="autoZero"/>
        <c:crossBetween val="midCat"/>
      </c:valAx>
      <c:valAx>
        <c:axId val="508548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44531933508313"/>
                  <c:y val="-0.38623213764946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TRE!$N$2:$N$13</c:f>
              <c:numCache>
                <c:formatCode>General</c:formatCode>
                <c:ptCount val="12"/>
                <c:pt idx="0">
                  <c:v>240.73</c:v>
                </c:pt>
                <c:pt idx="1">
                  <c:v>239.16</c:v>
                </c:pt>
                <c:pt idx="2">
                  <c:v>232.71</c:v>
                </c:pt>
                <c:pt idx="3">
                  <c:v>235.87</c:v>
                </c:pt>
                <c:pt idx="4">
                  <c:v>233.68</c:v>
                </c:pt>
                <c:pt idx="5">
                  <c:v>235.92</c:v>
                </c:pt>
                <c:pt idx="6">
                  <c:v>205.37</c:v>
                </c:pt>
                <c:pt idx="7">
                  <c:v>203.36</c:v>
                </c:pt>
                <c:pt idx="8">
                  <c:v>209.43</c:v>
                </c:pt>
                <c:pt idx="9">
                  <c:v>243.06</c:v>
                </c:pt>
                <c:pt idx="10">
                  <c:v>246.48</c:v>
                </c:pt>
                <c:pt idx="11">
                  <c:v>244.06</c:v>
                </c:pt>
              </c:numCache>
            </c:numRef>
          </c:xVal>
          <c:yVal>
            <c:numRef>
              <c:f>TRE!$O$2:$O$13</c:f>
              <c:numCache>
                <c:formatCode>General</c:formatCode>
                <c:ptCount val="12"/>
                <c:pt idx="0">
                  <c:v>245.31295590759999</c:v>
                </c:pt>
                <c:pt idx="1">
                  <c:v>243.96029616280001</c:v>
                </c:pt>
                <c:pt idx="2">
                  <c:v>245.3173103236</c:v>
                </c:pt>
                <c:pt idx="3">
                  <c:v>244.72211113840001</c:v>
                </c:pt>
                <c:pt idx="4">
                  <c:v>243.4169046316</c:v>
                </c:pt>
                <c:pt idx="5">
                  <c:v>244.41746036079999</c:v>
                </c:pt>
                <c:pt idx="6">
                  <c:v>245.42582434959999</c:v>
                </c:pt>
                <c:pt idx="7">
                  <c:v>245.4736437544</c:v>
                </c:pt>
                <c:pt idx="8">
                  <c:v>245.9091447328</c:v>
                </c:pt>
                <c:pt idx="9">
                  <c:v>242.967073666</c:v>
                </c:pt>
                <c:pt idx="10">
                  <c:v>243.20397368919998</c:v>
                </c:pt>
                <c:pt idx="11">
                  <c:v>244.9465812832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8824"/>
        <c:axId val="509130432"/>
      </c:scatterChart>
      <c:valAx>
        <c:axId val="508548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0432"/>
        <c:crosses val="autoZero"/>
        <c:crossBetween val="midCat"/>
      </c:valAx>
      <c:valAx>
        <c:axId val="509130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21959755030622"/>
                  <c:y val="-0.2419189268008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TMAX!$N$2:$N$13</c:f>
              <c:numCache>
                <c:formatCode>General</c:formatCode>
                <c:ptCount val="12"/>
                <c:pt idx="0">
                  <c:v>374.61</c:v>
                </c:pt>
                <c:pt idx="1">
                  <c:v>367.81</c:v>
                </c:pt>
                <c:pt idx="2">
                  <c:v>395.39</c:v>
                </c:pt>
                <c:pt idx="3">
                  <c:v>395.5</c:v>
                </c:pt>
                <c:pt idx="4">
                  <c:v>400</c:v>
                </c:pt>
                <c:pt idx="5">
                  <c:v>388.17</c:v>
                </c:pt>
                <c:pt idx="6">
                  <c:v>409.67</c:v>
                </c:pt>
                <c:pt idx="7">
                  <c:v>404</c:v>
                </c:pt>
                <c:pt idx="8">
                  <c:v>409.28</c:v>
                </c:pt>
                <c:pt idx="9">
                  <c:v>403.06</c:v>
                </c:pt>
                <c:pt idx="10">
                  <c:v>396.49</c:v>
                </c:pt>
                <c:pt idx="11">
                  <c:v>403.82</c:v>
                </c:pt>
              </c:numCache>
            </c:numRef>
          </c:xVal>
          <c:yVal>
            <c:numRef>
              <c:f>TMAX!$O$2:$O$13</c:f>
              <c:numCache>
                <c:formatCode>General</c:formatCode>
                <c:ptCount val="12"/>
                <c:pt idx="0">
                  <c:v>393.74511616000001</c:v>
                </c:pt>
                <c:pt idx="1">
                  <c:v>392.51791198719997</c:v>
                </c:pt>
                <c:pt idx="2">
                  <c:v>398.40214067199997</c:v>
                </c:pt>
                <c:pt idx="3">
                  <c:v>383.86641940480001</c:v>
                </c:pt>
                <c:pt idx="4">
                  <c:v>384.24175183360001</c:v>
                </c:pt>
                <c:pt idx="5">
                  <c:v>389.53343964160001</c:v>
                </c:pt>
                <c:pt idx="6">
                  <c:v>372.97489991679998</c:v>
                </c:pt>
                <c:pt idx="7">
                  <c:v>371.96292528639998</c:v>
                </c:pt>
                <c:pt idx="8">
                  <c:v>371.31846169599999</c:v>
                </c:pt>
                <c:pt idx="9">
                  <c:v>373.83713735679999</c:v>
                </c:pt>
                <c:pt idx="10">
                  <c:v>376.44552340479999</c:v>
                </c:pt>
                <c:pt idx="11">
                  <c:v>380.42736417279997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31216"/>
        <c:axId val="509131608"/>
      </c:scatterChart>
      <c:valAx>
        <c:axId val="509131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1608"/>
        <c:crosses val="autoZero"/>
        <c:crossBetween val="midCat"/>
      </c:valAx>
      <c:valAx>
        <c:axId val="509131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13</xdr:row>
      <xdr:rowOff>100012</xdr:rowOff>
    </xdr:from>
    <xdr:to>
      <xdr:col>18</xdr:col>
      <xdr:colOff>66675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workbookViewId="0">
      <selection activeCell="A24" sqref="A24:G27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275</v>
      </c>
      <c r="O2">
        <f>$C$17+($C$18*B2)+($C$19*C2)+($C$20*D2)</f>
        <v>295.87340691590003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275</v>
      </c>
      <c r="O3">
        <f t="shared" ref="O3:O13" si="0">$C$17+($C$18*B3)+($C$19*C3)+($C$20*D3)</f>
        <v>292.68255195770001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275</v>
      </c>
      <c r="O4">
        <f t="shared" si="0"/>
        <v>295.88367875990002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280</v>
      </c>
      <c r="O5">
        <f t="shared" si="0"/>
        <v>294.4796344106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280</v>
      </c>
      <c r="O6">
        <f t="shared" si="0"/>
        <v>291.40071920690002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280</v>
      </c>
      <c r="O7">
        <f t="shared" si="0"/>
        <v>293.76097885220003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265</v>
      </c>
      <c r="O8">
        <f t="shared" si="0"/>
        <v>296.13965778139999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265</v>
      </c>
      <c r="O9">
        <f t="shared" si="0"/>
        <v>296.25246130459999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265</v>
      </c>
      <c r="O10">
        <f t="shared" si="0"/>
        <v>297.27978577520003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315</v>
      </c>
      <c r="O11">
        <f t="shared" si="0"/>
        <v>290.33959103149999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315</v>
      </c>
      <c r="O12">
        <f t="shared" si="0"/>
        <v>290.89842603530002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315</v>
      </c>
      <c r="O13">
        <f t="shared" si="0"/>
        <v>295.00914796879999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7.3400000000000007E-2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294.16667000000001</v>
      </c>
      <c r="D17" s="2">
        <v>2.0154399999999999</v>
      </c>
      <c r="E17" s="2">
        <v>145.96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-2.3345099999999999</v>
      </c>
      <c r="D18" s="9">
        <v>2.0738699999999999</v>
      </c>
      <c r="E18" s="10">
        <v>-1.1299999999999999</v>
      </c>
      <c r="F18" s="9">
        <v>0.27689999999999998</v>
      </c>
      <c r="G18" s="11">
        <v>1</v>
      </c>
    </row>
    <row r="23" spans="1:7" ht="15.75" thickBot="1" x14ac:dyDescent="0.3"/>
    <row r="24" spans="1:7" x14ac:dyDescent="0.25">
      <c r="A24" s="17"/>
      <c r="B24" s="19"/>
      <c r="C24" s="3"/>
      <c r="D24" s="3"/>
      <c r="E24" s="19"/>
      <c r="F24" s="19"/>
      <c r="G24" s="4"/>
    </row>
    <row r="25" spans="1:7" ht="15.75" thickBot="1" x14ac:dyDescent="0.3">
      <c r="A25" s="18"/>
      <c r="B25" s="20"/>
      <c r="C25" s="1"/>
      <c r="D25" s="1"/>
      <c r="E25" s="20"/>
      <c r="F25" s="20"/>
      <c r="G25" s="5"/>
    </row>
    <row r="26" spans="1:7" ht="15.75" thickBot="1" x14ac:dyDescent="0.3">
      <c r="A26" s="6"/>
      <c r="B26" s="2"/>
      <c r="C26" s="2"/>
      <c r="D26" s="2"/>
      <c r="E26" s="2"/>
      <c r="F26" s="2"/>
      <c r="G26" s="7"/>
    </row>
    <row r="27" spans="1:7" x14ac:dyDescent="0.25">
      <c r="A27" s="8"/>
      <c r="B27" s="9"/>
      <c r="C27" s="10"/>
      <c r="D27" s="9"/>
      <c r="E27" s="10"/>
      <c r="F27" s="9"/>
      <c r="G27" s="11"/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workbookViewId="0">
      <selection activeCell="A24" sqref="A24:G27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267.06</v>
      </c>
      <c r="O2">
        <f>$C$17+($C$18*B2)+($C$19*C2)+($C$20*D2)</f>
        <v>285.39584665910002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266.51</v>
      </c>
      <c r="O3">
        <f t="shared" ref="O3:O13" si="0">$C$17+($C$18*B3)+($C$19*C3)+($C$20*D3)</f>
        <v>282.34375126729998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264.77999999999997</v>
      </c>
      <c r="O4">
        <f t="shared" si="0"/>
        <v>285.40567181509999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276.38</v>
      </c>
      <c r="O5">
        <f t="shared" si="0"/>
        <v>284.0626846394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277.33999999999997</v>
      </c>
      <c r="O6">
        <f t="shared" si="0"/>
        <v>281.11766111809999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275.83</v>
      </c>
      <c r="O7">
        <f t="shared" si="0"/>
        <v>283.37528099780002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287.85000000000002</v>
      </c>
      <c r="O8">
        <f t="shared" si="0"/>
        <v>285.6505191686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284.54000000000002</v>
      </c>
      <c r="O9">
        <f t="shared" si="0"/>
        <v>285.75841724539998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288.49</v>
      </c>
      <c r="O10">
        <f t="shared" si="0"/>
        <v>286.74106682479999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308.07</v>
      </c>
      <c r="O11">
        <f t="shared" si="0"/>
        <v>280.10267784349998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306.43</v>
      </c>
      <c r="O12">
        <f t="shared" si="0"/>
        <v>280.63721098970001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303.74</v>
      </c>
      <c r="O13">
        <f t="shared" si="0"/>
        <v>284.5691714312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0.1017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283.76333</v>
      </c>
      <c r="D17" s="2">
        <v>1.61209</v>
      </c>
      <c r="E17" s="2">
        <v>176.02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-2.23299</v>
      </c>
      <c r="D18" s="9">
        <v>1.65882</v>
      </c>
      <c r="E18" s="10">
        <v>-1.35</v>
      </c>
      <c r="F18" s="9">
        <v>0.19700000000000001</v>
      </c>
      <c r="G18" s="11">
        <v>1</v>
      </c>
    </row>
    <row r="23" spans="1:7" ht="15.75" thickBot="1" x14ac:dyDescent="0.3"/>
    <row r="24" spans="1:7" x14ac:dyDescent="0.25">
      <c r="A24" s="17"/>
      <c r="B24" s="19"/>
      <c r="C24" s="3"/>
      <c r="D24" s="3"/>
      <c r="E24" s="19"/>
      <c r="F24" s="19"/>
      <c r="G24" s="4"/>
    </row>
    <row r="25" spans="1:7" ht="15.75" thickBot="1" x14ac:dyDescent="0.3">
      <c r="A25" s="18"/>
      <c r="B25" s="20"/>
      <c r="C25" s="1"/>
      <c r="D25" s="1"/>
      <c r="E25" s="20"/>
      <c r="F25" s="20"/>
      <c r="G25" s="5"/>
    </row>
    <row r="26" spans="1:7" ht="15.75" thickBot="1" x14ac:dyDescent="0.3">
      <c r="A26" s="6"/>
      <c r="B26" s="2"/>
      <c r="C26" s="2"/>
      <c r="D26" s="2"/>
      <c r="E26" s="2"/>
      <c r="F26" s="2"/>
      <c r="G26" s="7"/>
    </row>
    <row r="27" spans="1:7" x14ac:dyDescent="0.25">
      <c r="A27" s="8"/>
      <c r="B27" s="9"/>
      <c r="C27" s="10"/>
      <c r="D27" s="9"/>
      <c r="E27" s="10"/>
      <c r="F27" s="9"/>
      <c r="G27" s="11"/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A24" sqref="A24:G28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310.33999999999997</v>
      </c>
      <c r="O2">
        <f>$C$17+($C$18*C2)+($C$19*C2)+($C$20*D2)</f>
        <v>332.51498408500004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312.67</v>
      </c>
      <c r="O3">
        <f t="shared" ref="O3:O13" si="0">$C$17+($C$18*C3)+($C$19*C3)+($C$20*D3)</f>
        <v>331.69822580319999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314.25</v>
      </c>
      <c r="O4">
        <f t="shared" si="0"/>
        <v>335.61443845700001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312.12</v>
      </c>
      <c r="O5">
        <f t="shared" si="0"/>
        <v>325.94027747379999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315.88</v>
      </c>
      <c r="O6">
        <f t="shared" si="0"/>
        <v>326.19007769160004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313.02</v>
      </c>
      <c r="O7">
        <f t="shared" si="0"/>
        <v>329.7119283646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327.57</v>
      </c>
      <c r="O8">
        <f t="shared" si="0"/>
        <v>318.69149284580004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337.9</v>
      </c>
      <c r="O9">
        <f t="shared" si="0"/>
        <v>318.01797927839999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328.15</v>
      </c>
      <c r="O10">
        <f t="shared" si="0"/>
        <v>317.58906045100002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348.43</v>
      </c>
      <c r="O11">
        <f t="shared" si="0"/>
        <v>319.26534973580004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351.45</v>
      </c>
      <c r="O12">
        <f t="shared" si="0"/>
        <v>321.0013452238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346.36</v>
      </c>
      <c r="O13">
        <f t="shared" si="0"/>
        <v>323.65143515680001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0.18140000000000001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324.99056000000002</v>
      </c>
      <c r="D17" s="2">
        <v>3.2364099999999998</v>
      </c>
      <c r="E17" s="2">
        <v>100.42</v>
      </c>
      <c r="F17" s="2" t="s">
        <v>11</v>
      </c>
      <c r="G17" s="7">
        <v>0</v>
      </c>
    </row>
    <row r="18" spans="1:7" x14ac:dyDescent="0.25">
      <c r="A18" s="8" t="s">
        <v>22</v>
      </c>
      <c r="B18" s="9">
        <v>1</v>
      </c>
      <c r="C18" s="10">
        <v>-6.2716599999999998</v>
      </c>
      <c r="D18" s="9">
        <v>3.3302399999999999</v>
      </c>
      <c r="E18" s="10">
        <v>-1.88</v>
      </c>
      <c r="F18" s="9">
        <v>7.8E-2</v>
      </c>
      <c r="G18" s="11">
        <v>1</v>
      </c>
    </row>
    <row r="23" spans="1:7" ht="15.75" thickBot="1" x14ac:dyDescent="0.3"/>
    <row r="24" spans="1:7" x14ac:dyDescent="0.25">
      <c r="A24" s="17"/>
      <c r="B24" s="19"/>
      <c r="C24" s="3"/>
      <c r="D24" s="3"/>
      <c r="E24" s="19"/>
      <c r="F24" s="19"/>
      <c r="G24" s="4"/>
    </row>
    <row r="25" spans="1:7" ht="15.75" thickBot="1" x14ac:dyDescent="0.3">
      <c r="A25" s="18"/>
      <c r="B25" s="20"/>
      <c r="C25" s="1"/>
      <c r="D25" s="1"/>
      <c r="E25" s="20"/>
      <c r="F25" s="20"/>
      <c r="G25" s="5"/>
    </row>
    <row r="26" spans="1:7" ht="15.75" thickBot="1" x14ac:dyDescent="0.3">
      <c r="A26" s="6"/>
      <c r="B26" s="2"/>
      <c r="C26" s="2"/>
      <c r="D26" s="2"/>
      <c r="E26" s="2"/>
      <c r="F26" s="2"/>
      <c r="G26" s="7"/>
    </row>
    <row r="27" spans="1:7" x14ac:dyDescent="0.25">
      <c r="A27" s="8"/>
      <c r="B27" s="9"/>
      <c r="C27" s="10"/>
      <c r="D27" s="9"/>
      <c r="E27" s="10"/>
      <c r="F27" s="9"/>
      <c r="G27" s="11"/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R11" sqref="R11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269.61</v>
      </c>
      <c r="O2">
        <f>$C$17+($C$18*C2)+($C$19*C2)+($C$20*D2)</f>
        <v>304.08838409499998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278.88</v>
      </c>
      <c r="O3">
        <f t="shared" ref="O3:O13" si="0">$C$17+($C$18*C3)+($C$19*C3)+($C$20*D3)</f>
        <v>303.13514998239998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273.58</v>
      </c>
      <c r="O4">
        <f t="shared" si="0"/>
        <v>307.70574029900001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280.77</v>
      </c>
      <c r="O5">
        <f t="shared" si="0"/>
        <v>296.4150800566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271.12</v>
      </c>
      <c r="O6">
        <f t="shared" si="0"/>
        <v>296.70662052120002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277.63</v>
      </c>
      <c r="O7">
        <f t="shared" si="0"/>
        <v>300.81695313220001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267.92</v>
      </c>
      <c r="O8">
        <f t="shared" si="0"/>
        <v>287.95506326060001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287.69</v>
      </c>
      <c r="O9">
        <f t="shared" si="0"/>
        <v>287.16900926879998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294.94</v>
      </c>
      <c r="O10">
        <f t="shared" si="0"/>
        <v>286.66842045700002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315.87</v>
      </c>
      <c r="O11">
        <f t="shared" si="0"/>
        <v>288.6248084906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318.7</v>
      </c>
      <c r="O12">
        <f t="shared" si="0"/>
        <v>290.65087930660002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322.68</v>
      </c>
      <c r="O13">
        <f t="shared" si="0"/>
        <v>293.74378473759998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0.25850000000000001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295.30667</v>
      </c>
      <c r="D17" s="2">
        <v>3.0118</v>
      </c>
      <c r="E17" s="2">
        <v>98.05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-7.3196199999999996</v>
      </c>
      <c r="D18" s="9">
        <v>3.0991200000000001</v>
      </c>
      <c r="E18" s="10">
        <v>-2.36</v>
      </c>
      <c r="F18" s="9">
        <v>3.1199999999999999E-2</v>
      </c>
      <c r="G18" s="11">
        <v>1</v>
      </c>
    </row>
    <row r="23" spans="1:7" ht="15.75" thickBot="1" x14ac:dyDescent="0.3"/>
    <row r="24" spans="1:7" ht="26.25" x14ac:dyDescent="0.25">
      <c r="A24" s="17" t="s">
        <v>0</v>
      </c>
      <c r="B24" s="19" t="s">
        <v>1</v>
      </c>
      <c r="C24" s="3" t="s">
        <v>2</v>
      </c>
      <c r="D24" s="3" t="s">
        <v>4</v>
      </c>
      <c r="E24" s="19" t="s">
        <v>6</v>
      </c>
      <c r="F24" s="19" t="s">
        <v>7</v>
      </c>
      <c r="G24" s="4" t="s">
        <v>8</v>
      </c>
    </row>
    <row r="25" spans="1:7" ht="15.75" thickBot="1" x14ac:dyDescent="0.3">
      <c r="A25" s="18"/>
      <c r="B25" s="20"/>
      <c r="C25" s="1" t="s">
        <v>3</v>
      </c>
      <c r="D25" s="1" t="s">
        <v>5</v>
      </c>
      <c r="E25" s="20"/>
      <c r="F25" s="20"/>
      <c r="G25" s="5" t="s">
        <v>9</v>
      </c>
    </row>
    <row r="26" spans="1:7" ht="15.75" thickBot="1" x14ac:dyDescent="0.3">
      <c r="A26" s="6" t="s">
        <v>10</v>
      </c>
      <c r="B26" s="2">
        <v>1</v>
      </c>
      <c r="C26" s="2">
        <v>295.30667</v>
      </c>
      <c r="D26" s="2">
        <v>3.0118</v>
      </c>
      <c r="E26" s="2">
        <v>98.05</v>
      </c>
      <c r="F26" s="2" t="s">
        <v>11</v>
      </c>
      <c r="G26" s="7">
        <v>0</v>
      </c>
    </row>
    <row r="27" spans="1:7" x14ac:dyDescent="0.25">
      <c r="A27" s="8" t="s">
        <v>22</v>
      </c>
      <c r="B27" s="9">
        <v>1</v>
      </c>
      <c r="C27" s="10">
        <v>-7.3196199999999996</v>
      </c>
      <c r="D27" s="9">
        <v>3.0991200000000001</v>
      </c>
      <c r="E27" s="10">
        <v>-2.36</v>
      </c>
      <c r="F27" s="9">
        <v>3.1199999999999999E-2</v>
      </c>
      <c r="G27" s="11">
        <v>1</v>
      </c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24" sqref="A24:G27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240.73</v>
      </c>
      <c r="O2">
        <f>$C$17+($C$18*B2)+($C$19*C2)+($C$20*D2)</f>
        <v>245.31295590759999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239.16</v>
      </c>
      <c r="O3">
        <f t="shared" ref="O3:O13" si="0">$C$17+($C$18*B3)+($C$19*C3)+($C$20*D3)</f>
        <v>243.96029616280001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232.71</v>
      </c>
      <c r="O4">
        <f t="shared" si="0"/>
        <v>245.3173103236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235.87</v>
      </c>
      <c r="O5">
        <f t="shared" si="0"/>
        <v>244.72211113840001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233.68</v>
      </c>
      <c r="O6">
        <f t="shared" si="0"/>
        <v>243.4169046316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235.92</v>
      </c>
      <c r="O7">
        <f t="shared" si="0"/>
        <v>244.41746036079999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205.37</v>
      </c>
      <c r="O8">
        <f t="shared" si="0"/>
        <v>245.42582434959999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203.36</v>
      </c>
      <c r="O9">
        <f t="shared" si="0"/>
        <v>245.4736437544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209.43</v>
      </c>
      <c r="O10">
        <f t="shared" si="0"/>
        <v>245.9091447328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243.06</v>
      </c>
      <c r="O11">
        <f t="shared" si="0"/>
        <v>242.967073666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246.48</v>
      </c>
      <c r="O12">
        <f t="shared" si="0"/>
        <v>243.20397368919998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244.06</v>
      </c>
      <c r="O13">
        <f t="shared" si="0"/>
        <v>244.9465812832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4.2999999999999997E-2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244.58944</v>
      </c>
      <c r="D17" s="2">
        <v>1.1347700000000001</v>
      </c>
      <c r="E17" s="2">
        <v>215.54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-0.98963999999999996</v>
      </c>
      <c r="D18" s="9">
        <v>1.1676599999999999</v>
      </c>
      <c r="E18" s="10">
        <v>-0.85</v>
      </c>
      <c r="F18" s="9">
        <v>0.40920000000000001</v>
      </c>
      <c r="G18" s="11">
        <v>1</v>
      </c>
    </row>
    <row r="23" spans="1:7" ht="15.75" thickBot="1" x14ac:dyDescent="0.3"/>
    <row r="24" spans="1:7" x14ac:dyDescent="0.25">
      <c r="A24" s="17"/>
      <c r="B24" s="19"/>
      <c r="C24" s="3"/>
      <c r="D24" s="3"/>
      <c r="E24" s="19"/>
      <c r="F24" s="19"/>
      <c r="G24" s="4"/>
    </row>
    <row r="25" spans="1:7" ht="15.75" thickBot="1" x14ac:dyDescent="0.3">
      <c r="A25" s="18"/>
      <c r="B25" s="20"/>
      <c r="C25" s="1"/>
      <c r="D25" s="1"/>
      <c r="E25" s="20"/>
      <c r="F25" s="20"/>
      <c r="G25" s="5"/>
    </row>
    <row r="26" spans="1:7" ht="15.75" thickBot="1" x14ac:dyDescent="0.3">
      <c r="A26" s="6"/>
      <c r="B26" s="2"/>
      <c r="C26" s="2"/>
      <c r="D26" s="2"/>
      <c r="E26" s="2"/>
      <c r="F26" s="2"/>
      <c r="G26" s="7"/>
    </row>
    <row r="27" spans="1:7" x14ac:dyDescent="0.25">
      <c r="A27" s="8"/>
      <c r="B27" s="9"/>
      <c r="C27" s="10"/>
      <c r="D27" s="9"/>
      <c r="E27" s="10"/>
      <c r="F27" s="9"/>
      <c r="G27" s="11"/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O2" sqref="O2"/>
    </sheetView>
  </sheetViews>
  <sheetFormatPr defaultRowHeight="15" x14ac:dyDescent="0.25"/>
  <sheetData>
    <row r="1" spans="1:15" ht="15.75" thickBot="1" x14ac:dyDescent="0.3">
      <c r="A1" s="12" t="s">
        <v>14</v>
      </c>
      <c r="B1" s="22" t="s">
        <v>12</v>
      </c>
      <c r="C1" s="13" t="s">
        <v>22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1">
        <v>-0.73109000000000002</v>
      </c>
      <c r="C2" s="15">
        <v>-1.1997500000000001</v>
      </c>
      <c r="M2" t="s">
        <v>18</v>
      </c>
      <c r="N2">
        <v>374.61</v>
      </c>
      <c r="O2">
        <f>$C$17+($C$18*B2)+($C$19*C2)+($C$20*D2)</f>
        <v>393.74511616000001</v>
      </c>
    </row>
    <row r="3" spans="1:15" ht="15.75" thickBot="1" x14ac:dyDescent="0.3">
      <c r="A3" s="14">
        <v>2</v>
      </c>
      <c r="B3" s="2">
        <v>0.63573000000000002</v>
      </c>
      <c r="C3" s="15">
        <v>-1.06952</v>
      </c>
      <c r="M3" t="s">
        <v>18</v>
      </c>
      <c r="N3">
        <v>367.81</v>
      </c>
      <c r="O3">
        <f t="shared" ref="O3:O13" si="0">$C$17+($C$18*B3)+($C$19*C3)+($C$20*D3)</f>
        <v>392.51791198719997</v>
      </c>
    </row>
    <row r="4" spans="1:15" ht="15.75" thickBot="1" x14ac:dyDescent="0.3">
      <c r="A4" s="14">
        <v>3</v>
      </c>
      <c r="B4" s="21">
        <v>-0.73548999999999998</v>
      </c>
      <c r="C4" s="15">
        <v>-1.6939500000000001</v>
      </c>
      <c r="M4" t="s">
        <v>18</v>
      </c>
      <c r="N4">
        <v>395.39</v>
      </c>
      <c r="O4">
        <f t="shared" si="0"/>
        <v>398.40214067199997</v>
      </c>
    </row>
    <row r="5" spans="1:15" ht="15.75" thickBot="1" x14ac:dyDescent="0.3">
      <c r="A5" s="14">
        <v>4</v>
      </c>
      <c r="B5" s="21">
        <v>-0.13406000000000001</v>
      </c>
      <c r="C5" s="15">
        <v>-0.15143000000000001</v>
      </c>
      <c r="M5" t="s">
        <v>19</v>
      </c>
      <c r="N5">
        <v>395.5</v>
      </c>
      <c r="O5">
        <f t="shared" si="0"/>
        <v>383.86641940480001</v>
      </c>
    </row>
    <row r="6" spans="1:15" ht="15.75" thickBot="1" x14ac:dyDescent="0.3">
      <c r="A6" s="14">
        <v>5</v>
      </c>
      <c r="B6" s="2">
        <v>1.1848099999999999</v>
      </c>
      <c r="C6" s="15">
        <v>-0.19126000000000001</v>
      </c>
      <c r="M6" t="s">
        <v>19</v>
      </c>
      <c r="N6">
        <v>400</v>
      </c>
      <c r="O6">
        <f t="shared" si="0"/>
        <v>384.24175183360001</v>
      </c>
    </row>
    <row r="7" spans="1:15" ht="15.75" thickBot="1" x14ac:dyDescent="0.3">
      <c r="A7" s="14">
        <v>6</v>
      </c>
      <c r="B7" s="2">
        <v>0.17377999999999999</v>
      </c>
      <c r="C7" s="15">
        <v>-0.75280999999999998</v>
      </c>
      <c r="M7" t="s">
        <v>19</v>
      </c>
      <c r="N7">
        <v>388.17</v>
      </c>
      <c r="O7">
        <f t="shared" si="0"/>
        <v>389.53343964160001</v>
      </c>
    </row>
    <row r="8" spans="1:15" ht="15.75" thickBot="1" x14ac:dyDescent="0.3">
      <c r="A8" s="14">
        <v>7</v>
      </c>
      <c r="B8" s="21">
        <v>-0.84514</v>
      </c>
      <c r="C8" s="7">
        <v>1.00437</v>
      </c>
      <c r="M8" t="s">
        <v>20</v>
      </c>
      <c r="N8">
        <v>409.67</v>
      </c>
      <c r="O8">
        <f t="shared" si="0"/>
        <v>372.97489991679998</v>
      </c>
    </row>
    <row r="9" spans="1:15" ht="15.75" thickBot="1" x14ac:dyDescent="0.3">
      <c r="A9" s="14">
        <v>8</v>
      </c>
      <c r="B9" s="21">
        <v>-0.89346000000000003</v>
      </c>
      <c r="C9" s="7">
        <v>1.1117600000000001</v>
      </c>
      <c r="M9" t="s">
        <v>20</v>
      </c>
      <c r="N9">
        <v>404</v>
      </c>
      <c r="O9">
        <f t="shared" si="0"/>
        <v>371.96292528639998</v>
      </c>
    </row>
    <row r="10" spans="1:15" ht="15.75" thickBot="1" x14ac:dyDescent="0.3">
      <c r="A10" s="14">
        <v>9</v>
      </c>
      <c r="B10" s="21">
        <v>-1.33352</v>
      </c>
      <c r="C10" s="7">
        <v>1.18015</v>
      </c>
      <c r="M10" t="s">
        <v>20</v>
      </c>
      <c r="N10">
        <v>409.28</v>
      </c>
      <c r="O10">
        <f t="shared" si="0"/>
        <v>371.31846169599999</v>
      </c>
    </row>
    <row r="11" spans="1:15" ht="15.75" thickBot="1" x14ac:dyDescent="0.3">
      <c r="A11" s="14">
        <v>10</v>
      </c>
      <c r="B11" s="2">
        <v>1.6393500000000001</v>
      </c>
      <c r="C11" s="7">
        <v>0.91286999999999996</v>
      </c>
      <c r="M11" t="s">
        <v>21</v>
      </c>
      <c r="N11">
        <v>403.06</v>
      </c>
      <c r="O11">
        <f t="shared" si="0"/>
        <v>373.83713735679999</v>
      </c>
    </row>
    <row r="12" spans="1:15" ht="15.75" thickBot="1" x14ac:dyDescent="0.3">
      <c r="A12" s="14">
        <v>11</v>
      </c>
      <c r="B12" s="2">
        <v>1.3999699999999999</v>
      </c>
      <c r="C12" s="7">
        <v>0.63607000000000002</v>
      </c>
      <c r="M12" t="s">
        <v>21</v>
      </c>
      <c r="N12">
        <v>396.49</v>
      </c>
      <c r="O12">
        <f t="shared" si="0"/>
        <v>376.44552340479999</v>
      </c>
    </row>
    <row r="13" spans="1:15" x14ac:dyDescent="0.25">
      <c r="A13" s="16">
        <v>12</v>
      </c>
      <c r="B13" s="10">
        <v>-0.36087999999999998</v>
      </c>
      <c r="C13" s="11">
        <v>0.21351999999999999</v>
      </c>
      <c r="M13" t="s">
        <v>21</v>
      </c>
      <c r="N13">
        <v>403.82</v>
      </c>
      <c r="O13">
        <f t="shared" si="0"/>
        <v>380.42736417279997</v>
      </c>
    </row>
    <row r="14" spans="1:15" ht="15.75" thickBot="1" x14ac:dyDescent="0.3"/>
    <row r="15" spans="1:15" ht="26.25" x14ac:dyDescent="0.25">
      <c r="A15" s="17" t="s">
        <v>0</v>
      </c>
      <c r="B15" s="19" t="s">
        <v>1</v>
      </c>
      <c r="C15" s="3" t="s">
        <v>2</v>
      </c>
      <c r="D15" s="3" t="s">
        <v>4</v>
      </c>
      <c r="E15" s="19" t="s">
        <v>6</v>
      </c>
      <c r="F15" s="19" t="s">
        <v>7</v>
      </c>
      <c r="G15" s="4" t="s">
        <v>8</v>
      </c>
      <c r="I15" t="s">
        <v>13</v>
      </c>
      <c r="J15">
        <v>0.42270000000000002</v>
      </c>
    </row>
    <row r="16" spans="1:15" ht="15.75" thickBot="1" x14ac:dyDescent="0.3">
      <c r="A16" s="18"/>
      <c r="B16" s="20"/>
      <c r="C16" s="1" t="s">
        <v>3</v>
      </c>
      <c r="D16" s="1" t="s">
        <v>5</v>
      </c>
      <c r="E16" s="20"/>
      <c r="F16" s="20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382.43943999999999</v>
      </c>
      <c r="D17" s="2">
        <v>2.6757499999999999</v>
      </c>
      <c r="E17" s="2">
        <v>142.93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0</v>
      </c>
      <c r="C18" s="10">
        <v>0</v>
      </c>
      <c r="D18" s="9">
        <v>0</v>
      </c>
      <c r="E18" s="10">
        <v>0</v>
      </c>
      <c r="F18" s="9">
        <v>0</v>
      </c>
      <c r="G18" s="11">
        <v>0</v>
      </c>
    </row>
    <row r="19" spans="1:7" x14ac:dyDescent="0.25">
      <c r="A19" t="s">
        <v>22</v>
      </c>
      <c r="B19">
        <v>1</v>
      </c>
      <c r="C19">
        <v>-9.4233600000000006</v>
      </c>
      <c r="D19">
        <v>2.7533300000000001</v>
      </c>
      <c r="E19">
        <v>-3.42</v>
      </c>
      <c r="F19">
        <v>3.5000000000000001E-3</v>
      </c>
      <c r="G19">
        <v>1</v>
      </c>
    </row>
    <row r="23" spans="1:7" ht="15.75" thickBot="1" x14ac:dyDescent="0.3"/>
    <row r="24" spans="1:7" ht="26.25" x14ac:dyDescent="0.25">
      <c r="A24" s="17" t="s">
        <v>0</v>
      </c>
      <c r="B24" s="19" t="s">
        <v>1</v>
      </c>
      <c r="C24" s="3" t="s">
        <v>2</v>
      </c>
      <c r="D24" s="3" t="s">
        <v>4</v>
      </c>
      <c r="E24" s="19" t="s">
        <v>6</v>
      </c>
      <c r="F24" s="19" t="s">
        <v>7</v>
      </c>
      <c r="G24" s="4" t="s">
        <v>8</v>
      </c>
    </row>
    <row r="25" spans="1:7" ht="15.75" thickBot="1" x14ac:dyDescent="0.3">
      <c r="A25" s="18"/>
      <c r="B25" s="20"/>
      <c r="C25" s="1" t="s">
        <v>3</v>
      </c>
      <c r="D25" s="1" t="s">
        <v>5</v>
      </c>
      <c r="E25" s="20"/>
      <c r="F25" s="20"/>
      <c r="G25" s="5" t="s">
        <v>9</v>
      </c>
    </row>
    <row r="26" spans="1:7" ht="15.75" thickBot="1" x14ac:dyDescent="0.3">
      <c r="A26" s="6" t="s">
        <v>10</v>
      </c>
      <c r="B26" s="2">
        <v>1</v>
      </c>
      <c r="C26" s="2">
        <v>382.43943999999999</v>
      </c>
      <c r="D26" s="2">
        <v>2.6757499999999999</v>
      </c>
      <c r="E26" s="2">
        <v>142.93</v>
      </c>
      <c r="F26" s="2" t="s">
        <v>11</v>
      </c>
      <c r="G26" s="7">
        <v>0</v>
      </c>
    </row>
    <row r="27" spans="1:7" x14ac:dyDescent="0.25">
      <c r="A27" s="8" t="s">
        <v>22</v>
      </c>
      <c r="B27" s="9">
        <v>1</v>
      </c>
      <c r="C27" s="10">
        <v>-9.4233600000000006</v>
      </c>
      <c r="D27" s="9">
        <v>2.7533300000000001</v>
      </c>
      <c r="E27" s="10">
        <v>-3.42</v>
      </c>
      <c r="F27" s="9">
        <v>3.5000000000000001E-3</v>
      </c>
      <c r="G27" s="11">
        <v>1</v>
      </c>
    </row>
  </sheetData>
  <mergeCells count="8">
    <mergeCell ref="A15:A16"/>
    <mergeCell ref="B15:B16"/>
    <mergeCell ref="E15:E16"/>
    <mergeCell ref="F15:F16"/>
    <mergeCell ref="A24:A25"/>
    <mergeCell ref="B24:B25"/>
    <mergeCell ref="E24:E25"/>
    <mergeCell ref="F24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MIT</vt:lpstr>
      <vt:lpstr>TORV</vt:lpstr>
      <vt:lpstr>TMWL</vt:lpstr>
      <vt:lpstr>TOXY</vt:lpstr>
      <vt:lpstr>TRE</vt:lpstr>
      <vt:lpstr>TMAX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Jaskaran Dhiman</dc:creator>
  <cp:lastModifiedBy>Jaskaran Dhiman</cp:lastModifiedBy>
  <dcterms:created xsi:type="dcterms:W3CDTF">2014-02-06T23:58:32Z</dcterms:created>
  <dcterms:modified xsi:type="dcterms:W3CDTF">2014-02-07T00:42:51Z</dcterms:modified>
</cp:coreProperties>
</file>