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zd0028\Desktop\Research\NIR model 1 cp\one PC model\"/>
    </mc:Choice>
  </mc:AlternateContent>
  <bookViews>
    <workbookView xWindow="0" yWindow="0" windowWidth="16170" windowHeight="6135" firstSheet="2" activeTab="5"/>
  </bookViews>
  <sheets>
    <sheet name="MIT" sheetId="1" r:id="rId1"/>
    <sheet name="TORV" sheetId="2" r:id="rId2"/>
    <sheet name="TMWL" sheetId="3" r:id="rId3"/>
    <sheet name="TOXY" sheetId="4" r:id="rId4"/>
    <sheet name="TRE" sheetId="5" r:id="rId5"/>
    <sheet name="TMAX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3" i="3"/>
  <c r="O4" i="3"/>
  <c r="O5" i="3"/>
  <c r="O6" i="3"/>
  <c r="O7" i="3"/>
  <c r="O8" i="3"/>
  <c r="O9" i="3"/>
  <c r="O10" i="3"/>
  <c r="O11" i="3"/>
  <c r="O12" i="3"/>
  <c r="O13" i="3"/>
  <c r="O3" i="4"/>
  <c r="O4" i="4"/>
  <c r="O5" i="4"/>
  <c r="O6" i="4"/>
  <c r="O7" i="4"/>
  <c r="O8" i="4"/>
  <c r="O9" i="4"/>
  <c r="O10" i="4"/>
  <c r="O11" i="4"/>
  <c r="O12" i="4"/>
  <c r="O13" i="4"/>
  <c r="O3" i="5"/>
  <c r="O4" i="5"/>
  <c r="O5" i="5"/>
  <c r="O6" i="5"/>
  <c r="O7" i="5"/>
  <c r="O8" i="5"/>
  <c r="O9" i="5"/>
  <c r="O10" i="5"/>
  <c r="O11" i="5"/>
  <c r="O12" i="5"/>
  <c r="O13" i="5"/>
  <c r="O3" i="6"/>
  <c r="O4" i="6"/>
  <c r="O5" i="6"/>
  <c r="O6" i="6"/>
  <c r="O7" i="6"/>
  <c r="O8" i="6"/>
  <c r="O9" i="6"/>
  <c r="O10" i="6"/>
  <c r="O11" i="6"/>
  <c r="O12" i="6"/>
  <c r="O13" i="6"/>
  <c r="O2" i="6"/>
  <c r="O2" i="5"/>
  <c r="O2" i="4"/>
  <c r="O2" i="3"/>
  <c r="O2" i="2"/>
  <c r="O3" i="1"/>
  <c r="O4" i="1"/>
  <c r="O5" i="1"/>
  <c r="O6" i="1"/>
  <c r="O7" i="1"/>
  <c r="O8" i="1"/>
  <c r="O9" i="1"/>
  <c r="O10" i="1"/>
  <c r="O11" i="1"/>
  <c r="O12" i="1"/>
  <c r="O13" i="1"/>
  <c r="O2" i="1"/>
</calcChain>
</file>

<file path=xl/sharedStrings.xml><?xml version="1.0" encoding="utf-8"?>
<sst xmlns="http://schemas.openxmlformats.org/spreadsheetml/2006/main" count="207" uniqueCount="24">
  <si>
    <t>Variable</t>
  </si>
  <si>
    <t>DF</t>
  </si>
  <si>
    <t>Parameter</t>
  </si>
  <si>
    <t>Estimate</t>
  </si>
  <si>
    <t>Standard</t>
  </si>
  <si>
    <t>Error</t>
  </si>
  <si>
    <t>t Value</t>
  </si>
  <si>
    <t>Pr &gt; |t|</t>
  </si>
  <si>
    <t>Variance</t>
  </si>
  <si>
    <t>Inflation</t>
  </si>
  <si>
    <t>Intercept</t>
  </si>
  <si>
    <t>&lt;.0001</t>
  </si>
  <si>
    <t>Prin1</t>
  </si>
  <si>
    <t>rsq</t>
  </si>
  <si>
    <t>Obs</t>
  </si>
  <si>
    <t>Biomass</t>
  </si>
  <si>
    <t xml:space="preserve">Actual </t>
  </si>
  <si>
    <t>Predicted</t>
  </si>
  <si>
    <t>Bermuda grass</t>
  </si>
  <si>
    <t>Corn Cobs</t>
  </si>
  <si>
    <t>Pecan shell</t>
  </si>
  <si>
    <t>Pine</t>
  </si>
  <si>
    <t>Prin2</t>
  </si>
  <si>
    <t>Prin3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</si>
</sst>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/>
      <diagonal/>
    </border>
    <border>
      <left/>
      <right style="medium">
        <color rgb="FFB0B7BB"/>
      </right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/>
      <right style="medium">
        <color rgb="FFC1C1C1"/>
      </right>
      <top/>
      <bottom/>
      <diagonal/>
    </border>
    <border>
      <left style="medium">
        <color rgb="FFB0B7BB"/>
      </left>
      <right style="medium">
        <color rgb="FFB0B7BB"/>
      </right>
      <top style="medium">
        <color rgb="FFC1C1C1"/>
      </top>
      <bottom/>
      <diagonal/>
    </border>
    <border>
      <left style="medium">
        <color rgb="FFB0B7BB"/>
      </left>
      <right style="medium">
        <color rgb="FFB0B7BB"/>
      </right>
      <top/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/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 style="medium">
        <color rgb="FFC1C1C1"/>
      </right>
      <top style="medium">
        <color rgb="FFC1C1C1"/>
      </top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/>
      <diagonal/>
    </border>
    <border>
      <left/>
      <right style="medium">
        <color rgb="FFC1C1C1"/>
      </right>
      <top style="medium">
        <color rgb="FFC1C1C1"/>
      </top>
      <bottom style="medium">
        <color rgb="FFC1C1C1"/>
      </bottom>
      <diagonal/>
    </border>
    <border>
      <left/>
      <right/>
      <top style="medium">
        <color rgb="FFC1C1C1"/>
      </top>
      <bottom style="medium">
        <color rgb="FFC1C1C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2" fillId="3" borderId="2" xfId="0" applyFont="1" applyFill="1" applyBorder="1" applyAlignment="1">
      <alignment horizontal="right" vertical="top" wrapText="1"/>
    </xf>
    <xf numFmtId="0" fontId="1" fillId="2" borderId="4" xfId="0" applyFont="1" applyFill="1" applyBorder="1" applyAlignment="1">
      <alignment horizontal="right" wrapText="1"/>
    </xf>
    <xf numFmtId="0" fontId="1" fillId="2" borderId="5" xfId="0" applyFont="1" applyFill="1" applyBorder="1" applyAlignment="1">
      <alignment horizontal="right" wrapText="1"/>
    </xf>
    <xf numFmtId="0" fontId="1" fillId="2" borderId="7" xfId="0" applyFont="1" applyFill="1" applyBorder="1" applyAlignment="1">
      <alignment horizontal="right" wrapText="1"/>
    </xf>
    <xf numFmtId="0" fontId="1" fillId="2" borderId="6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right" vertical="top" wrapText="1"/>
    </xf>
    <xf numFmtId="0" fontId="1" fillId="2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right" vertical="top" wrapText="1"/>
    </xf>
    <xf numFmtId="0" fontId="2" fillId="3" borderId="1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horizontal="right" vertical="top" wrapText="1"/>
    </xf>
    <xf numFmtId="0" fontId="1" fillId="2" borderId="13" xfId="0" applyFont="1" applyFill="1" applyBorder="1" applyAlignment="1">
      <alignment horizontal="right" vertical="top" wrapText="1"/>
    </xf>
    <xf numFmtId="0" fontId="1" fillId="2" borderId="14" xfId="0" applyFont="1" applyFill="1" applyBorder="1" applyAlignment="1">
      <alignment horizontal="right" vertical="top" wrapText="1"/>
    </xf>
    <xf numFmtId="0" fontId="1" fillId="2" borderId="6" xfId="0" applyFont="1" applyFill="1" applyBorder="1" applyAlignment="1">
      <alignment horizontal="right" vertical="top" wrapText="1"/>
    </xf>
    <xf numFmtId="0" fontId="2" fillId="3" borderId="8" xfId="0" applyFont="1" applyFill="1" applyBorder="1" applyAlignment="1">
      <alignment horizontal="right" vertical="top"/>
    </xf>
    <xf numFmtId="0" fontId="1" fillId="2" borderId="9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/>
    </xf>
    <xf numFmtId="0" fontId="1" fillId="2" borderId="3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 wrapText="1"/>
    </xf>
    <xf numFmtId="0" fontId="1" fillId="2" borderId="11" xfId="0" applyFont="1" applyFill="1" applyBorder="1" applyAlignment="1">
      <alignment horizontal="right" wrapText="1"/>
    </xf>
    <xf numFmtId="0" fontId="1" fillId="2" borderId="12" xfId="0" applyFont="1" applyFill="1" applyBorder="1" applyAlignment="1">
      <alignment horizontal="right" wrapText="1"/>
    </xf>
    <xf numFmtId="0" fontId="2" fillId="3" borderId="2" xfId="0" applyFont="1" applyFill="1" applyBorder="1" applyAlignment="1">
      <alignment horizontal="right" vertical="top"/>
    </xf>
    <xf numFmtId="0" fontId="1" fillId="2" borderId="15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left" vertical="top" wrapText="1"/>
    </xf>
    <xf numFmtId="0" fontId="2" fillId="3" borderId="16" xfId="0" applyFont="1" applyFill="1" applyBorder="1" applyAlignment="1">
      <alignment horizontal="right" vertical="top" wrapText="1"/>
    </xf>
    <xf numFmtId="0" fontId="2" fillId="3" borderId="16" xfId="0" applyFont="1" applyFill="1" applyBorder="1" applyAlignment="1">
      <alignment horizontal="right" vertical="top"/>
    </xf>
    <xf numFmtId="0" fontId="2" fillId="3" borderId="5" xfId="0" applyFont="1" applyFill="1" applyBorder="1" applyAlignment="1">
      <alignment horizontal="right" vertical="top" wrapText="1"/>
    </xf>
    <xf numFmtId="0" fontId="2" fillId="3" borderId="17" xfId="0" applyFont="1" applyFill="1" applyBorder="1" applyAlignment="1">
      <alignment horizontal="right" vertical="top" wrapText="1"/>
    </xf>
    <xf numFmtId="0" fontId="1" fillId="2" borderId="13" xfId="0" applyFont="1" applyFill="1" applyBorder="1" applyAlignment="1">
      <alignment horizontal="left" vertical="top" wrapText="1"/>
    </xf>
    <xf numFmtId="0" fontId="2" fillId="3" borderId="18" xfId="0" applyFont="1" applyFill="1" applyBorder="1" applyAlignment="1">
      <alignment horizontal="right" vertical="top" wrapText="1"/>
    </xf>
    <xf numFmtId="0" fontId="2" fillId="3" borderId="18" xfId="0" applyFont="1" applyFill="1" applyBorder="1" applyAlignment="1">
      <alignment horizontal="right" vertical="top"/>
    </xf>
    <xf numFmtId="0" fontId="2" fillId="3" borderId="19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582458442694669E-2"/>
                  <c:y val="-0.43994349664625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MIT!$N$2:$N$13</c:f>
              <c:numCache>
                <c:formatCode>General</c:formatCode>
                <c:ptCount val="12"/>
                <c:pt idx="0">
                  <c:v>275</c:v>
                </c:pt>
                <c:pt idx="1">
                  <c:v>275</c:v>
                </c:pt>
                <c:pt idx="2">
                  <c:v>275</c:v>
                </c:pt>
                <c:pt idx="3">
                  <c:v>280</c:v>
                </c:pt>
                <c:pt idx="4">
                  <c:v>280</c:v>
                </c:pt>
                <c:pt idx="5">
                  <c:v>280</c:v>
                </c:pt>
                <c:pt idx="6">
                  <c:v>265</c:v>
                </c:pt>
                <c:pt idx="7">
                  <c:v>265</c:v>
                </c:pt>
                <c:pt idx="8">
                  <c:v>265</c:v>
                </c:pt>
                <c:pt idx="9">
                  <c:v>315</c:v>
                </c:pt>
                <c:pt idx="10">
                  <c:v>315</c:v>
                </c:pt>
                <c:pt idx="11">
                  <c:v>315</c:v>
                </c:pt>
              </c:numCache>
            </c:numRef>
          </c:xVal>
          <c:yVal>
            <c:numRef>
              <c:f>MIT!$O$2:$O$13</c:f>
              <c:numCache>
                <c:formatCode>General</c:formatCode>
                <c:ptCount val="12"/>
                <c:pt idx="0">
                  <c:v>294.45710251270003</c:v>
                </c:pt>
                <c:pt idx="1">
                  <c:v>290.23572392300002</c:v>
                </c:pt>
                <c:pt idx="2">
                  <c:v>293.88479748169999</c:v>
                </c:pt>
                <c:pt idx="3">
                  <c:v>297.19517288360004</c:v>
                </c:pt>
                <c:pt idx="4">
                  <c:v>292.50681189670001</c:v>
                </c:pt>
                <c:pt idx="5">
                  <c:v>294.43095982710003</c:v>
                </c:pt>
                <c:pt idx="6">
                  <c:v>291.25745757890002</c:v>
                </c:pt>
                <c:pt idx="7">
                  <c:v>291.75385049740004</c:v>
                </c:pt>
                <c:pt idx="8">
                  <c:v>293.52015907160001</c:v>
                </c:pt>
                <c:pt idx="9">
                  <c:v>294.39831038900002</c:v>
                </c:pt>
                <c:pt idx="10">
                  <c:v>295.22920822380001</c:v>
                </c:pt>
                <c:pt idx="11">
                  <c:v>301.13045679560003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02416"/>
        <c:axId val="379202808"/>
      </c:scatterChart>
      <c:valAx>
        <c:axId val="3792024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02808"/>
        <c:crosses val="autoZero"/>
        <c:crossBetween val="midCat"/>
      </c:valAx>
      <c:valAx>
        <c:axId val="379202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0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487226596675415"/>
                  <c:y val="-0.307437664041994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TORV!$N$2:$N$13</c:f>
              <c:numCache>
                <c:formatCode>General</c:formatCode>
                <c:ptCount val="12"/>
                <c:pt idx="0">
                  <c:v>267.06</c:v>
                </c:pt>
                <c:pt idx="1">
                  <c:v>266.51</c:v>
                </c:pt>
                <c:pt idx="2">
                  <c:v>264.77999999999997</c:v>
                </c:pt>
                <c:pt idx="3">
                  <c:v>276.38</c:v>
                </c:pt>
                <c:pt idx="4">
                  <c:v>277.33999999999997</c:v>
                </c:pt>
                <c:pt idx="5">
                  <c:v>275.83</c:v>
                </c:pt>
                <c:pt idx="6">
                  <c:v>287.85000000000002</c:v>
                </c:pt>
                <c:pt idx="7">
                  <c:v>284.54000000000002</c:v>
                </c:pt>
                <c:pt idx="8">
                  <c:v>288.49</c:v>
                </c:pt>
                <c:pt idx="9">
                  <c:v>308.07</c:v>
                </c:pt>
                <c:pt idx="10">
                  <c:v>306.43</c:v>
                </c:pt>
                <c:pt idx="11">
                  <c:v>303.74</c:v>
                </c:pt>
              </c:numCache>
            </c:numRef>
          </c:xVal>
          <c:yVal>
            <c:numRef>
              <c:f>TORV!$O$2:$O$13</c:f>
              <c:numCache>
                <c:formatCode>General</c:formatCode>
                <c:ptCount val="12"/>
                <c:pt idx="0">
                  <c:v>287.68498985110006</c:v>
                </c:pt>
                <c:pt idx="1">
                  <c:v>275.58980672509995</c:v>
                </c:pt>
                <c:pt idx="2">
                  <c:v>287.18535796009996</c:v>
                </c:pt>
                <c:pt idx="3">
                  <c:v>290.63157386810002</c:v>
                </c:pt>
                <c:pt idx="4">
                  <c:v>277.90132008400002</c:v>
                </c:pt>
                <c:pt idx="5">
                  <c:v>284.98388319719999</c:v>
                </c:pt>
                <c:pt idx="6">
                  <c:v>278.1380014508</c:v>
                </c:pt>
                <c:pt idx="7">
                  <c:v>279.13750658799995</c:v>
                </c:pt>
                <c:pt idx="8">
                  <c:v>283.73194390729998</c:v>
                </c:pt>
                <c:pt idx="9">
                  <c:v>279.31097927420001</c:v>
                </c:pt>
                <c:pt idx="10">
                  <c:v>281.97707747039999</c:v>
                </c:pt>
                <c:pt idx="11">
                  <c:v>298.88743092440001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03592"/>
        <c:axId val="379203984"/>
      </c:scatterChart>
      <c:valAx>
        <c:axId val="3792035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03984"/>
        <c:crosses val="autoZero"/>
        <c:crossBetween val="midCat"/>
      </c:valAx>
      <c:valAx>
        <c:axId val="3792039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0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07611548556431"/>
                  <c:y val="-0.365304389034703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TMWL!$N$2:$N$13</c:f>
              <c:numCache>
                <c:formatCode>General</c:formatCode>
                <c:ptCount val="12"/>
                <c:pt idx="0">
                  <c:v>310.33999999999997</c:v>
                </c:pt>
                <c:pt idx="1">
                  <c:v>312.67</c:v>
                </c:pt>
                <c:pt idx="2">
                  <c:v>314.25</c:v>
                </c:pt>
                <c:pt idx="3">
                  <c:v>312.12</c:v>
                </c:pt>
                <c:pt idx="4">
                  <c:v>315.88</c:v>
                </c:pt>
                <c:pt idx="5">
                  <c:v>313.02</c:v>
                </c:pt>
                <c:pt idx="6">
                  <c:v>327.57</c:v>
                </c:pt>
                <c:pt idx="7">
                  <c:v>337.9</c:v>
                </c:pt>
                <c:pt idx="8">
                  <c:v>328.15</c:v>
                </c:pt>
                <c:pt idx="9">
                  <c:v>348.43</c:v>
                </c:pt>
                <c:pt idx="10">
                  <c:v>351.45</c:v>
                </c:pt>
                <c:pt idx="11">
                  <c:v>346.36</c:v>
                </c:pt>
              </c:numCache>
            </c:numRef>
          </c:xVal>
          <c:yVal>
            <c:numRef>
              <c:f>TMWL!$O$2:$O$13</c:f>
              <c:numCache>
                <c:formatCode>General</c:formatCode>
                <c:ptCount val="12"/>
                <c:pt idx="0">
                  <c:v>333.16347465520005</c:v>
                </c:pt>
                <c:pt idx="1">
                  <c:v>322.92103540120002</c:v>
                </c:pt>
                <c:pt idx="2">
                  <c:v>334.98506102120001</c:v>
                </c:pt>
                <c:pt idx="3">
                  <c:v>332.70245276740002</c:v>
                </c:pt>
                <c:pt idx="4">
                  <c:v>322.48387304580001</c:v>
                </c:pt>
                <c:pt idx="5">
                  <c:v>330.30204638919997</c:v>
                </c:pt>
                <c:pt idx="6">
                  <c:v>312.19567457720007</c:v>
                </c:pt>
                <c:pt idx="7">
                  <c:v>312.6305290908</c:v>
                </c:pt>
                <c:pt idx="8">
                  <c:v>316.14550223259999</c:v>
                </c:pt>
                <c:pt idx="9">
                  <c:v>319.78256664980006</c:v>
                </c:pt>
                <c:pt idx="10">
                  <c:v>323.37382760259999</c:v>
                </c:pt>
                <c:pt idx="11">
                  <c:v>339.20048656239999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04768"/>
        <c:axId val="495816080"/>
      </c:scatterChart>
      <c:valAx>
        <c:axId val="3792047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16080"/>
        <c:crosses val="autoZero"/>
        <c:crossBetween val="midCat"/>
      </c:valAx>
      <c:valAx>
        <c:axId val="4958160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0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48097112860893"/>
                  <c:y val="-0.365627004957713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TOXY!$N$2:$N$13</c:f>
              <c:numCache>
                <c:formatCode>General</c:formatCode>
                <c:ptCount val="12"/>
                <c:pt idx="0">
                  <c:v>269.61</c:v>
                </c:pt>
                <c:pt idx="1">
                  <c:v>278.88</c:v>
                </c:pt>
                <c:pt idx="2">
                  <c:v>273.58</c:v>
                </c:pt>
                <c:pt idx="3">
                  <c:v>280.77</c:v>
                </c:pt>
                <c:pt idx="4">
                  <c:v>271.12</c:v>
                </c:pt>
                <c:pt idx="5">
                  <c:v>277.63</c:v>
                </c:pt>
                <c:pt idx="6">
                  <c:v>267.92</c:v>
                </c:pt>
                <c:pt idx="7">
                  <c:v>287.69</c:v>
                </c:pt>
                <c:pt idx="8">
                  <c:v>294.94</c:v>
                </c:pt>
                <c:pt idx="9">
                  <c:v>315.87</c:v>
                </c:pt>
                <c:pt idx="10">
                  <c:v>318.7</c:v>
                </c:pt>
                <c:pt idx="11">
                  <c:v>322.68</c:v>
                </c:pt>
              </c:numCache>
            </c:numRef>
          </c:xVal>
          <c:yVal>
            <c:numRef>
              <c:f>TOXY!$O$2:$O$13</c:f>
              <c:numCache>
                <c:formatCode>General</c:formatCode>
                <c:ptCount val="12"/>
                <c:pt idx="0">
                  <c:v>304.08838409499998</c:v>
                </c:pt>
                <c:pt idx="1">
                  <c:v>303.13514998239998</c:v>
                </c:pt>
                <c:pt idx="2">
                  <c:v>307.70574029900001</c:v>
                </c:pt>
                <c:pt idx="3">
                  <c:v>296.4150800566</c:v>
                </c:pt>
                <c:pt idx="4">
                  <c:v>296.70662052120002</c:v>
                </c:pt>
                <c:pt idx="5">
                  <c:v>300.81695313220001</c:v>
                </c:pt>
                <c:pt idx="6">
                  <c:v>287.95506326060001</c:v>
                </c:pt>
                <c:pt idx="7">
                  <c:v>287.16900926879998</c:v>
                </c:pt>
                <c:pt idx="8">
                  <c:v>286.66842045700002</c:v>
                </c:pt>
                <c:pt idx="9">
                  <c:v>288.6248084906</c:v>
                </c:pt>
                <c:pt idx="10">
                  <c:v>290.65087930660002</c:v>
                </c:pt>
                <c:pt idx="11">
                  <c:v>293.74378473759998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18432"/>
        <c:axId val="495818824"/>
      </c:scatterChart>
      <c:valAx>
        <c:axId val="4958184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18824"/>
        <c:crosses val="autoZero"/>
        <c:crossBetween val="midCat"/>
      </c:valAx>
      <c:valAx>
        <c:axId val="495818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1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44531933508313"/>
                  <c:y val="-0.38623213764946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TRE!$N$2:$N$13</c:f>
              <c:numCache>
                <c:formatCode>General</c:formatCode>
                <c:ptCount val="12"/>
                <c:pt idx="0">
                  <c:v>240.73</c:v>
                </c:pt>
                <c:pt idx="1">
                  <c:v>239.16</c:v>
                </c:pt>
                <c:pt idx="2">
                  <c:v>232.71</c:v>
                </c:pt>
                <c:pt idx="3">
                  <c:v>235.87</c:v>
                </c:pt>
                <c:pt idx="4">
                  <c:v>233.68</c:v>
                </c:pt>
                <c:pt idx="5">
                  <c:v>235.92</c:v>
                </c:pt>
                <c:pt idx="6">
                  <c:v>205.37</c:v>
                </c:pt>
                <c:pt idx="7">
                  <c:v>203.36</c:v>
                </c:pt>
                <c:pt idx="8">
                  <c:v>209.43</c:v>
                </c:pt>
                <c:pt idx="9">
                  <c:v>243.06</c:v>
                </c:pt>
                <c:pt idx="10">
                  <c:v>246.48</c:v>
                </c:pt>
                <c:pt idx="11">
                  <c:v>244.06</c:v>
                </c:pt>
              </c:numCache>
            </c:numRef>
          </c:xVal>
          <c:yVal>
            <c:numRef>
              <c:f>TRE!$O$2:$O$13</c:f>
              <c:numCache>
                <c:formatCode>General</c:formatCode>
                <c:ptCount val="12"/>
                <c:pt idx="0">
                  <c:v>244.81005558530001</c:v>
                </c:pt>
                <c:pt idx="1">
                  <c:v>241.603452097</c:v>
                </c:pt>
                <c:pt idx="2">
                  <c:v>244.37532667630001</c:v>
                </c:pt>
                <c:pt idx="3">
                  <c:v>246.8899225804</c:v>
                </c:pt>
                <c:pt idx="4">
                  <c:v>243.32859436129999</c:v>
                </c:pt>
                <c:pt idx="5">
                  <c:v>244.7901973269</c:v>
                </c:pt>
                <c:pt idx="6">
                  <c:v>242.37957170709998</c:v>
                </c:pt>
                <c:pt idx="7">
                  <c:v>242.7566369786</c:v>
                </c:pt>
                <c:pt idx="8">
                  <c:v>244.09834351239999</c:v>
                </c:pt>
                <c:pt idx="9">
                  <c:v>244.765396471</c:v>
                </c:pt>
                <c:pt idx="10">
                  <c:v>245.39655518819998</c:v>
                </c:pt>
                <c:pt idx="11">
                  <c:v>249.87920554839999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19608"/>
        <c:axId val="495976072"/>
      </c:scatterChart>
      <c:valAx>
        <c:axId val="4958196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6072"/>
        <c:crosses val="autoZero"/>
        <c:crossBetween val="midCat"/>
      </c:valAx>
      <c:valAx>
        <c:axId val="4959760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1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321959755030622"/>
                  <c:y val="-0.241918926800816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TMAX!$N$2:$N$13</c:f>
              <c:numCache>
                <c:formatCode>General</c:formatCode>
                <c:ptCount val="12"/>
                <c:pt idx="0">
                  <c:v>374.61</c:v>
                </c:pt>
                <c:pt idx="1">
                  <c:v>367.81</c:v>
                </c:pt>
                <c:pt idx="2">
                  <c:v>395.39</c:v>
                </c:pt>
                <c:pt idx="3">
                  <c:v>395.5</c:v>
                </c:pt>
                <c:pt idx="4">
                  <c:v>400</c:v>
                </c:pt>
                <c:pt idx="5">
                  <c:v>388.17</c:v>
                </c:pt>
                <c:pt idx="6">
                  <c:v>409.67</c:v>
                </c:pt>
                <c:pt idx="7">
                  <c:v>404</c:v>
                </c:pt>
                <c:pt idx="8">
                  <c:v>409.28</c:v>
                </c:pt>
                <c:pt idx="9">
                  <c:v>403.06</c:v>
                </c:pt>
                <c:pt idx="10">
                  <c:v>396.49</c:v>
                </c:pt>
                <c:pt idx="11">
                  <c:v>403.82</c:v>
                </c:pt>
              </c:numCache>
            </c:numRef>
          </c:xVal>
          <c:yVal>
            <c:numRef>
              <c:f>TMAX!$O$2:$O$13</c:f>
              <c:numCache>
                <c:formatCode>General</c:formatCode>
                <c:ptCount val="12"/>
                <c:pt idx="0">
                  <c:v>394.5749120049</c:v>
                </c:pt>
                <c:pt idx="1">
                  <c:v>381.28679088819996</c:v>
                </c:pt>
                <c:pt idx="2">
                  <c:v>397.59680161989996</c:v>
                </c:pt>
                <c:pt idx="3">
                  <c:v>392.51916659800003</c:v>
                </c:pt>
                <c:pt idx="4">
                  <c:v>379.49936488650002</c:v>
                </c:pt>
                <c:pt idx="5">
                  <c:v>390.28854311930002</c:v>
                </c:pt>
                <c:pt idx="6">
                  <c:v>364.66297796110001</c:v>
                </c:pt>
                <c:pt idx="7">
                  <c:v>365.0692494402</c:v>
                </c:pt>
                <c:pt idx="8">
                  <c:v>369.47131284519998</c:v>
                </c:pt>
                <c:pt idx="9">
                  <c:v>374.49895799979998</c:v>
                </c:pt>
                <c:pt idx="10">
                  <c:v>379.48130543539997</c:v>
                </c:pt>
                <c:pt idx="11">
                  <c:v>400.32362610999996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18040"/>
        <c:axId val="495817648"/>
      </c:scatterChart>
      <c:valAx>
        <c:axId val="4958180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17648"/>
        <c:crosses val="autoZero"/>
        <c:crossBetween val="midCat"/>
      </c:valAx>
      <c:valAx>
        <c:axId val="4958176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1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13</xdr:row>
      <xdr:rowOff>100012</xdr:rowOff>
    </xdr:from>
    <xdr:to>
      <xdr:col>18</xdr:col>
      <xdr:colOff>66675</xdr:colOff>
      <xdr:row>27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14</xdr:row>
      <xdr:rowOff>0</xdr:rowOff>
    </xdr:from>
    <xdr:to>
      <xdr:col>18</xdr:col>
      <xdr:colOff>304800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0</xdr:rowOff>
    </xdr:from>
    <xdr:to>
      <xdr:col>19</xdr:col>
      <xdr:colOff>304800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0</xdr:rowOff>
    </xdr:from>
    <xdr:to>
      <xdr:col>19</xdr:col>
      <xdr:colOff>304800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0</xdr:rowOff>
    </xdr:from>
    <xdr:to>
      <xdr:col>19</xdr:col>
      <xdr:colOff>304800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0</xdr:rowOff>
    </xdr:from>
    <xdr:to>
      <xdr:col>19</xdr:col>
      <xdr:colOff>304800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A4" workbookViewId="0">
      <selection activeCell="J22" sqref="J22"/>
    </sheetView>
  </sheetViews>
  <sheetFormatPr defaultRowHeight="15" x14ac:dyDescent="0.25"/>
  <sheetData>
    <row r="1" spans="1:15" ht="15.75" thickBot="1" x14ac:dyDescent="0.3">
      <c r="A1" s="12" t="s">
        <v>14</v>
      </c>
      <c r="B1" s="23" t="s">
        <v>12</v>
      </c>
      <c r="C1" s="23" t="s">
        <v>22</v>
      </c>
      <c r="D1" s="13" t="s">
        <v>23</v>
      </c>
      <c r="M1" t="s">
        <v>15</v>
      </c>
      <c r="N1" t="s">
        <v>16</v>
      </c>
      <c r="O1" t="s">
        <v>17</v>
      </c>
    </row>
    <row r="2" spans="1:15" ht="15.75" thickBot="1" x14ac:dyDescent="0.3">
      <c r="A2" s="14">
        <v>1</v>
      </c>
      <c r="B2" s="22">
        <v>-0.73109000000000002</v>
      </c>
      <c r="C2" s="22">
        <v>-1.1997500000000001</v>
      </c>
      <c r="D2" s="15">
        <v>-0.10043000000000001</v>
      </c>
      <c r="M2" t="s">
        <v>18</v>
      </c>
      <c r="N2">
        <v>275</v>
      </c>
      <c r="O2">
        <f>$C$17+($C$18*B2)+($C$19*C2)+($C$20*D2)</f>
        <v>294.45710251270003</v>
      </c>
    </row>
    <row r="3" spans="1:15" ht="15.75" thickBot="1" x14ac:dyDescent="0.3">
      <c r="A3" s="14">
        <v>2</v>
      </c>
      <c r="B3" s="2">
        <v>0.63573000000000002</v>
      </c>
      <c r="C3" s="22">
        <v>-1.06952</v>
      </c>
      <c r="D3" s="7">
        <v>1.3593</v>
      </c>
      <c r="M3" t="s">
        <v>18</v>
      </c>
      <c r="N3">
        <v>275</v>
      </c>
      <c r="O3">
        <f t="shared" ref="O3:O13" si="0">$C$17+($C$18*B3)+($C$19*C3)+($C$20*D3)</f>
        <v>290.23572392300002</v>
      </c>
    </row>
    <row r="4" spans="1:15" ht="15.75" thickBot="1" x14ac:dyDescent="0.3">
      <c r="A4" s="14">
        <v>3</v>
      </c>
      <c r="B4" s="22">
        <v>-0.73548999999999998</v>
      </c>
      <c r="C4" s="22">
        <v>-1.6939500000000001</v>
      </c>
      <c r="D4" s="7">
        <v>9.7470000000000001E-2</v>
      </c>
      <c r="M4" t="s">
        <v>18</v>
      </c>
      <c r="N4">
        <v>275</v>
      </c>
      <c r="O4">
        <f t="shared" si="0"/>
        <v>293.88479748169999</v>
      </c>
    </row>
    <row r="5" spans="1:15" ht="15.75" thickBot="1" x14ac:dyDescent="0.3">
      <c r="A5" s="14">
        <v>4</v>
      </c>
      <c r="B5" s="22">
        <v>-0.13406000000000001</v>
      </c>
      <c r="C5" s="22">
        <v>-0.15143000000000001</v>
      </c>
      <c r="D5" s="15">
        <v>-1.0472399999999999</v>
      </c>
      <c r="M5" t="s">
        <v>19</v>
      </c>
      <c r="N5">
        <v>280</v>
      </c>
      <c r="O5">
        <f t="shared" si="0"/>
        <v>297.19517288360004</v>
      </c>
    </row>
    <row r="6" spans="1:15" ht="15.75" thickBot="1" x14ac:dyDescent="0.3">
      <c r="A6" s="14">
        <v>5</v>
      </c>
      <c r="B6" s="2">
        <v>1.1848099999999999</v>
      </c>
      <c r="C6" s="22">
        <v>-0.19126000000000001</v>
      </c>
      <c r="D6" s="7">
        <v>0.57396999999999998</v>
      </c>
      <c r="M6" t="s">
        <v>19</v>
      </c>
      <c r="N6">
        <v>280</v>
      </c>
      <c r="O6">
        <f t="shared" si="0"/>
        <v>292.50681189670001</v>
      </c>
    </row>
    <row r="7" spans="1:15" ht="15.75" thickBot="1" x14ac:dyDescent="0.3">
      <c r="A7" s="14">
        <v>6</v>
      </c>
      <c r="B7" s="2">
        <v>0.17377999999999999</v>
      </c>
      <c r="C7" s="22">
        <v>-0.75280999999999998</v>
      </c>
      <c r="D7" s="15">
        <v>-9.1389999999999999E-2</v>
      </c>
      <c r="M7" t="s">
        <v>19</v>
      </c>
      <c r="N7">
        <v>280</v>
      </c>
      <c r="O7">
        <f t="shared" si="0"/>
        <v>294.43095982710003</v>
      </c>
    </row>
    <row r="8" spans="1:15" ht="15.75" thickBot="1" x14ac:dyDescent="0.3">
      <c r="A8" s="14">
        <v>7</v>
      </c>
      <c r="B8" s="22">
        <v>-0.84514</v>
      </c>
      <c r="C8" s="2">
        <v>1.00437</v>
      </c>
      <c r="D8" s="7">
        <v>1.0059899999999999</v>
      </c>
      <c r="M8" t="s">
        <v>20</v>
      </c>
      <c r="N8">
        <v>265</v>
      </c>
      <c r="O8">
        <f t="shared" si="0"/>
        <v>291.25745757890002</v>
      </c>
    </row>
    <row r="9" spans="1:15" ht="15.75" thickBot="1" x14ac:dyDescent="0.3">
      <c r="A9" s="14">
        <v>8</v>
      </c>
      <c r="B9" s="22">
        <v>-0.89346000000000003</v>
      </c>
      <c r="C9" s="2">
        <v>1.1117600000000001</v>
      </c>
      <c r="D9" s="7">
        <v>0.83433999999999997</v>
      </c>
      <c r="M9" t="s">
        <v>20</v>
      </c>
      <c r="N9">
        <v>265</v>
      </c>
      <c r="O9">
        <f t="shared" si="0"/>
        <v>291.75385049740004</v>
      </c>
    </row>
    <row r="10" spans="1:15" ht="15.75" thickBot="1" x14ac:dyDescent="0.3">
      <c r="A10" s="14">
        <v>9</v>
      </c>
      <c r="B10" s="22">
        <v>-1.33352</v>
      </c>
      <c r="C10" s="2">
        <v>1.18015</v>
      </c>
      <c r="D10" s="7">
        <v>0.22356000000000001</v>
      </c>
      <c r="M10" t="s">
        <v>20</v>
      </c>
      <c r="N10">
        <v>265</v>
      </c>
      <c r="O10">
        <f t="shared" si="0"/>
        <v>293.52015907160001</v>
      </c>
    </row>
    <row r="11" spans="1:15" ht="15.75" thickBot="1" x14ac:dyDescent="0.3">
      <c r="A11" s="14">
        <v>10</v>
      </c>
      <c r="B11" s="2">
        <v>1.6393500000000001</v>
      </c>
      <c r="C11" s="2">
        <v>0.91286999999999996</v>
      </c>
      <c r="D11" s="15">
        <v>-8.0100000000000005E-2</v>
      </c>
      <c r="M11" t="s">
        <v>21</v>
      </c>
      <c r="N11">
        <v>315</v>
      </c>
      <c r="O11">
        <f t="shared" si="0"/>
        <v>294.39831038900002</v>
      </c>
    </row>
    <row r="12" spans="1:15" ht="15.75" thickBot="1" x14ac:dyDescent="0.3">
      <c r="A12" s="14">
        <v>11</v>
      </c>
      <c r="B12" s="2">
        <v>1.3999699999999999</v>
      </c>
      <c r="C12" s="2">
        <v>0.63607000000000002</v>
      </c>
      <c r="D12" s="15">
        <v>-0.36742000000000002</v>
      </c>
      <c r="M12" t="s">
        <v>21</v>
      </c>
      <c r="N12">
        <v>315</v>
      </c>
      <c r="O12">
        <f t="shared" si="0"/>
        <v>295.22920822380001</v>
      </c>
    </row>
    <row r="13" spans="1:15" x14ac:dyDescent="0.25">
      <c r="A13" s="16">
        <v>12</v>
      </c>
      <c r="B13" s="10">
        <v>-0.36087999999999998</v>
      </c>
      <c r="C13" s="9">
        <v>0.21351999999999999</v>
      </c>
      <c r="D13" s="17">
        <v>-2.4080400000000002</v>
      </c>
      <c r="M13" t="s">
        <v>21</v>
      </c>
      <c r="N13">
        <v>315</v>
      </c>
      <c r="O13">
        <f t="shared" si="0"/>
        <v>301.13045679560003</v>
      </c>
    </row>
    <row r="14" spans="1:15" ht="15.75" thickBot="1" x14ac:dyDescent="0.3"/>
    <row r="15" spans="1:15" ht="26.25" x14ac:dyDescent="0.25">
      <c r="A15" s="18" t="s">
        <v>0</v>
      </c>
      <c r="B15" s="20" t="s">
        <v>1</v>
      </c>
      <c r="C15" s="3" t="s">
        <v>2</v>
      </c>
      <c r="D15" s="3" t="s">
        <v>4</v>
      </c>
      <c r="E15" s="20" t="s">
        <v>6</v>
      </c>
      <c r="F15" s="20" t="s">
        <v>7</v>
      </c>
      <c r="G15" s="4" t="s">
        <v>8</v>
      </c>
      <c r="I15" t="s">
        <v>13</v>
      </c>
      <c r="J15">
        <v>0.11260000000000001</v>
      </c>
    </row>
    <row r="16" spans="1:15" ht="15.75" thickBot="1" x14ac:dyDescent="0.3">
      <c r="A16" s="19"/>
      <c r="B16" s="21"/>
      <c r="C16" s="1" t="s">
        <v>3</v>
      </c>
      <c r="D16" s="1" t="s">
        <v>5</v>
      </c>
      <c r="E16" s="21"/>
      <c r="F16" s="21"/>
      <c r="G16" s="5" t="s">
        <v>9</v>
      </c>
    </row>
    <row r="17" spans="1:7" ht="15.75" thickBot="1" x14ac:dyDescent="0.3">
      <c r="A17" s="6" t="s">
        <v>10</v>
      </c>
      <c r="B17" s="2">
        <v>1</v>
      </c>
      <c r="C17" s="2">
        <v>294.16667000000001</v>
      </c>
      <c r="D17" s="28">
        <v>1.9723200000000001</v>
      </c>
      <c r="E17" s="25">
        <v>149.15</v>
      </c>
      <c r="F17" s="25" t="s">
        <v>11</v>
      </c>
      <c r="G17" s="27">
        <v>0</v>
      </c>
    </row>
    <row r="18" spans="1:7" x14ac:dyDescent="0.25">
      <c r="A18" s="8" t="s">
        <v>12</v>
      </c>
      <c r="B18" s="9"/>
      <c r="C18" s="10"/>
      <c r="D18" s="9"/>
      <c r="E18" s="10"/>
      <c r="F18" s="9"/>
      <c r="G18" s="11"/>
    </row>
    <row r="19" spans="1:7" ht="15.75" thickBot="1" x14ac:dyDescent="0.3"/>
    <row r="20" spans="1:7" x14ac:dyDescent="0.25">
      <c r="A20" s="24" t="s">
        <v>23</v>
      </c>
      <c r="B20" s="25">
        <v>1</v>
      </c>
      <c r="C20" s="26">
        <v>-2.8918900000000001</v>
      </c>
      <c r="D20" s="25">
        <v>2.0295000000000001</v>
      </c>
      <c r="E20" s="26">
        <v>-1.42</v>
      </c>
      <c r="F20" s="25">
        <v>0.1734</v>
      </c>
      <c r="G20" s="27">
        <v>1</v>
      </c>
    </row>
  </sheetData>
  <mergeCells count="4">
    <mergeCell ref="A15:A16"/>
    <mergeCell ref="B15:B16"/>
    <mergeCell ref="E15:E16"/>
    <mergeCell ref="F15:F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A19" workbookViewId="0">
      <selection activeCell="G25" sqref="G25"/>
    </sheetView>
  </sheetViews>
  <sheetFormatPr defaultRowHeight="15" x14ac:dyDescent="0.25"/>
  <sheetData>
    <row r="1" spans="1:15" ht="15.75" thickBot="1" x14ac:dyDescent="0.3">
      <c r="A1" s="12" t="s">
        <v>14</v>
      </c>
      <c r="B1" s="23" t="s">
        <v>12</v>
      </c>
      <c r="C1" s="23" t="s">
        <v>22</v>
      </c>
      <c r="D1" s="13" t="s">
        <v>23</v>
      </c>
      <c r="M1" t="s">
        <v>15</v>
      </c>
      <c r="N1" t="s">
        <v>16</v>
      </c>
      <c r="O1" t="s">
        <v>17</v>
      </c>
    </row>
    <row r="2" spans="1:15" ht="15.75" thickBot="1" x14ac:dyDescent="0.3">
      <c r="A2" s="14">
        <v>1</v>
      </c>
      <c r="B2" s="22">
        <v>-0.73109000000000002</v>
      </c>
      <c r="C2" s="22">
        <v>-1.1997500000000001</v>
      </c>
      <c r="D2" s="15">
        <v>-0.10043000000000001</v>
      </c>
      <c r="M2" t="s">
        <v>18</v>
      </c>
      <c r="N2">
        <v>267.06</v>
      </c>
      <c r="O2">
        <f>$C$17+($C$18*B2)+($C$19*C2)+($C$20*D2)</f>
        <v>287.68498985110006</v>
      </c>
    </row>
    <row r="3" spans="1:15" ht="15.75" thickBot="1" x14ac:dyDescent="0.3">
      <c r="A3" s="14">
        <v>2</v>
      </c>
      <c r="B3" s="2">
        <v>0.63573000000000002</v>
      </c>
      <c r="C3" s="22">
        <v>-1.06952</v>
      </c>
      <c r="D3" s="7">
        <v>1.3593</v>
      </c>
      <c r="M3" t="s">
        <v>18</v>
      </c>
      <c r="N3">
        <v>266.51</v>
      </c>
      <c r="O3">
        <f t="shared" ref="O3:O13" si="0">$C$17+($C$18*B3)+($C$19*C3)+($C$20*D3)</f>
        <v>275.58980672509995</v>
      </c>
    </row>
    <row r="4" spans="1:15" ht="15.75" thickBot="1" x14ac:dyDescent="0.3">
      <c r="A4" s="14">
        <v>3</v>
      </c>
      <c r="B4" s="22">
        <v>-0.73548999999999998</v>
      </c>
      <c r="C4" s="22">
        <v>-1.6939500000000001</v>
      </c>
      <c r="D4" s="7">
        <v>9.7470000000000001E-2</v>
      </c>
      <c r="M4" t="s">
        <v>18</v>
      </c>
      <c r="N4">
        <v>264.77999999999997</v>
      </c>
      <c r="O4">
        <f t="shared" si="0"/>
        <v>287.18535796009996</v>
      </c>
    </row>
    <row r="5" spans="1:15" ht="15.75" thickBot="1" x14ac:dyDescent="0.3">
      <c r="A5" s="14">
        <v>4</v>
      </c>
      <c r="B5" s="22">
        <v>-0.13406000000000001</v>
      </c>
      <c r="C5" s="22">
        <v>-0.15143000000000001</v>
      </c>
      <c r="D5" s="15">
        <v>-1.0472399999999999</v>
      </c>
      <c r="M5" t="s">
        <v>19</v>
      </c>
      <c r="N5">
        <v>276.38</v>
      </c>
      <c r="O5">
        <f t="shared" si="0"/>
        <v>290.63157386810002</v>
      </c>
    </row>
    <row r="6" spans="1:15" ht="15.75" thickBot="1" x14ac:dyDescent="0.3">
      <c r="A6" s="14">
        <v>5</v>
      </c>
      <c r="B6" s="2">
        <v>1.1848099999999999</v>
      </c>
      <c r="C6" s="22">
        <v>-0.19126000000000001</v>
      </c>
      <c r="D6" s="7">
        <v>0.57396999999999998</v>
      </c>
      <c r="M6" t="s">
        <v>19</v>
      </c>
      <c r="N6">
        <v>277.33999999999997</v>
      </c>
      <c r="O6">
        <f t="shared" si="0"/>
        <v>277.90132008400002</v>
      </c>
    </row>
    <row r="7" spans="1:15" ht="15.75" thickBot="1" x14ac:dyDescent="0.3">
      <c r="A7" s="14">
        <v>6</v>
      </c>
      <c r="B7" s="2">
        <v>0.17377999999999999</v>
      </c>
      <c r="C7" s="22">
        <v>-0.75280999999999998</v>
      </c>
      <c r="D7" s="15">
        <v>-9.1389999999999999E-2</v>
      </c>
      <c r="M7" t="s">
        <v>19</v>
      </c>
      <c r="N7">
        <v>275.83</v>
      </c>
      <c r="O7">
        <f t="shared" si="0"/>
        <v>284.98388319719999</v>
      </c>
    </row>
    <row r="8" spans="1:15" ht="15.75" thickBot="1" x14ac:dyDescent="0.3">
      <c r="A8" s="14">
        <v>7</v>
      </c>
      <c r="B8" s="22">
        <v>-0.84514</v>
      </c>
      <c r="C8" s="2">
        <v>1.00437</v>
      </c>
      <c r="D8" s="7">
        <v>1.0059899999999999</v>
      </c>
      <c r="M8" t="s">
        <v>20</v>
      </c>
      <c r="N8">
        <v>287.85000000000002</v>
      </c>
      <c r="O8">
        <f t="shared" si="0"/>
        <v>278.1380014508</v>
      </c>
    </row>
    <row r="9" spans="1:15" ht="15.75" thickBot="1" x14ac:dyDescent="0.3">
      <c r="A9" s="14">
        <v>8</v>
      </c>
      <c r="B9" s="22">
        <v>-0.89346000000000003</v>
      </c>
      <c r="C9" s="2">
        <v>1.1117600000000001</v>
      </c>
      <c r="D9" s="7">
        <v>0.83433999999999997</v>
      </c>
      <c r="M9" t="s">
        <v>20</v>
      </c>
      <c r="N9">
        <v>284.54000000000002</v>
      </c>
      <c r="O9">
        <f t="shared" si="0"/>
        <v>279.13750658799995</v>
      </c>
    </row>
    <row r="10" spans="1:15" ht="15.75" thickBot="1" x14ac:dyDescent="0.3">
      <c r="A10" s="14">
        <v>9</v>
      </c>
      <c r="B10" s="22">
        <v>-1.33352</v>
      </c>
      <c r="C10" s="2">
        <v>1.18015</v>
      </c>
      <c r="D10" s="7">
        <v>0.22356000000000001</v>
      </c>
      <c r="M10" t="s">
        <v>20</v>
      </c>
      <c r="N10">
        <v>288.49</v>
      </c>
      <c r="O10">
        <f t="shared" si="0"/>
        <v>283.73194390729998</v>
      </c>
    </row>
    <row r="11" spans="1:15" ht="15.75" thickBot="1" x14ac:dyDescent="0.3">
      <c r="A11" s="14">
        <v>10</v>
      </c>
      <c r="B11" s="2">
        <v>1.6393500000000001</v>
      </c>
      <c r="C11" s="2">
        <v>0.91286999999999996</v>
      </c>
      <c r="D11" s="15">
        <v>-8.0100000000000005E-2</v>
      </c>
      <c r="M11" t="s">
        <v>21</v>
      </c>
      <c r="N11">
        <v>308.07</v>
      </c>
      <c r="O11">
        <f t="shared" si="0"/>
        <v>279.31097927420001</v>
      </c>
    </row>
    <row r="12" spans="1:15" ht="15.75" thickBot="1" x14ac:dyDescent="0.3">
      <c r="A12" s="14">
        <v>11</v>
      </c>
      <c r="B12" s="2">
        <v>1.3999699999999999</v>
      </c>
      <c r="C12" s="2">
        <v>0.63607000000000002</v>
      </c>
      <c r="D12" s="15">
        <v>-0.36742000000000002</v>
      </c>
      <c r="M12" t="s">
        <v>21</v>
      </c>
      <c r="N12">
        <v>306.43</v>
      </c>
      <c r="O12">
        <f t="shared" si="0"/>
        <v>281.97707747039999</v>
      </c>
    </row>
    <row r="13" spans="1:15" x14ac:dyDescent="0.25">
      <c r="A13" s="16">
        <v>12</v>
      </c>
      <c r="B13" s="10">
        <v>-0.36087999999999998</v>
      </c>
      <c r="C13" s="9">
        <v>0.21351999999999999</v>
      </c>
      <c r="D13" s="17">
        <v>-2.4080400000000002</v>
      </c>
      <c r="M13" t="s">
        <v>21</v>
      </c>
      <c r="N13">
        <v>303.74</v>
      </c>
      <c r="O13">
        <f t="shared" si="0"/>
        <v>298.88743092440001</v>
      </c>
    </row>
    <row r="14" spans="1:15" ht="15.75" thickBot="1" x14ac:dyDescent="0.3"/>
    <row r="15" spans="1:15" ht="26.25" x14ac:dyDescent="0.25">
      <c r="A15" s="18" t="s">
        <v>0</v>
      </c>
      <c r="B15" s="20" t="s">
        <v>1</v>
      </c>
      <c r="C15" s="3" t="s">
        <v>2</v>
      </c>
      <c r="D15" s="3" t="s">
        <v>4</v>
      </c>
      <c r="E15" s="20" t="s">
        <v>6</v>
      </c>
      <c r="F15" s="20" t="s">
        <v>7</v>
      </c>
      <c r="G15" s="4" t="s">
        <v>8</v>
      </c>
      <c r="I15" t="s">
        <v>13</v>
      </c>
      <c r="J15">
        <v>0.89349999999999996</v>
      </c>
    </row>
    <row r="16" spans="1:15" ht="15.75" thickBot="1" x14ac:dyDescent="0.3">
      <c r="A16" s="19"/>
      <c r="B16" s="21"/>
      <c r="C16" s="1" t="s">
        <v>3</v>
      </c>
      <c r="D16" s="1" t="s">
        <v>5</v>
      </c>
      <c r="E16" s="21"/>
      <c r="F16" s="21"/>
      <c r="G16" s="5" t="s">
        <v>9</v>
      </c>
    </row>
    <row r="17" spans="1:7" ht="15.75" thickBot="1" x14ac:dyDescent="0.3">
      <c r="A17" s="6" t="s">
        <v>10</v>
      </c>
      <c r="B17" s="2">
        <v>1</v>
      </c>
      <c r="C17" s="2">
        <v>283.76333</v>
      </c>
      <c r="D17" s="2">
        <v>0.59345999999999999</v>
      </c>
      <c r="E17" s="2">
        <v>478.15</v>
      </c>
      <c r="F17" s="2" t="s">
        <v>11</v>
      </c>
      <c r="G17" s="7">
        <v>0</v>
      </c>
    </row>
    <row r="18" spans="1:7" ht="15.75" thickBot="1" x14ac:dyDescent="0.3">
      <c r="A18" s="6" t="s">
        <v>12</v>
      </c>
      <c r="B18" s="2">
        <v>1</v>
      </c>
      <c r="C18" s="22">
        <v>-2.23299</v>
      </c>
      <c r="D18" s="2">
        <v>0.61065999999999998</v>
      </c>
      <c r="E18" s="22">
        <v>-3.66</v>
      </c>
      <c r="F18" s="2">
        <v>2.5999999999999999E-3</v>
      </c>
      <c r="G18" s="7">
        <v>1</v>
      </c>
    </row>
    <row r="19" spans="1:7" ht="15.75" thickBot="1" x14ac:dyDescent="0.3">
      <c r="A19" s="6" t="s">
        <v>22</v>
      </c>
      <c r="B19" s="2">
        <v>1</v>
      </c>
      <c r="C19" s="22">
        <v>-1.3998900000000001</v>
      </c>
      <c r="D19" s="2">
        <v>0.61065999999999998</v>
      </c>
      <c r="E19" s="22">
        <v>-2.29</v>
      </c>
      <c r="F19" s="2">
        <v>3.7900000000000003E-2</v>
      </c>
      <c r="G19" s="7">
        <v>1</v>
      </c>
    </row>
    <row r="20" spans="1:7" x14ac:dyDescent="0.25">
      <c r="A20" s="8" t="s">
        <v>23</v>
      </c>
      <c r="B20" s="9">
        <v>1</v>
      </c>
      <c r="C20" s="10">
        <v>-6.0701499999999999</v>
      </c>
      <c r="D20" s="9">
        <v>0.61065999999999998</v>
      </c>
      <c r="E20" s="10">
        <v>-9.94</v>
      </c>
      <c r="F20" s="9" t="s">
        <v>11</v>
      </c>
      <c r="G20" s="11">
        <v>1</v>
      </c>
    </row>
  </sheetData>
  <mergeCells count="4">
    <mergeCell ref="A15:A16"/>
    <mergeCell ref="B15:B16"/>
    <mergeCell ref="E15:E16"/>
    <mergeCell ref="F15:F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J15" sqref="J15"/>
    </sheetView>
  </sheetViews>
  <sheetFormatPr defaultRowHeight="15" x14ac:dyDescent="0.25"/>
  <sheetData>
    <row r="1" spans="1:15" ht="15.75" thickBot="1" x14ac:dyDescent="0.3">
      <c r="A1" s="12" t="s">
        <v>14</v>
      </c>
      <c r="B1" s="23" t="s">
        <v>12</v>
      </c>
      <c r="C1" s="23" t="s">
        <v>22</v>
      </c>
      <c r="D1" s="13" t="s">
        <v>23</v>
      </c>
      <c r="M1" t="s">
        <v>15</v>
      </c>
      <c r="N1" t="s">
        <v>16</v>
      </c>
      <c r="O1" t="s">
        <v>17</v>
      </c>
    </row>
    <row r="2" spans="1:15" ht="15.75" thickBot="1" x14ac:dyDescent="0.3">
      <c r="A2" s="14">
        <v>1</v>
      </c>
      <c r="B2" s="22">
        <v>-0.73109000000000002</v>
      </c>
      <c r="C2" s="22">
        <v>-1.1997500000000001</v>
      </c>
      <c r="D2" s="15">
        <v>-0.10043000000000001</v>
      </c>
      <c r="M2" t="s">
        <v>18</v>
      </c>
      <c r="N2">
        <v>310.33999999999997</v>
      </c>
      <c r="O2">
        <f>$C$17+($C$18*B2)+($C$19*C2)+($C$20*D2)</f>
        <v>333.16347465520005</v>
      </c>
    </row>
    <row r="3" spans="1:15" ht="15.75" thickBot="1" x14ac:dyDescent="0.3">
      <c r="A3" s="14">
        <v>2</v>
      </c>
      <c r="B3" s="2">
        <v>0.63573000000000002</v>
      </c>
      <c r="C3" s="22">
        <v>-1.06952</v>
      </c>
      <c r="D3" s="7">
        <v>1.3593</v>
      </c>
      <c r="M3" t="s">
        <v>18</v>
      </c>
      <c r="N3">
        <v>312.67</v>
      </c>
      <c r="O3">
        <f t="shared" ref="O3:O13" si="0">$C$17+($C$18*B3)+($C$19*C3)+($C$20*D3)</f>
        <v>322.92103540120002</v>
      </c>
    </row>
    <row r="4" spans="1:15" ht="15.75" thickBot="1" x14ac:dyDescent="0.3">
      <c r="A4" s="14">
        <v>3</v>
      </c>
      <c r="B4" s="22">
        <v>-0.73548999999999998</v>
      </c>
      <c r="C4" s="22">
        <v>-1.6939500000000001</v>
      </c>
      <c r="D4" s="7">
        <v>9.7470000000000001E-2</v>
      </c>
      <c r="M4" t="s">
        <v>18</v>
      </c>
      <c r="N4">
        <v>314.25</v>
      </c>
      <c r="O4">
        <f t="shared" si="0"/>
        <v>334.98506102120001</v>
      </c>
    </row>
    <row r="5" spans="1:15" ht="15.75" thickBot="1" x14ac:dyDescent="0.3">
      <c r="A5" s="14">
        <v>4</v>
      </c>
      <c r="B5" s="22">
        <v>-0.13406000000000001</v>
      </c>
      <c r="C5" s="22">
        <v>-0.15143000000000001</v>
      </c>
      <c r="D5" s="15">
        <v>-1.0472399999999999</v>
      </c>
      <c r="M5" t="s">
        <v>19</v>
      </c>
      <c r="N5">
        <v>312.12</v>
      </c>
      <c r="O5">
        <f t="shared" si="0"/>
        <v>332.70245276740002</v>
      </c>
    </row>
    <row r="6" spans="1:15" ht="15.75" thickBot="1" x14ac:dyDescent="0.3">
      <c r="A6" s="14">
        <v>5</v>
      </c>
      <c r="B6" s="2">
        <v>1.1848099999999999</v>
      </c>
      <c r="C6" s="22">
        <v>-0.19126000000000001</v>
      </c>
      <c r="D6" s="7">
        <v>0.57396999999999998</v>
      </c>
      <c r="M6" t="s">
        <v>19</v>
      </c>
      <c r="N6">
        <v>315.88</v>
      </c>
      <c r="O6">
        <f t="shared" si="0"/>
        <v>322.48387304580001</v>
      </c>
    </row>
    <row r="7" spans="1:15" ht="15.75" thickBot="1" x14ac:dyDescent="0.3">
      <c r="A7" s="14">
        <v>6</v>
      </c>
      <c r="B7" s="2">
        <v>0.17377999999999999</v>
      </c>
      <c r="C7" s="22">
        <v>-0.75280999999999998</v>
      </c>
      <c r="D7" s="15">
        <v>-9.1389999999999999E-2</v>
      </c>
      <c r="M7" t="s">
        <v>19</v>
      </c>
      <c r="N7">
        <v>313.02</v>
      </c>
      <c r="O7">
        <f t="shared" si="0"/>
        <v>330.30204638919997</v>
      </c>
    </row>
    <row r="8" spans="1:15" ht="15.75" thickBot="1" x14ac:dyDescent="0.3">
      <c r="A8" s="14">
        <v>7</v>
      </c>
      <c r="B8" s="22">
        <v>-0.84514</v>
      </c>
      <c r="C8" s="2">
        <v>1.00437</v>
      </c>
      <c r="D8" s="7">
        <v>1.0059899999999999</v>
      </c>
      <c r="M8" t="s">
        <v>20</v>
      </c>
      <c r="N8">
        <v>327.57</v>
      </c>
      <c r="O8">
        <f t="shared" si="0"/>
        <v>312.19567457720007</v>
      </c>
    </row>
    <row r="9" spans="1:15" ht="15.75" thickBot="1" x14ac:dyDescent="0.3">
      <c r="A9" s="14">
        <v>8</v>
      </c>
      <c r="B9" s="22">
        <v>-0.89346000000000003</v>
      </c>
      <c r="C9" s="2">
        <v>1.1117600000000001</v>
      </c>
      <c r="D9" s="7">
        <v>0.83433999999999997</v>
      </c>
      <c r="M9" t="s">
        <v>20</v>
      </c>
      <c r="N9">
        <v>337.9</v>
      </c>
      <c r="O9">
        <f t="shared" si="0"/>
        <v>312.6305290908</v>
      </c>
    </row>
    <row r="10" spans="1:15" ht="15.75" thickBot="1" x14ac:dyDescent="0.3">
      <c r="A10" s="14">
        <v>9</v>
      </c>
      <c r="B10" s="22">
        <v>-1.33352</v>
      </c>
      <c r="C10" s="2">
        <v>1.18015</v>
      </c>
      <c r="D10" s="7">
        <v>0.22356000000000001</v>
      </c>
      <c r="M10" t="s">
        <v>20</v>
      </c>
      <c r="N10">
        <v>328.15</v>
      </c>
      <c r="O10">
        <f t="shared" si="0"/>
        <v>316.14550223259999</v>
      </c>
    </row>
    <row r="11" spans="1:15" ht="15.75" thickBot="1" x14ac:dyDescent="0.3">
      <c r="A11" s="14">
        <v>10</v>
      </c>
      <c r="B11" s="2">
        <v>1.6393500000000001</v>
      </c>
      <c r="C11" s="2">
        <v>0.91286999999999996</v>
      </c>
      <c r="D11" s="15">
        <v>-8.0100000000000005E-2</v>
      </c>
      <c r="M11" t="s">
        <v>21</v>
      </c>
      <c r="N11">
        <v>348.43</v>
      </c>
      <c r="O11">
        <f t="shared" si="0"/>
        <v>319.78256664980006</v>
      </c>
    </row>
    <row r="12" spans="1:15" ht="15.75" thickBot="1" x14ac:dyDescent="0.3">
      <c r="A12" s="14">
        <v>11</v>
      </c>
      <c r="B12" s="2">
        <v>1.3999699999999999</v>
      </c>
      <c r="C12" s="2">
        <v>0.63607000000000002</v>
      </c>
      <c r="D12" s="15">
        <v>-0.36742000000000002</v>
      </c>
      <c r="M12" t="s">
        <v>21</v>
      </c>
      <c r="N12">
        <v>351.45</v>
      </c>
      <c r="O12">
        <f t="shared" si="0"/>
        <v>323.37382760259999</v>
      </c>
    </row>
    <row r="13" spans="1:15" x14ac:dyDescent="0.25">
      <c r="A13" s="16">
        <v>12</v>
      </c>
      <c r="B13" s="10">
        <v>-0.36087999999999998</v>
      </c>
      <c r="C13" s="9">
        <v>0.21351999999999999</v>
      </c>
      <c r="D13" s="17">
        <v>-2.4080400000000002</v>
      </c>
      <c r="M13" t="s">
        <v>21</v>
      </c>
      <c r="N13">
        <v>346.36</v>
      </c>
      <c r="O13">
        <f t="shared" si="0"/>
        <v>339.20048656239999</v>
      </c>
    </row>
    <row r="14" spans="1:15" ht="15.75" thickBot="1" x14ac:dyDescent="0.3"/>
    <row r="15" spans="1:15" ht="26.25" x14ac:dyDescent="0.25">
      <c r="A15" s="18" t="s">
        <v>0</v>
      </c>
      <c r="B15" s="20" t="s">
        <v>1</v>
      </c>
      <c r="C15" s="3" t="s">
        <v>2</v>
      </c>
      <c r="D15" s="3" t="s">
        <v>4</v>
      </c>
      <c r="E15" s="20" t="s">
        <v>6</v>
      </c>
      <c r="F15" s="20" t="s">
        <v>7</v>
      </c>
      <c r="G15" s="4" t="s">
        <v>8</v>
      </c>
      <c r="I15" t="s">
        <v>13</v>
      </c>
      <c r="J15">
        <v>0.37380000000000002</v>
      </c>
    </row>
    <row r="16" spans="1:15" ht="15.75" thickBot="1" x14ac:dyDescent="0.3">
      <c r="A16" s="19"/>
      <c r="B16" s="21"/>
      <c r="C16" s="1" t="s">
        <v>3</v>
      </c>
      <c r="D16" s="1" t="s">
        <v>5</v>
      </c>
      <c r="E16" s="21"/>
      <c r="F16" s="21"/>
      <c r="G16" s="5" t="s">
        <v>9</v>
      </c>
    </row>
    <row r="17" spans="1:7" ht="15.75" thickBot="1" x14ac:dyDescent="0.3">
      <c r="A17" s="6" t="s">
        <v>10</v>
      </c>
      <c r="B17" s="2">
        <v>1</v>
      </c>
      <c r="C17" s="2">
        <v>324.99056000000002</v>
      </c>
      <c r="D17" s="2">
        <v>3.5597300000000001</v>
      </c>
      <c r="E17" s="2">
        <v>91.3</v>
      </c>
      <c r="F17" s="2" t="s">
        <v>11</v>
      </c>
      <c r="G17" s="7">
        <v>0</v>
      </c>
    </row>
    <row r="18" spans="1:7" ht="15.75" thickBot="1" x14ac:dyDescent="0.3">
      <c r="A18" s="8" t="s">
        <v>12</v>
      </c>
      <c r="B18" s="9"/>
      <c r="C18" s="10"/>
      <c r="D18" s="9"/>
      <c r="E18" s="10"/>
      <c r="F18" s="9"/>
      <c r="G18" s="11"/>
    </row>
    <row r="19" spans="1:7" ht="15.75" thickBot="1" x14ac:dyDescent="0.3">
      <c r="A19" s="29" t="s">
        <v>22</v>
      </c>
      <c r="B19" s="30">
        <v>1</v>
      </c>
      <c r="C19" s="31">
        <v>-6.2716599999999998</v>
      </c>
      <c r="D19" s="30">
        <v>3.0083500000000001</v>
      </c>
      <c r="E19" s="31">
        <v>-2.08</v>
      </c>
      <c r="F19" s="30">
        <v>5.4600000000000003E-2</v>
      </c>
      <c r="G19" s="32">
        <v>1</v>
      </c>
    </row>
    <row r="20" spans="1:7" x14ac:dyDescent="0.25">
      <c r="A20" s="8" t="s">
        <v>23</v>
      </c>
      <c r="B20" s="9">
        <v>1</v>
      </c>
      <c r="C20" s="10">
        <v>-6.4571399999999999</v>
      </c>
      <c r="D20" s="9">
        <v>3.0083500000000001</v>
      </c>
      <c r="E20" s="10">
        <v>-2.15</v>
      </c>
      <c r="F20" s="9">
        <v>4.8599999999999997E-2</v>
      </c>
      <c r="G20" s="11">
        <v>1</v>
      </c>
    </row>
  </sheetData>
  <mergeCells count="4">
    <mergeCell ref="A15:A16"/>
    <mergeCell ref="B15:B16"/>
    <mergeCell ref="E15:E16"/>
    <mergeCell ref="F15:F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B1" workbookViewId="0">
      <selection activeCell="U21" sqref="U21"/>
    </sheetView>
  </sheetViews>
  <sheetFormatPr defaultRowHeight="15" x14ac:dyDescent="0.25"/>
  <sheetData>
    <row r="1" spans="1:15" ht="15.75" thickBot="1" x14ac:dyDescent="0.3">
      <c r="A1" s="12" t="s">
        <v>14</v>
      </c>
      <c r="B1" s="23" t="s">
        <v>12</v>
      </c>
      <c r="C1" s="23" t="s">
        <v>22</v>
      </c>
      <c r="D1" s="13" t="s">
        <v>23</v>
      </c>
      <c r="M1" t="s">
        <v>15</v>
      </c>
      <c r="N1" t="s">
        <v>16</v>
      </c>
      <c r="O1" t="s">
        <v>17</v>
      </c>
    </row>
    <row r="2" spans="1:15" ht="15.75" thickBot="1" x14ac:dyDescent="0.3">
      <c r="A2" s="14">
        <v>1</v>
      </c>
      <c r="B2" s="22">
        <v>-0.73109000000000002</v>
      </c>
      <c r="C2" s="22">
        <v>-1.1997500000000001</v>
      </c>
      <c r="D2" s="15">
        <v>-0.10043000000000001</v>
      </c>
      <c r="M2" t="s">
        <v>18</v>
      </c>
      <c r="N2">
        <v>269.61</v>
      </c>
      <c r="O2">
        <f>$C$17+($C$18*B2)+($C$19*C2)+($C$20*D2)</f>
        <v>304.08838409499998</v>
      </c>
    </row>
    <row r="3" spans="1:15" ht="15.75" thickBot="1" x14ac:dyDescent="0.3">
      <c r="A3" s="14">
        <v>2</v>
      </c>
      <c r="B3" s="2">
        <v>0.63573000000000002</v>
      </c>
      <c r="C3" s="22">
        <v>-1.06952</v>
      </c>
      <c r="D3" s="7">
        <v>1.3593</v>
      </c>
      <c r="M3" t="s">
        <v>18</v>
      </c>
      <c r="N3">
        <v>278.88</v>
      </c>
      <c r="O3">
        <f t="shared" ref="O3:O13" si="0">$C$17+($C$18*B3)+($C$19*C3)+($C$20*D3)</f>
        <v>303.13514998239998</v>
      </c>
    </row>
    <row r="4" spans="1:15" ht="15.75" thickBot="1" x14ac:dyDescent="0.3">
      <c r="A4" s="14">
        <v>3</v>
      </c>
      <c r="B4" s="22">
        <v>-0.73548999999999998</v>
      </c>
      <c r="C4" s="22">
        <v>-1.6939500000000001</v>
      </c>
      <c r="D4" s="7">
        <v>9.7470000000000001E-2</v>
      </c>
      <c r="M4" t="s">
        <v>18</v>
      </c>
      <c r="N4">
        <v>273.58</v>
      </c>
      <c r="O4">
        <f t="shared" si="0"/>
        <v>307.70574029900001</v>
      </c>
    </row>
    <row r="5" spans="1:15" ht="15.75" thickBot="1" x14ac:dyDescent="0.3">
      <c r="A5" s="14">
        <v>4</v>
      </c>
      <c r="B5" s="22">
        <v>-0.13406000000000001</v>
      </c>
      <c r="C5" s="22">
        <v>-0.15143000000000001</v>
      </c>
      <c r="D5" s="15">
        <v>-1.0472399999999999</v>
      </c>
      <c r="M5" t="s">
        <v>19</v>
      </c>
      <c r="N5">
        <v>280.77</v>
      </c>
      <c r="O5">
        <f t="shared" si="0"/>
        <v>296.4150800566</v>
      </c>
    </row>
    <row r="6" spans="1:15" ht="15.75" thickBot="1" x14ac:dyDescent="0.3">
      <c r="A6" s="14">
        <v>5</v>
      </c>
      <c r="B6" s="2">
        <v>1.1848099999999999</v>
      </c>
      <c r="C6" s="22">
        <v>-0.19126000000000001</v>
      </c>
      <c r="D6" s="7">
        <v>0.57396999999999998</v>
      </c>
      <c r="M6" t="s">
        <v>19</v>
      </c>
      <c r="N6">
        <v>271.12</v>
      </c>
      <c r="O6">
        <f t="shared" si="0"/>
        <v>296.70662052120002</v>
      </c>
    </row>
    <row r="7" spans="1:15" ht="15.75" thickBot="1" x14ac:dyDescent="0.3">
      <c r="A7" s="14">
        <v>6</v>
      </c>
      <c r="B7" s="2">
        <v>0.17377999999999999</v>
      </c>
      <c r="C7" s="22">
        <v>-0.75280999999999998</v>
      </c>
      <c r="D7" s="15">
        <v>-9.1389999999999999E-2</v>
      </c>
      <c r="M7" t="s">
        <v>19</v>
      </c>
      <c r="N7">
        <v>277.63</v>
      </c>
      <c r="O7">
        <f t="shared" si="0"/>
        <v>300.81695313220001</v>
      </c>
    </row>
    <row r="8" spans="1:15" ht="15.75" thickBot="1" x14ac:dyDescent="0.3">
      <c r="A8" s="14">
        <v>7</v>
      </c>
      <c r="B8" s="22">
        <v>-0.84514</v>
      </c>
      <c r="C8" s="2">
        <v>1.00437</v>
      </c>
      <c r="D8" s="7">
        <v>1.0059899999999999</v>
      </c>
      <c r="M8" t="s">
        <v>20</v>
      </c>
      <c r="N8">
        <v>267.92</v>
      </c>
      <c r="O8">
        <f t="shared" si="0"/>
        <v>287.95506326060001</v>
      </c>
    </row>
    <row r="9" spans="1:15" ht="15.75" thickBot="1" x14ac:dyDescent="0.3">
      <c r="A9" s="14">
        <v>8</v>
      </c>
      <c r="B9" s="22">
        <v>-0.89346000000000003</v>
      </c>
      <c r="C9" s="2">
        <v>1.1117600000000001</v>
      </c>
      <c r="D9" s="7">
        <v>0.83433999999999997</v>
      </c>
      <c r="M9" t="s">
        <v>20</v>
      </c>
      <c r="N9">
        <v>287.69</v>
      </c>
      <c r="O9">
        <f t="shared" si="0"/>
        <v>287.16900926879998</v>
      </c>
    </row>
    <row r="10" spans="1:15" ht="15.75" thickBot="1" x14ac:dyDescent="0.3">
      <c r="A10" s="14">
        <v>9</v>
      </c>
      <c r="B10" s="22">
        <v>-1.33352</v>
      </c>
      <c r="C10" s="2">
        <v>1.18015</v>
      </c>
      <c r="D10" s="7">
        <v>0.22356000000000001</v>
      </c>
      <c r="M10" t="s">
        <v>20</v>
      </c>
      <c r="N10">
        <v>294.94</v>
      </c>
      <c r="O10">
        <f t="shared" si="0"/>
        <v>286.66842045700002</v>
      </c>
    </row>
    <row r="11" spans="1:15" ht="15.75" thickBot="1" x14ac:dyDescent="0.3">
      <c r="A11" s="14">
        <v>10</v>
      </c>
      <c r="B11" s="2">
        <v>1.6393500000000001</v>
      </c>
      <c r="C11" s="2">
        <v>0.91286999999999996</v>
      </c>
      <c r="D11" s="15">
        <v>-8.0100000000000005E-2</v>
      </c>
      <c r="M11" t="s">
        <v>21</v>
      </c>
      <c r="N11">
        <v>315.87</v>
      </c>
      <c r="O11">
        <f t="shared" si="0"/>
        <v>288.6248084906</v>
      </c>
    </row>
    <row r="12" spans="1:15" ht="15.75" thickBot="1" x14ac:dyDescent="0.3">
      <c r="A12" s="14">
        <v>11</v>
      </c>
      <c r="B12" s="2">
        <v>1.3999699999999999</v>
      </c>
      <c r="C12" s="2">
        <v>0.63607000000000002</v>
      </c>
      <c r="D12" s="15">
        <v>-0.36742000000000002</v>
      </c>
      <c r="M12" t="s">
        <v>21</v>
      </c>
      <c r="N12">
        <v>318.7</v>
      </c>
      <c r="O12">
        <f t="shared" si="0"/>
        <v>290.65087930660002</v>
      </c>
    </row>
    <row r="13" spans="1:15" x14ac:dyDescent="0.25">
      <c r="A13" s="16">
        <v>12</v>
      </c>
      <c r="B13" s="10">
        <v>-0.36087999999999998</v>
      </c>
      <c r="C13" s="9">
        <v>0.21351999999999999</v>
      </c>
      <c r="D13" s="17">
        <v>-2.4080400000000002</v>
      </c>
      <c r="M13" t="s">
        <v>21</v>
      </c>
      <c r="N13">
        <v>322.68</v>
      </c>
      <c r="O13">
        <f t="shared" si="0"/>
        <v>293.74378473759998</v>
      </c>
    </row>
    <row r="14" spans="1:15" ht="15.75" thickBot="1" x14ac:dyDescent="0.3"/>
    <row r="15" spans="1:15" ht="26.25" x14ac:dyDescent="0.25">
      <c r="A15" s="18" t="s">
        <v>0</v>
      </c>
      <c r="B15" s="20" t="s">
        <v>1</v>
      </c>
      <c r="C15" s="3" t="s">
        <v>2</v>
      </c>
      <c r="D15" s="3" t="s">
        <v>4</v>
      </c>
      <c r="E15" s="20" t="s">
        <v>6</v>
      </c>
      <c r="F15" s="20" t="s">
        <v>7</v>
      </c>
      <c r="G15" s="4" t="s">
        <v>8</v>
      </c>
      <c r="I15" t="s">
        <v>13</v>
      </c>
      <c r="J15">
        <v>0.25850000000000001</v>
      </c>
    </row>
    <row r="16" spans="1:15" ht="15.75" thickBot="1" x14ac:dyDescent="0.3">
      <c r="A16" s="19"/>
      <c r="B16" s="21"/>
      <c r="C16" s="1" t="s">
        <v>3</v>
      </c>
      <c r="D16" s="1" t="s">
        <v>5</v>
      </c>
      <c r="E16" s="21"/>
      <c r="F16" s="21"/>
      <c r="G16" s="5" t="s">
        <v>9</v>
      </c>
    </row>
    <row r="17" spans="1:7" ht="15.75" thickBot="1" x14ac:dyDescent="0.3">
      <c r="A17" s="6" t="s">
        <v>10</v>
      </c>
      <c r="B17" s="2">
        <v>1</v>
      </c>
      <c r="C17" s="2">
        <v>295.30667</v>
      </c>
      <c r="D17" s="2">
        <v>3.4975999999999998</v>
      </c>
      <c r="E17" s="2">
        <v>84.43</v>
      </c>
      <c r="F17" s="2" t="s">
        <v>11</v>
      </c>
      <c r="G17" s="7">
        <v>0</v>
      </c>
    </row>
    <row r="18" spans="1:7" ht="15.75" thickBot="1" x14ac:dyDescent="0.3">
      <c r="A18" s="8" t="s">
        <v>12</v>
      </c>
      <c r="B18" s="9"/>
      <c r="C18" s="10"/>
      <c r="D18" s="9"/>
      <c r="E18" s="10"/>
      <c r="F18" s="9"/>
      <c r="G18" s="11"/>
    </row>
    <row r="19" spans="1:7" x14ac:dyDescent="0.25">
      <c r="A19" s="24" t="s">
        <v>22</v>
      </c>
      <c r="B19" s="25">
        <v>1</v>
      </c>
      <c r="C19" s="26">
        <v>-7.3196199999999996</v>
      </c>
      <c r="D19" s="25">
        <v>3.0991200000000001</v>
      </c>
      <c r="E19" s="26">
        <v>-2.36</v>
      </c>
      <c r="F19" s="25">
        <v>3.1199999999999999E-2</v>
      </c>
      <c r="G19" s="27">
        <v>1</v>
      </c>
    </row>
  </sheetData>
  <mergeCells count="4">
    <mergeCell ref="A15:A16"/>
    <mergeCell ref="B15:B16"/>
    <mergeCell ref="E15:E16"/>
    <mergeCell ref="F15:F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J15" sqref="J15"/>
    </sheetView>
  </sheetViews>
  <sheetFormatPr defaultRowHeight="15" x14ac:dyDescent="0.25"/>
  <sheetData>
    <row r="1" spans="1:15" ht="15.75" thickBot="1" x14ac:dyDescent="0.3">
      <c r="A1" s="12" t="s">
        <v>14</v>
      </c>
      <c r="B1" s="23" t="s">
        <v>12</v>
      </c>
      <c r="C1" s="23" t="s">
        <v>22</v>
      </c>
      <c r="D1" s="13" t="s">
        <v>23</v>
      </c>
      <c r="M1" t="s">
        <v>15</v>
      </c>
      <c r="N1" t="s">
        <v>16</v>
      </c>
      <c r="O1" t="s">
        <v>17</v>
      </c>
    </row>
    <row r="2" spans="1:15" ht="15.75" thickBot="1" x14ac:dyDescent="0.3">
      <c r="A2" s="14">
        <v>1</v>
      </c>
      <c r="B2" s="22">
        <v>-0.73109000000000002</v>
      </c>
      <c r="C2" s="22">
        <v>-1.1997500000000001</v>
      </c>
      <c r="D2" s="15">
        <v>-0.10043000000000001</v>
      </c>
      <c r="M2" t="s">
        <v>18</v>
      </c>
      <c r="N2">
        <v>240.73</v>
      </c>
      <c r="O2">
        <f>$C$17+($C$18*B2)+($C$19*C2)+($C$20*D2)</f>
        <v>244.81005558530001</v>
      </c>
    </row>
    <row r="3" spans="1:15" ht="15.75" thickBot="1" x14ac:dyDescent="0.3">
      <c r="A3" s="14">
        <v>2</v>
      </c>
      <c r="B3" s="2">
        <v>0.63573000000000002</v>
      </c>
      <c r="C3" s="22">
        <v>-1.06952</v>
      </c>
      <c r="D3" s="7">
        <v>1.3593</v>
      </c>
      <c r="M3" t="s">
        <v>18</v>
      </c>
      <c r="N3">
        <v>239.16</v>
      </c>
      <c r="O3">
        <f t="shared" ref="O3:O13" si="0">$C$17+($C$18*B3)+($C$19*C3)+($C$20*D3)</f>
        <v>241.603452097</v>
      </c>
    </row>
    <row r="4" spans="1:15" ht="15.75" thickBot="1" x14ac:dyDescent="0.3">
      <c r="A4" s="14">
        <v>3</v>
      </c>
      <c r="B4" s="22">
        <v>-0.73548999999999998</v>
      </c>
      <c r="C4" s="22">
        <v>-1.6939500000000001</v>
      </c>
      <c r="D4" s="7">
        <v>9.7470000000000001E-2</v>
      </c>
      <c r="M4" t="s">
        <v>18</v>
      </c>
      <c r="N4">
        <v>232.71</v>
      </c>
      <c r="O4">
        <f t="shared" si="0"/>
        <v>244.37532667630001</v>
      </c>
    </row>
    <row r="5" spans="1:15" ht="15.75" thickBot="1" x14ac:dyDescent="0.3">
      <c r="A5" s="14">
        <v>4</v>
      </c>
      <c r="B5" s="22">
        <v>-0.13406000000000001</v>
      </c>
      <c r="C5" s="22">
        <v>-0.15143000000000001</v>
      </c>
      <c r="D5" s="15">
        <v>-1.0472399999999999</v>
      </c>
      <c r="M5" t="s">
        <v>19</v>
      </c>
      <c r="N5">
        <v>235.87</v>
      </c>
      <c r="O5">
        <f t="shared" si="0"/>
        <v>246.8899225804</v>
      </c>
    </row>
    <row r="6" spans="1:15" ht="15.75" thickBot="1" x14ac:dyDescent="0.3">
      <c r="A6" s="14">
        <v>5</v>
      </c>
      <c r="B6" s="2">
        <v>1.1848099999999999</v>
      </c>
      <c r="C6" s="22">
        <v>-0.19126000000000001</v>
      </c>
      <c r="D6" s="7">
        <v>0.57396999999999998</v>
      </c>
      <c r="M6" t="s">
        <v>19</v>
      </c>
      <c r="N6">
        <v>233.68</v>
      </c>
      <c r="O6">
        <f t="shared" si="0"/>
        <v>243.32859436129999</v>
      </c>
    </row>
    <row r="7" spans="1:15" ht="15.75" thickBot="1" x14ac:dyDescent="0.3">
      <c r="A7" s="14">
        <v>6</v>
      </c>
      <c r="B7" s="2">
        <v>0.17377999999999999</v>
      </c>
      <c r="C7" s="22">
        <v>-0.75280999999999998</v>
      </c>
      <c r="D7" s="15">
        <v>-9.1389999999999999E-2</v>
      </c>
      <c r="M7" t="s">
        <v>19</v>
      </c>
      <c r="N7">
        <v>235.92</v>
      </c>
      <c r="O7">
        <f t="shared" si="0"/>
        <v>244.7901973269</v>
      </c>
    </row>
    <row r="8" spans="1:15" ht="15.75" thickBot="1" x14ac:dyDescent="0.3">
      <c r="A8" s="14">
        <v>7</v>
      </c>
      <c r="B8" s="22">
        <v>-0.84514</v>
      </c>
      <c r="C8" s="2">
        <v>1.00437</v>
      </c>
      <c r="D8" s="7">
        <v>1.0059899999999999</v>
      </c>
      <c r="M8" t="s">
        <v>20</v>
      </c>
      <c r="N8">
        <v>205.37</v>
      </c>
      <c r="O8">
        <f t="shared" si="0"/>
        <v>242.37957170709998</v>
      </c>
    </row>
    <row r="9" spans="1:15" ht="15.75" thickBot="1" x14ac:dyDescent="0.3">
      <c r="A9" s="14">
        <v>8</v>
      </c>
      <c r="B9" s="22">
        <v>-0.89346000000000003</v>
      </c>
      <c r="C9" s="2">
        <v>1.1117600000000001</v>
      </c>
      <c r="D9" s="7">
        <v>0.83433999999999997</v>
      </c>
      <c r="M9" t="s">
        <v>20</v>
      </c>
      <c r="N9">
        <v>203.36</v>
      </c>
      <c r="O9">
        <f t="shared" si="0"/>
        <v>242.7566369786</v>
      </c>
    </row>
    <row r="10" spans="1:15" ht="15.75" thickBot="1" x14ac:dyDescent="0.3">
      <c r="A10" s="14">
        <v>9</v>
      </c>
      <c r="B10" s="22">
        <v>-1.33352</v>
      </c>
      <c r="C10" s="2">
        <v>1.18015</v>
      </c>
      <c r="D10" s="7">
        <v>0.22356000000000001</v>
      </c>
      <c r="M10" t="s">
        <v>20</v>
      </c>
      <c r="N10">
        <v>209.43</v>
      </c>
      <c r="O10">
        <f t="shared" si="0"/>
        <v>244.09834351239999</v>
      </c>
    </row>
    <row r="11" spans="1:15" ht="15.75" thickBot="1" x14ac:dyDescent="0.3">
      <c r="A11" s="14">
        <v>10</v>
      </c>
      <c r="B11" s="2">
        <v>1.6393500000000001</v>
      </c>
      <c r="C11" s="2">
        <v>0.91286999999999996</v>
      </c>
      <c r="D11" s="15">
        <v>-8.0100000000000005E-2</v>
      </c>
      <c r="M11" t="s">
        <v>21</v>
      </c>
      <c r="N11">
        <v>243.06</v>
      </c>
      <c r="O11">
        <f t="shared" si="0"/>
        <v>244.765396471</v>
      </c>
    </row>
    <row r="12" spans="1:15" ht="15.75" thickBot="1" x14ac:dyDescent="0.3">
      <c r="A12" s="14">
        <v>11</v>
      </c>
      <c r="B12" s="2">
        <v>1.3999699999999999</v>
      </c>
      <c r="C12" s="2">
        <v>0.63607000000000002</v>
      </c>
      <c r="D12" s="15">
        <v>-0.36742000000000002</v>
      </c>
      <c r="M12" t="s">
        <v>21</v>
      </c>
      <c r="N12">
        <v>246.48</v>
      </c>
      <c r="O12">
        <f t="shared" si="0"/>
        <v>245.39655518819998</v>
      </c>
    </row>
    <row r="13" spans="1:15" x14ac:dyDescent="0.25">
      <c r="A13" s="16">
        <v>12</v>
      </c>
      <c r="B13" s="10">
        <v>-0.36087999999999998</v>
      </c>
      <c r="C13" s="9">
        <v>0.21351999999999999</v>
      </c>
      <c r="D13" s="17">
        <v>-2.4080400000000002</v>
      </c>
      <c r="M13" t="s">
        <v>21</v>
      </c>
      <c r="N13">
        <v>244.06</v>
      </c>
      <c r="O13">
        <f t="shared" si="0"/>
        <v>249.87920554839999</v>
      </c>
    </row>
    <row r="14" spans="1:15" ht="15.75" thickBot="1" x14ac:dyDescent="0.3"/>
    <row r="15" spans="1:15" ht="26.25" x14ac:dyDescent="0.25">
      <c r="A15" s="18" t="s">
        <v>0</v>
      </c>
      <c r="B15" s="20" t="s">
        <v>1</v>
      </c>
      <c r="C15" s="3" t="s">
        <v>2</v>
      </c>
      <c r="D15" s="3" t="s">
        <v>4</v>
      </c>
      <c r="E15" s="20" t="s">
        <v>6</v>
      </c>
      <c r="F15" s="20" t="s">
        <v>7</v>
      </c>
      <c r="G15" s="4" t="s">
        <v>8</v>
      </c>
      <c r="I15" t="s">
        <v>13</v>
      </c>
      <c r="J15">
        <v>0.2117</v>
      </c>
    </row>
    <row r="16" spans="1:15" ht="15.75" thickBot="1" x14ac:dyDescent="0.3">
      <c r="A16" s="19"/>
      <c r="B16" s="21"/>
      <c r="C16" s="1" t="s">
        <v>3</v>
      </c>
      <c r="D16" s="1" t="s">
        <v>5</v>
      </c>
      <c r="E16" s="21"/>
      <c r="F16" s="21"/>
      <c r="G16" s="5" t="s">
        <v>9</v>
      </c>
    </row>
    <row r="17" spans="1:7" ht="15.75" thickBot="1" x14ac:dyDescent="0.3">
      <c r="A17" s="6" t="s">
        <v>10</v>
      </c>
      <c r="B17" s="2">
        <v>1</v>
      </c>
      <c r="C17" s="2">
        <v>244.58944</v>
      </c>
      <c r="D17" s="2">
        <v>1.1347700000000001</v>
      </c>
      <c r="E17" s="2">
        <v>215.54</v>
      </c>
      <c r="F17" s="2" t="s">
        <v>11</v>
      </c>
      <c r="G17" s="7">
        <v>0</v>
      </c>
    </row>
    <row r="18" spans="1:7" x14ac:dyDescent="0.25">
      <c r="A18" s="8" t="s">
        <v>12</v>
      </c>
      <c r="B18" s="9"/>
      <c r="C18" s="10"/>
      <c r="D18" s="9"/>
      <c r="E18" s="10"/>
      <c r="F18" s="9"/>
      <c r="G18" s="11"/>
    </row>
    <row r="19" spans="1:7" ht="15.75" thickBot="1" x14ac:dyDescent="0.3"/>
    <row r="20" spans="1:7" x14ac:dyDescent="0.25">
      <c r="A20" s="24" t="s">
        <v>23</v>
      </c>
      <c r="B20" s="25">
        <v>1</v>
      </c>
      <c r="C20" s="26">
        <v>-2.1967099999999999</v>
      </c>
      <c r="D20" s="25">
        <v>1.0597399999999999</v>
      </c>
      <c r="E20" s="26">
        <v>-2.0699999999999998</v>
      </c>
      <c r="F20" s="25">
        <v>5.4699999999999999E-2</v>
      </c>
      <c r="G20" s="27">
        <v>1</v>
      </c>
    </row>
  </sheetData>
  <mergeCells count="4">
    <mergeCell ref="A15:A16"/>
    <mergeCell ref="B15:B16"/>
    <mergeCell ref="E15:E16"/>
    <mergeCell ref="F15:F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R13" sqref="R13"/>
    </sheetView>
  </sheetViews>
  <sheetFormatPr defaultRowHeight="15" x14ac:dyDescent="0.25"/>
  <sheetData>
    <row r="1" spans="1:15" ht="15.75" thickBot="1" x14ac:dyDescent="0.3">
      <c r="A1" s="12" t="s">
        <v>14</v>
      </c>
      <c r="B1" s="23" t="s">
        <v>12</v>
      </c>
      <c r="C1" s="23" t="s">
        <v>22</v>
      </c>
      <c r="D1" s="13" t="s">
        <v>23</v>
      </c>
      <c r="M1" t="s">
        <v>15</v>
      </c>
      <c r="N1" t="s">
        <v>16</v>
      </c>
      <c r="O1" t="s">
        <v>17</v>
      </c>
    </row>
    <row r="2" spans="1:15" ht="15.75" thickBot="1" x14ac:dyDescent="0.3">
      <c r="A2" s="14">
        <v>1</v>
      </c>
      <c r="B2" s="22">
        <v>-0.73109000000000002</v>
      </c>
      <c r="C2" s="22">
        <v>-1.1997500000000001</v>
      </c>
      <c r="D2" s="15">
        <v>-0.10043000000000001</v>
      </c>
      <c r="M2" t="s">
        <v>18</v>
      </c>
      <c r="N2">
        <v>374.61</v>
      </c>
      <c r="O2">
        <f>$C$17+($C$18*B2)+($C$19*C2)+($C$20*D2)</f>
        <v>394.5749120049</v>
      </c>
    </row>
    <row r="3" spans="1:15" ht="15.75" thickBot="1" x14ac:dyDescent="0.3">
      <c r="A3" s="14">
        <v>2</v>
      </c>
      <c r="B3" s="2">
        <v>0.63573000000000002</v>
      </c>
      <c r="C3" s="22">
        <v>-1.06952</v>
      </c>
      <c r="D3" s="7">
        <v>1.3593</v>
      </c>
      <c r="M3" t="s">
        <v>18</v>
      </c>
      <c r="N3">
        <v>367.81</v>
      </c>
      <c r="O3">
        <f t="shared" ref="O3:O13" si="0">$C$17+($C$18*B3)+($C$19*C3)+($C$20*D3)</f>
        <v>381.28679088819996</v>
      </c>
    </row>
    <row r="4" spans="1:15" ht="15.75" thickBot="1" x14ac:dyDescent="0.3">
      <c r="A4" s="14">
        <v>3</v>
      </c>
      <c r="B4" s="22">
        <v>-0.73548999999999998</v>
      </c>
      <c r="C4" s="22">
        <v>-1.6939500000000001</v>
      </c>
      <c r="D4" s="7">
        <v>9.7470000000000001E-2</v>
      </c>
      <c r="M4" t="s">
        <v>18</v>
      </c>
      <c r="N4">
        <v>395.39</v>
      </c>
      <c r="O4">
        <f t="shared" si="0"/>
        <v>397.59680161989996</v>
      </c>
    </row>
    <row r="5" spans="1:15" ht="15.75" thickBot="1" x14ac:dyDescent="0.3">
      <c r="A5" s="14">
        <v>4</v>
      </c>
      <c r="B5" s="22">
        <v>-0.13406000000000001</v>
      </c>
      <c r="C5" s="22">
        <v>-0.15143000000000001</v>
      </c>
      <c r="D5" s="15">
        <v>-1.0472399999999999</v>
      </c>
      <c r="M5" t="s">
        <v>19</v>
      </c>
      <c r="N5">
        <v>395.5</v>
      </c>
      <c r="O5">
        <f t="shared" si="0"/>
        <v>392.51916659800003</v>
      </c>
    </row>
    <row r="6" spans="1:15" ht="15.75" thickBot="1" x14ac:dyDescent="0.3">
      <c r="A6" s="14">
        <v>5</v>
      </c>
      <c r="B6" s="2">
        <v>1.1848099999999999</v>
      </c>
      <c r="C6" s="22">
        <v>-0.19126000000000001</v>
      </c>
      <c r="D6" s="7">
        <v>0.57396999999999998</v>
      </c>
      <c r="M6" t="s">
        <v>19</v>
      </c>
      <c r="N6">
        <v>400</v>
      </c>
      <c r="O6">
        <f t="shared" si="0"/>
        <v>379.49936488650002</v>
      </c>
    </row>
    <row r="7" spans="1:15" ht="15.75" thickBot="1" x14ac:dyDescent="0.3">
      <c r="A7" s="14">
        <v>6</v>
      </c>
      <c r="B7" s="2">
        <v>0.17377999999999999</v>
      </c>
      <c r="C7" s="22">
        <v>-0.75280999999999998</v>
      </c>
      <c r="D7" s="15">
        <v>-9.1389999999999999E-2</v>
      </c>
      <c r="M7" t="s">
        <v>19</v>
      </c>
      <c r="N7">
        <v>388.17</v>
      </c>
      <c r="O7">
        <f t="shared" si="0"/>
        <v>390.28854311930002</v>
      </c>
    </row>
    <row r="8" spans="1:15" ht="15.75" thickBot="1" x14ac:dyDescent="0.3">
      <c r="A8" s="14">
        <v>7</v>
      </c>
      <c r="B8" s="22">
        <v>-0.84514</v>
      </c>
      <c r="C8" s="2">
        <v>1.00437</v>
      </c>
      <c r="D8" s="7">
        <v>1.0059899999999999</v>
      </c>
      <c r="M8" t="s">
        <v>20</v>
      </c>
      <c r="N8">
        <v>409.67</v>
      </c>
      <c r="O8">
        <f t="shared" si="0"/>
        <v>364.66297796110001</v>
      </c>
    </row>
    <row r="9" spans="1:15" ht="15.75" thickBot="1" x14ac:dyDescent="0.3">
      <c r="A9" s="14">
        <v>8</v>
      </c>
      <c r="B9" s="22">
        <v>-0.89346000000000003</v>
      </c>
      <c r="C9" s="2">
        <v>1.1117600000000001</v>
      </c>
      <c r="D9" s="7">
        <v>0.83433999999999997</v>
      </c>
      <c r="M9" t="s">
        <v>20</v>
      </c>
      <c r="N9">
        <v>404</v>
      </c>
      <c r="O9">
        <f t="shared" si="0"/>
        <v>365.0692494402</v>
      </c>
    </row>
    <row r="10" spans="1:15" ht="15.75" thickBot="1" x14ac:dyDescent="0.3">
      <c r="A10" s="14">
        <v>9</v>
      </c>
      <c r="B10" s="22">
        <v>-1.33352</v>
      </c>
      <c r="C10" s="2">
        <v>1.18015</v>
      </c>
      <c r="D10" s="7">
        <v>0.22356000000000001</v>
      </c>
      <c r="M10" t="s">
        <v>20</v>
      </c>
      <c r="N10">
        <v>409.28</v>
      </c>
      <c r="O10">
        <f t="shared" si="0"/>
        <v>369.47131284519998</v>
      </c>
    </row>
    <row r="11" spans="1:15" ht="15.75" thickBot="1" x14ac:dyDescent="0.3">
      <c r="A11" s="14">
        <v>10</v>
      </c>
      <c r="B11" s="2">
        <v>1.6393500000000001</v>
      </c>
      <c r="C11" s="2">
        <v>0.91286999999999996</v>
      </c>
      <c r="D11" s="15">
        <v>-8.0100000000000005E-2</v>
      </c>
      <c r="M11" t="s">
        <v>21</v>
      </c>
      <c r="N11">
        <v>403.06</v>
      </c>
      <c r="O11">
        <f t="shared" si="0"/>
        <v>374.49895799979998</v>
      </c>
    </row>
    <row r="12" spans="1:15" ht="15.75" thickBot="1" x14ac:dyDescent="0.3">
      <c r="A12" s="14">
        <v>11</v>
      </c>
      <c r="B12" s="2">
        <v>1.3999699999999999</v>
      </c>
      <c r="C12" s="2">
        <v>0.63607000000000002</v>
      </c>
      <c r="D12" s="15">
        <v>-0.36742000000000002</v>
      </c>
      <c r="M12" t="s">
        <v>21</v>
      </c>
      <c r="N12">
        <v>396.49</v>
      </c>
      <c r="O12">
        <f t="shared" si="0"/>
        <v>379.48130543539997</v>
      </c>
    </row>
    <row r="13" spans="1:15" x14ac:dyDescent="0.25">
      <c r="A13" s="16">
        <v>12</v>
      </c>
      <c r="B13" s="10">
        <v>-0.36087999999999998</v>
      </c>
      <c r="C13" s="9">
        <v>0.21351999999999999</v>
      </c>
      <c r="D13" s="17">
        <v>-2.4080400000000002</v>
      </c>
      <c r="M13" t="s">
        <v>21</v>
      </c>
      <c r="N13">
        <v>403.82</v>
      </c>
      <c r="O13">
        <f t="shared" si="0"/>
        <v>400.32362610999996</v>
      </c>
    </row>
    <row r="14" spans="1:15" ht="15.75" thickBot="1" x14ac:dyDescent="0.3"/>
    <row r="15" spans="1:15" ht="26.25" x14ac:dyDescent="0.25">
      <c r="A15" s="18" t="s">
        <v>0</v>
      </c>
      <c r="B15" s="20" t="s">
        <v>1</v>
      </c>
      <c r="C15" s="3" t="s">
        <v>2</v>
      </c>
      <c r="D15" s="3" t="s">
        <v>4</v>
      </c>
      <c r="E15" s="20" t="s">
        <v>6</v>
      </c>
      <c r="F15" s="20" t="s">
        <v>7</v>
      </c>
      <c r="G15" s="4" t="s">
        <v>8</v>
      </c>
      <c r="I15" t="s">
        <v>13</v>
      </c>
      <c r="J15">
        <v>0.74760000000000004</v>
      </c>
    </row>
    <row r="16" spans="1:15" ht="15.75" thickBot="1" x14ac:dyDescent="0.3">
      <c r="A16" s="19"/>
      <c r="B16" s="21"/>
      <c r="C16" s="1" t="s">
        <v>3</v>
      </c>
      <c r="D16" s="1" t="s">
        <v>5</v>
      </c>
      <c r="E16" s="21"/>
      <c r="F16" s="21"/>
      <c r="G16" s="5" t="s">
        <v>9</v>
      </c>
    </row>
    <row r="17" spans="1:7" ht="15.75" thickBot="1" x14ac:dyDescent="0.3">
      <c r="A17" s="6" t="s">
        <v>10</v>
      </c>
      <c r="B17" s="2">
        <v>1</v>
      </c>
      <c r="C17" s="2">
        <v>382.43943999999999</v>
      </c>
      <c r="D17" s="2">
        <v>3.47749</v>
      </c>
      <c r="E17" s="2">
        <v>109.98</v>
      </c>
      <c r="F17" s="2" t="s">
        <v>11</v>
      </c>
      <c r="G17" s="7">
        <v>0</v>
      </c>
    </row>
    <row r="18" spans="1:7" ht="15.75" thickBot="1" x14ac:dyDescent="0.3">
      <c r="A18" s="8"/>
      <c r="B18" s="9"/>
      <c r="C18" s="10"/>
      <c r="D18" s="9"/>
      <c r="E18" s="10"/>
      <c r="F18" s="9"/>
      <c r="G18" s="11"/>
    </row>
    <row r="19" spans="1:7" ht="15.75" thickBot="1" x14ac:dyDescent="0.3">
      <c r="A19" s="29" t="s">
        <v>22</v>
      </c>
      <c r="B19" s="30">
        <v>1</v>
      </c>
      <c r="C19" s="31">
        <v>-9.4233600000000006</v>
      </c>
      <c r="D19" s="30">
        <v>1.8801600000000001</v>
      </c>
      <c r="E19" s="31">
        <v>-5.01</v>
      </c>
      <c r="F19" s="30">
        <v>2.0000000000000001E-4</v>
      </c>
      <c r="G19" s="32">
        <v>1</v>
      </c>
    </row>
    <row r="20" spans="1:7" x14ac:dyDescent="0.25">
      <c r="A20" s="8" t="s">
        <v>23</v>
      </c>
      <c r="B20" s="9">
        <v>1</v>
      </c>
      <c r="C20" s="10">
        <v>-8.2624300000000002</v>
      </c>
      <c r="D20" s="9">
        <v>1.8801600000000001</v>
      </c>
      <c r="E20" s="10">
        <v>-4.3899999999999997</v>
      </c>
      <c r="F20" s="9">
        <v>5.0000000000000001E-4</v>
      </c>
      <c r="G20" s="11">
        <v>1</v>
      </c>
    </row>
  </sheetData>
  <mergeCells count="4">
    <mergeCell ref="A15:A16"/>
    <mergeCell ref="B15:B16"/>
    <mergeCell ref="E15:E16"/>
    <mergeCell ref="F15:F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MIT</vt:lpstr>
      <vt:lpstr>TORV</vt:lpstr>
      <vt:lpstr>TMWL</vt:lpstr>
      <vt:lpstr>TOXY</vt:lpstr>
      <vt:lpstr>TRE</vt:lpstr>
      <vt:lpstr>TMAX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Jaskaran Dhiman</dc:creator>
  <cp:lastModifiedBy>Jaskaran Dhiman</cp:lastModifiedBy>
  <dcterms:created xsi:type="dcterms:W3CDTF">2014-02-06T23:58:32Z</dcterms:created>
  <dcterms:modified xsi:type="dcterms:W3CDTF">2014-02-07T01:10:42Z</dcterms:modified>
</cp:coreProperties>
</file>