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2\"/>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c r="F10" i="1"/>
  <c r="E10" i="1" l="1"/>
</calcChain>
</file>

<file path=xl/sharedStrings.xml><?xml version="1.0" encoding="utf-8"?>
<sst xmlns="http://schemas.openxmlformats.org/spreadsheetml/2006/main" count="90" uniqueCount="87">
  <si>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</si>
  <si>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</si>
  <si>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</si>
  <si>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</si>
  <si>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</si>
  <si>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</si>
  <si>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</si>
  <si>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</si>
  <si>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</si>
  <si>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</si>
  <si>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</si>
  <si>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</si>
  <si>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</si>
  <si>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</si>
  <si>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</si>
  <si>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</si>
  <si>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</si>
  <si>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</si>
  <si>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</si>
  <si>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</si>
  <si>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</si>
  <si>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</si>
  <si>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</si>
  <si>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</si>
  <si>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</si>
  <si>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</si>
  <si>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</si>
  <si>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</si>
  <si>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</si>
  <si>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</si>
  <si>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</si>
  <si>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</si>
  <si>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</si>
  <si>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</si>
  <si>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</si>
  <si>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</si>
  <si>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</si>
  <si>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</si>
  <si>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</si>
  <si>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</si>
  <si>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</si>
  <si>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</si>
  <si>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</si>
  <si>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</si>
  <si>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</si>
  <si>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</si>
  <si>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</si>
  <si>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</si>
  <si>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</si>
  <si>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</si>
  <si>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</si>
  <si>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</si>
  <si>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</si>
  <si>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2022           Evaluation Date: June 30, 2022</t>
  </si>
  <si>
    <t>Printed on: 08/08/2022 2:49:53PM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</si>
  <si>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</si>
  <si>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</si>
  <si>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</si>
  <si>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</si>
  <si>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</si>
  <si>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</si>
  <si>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</si>
  <si>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</si>
  <si>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</si>
  <si>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</si>
  <si>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</si>
  <si>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</si>
  <si>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</si>
  <si>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</si>
  <si>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</si>
  <si>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</si>
  <si>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</si>
  <si>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</si>
  <si>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</si>
  <si>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</si>
  <si>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</si>
  <si>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</si>
  <si>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</si>
  <si>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</si>
  <si>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</si>
  <si>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Construction&amp;Land_Fixed</t>
  </si>
  <si>
    <t>Multi-family_Fixed</t>
  </si>
  <si>
    <t>2ndMortgage_Floating</t>
  </si>
  <si>
    <t>Fix30</t>
  </si>
  <si>
    <t>C&amp;I_Fixed</t>
  </si>
  <si>
    <t>Auto Loan</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</si>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</sst>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1-576B-445B-9D50-4000E33C7A41}"/>
              </c:ext>
            </c:extLst>
          </c:dPt>
          <c:dPt>
            <c:idx val="1"/>
            <c:bubble3D val="0"/>
            <c:spPr>
              <a:solidFill>
                <a:srgbClr val="0E153C"/>
              </a:solidFill>
            </c:spPr>
            <c:extLst>
              <c:ext xmlns:c16="http://schemas.microsoft.com/office/drawing/2014/chart" uri="{C3380CC4-5D6E-409C-BE32-E72D297353CC}">
                <c16:uniqueId val="{00000003-576B-445B-9D50-4000E33C7A41}"/>
              </c:ext>
            </c:extLst>
          </c:dPt>
          <c:dPt>
            <c:idx val="2"/>
            <c:bubble3D val="0"/>
            <c:spPr>
              <a:solidFill>
                <a:srgbClr val="ED2F3A"/>
              </a:solidFill>
            </c:spPr>
            <c:extLst>
              <c:ext xmlns:c16="http://schemas.microsoft.com/office/drawing/2014/chart" uri="{C3380CC4-5D6E-409C-BE32-E72D297353CC}">
                <c16:uniqueId val="{00000005-576B-445B-9D50-4000E33C7A41}"/>
              </c:ext>
            </c:extLst>
          </c:dPt>
          <c:dPt>
            <c:idx val="3"/>
            <c:bubble3D val="0"/>
            <c:spPr>
              <a:solidFill>
                <a:srgbClr val="FFFFC8"/>
              </a:solidFill>
            </c:spPr>
            <c:extLst>
              <c:ext xmlns:c16="http://schemas.microsoft.com/office/drawing/2014/chart" uri="{C3380CC4-5D6E-409C-BE32-E72D297353CC}">
                <c16:uniqueId val="{00000007-576B-445B-9D50-4000E33C7A41}"/>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576B-445B-9D50-4000E33C7A41}"/>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Consumer_Fixed</c:v>
                </c:pt>
              </c:strCache>
            </c:strRef>
          </c:cat>
          <c:val>
            <c:numRef>
              <c:f>DATATEMP!$B$1:$B$100</c:f>
              <c:numCache>
                <c:formatCode>General</c:formatCode>
                <c:ptCount val="100"/>
                <c:pt idx="0">
                  <c:v>2845.0000000000005</c:v>
                </c:pt>
                <c:pt idx="1">
                  <c:v>15776.000000000011</c:v>
                </c:pt>
                <c:pt idx="2">
                  <c:v>2371.0000000000005</c:v>
                </c:pt>
                <c:pt idx="3">
                  <c:v>66335.000000000044</c:v>
                </c:pt>
                <c:pt idx="4">
                  <c:v>4230.9999999999964</c:v>
                </c:pt>
                <c:pt idx="5">
                  <c:v>6302.0000000000073</c:v>
                </c:pt>
                <c:pt idx="6">
                  <c:v>3768.0000000000032</c:v>
                </c:pt>
              </c:numCache>
            </c:numRef>
          </c:val>
          <c:extLst>
            <c:ext xmlns:c16="http://schemas.microsoft.com/office/drawing/2014/chart" uri="{C3380CC4-5D6E-409C-BE32-E72D297353CC}">
              <c16:uniqueId val="{00000008-576B-445B-9D50-4000E33C7A4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D59B-4F15-BE30-709C1003D07B}"/>
              </c:ext>
            </c:extLst>
          </c:dPt>
          <c:dPt>
            <c:idx val="1"/>
            <c:bubble3D val="0"/>
            <c:spPr>
              <a:solidFill>
                <a:srgbClr val="0E153C"/>
              </a:solidFill>
            </c:spPr>
            <c:extLst>
              <c:ext xmlns:c16="http://schemas.microsoft.com/office/drawing/2014/chart" uri="{C3380CC4-5D6E-409C-BE32-E72D297353CC}">
                <c16:uniqueId val="{00000003-D59B-4F15-BE30-709C1003D07B}"/>
              </c:ext>
            </c:extLst>
          </c:dPt>
          <c:dPt>
            <c:idx val="2"/>
            <c:bubble3D val="0"/>
            <c:spPr>
              <a:solidFill>
                <a:srgbClr val="ED2F3A"/>
              </a:solidFill>
            </c:spPr>
            <c:extLst>
              <c:ext xmlns:c16="http://schemas.microsoft.com/office/drawing/2014/chart" uri="{C3380CC4-5D6E-409C-BE32-E72D297353CC}">
                <c16:uniqueId val="{00000005-D59B-4F15-BE30-709C1003D07B}"/>
              </c:ext>
            </c:extLst>
          </c:dPt>
          <c:dPt>
            <c:idx val="3"/>
            <c:bubble3D val="0"/>
            <c:spPr>
              <a:solidFill>
                <a:srgbClr val="FFFFC8"/>
              </a:solidFill>
            </c:spPr>
            <c:extLst>
              <c:ext xmlns:c16="http://schemas.microsoft.com/office/drawing/2014/chart" uri="{C3380CC4-5D6E-409C-BE32-E72D297353CC}">
                <c16:uniqueId val="{00000007-D59B-4F15-BE30-709C1003D07B}"/>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101628.00000000006</c:v>
                </c:pt>
              </c:numCache>
            </c:numRef>
          </c:val>
          <c:extLst>
            <c:ext xmlns:c16="http://schemas.microsoft.com/office/drawing/2014/chart" uri="{C3380CC4-5D6E-409C-BE32-E72D297353CC}">
              <c16:uniqueId val="{00000008-D59B-4F15-BE30-709C1003D07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3"/>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4.3360793778112594</v>
      </c>
      <c r="F10" s="39">
        <f>(1-(C10/10000-U17/100)*AB17)*E17</f>
        <v>105.42660330822892</v>
      </c>
      <c r="G10" s="40">
        <f>(1-(C10/10000-U17/100)*AB17)*F17</f>
        <v>104.71679583573834</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79</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78</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105.10085440386619</v>
      </c>
      <c r="F17" s="16">
        <f>IF(SUM(DATATEMP!H101:H113) = 0,"",SUMPRODUCT(DATATEMP!F101:F113,DATATEMP!H101:H113)/SUM(DATATEMP!H101:H113))</f>
        <v>104.39324010652511</v>
      </c>
      <c r="G17" s="17">
        <f>SUM(DATATEMP!G101:G113)</f>
        <v>106092.76205545939</v>
      </c>
      <c r="H17" s="17">
        <f>SUM(DATATEMP!H101:H113)</f>
        <v>101628.00000000003</v>
      </c>
      <c r="I17" s="18">
        <f>IF(SUM(DATATEMP!H101:H113) = 0,"",SUMPRODUCT(DATATEMP!I101:I113,DATATEMP!H101:H113)/SUM(DATATEMP!H101:H113))</f>
        <v>5.7917109457980223</v>
      </c>
      <c r="J17" s="19"/>
      <c r="K17" s="19"/>
      <c r="L17" s="20">
        <f>IF(SUM(DATATEMP!H101:H113) = 0,"",SUMPRODUCT(DATATEMP!L101:L113,DATATEMP!H101:H113)/SUM(DATATEMP!H101:H113))</f>
        <v>0</v>
      </c>
      <c r="M17" s="17">
        <f>IF(SUM(DATATEMP!H101:H113) = 0,"",SUMPRODUCT(DATATEMP!M101:M113,DATATEMP!H101:H113)/SUM(DATATEMP!H101:H113))</f>
        <v>19.999606407682922</v>
      </c>
      <c r="N17" s="17">
        <f>IF(SUM(DATATEMP!G101:G113) = 0,"",SUMPRODUCT(DATATEMP!N101:N113,DATATEMP!G101:G113)/SUM(DATATEMP!G101:G113))</f>
        <v>252.19061546852421</v>
      </c>
      <c r="O17" s="17">
        <f>IF(SUM(DATATEMP!H101:H113) = 0,"",SUMPRODUCT(DATATEMP!O101:O113,DATATEMP!H101:H113)/SUM(DATATEMP!H101:H113))</f>
        <v>719.99999999999989</v>
      </c>
      <c r="P17" s="17">
        <f>IF(SUM(DATATEMP!H101:H113) = 0,"",SUMPRODUCT(DATATEMP!P101:P113,DATATEMP!H101:H113)/SUM(DATATEMP!H101:H113))</f>
        <v>75</v>
      </c>
      <c r="Q17" s="21">
        <f>IF(SUM(DATATEMP!G101:G113) = 0,"",SUMPRODUCT(DATATEMP!Q101:Q113,DATATEMP!G101:G113)/SUM(DATATEMP!G101:G113))</f>
        <v>4.4258663564157423</v>
      </c>
      <c r="R17" s="21">
        <f>IF(SUM(DATATEMP!G101:G113) = 0,"",SUMPRODUCT(DATATEMP!R101:R113,DATATEMP!G101:G113)/SUM(DATATEMP!G101:G113))</f>
        <v>3.0186521949064562</v>
      </c>
      <c r="S17" s="21">
        <f>IF(SUM(DATATEMP!G101:G113) = 0,"",SUMPRODUCT(DATATEMP!S101:S113,DATATEMP!G101:G113)/SUM(DATATEMP!G101:G113))</f>
        <v>-2.2266705420861007E-2</v>
      </c>
      <c r="T17" s="21">
        <f>IF(SUM(DATATEMP!G101:G113) = 0,"",SUMPRODUCT(DATATEMP!T101:T113,DATATEMP!G101:G113)/SUM(DATATEMP!G101:G113))</f>
        <v>0.33969388832566416</v>
      </c>
      <c r="U17" s="21">
        <f>IF(SUM(DATATEMP!G101:G113) = 0,"",SUMPRODUCT(DATATEMP!U101:U113,DATATEMP!G101:G113)/SUM(DATATEMP!G101:G113))</f>
        <v>1.0897869786044829</v>
      </c>
      <c r="V17" s="21">
        <f>IF(SUM(DATATEMP!G101:G113) = 0,"",SUMPRODUCT(DATATEMP!V101:V113,DATATEMP!G101:G113)/SUM(DATATEMP!G101:G113))</f>
        <v>1.1219452060775394</v>
      </c>
      <c r="W17" s="16">
        <f>IF(SUM(DATATEMP!G101:G113) = 0,"",SUMPRODUCT(DATATEMP!W101:W113,DATATEMP!G101:G113)/SUM(DATATEMP!G101:G113))</f>
        <v>4.135800770271298</v>
      </c>
      <c r="X17" s="16">
        <f>IF(SUM(DATATEMP!G101:G113) = 0,"",SUMPRODUCT(DATATEMP!X101:X113,DATATEMP!G101:G113)/SUM(DATATEMP!G101:G113))</f>
        <v>2.5653605895690892</v>
      </c>
      <c r="Y17" s="16">
        <f>IF(SUM(DATATEMP!G101:G113) = 0,"",SUMPRODUCT(DATATEMP!Y101:Y113,DATATEMP!G101:G113)/SUM(DATATEMP!G101:G113))</f>
        <v>-1.5214491976930506</v>
      </c>
      <c r="Z17" s="22">
        <f>IF(SUM(DATATEMP!G101:G113) = 0,"",SUMPRODUCT(DATATEMP!Z101:Z113,DATATEMP!G101:G113)/SUM(DATATEMP!G101:G113))</f>
        <v>1.5936165938458903E-2</v>
      </c>
      <c r="AA17" s="16">
        <f>IF(SUM(DATATEMP!G101:G113) = 0,"",SUMPRODUCT(DATATEMP!AA101:AA113,DATATEMP!G101:G113)/SUM(DATATEMP!G101:G113))</f>
        <v>1.0385758554890319</v>
      </c>
      <c r="AB17" s="16">
        <f>IF(SUM(DATATEMP!G101:G113) = 0,"",SUMPRODUCT(DATATEMP!AB101:AB113,DATATEMP!G101:G113)/SUM(DATATEMP!G101:G113))</f>
        <v>3.4519409632256575</v>
      </c>
      <c r="AC17" s="16">
        <f>IF(SUM(DATATEMP!H101:H113) = 0,"",SUMPRODUCT(DATATEMP!AC101:AC113,DATATEMP!H101:H113)/SUM(DATATEMP!H101:H113))</f>
        <v>9.2706286130759228</v>
      </c>
      <c r="AD17" s="16">
        <f>IF(SUM(DATATEMP!H101:H113) = 0,"",SUMPRODUCT(DATATEMP!AD101:AD113,DATATEMP!H101:H113)/SUM(DATATEMP!H101:H113))</f>
        <v>12.369605378601271</v>
      </c>
      <c r="AE17" s="16">
        <f>IF(SUM(DATATEMP!H101:H113) = 0,"",SUMPRODUCT(DATATEMP!AE101:AE113,DATATEMP!H101:H113)/SUM(DATATEMP!H101:H113))</f>
        <v>0.26240762077586888</v>
      </c>
      <c r="AF17" s="16">
        <f>IF(SUM(DATATEMP!H101:H113) = 0,"",SUMPRODUCT(DATATEMP!AF101:AF113,DATATEMP!H101:H113)/SUM(DATATEMP!H101:H113))</f>
        <v>0.33192178402792538</v>
      </c>
      <c r="AG17" s="17">
        <f>SUM(DATATEMP!AG101:AG113)</f>
        <v>1045.5481452792365</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107.32910560480001</v>
      </c>
      <c r="F20" s="23">
        <v>106.7785602829853</v>
      </c>
      <c r="G20" s="26">
        <v>951.39697212139902</v>
      </c>
      <c r="H20" s="26">
        <v>891</v>
      </c>
      <c r="I20" s="27">
        <v>7.3794955737999999</v>
      </c>
      <c r="J20" s="28"/>
      <c r="K20" s="28"/>
      <c r="L20" s="29"/>
      <c r="M20" s="26">
        <v>20</v>
      </c>
      <c r="N20" s="26">
        <v>36.008213552361397</v>
      </c>
      <c r="O20" s="26">
        <v>720</v>
      </c>
      <c r="P20" s="26">
        <v>75</v>
      </c>
      <c r="Q20" s="30">
        <v>4.7428508799999998</v>
      </c>
      <c r="R20" s="30">
        <v>2.9810318600000003</v>
      </c>
      <c r="S20" s="30">
        <v>3.3799999999999998E-6</v>
      </c>
      <c r="T20" s="30">
        <v>0.48215996000000005</v>
      </c>
      <c r="U20" s="30">
        <v>1.2796556799999999</v>
      </c>
      <c r="V20" s="30">
        <v>1.2866609100000002</v>
      </c>
      <c r="W20" s="23">
        <v>2.9503540442</v>
      </c>
      <c r="X20" s="23">
        <v>2.6222365100770593</v>
      </c>
      <c r="Y20" s="23">
        <v>8.6772187982767632E-2</v>
      </c>
      <c r="Z20" s="31">
        <v>0</v>
      </c>
      <c r="AA20" s="23">
        <v>0.86307709600000004</v>
      </c>
      <c r="AB20" s="23">
        <v>2.6222365100770593</v>
      </c>
      <c r="AC20" s="23">
        <v>0</v>
      </c>
      <c r="AD20" s="23">
        <v>0</v>
      </c>
      <c r="AE20" s="23">
        <v>0.48338999999999993</v>
      </c>
      <c r="AF20" s="23">
        <v>0.48338999999999993</v>
      </c>
      <c r="AG20" s="26">
        <v>11.9444771731162</v>
      </c>
    </row>
    <row r="21" spans="1:33" s="32" customFormat="1" ht="13.5" customHeight="1" x14ac:dyDescent="0.2">
      <c r="A21" s="24"/>
      <c r="B21" s="24" t="s">
        <v>58</v>
      </c>
      <c r="C21" s="25"/>
      <c r="D21" s="25"/>
      <c r="E21" s="23">
        <v>107.32910560480001</v>
      </c>
      <c r="F21" s="23">
        <v>106.77856028298515</v>
      </c>
      <c r="G21" s="26">
        <v>2086.4530679295299</v>
      </c>
      <c r="H21" s="26">
        <v>1954</v>
      </c>
      <c r="I21" s="27">
        <v>7.3794955737999999</v>
      </c>
      <c r="J21" s="28"/>
      <c r="K21" s="28"/>
      <c r="L21" s="29"/>
      <c r="M21" s="26">
        <v>20</v>
      </c>
      <c r="N21" s="26">
        <v>36.008213552361397</v>
      </c>
      <c r="O21" s="26">
        <v>720</v>
      </c>
      <c r="P21" s="26">
        <v>75</v>
      </c>
      <c r="Q21" s="30">
        <v>4.7428508799999998</v>
      </c>
      <c r="R21" s="30">
        <v>2.9810318600000003</v>
      </c>
      <c r="S21" s="30">
        <v>3.3799999999999998E-6</v>
      </c>
      <c r="T21" s="30">
        <v>0.48215996000000005</v>
      </c>
      <c r="U21" s="30">
        <v>1.2796556799999999</v>
      </c>
      <c r="V21" s="30">
        <v>1.2866609100000002</v>
      </c>
      <c r="W21" s="23">
        <v>2.9503540442</v>
      </c>
      <c r="X21" s="23">
        <v>2.6222365100760547</v>
      </c>
      <c r="Y21" s="23">
        <v>8.6772188017674376E-2</v>
      </c>
      <c r="Z21" s="31">
        <v>0</v>
      </c>
      <c r="AA21" s="23">
        <v>0.86307709600000004</v>
      </c>
      <c r="AB21" s="23">
        <v>2.6222365100760547</v>
      </c>
      <c r="AC21" s="23">
        <v>0</v>
      </c>
      <c r="AD21" s="23">
        <v>0</v>
      </c>
      <c r="AE21" s="23">
        <v>0.48339000000000004</v>
      </c>
      <c r="AF21" s="23">
        <v>0.48339000000000004</v>
      </c>
      <c r="AG21" s="26">
        <v>26.194734451480301</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101.7128351347</v>
      </c>
      <c r="F24" s="23">
        <v>101.41262021332285</v>
      </c>
      <c r="G24" s="26">
        <v>5315.0354253802507</v>
      </c>
      <c r="H24" s="26">
        <v>5241</v>
      </c>
      <c r="I24" s="27">
        <v>5.2362430239000002</v>
      </c>
      <c r="J24" s="28"/>
      <c r="K24" s="28"/>
      <c r="L24" s="29"/>
      <c r="M24" s="26">
        <v>20</v>
      </c>
      <c r="N24" s="26">
        <v>36.008213552361397</v>
      </c>
      <c r="O24" s="26">
        <v>720</v>
      </c>
      <c r="P24" s="26">
        <v>75</v>
      </c>
      <c r="Q24" s="30">
        <v>4.1255055799999996</v>
      </c>
      <c r="R24" s="30">
        <v>2.8845020899999998</v>
      </c>
      <c r="S24" s="30">
        <v>-7.4999999999999991E-7</v>
      </c>
      <c r="T24" s="30">
        <v>0.25178792999999999</v>
      </c>
      <c r="U24" s="30">
        <v>0.98921630999999999</v>
      </c>
      <c r="V24" s="30">
        <v>1.0096273500000001</v>
      </c>
      <c r="W24" s="23">
        <v>1.5642428486</v>
      </c>
      <c r="X24" s="23">
        <v>1.4689694310967698</v>
      </c>
      <c r="Y24" s="23">
        <v>3.5968292943156364E-2</v>
      </c>
      <c r="Z24" s="31">
        <v>0</v>
      </c>
      <c r="AA24" s="23">
        <v>0.30784161389999998</v>
      </c>
      <c r="AB24" s="23">
        <v>1.4689694310967698</v>
      </c>
      <c r="AC24" s="23">
        <v>0</v>
      </c>
      <c r="AD24" s="23">
        <v>0</v>
      </c>
      <c r="AE24" s="23">
        <v>0.24726000000000001</v>
      </c>
      <c r="AF24" s="23">
        <v>0.24726000000000001</v>
      </c>
      <c r="AG24" s="26">
        <v>19.563373016686402</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106.23665497420001</v>
      </c>
      <c r="F27" s="23">
        <v>105.7858491762418</v>
      </c>
      <c r="G27" s="26">
        <v>1903.0874266805899</v>
      </c>
      <c r="H27" s="26">
        <v>1799</v>
      </c>
      <c r="I27" s="27">
        <v>5.9032045399999991</v>
      </c>
      <c r="J27" s="28"/>
      <c r="K27" s="28"/>
      <c r="L27" s="29"/>
      <c r="M27" s="26">
        <v>20</v>
      </c>
      <c r="N27" s="26">
        <v>120.01642710472279</v>
      </c>
      <c r="O27" s="26">
        <v>720</v>
      </c>
      <c r="P27" s="26">
        <v>75</v>
      </c>
      <c r="Q27" s="30">
        <v>4.9288810999999999</v>
      </c>
      <c r="R27" s="30">
        <v>2.9481000399999995</v>
      </c>
      <c r="S27" s="30">
        <v>6.2199999999999997E-6</v>
      </c>
      <c r="T27" s="30">
        <v>0.62028377000000001</v>
      </c>
      <c r="U27" s="30">
        <v>1.3604910700000001</v>
      </c>
      <c r="V27" s="30">
        <v>1.36250552</v>
      </c>
      <c r="W27" s="23">
        <v>2.4808228419999998</v>
      </c>
      <c r="X27" s="23">
        <v>0.87252640607598542</v>
      </c>
      <c r="Y27" s="23">
        <v>1.2749934375326488E-2</v>
      </c>
      <c r="Z27" s="31">
        <v>4.1834940000000001E-2</v>
      </c>
      <c r="AA27" s="23">
        <v>1.0063081635</v>
      </c>
      <c r="AB27" s="23">
        <v>2.2388077653434526</v>
      </c>
      <c r="AC27" s="23">
        <v>24.99980768</v>
      </c>
      <c r="AD27" s="23">
        <v>24.99967556</v>
      </c>
      <c r="AE27" s="23">
        <v>0.77052697999999997</v>
      </c>
      <c r="AF27" s="23">
        <v>0.62481354</v>
      </c>
      <c r="AG27" s="26">
        <v>26.1502402472459</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105.7755924981</v>
      </c>
      <c r="F30" s="23">
        <v>104.89662917810236</v>
      </c>
      <c r="G30" s="26">
        <v>69583.178965294195</v>
      </c>
      <c r="H30" s="26">
        <v>66335</v>
      </c>
      <c r="I30" s="27">
        <v>5.5175021035</v>
      </c>
      <c r="J30" s="28"/>
      <c r="K30" s="28"/>
      <c r="L30" s="29"/>
      <c r="M30" s="26">
        <v>20</v>
      </c>
      <c r="N30" s="26">
        <v>360.01642710472282</v>
      </c>
      <c r="O30" s="26">
        <v>720</v>
      </c>
      <c r="P30" s="26">
        <v>75</v>
      </c>
      <c r="Q30" s="30">
        <v>4.2306316900000001</v>
      </c>
      <c r="R30" s="30">
        <v>3.0733176200000001</v>
      </c>
      <c r="S30" s="30">
        <v>-3.394834E-2</v>
      </c>
      <c r="T30" s="30">
        <v>0.23037526999999999</v>
      </c>
      <c r="U30" s="30">
        <v>0.96088713999999997</v>
      </c>
      <c r="V30" s="30">
        <v>1.0015478499999999</v>
      </c>
      <c r="W30" s="23">
        <v>5.2115685648000003</v>
      </c>
      <c r="X30" s="23">
        <v>2.9715060873070267</v>
      </c>
      <c r="Y30" s="23">
        <v>-2.3481301927056117</v>
      </c>
      <c r="Z30" s="31">
        <v>2.24178994E-2</v>
      </c>
      <c r="AA30" s="23">
        <v>1.2644044798</v>
      </c>
      <c r="AB30" s="23">
        <v>4.2740173982245366</v>
      </c>
      <c r="AC30" s="23">
        <v>11.03143174</v>
      </c>
      <c r="AD30" s="23">
        <v>15.778296829999999</v>
      </c>
      <c r="AE30" s="23">
        <v>0.10863219</v>
      </c>
      <c r="AF30" s="23">
        <v>0.22034005000000001</v>
      </c>
      <c r="AG30" s="26">
        <v>682.05189816424297</v>
      </c>
    </row>
    <row r="31" spans="1:33" s="41" customFormat="1" ht="13.5" customHeight="1" x14ac:dyDescent="0.2">
      <c r="A31" s="24"/>
      <c r="B31" s="24" t="s">
        <v>65</v>
      </c>
      <c r="C31" s="25"/>
      <c r="D31" s="25"/>
      <c r="E31" s="23">
        <v>106.23665497419999</v>
      </c>
      <c r="F31" s="23">
        <v>105.78584917624195</v>
      </c>
      <c r="G31" s="26">
        <v>605.09505728810507</v>
      </c>
      <c r="H31" s="26">
        <v>572.00000000000102</v>
      </c>
      <c r="I31" s="27">
        <v>5.9032045399999999</v>
      </c>
      <c r="J31" s="28"/>
      <c r="K31" s="28"/>
      <c r="L31" s="29"/>
      <c r="M31" s="26">
        <v>20</v>
      </c>
      <c r="N31" s="26">
        <v>120.01642710472279</v>
      </c>
      <c r="O31" s="26">
        <v>720</v>
      </c>
      <c r="P31" s="26">
        <v>75</v>
      </c>
      <c r="Q31" s="30">
        <v>4.9288810999999999</v>
      </c>
      <c r="R31" s="30">
        <v>2.9481000399999995</v>
      </c>
      <c r="S31" s="30">
        <v>6.2199999999999997E-6</v>
      </c>
      <c r="T31" s="30">
        <v>0.62028377000000001</v>
      </c>
      <c r="U31" s="30">
        <v>1.3604910700000001</v>
      </c>
      <c r="V31" s="30">
        <v>1.36250552</v>
      </c>
      <c r="W31" s="23">
        <v>2.4808228419999998</v>
      </c>
      <c r="X31" s="23">
        <v>0.87252640607432197</v>
      </c>
      <c r="Y31" s="23">
        <v>1.274993432138774E-2</v>
      </c>
      <c r="Z31" s="31">
        <v>4.1834940000000001E-2</v>
      </c>
      <c r="AA31" s="23">
        <v>1.0063081635</v>
      </c>
      <c r="AB31" s="23">
        <v>2.2388077653434451</v>
      </c>
      <c r="AC31" s="23">
        <v>24.999807680000004</v>
      </c>
      <c r="AD31" s="23">
        <v>24.99967556</v>
      </c>
      <c r="AE31" s="23">
        <v>0.77052697999999997</v>
      </c>
      <c r="AF31" s="23">
        <v>0.62481354</v>
      </c>
      <c r="AG31" s="26">
        <v>8.3145844477069009</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101.7128351347</v>
      </c>
      <c r="F34" s="23">
        <v>101.41262021332288</v>
      </c>
      <c r="G34" s="26">
        <v>9121.0510619862689</v>
      </c>
      <c r="H34" s="26">
        <v>8994.0000000000091</v>
      </c>
      <c r="I34" s="27">
        <v>5.2362430239000002</v>
      </c>
      <c r="J34" s="28"/>
      <c r="K34" s="28"/>
      <c r="L34" s="29"/>
      <c r="M34" s="26">
        <v>20</v>
      </c>
      <c r="N34" s="26">
        <v>36.008213552361397</v>
      </c>
      <c r="O34" s="26">
        <v>720</v>
      </c>
      <c r="P34" s="26">
        <v>75</v>
      </c>
      <c r="Q34" s="30">
        <v>4.1255055799999996</v>
      </c>
      <c r="R34" s="30">
        <v>2.8845020899999998</v>
      </c>
      <c r="S34" s="30">
        <v>-7.4999999999999991E-7</v>
      </c>
      <c r="T34" s="30">
        <v>0.25178792999999999</v>
      </c>
      <c r="U34" s="30">
        <v>0.98921630999999999</v>
      </c>
      <c r="V34" s="30">
        <v>1.0096273500000001</v>
      </c>
      <c r="W34" s="23">
        <v>1.5642428486</v>
      </c>
      <c r="X34" s="23">
        <v>1.4689694310961676</v>
      </c>
      <c r="Y34" s="23">
        <v>3.5968292918022955E-2</v>
      </c>
      <c r="Z34" s="31">
        <v>0</v>
      </c>
      <c r="AA34" s="23">
        <v>0.30784161389999998</v>
      </c>
      <c r="AB34" s="23">
        <v>1.4689694310961676</v>
      </c>
      <c r="AC34" s="23">
        <v>0</v>
      </c>
      <c r="AD34" s="23">
        <v>0</v>
      </c>
      <c r="AE34" s="23">
        <v>0.24726000000000001</v>
      </c>
      <c r="AF34" s="23">
        <v>0.24726000000000001</v>
      </c>
      <c r="AG34" s="26">
        <v>33.572405440198096</v>
      </c>
    </row>
    <row r="35" spans="1:33" s="41" customFormat="1" ht="13.5" customHeight="1" x14ac:dyDescent="0.2">
      <c r="A35" s="24"/>
      <c r="B35" s="24" t="s">
        <v>68</v>
      </c>
      <c r="C35" s="25"/>
      <c r="D35" s="25"/>
      <c r="E35" s="23">
        <v>101.7128351347</v>
      </c>
      <c r="F35" s="23">
        <v>101.41262021332292</v>
      </c>
      <c r="G35" s="26">
        <v>632.81475013113504</v>
      </c>
      <c r="H35" s="26">
        <v>624</v>
      </c>
      <c r="I35" s="27">
        <v>5.2362430239000002</v>
      </c>
      <c r="J35" s="28"/>
      <c r="K35" s="28"/>
      <c r="L35" s="29"/>
      <c r="M35" s="26">
        <v>20</v>
      </c>
      <c r="N35" s="26">
        <v>36.008213552361397</v>
      </c>
      <c r="O35" s="26">
        <v>720</v>
      </c>
      <c r="P35" s="26">
        <v>75</v>
      </c>
      <c r="Q35" s="30">
        <v>4.1255055799999996</v>
      </c>
      <c r="R35" s="30">
        <v>2.8845020899999998</v>
      </c>
      <c r="S35" s="30">
        <v>-7.4999999999999991E-7</v>
      </c>
      <c r="T35" s="30">
        <v>0.25178792999999999</v>
      </c>
      <c r="U35" s="30">
        <v>0.98921630999999999</v>
      </c>
      <c r="V35" s="30">
        <v>1.0096273500000001</v>
      </c>
      <c r="W35" s="23">
        <v>1.5642428486</v>
      </c>
      <c r="X35" s="23">
        <v>1.4689694310972177</v>
      </c>
      <c r="Y35" s="23">
        <v>3.5968292923589933E-2</v>
      </c>
      <c r="Z35" s="31">
        <v>0</v>
      </c>
      <c r="AA35" s="23">
        <v>0.30784161389999998</v>
      </c>
      <c r="AB35" s="23">
        <v>1.4689694310972177</v>
      </c>
      <c r="AC35" s="23">
        <v>0</v>
      </c>
      <c r="AD35" s="23">
        <v>0</v>
      </c>
      <c r="AE35" s="23">
        <v>0.24726000000000001</v>
      </c>
      <c r="AF35" s="23">
        <v>0.24726000000000001</v>
      </c>
      <c r="AG35" s="26">
        <v>2.3292396035895</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102.97017591949999</v>
      </c>
      <c r="F38" s="23">
        <v>102.66881414119433</v>
      </c>
      <c r="G38" s="26">
        <v>941.47302567475197</v>
      </c>
      <c r="H38" s="26">
        <v>917</v>
      </c>
      <c r="I38" s="27">
        <v>6.0650364307000002</v>
      </c>
      <c r="J38" s="28"/>
      <c r="K38" s="28"/>
      <c r="L38" s="29"/>
      <c r="M38" s="26">
        <v>20</v>
      </c>
      <c r="N38" s="26">
        <v>36.008213552361397</v>
      </c>
      <c r="O38" s="26">
        <v>720</v>
      </c>
      <c r="P38" s="26">
        <v>75</v>
      </c>
      <c r="Q38" s="30">
        <v>4.1213053000000004</v>
      </c>
      <c r="R38" s="30">
        <v>2.8845124800000002</v>
      </c>
      <c r="S38" s="30">
        <v>-7.4999999999999991E-7</v>
      </c>
      <c r="T38" s="30">
        <v>0.24981043000000003</v>
      </c>
      <c r="U38" s="30">
        <v>0.98698313999999987</v>
      </c>
      <c r="V38" s="30">
        <v>1.0067170300000003</v>
      </c>
      <c r="W38" s="23">
        <v>1.5703237677999999</v>
      </c>
      <c r="X38" s="23">
        <v>1.4690653885895937</v>
      </c>
      <c r="Y38" s="23">
        <v>3.5971745347262253E-2</v>
      </c>
      <c r="Z38" s="31">
        <v>0</v>
      </c>
      <c r="AA38" s="23">
        <v>0.31718133770000001</v>
      </c>
      <c r="AB38" s="23">
        <v>1.4690653885895937</v>
      </c>
      <c r="AC38" s="23">
        <v>0</v>
      </c>
      <c r="AD38" s="23">
        <v>0</v>
      </c>
      <c r="AE38" s="23">
        <v>0.24726000000000001</v>
      </c>
      <c r="AF38" s="23">
        <v>0.24726000000000001</v>
      </c>
      <c r="AG38" s="26">
        <v>3.4360130750493001</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113.537749445459</v>
      </c>
      <c r="F41" s="23">
        <v>112.82367236264049</v>
      </c>
      <c r="G41" s="26">
        <v>4766.8001573215606</v>
      </c>
      <c r="H41" s="26">
        <v>4225</v>
      </c>
      <c r="I41" s="27">
        <v>8.18934911245141</v>
      </c>
      <c r="J41" s="28"/>
      <c r="K41" s="28"/>
      <c r="L41" s="29"/>
      <c r="M41" s="26">
        <v>19.990532544378699</v>
      </c>
      <c r="N41" s="26">
        <v>47.967145790554412</v>
      </c>
      <c r="O41" s="26">
        <v>720</v>
      </c>
      <c r="P41" s="26">
        <v>75</v>
      </c>
      <c r="Q41" s="30">
        <v>4.4135091106450721</v>
      </c>
      <c r="R41" s="30">
        <v>2.9913563281409994</v>
      </c>
      <c r="S41" s="30">
        <v>1.4711852520933902E-5</v>
      </c>
      <c r="T41" s="30">
        <v>0.332393503576702</v>
      </c>
      <c r="U41" s="30">
        <v>1.08974456707485</v>
      </c>
      <c r="V41" s="30">
        <v>1.0971324665503599</v>
      </c>
      <c r="W41" s="23">
        <v>3.8912860204595696</v>
      </c>
      <c r="X41" s="23">
        <v>3.3269302037965218</v>
      </c>
      <c r="Y41" s="23">
        <v>0.13908287514029929</v>
      </c>
      <c r="Z41" s="31">
        <v>-1.8852539111258E-6</v>
      </c>
      <c r="AA41" s="23">
        <v>0.84573781751291499</v>
      </c>
      <c r="AB41" s="23">
        <v>3.3269302037965218</v>
      </c>
      <c r="AC41" s="23">
        <v>0</v>
      </c>
      <c r="AD41" s="23">
        <v>1.5955341098224898E-2</v>
      </c>
      <c r="AE41" s="23">
        <v>0.34403706508875698</v>
      </c>
      <c r="AF41" s="23">
        <v>0.34403706508875698</v>
      </c>
      <c r="AG41" s="26">
        <v>52.336269452134196</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103.11851169809999</v>
      </c>
      <c r="F44" s="23">
        <v>102.80900204494969</v>
      </c>
      <c r="G44" s="26">
        <v>6479.02330887274</v>
      </c>
      <c r="H44" s="26">
        <v>6302.00000000001</v>
      </c>
      <c r="I44" s="27">
        <v>6.9116186693000001</v>
      </c>
      <c r="J44" s="28"/>
      <c r="K44" s="28"/>
      <c r="L44" s="29"/>
      <c r="M44" s="26">
        <v>20</v>
      </c>
      <c r="N44" s="26">
        <v>48</v>
      </c>
      <c r="O44" s="26">
        <v>720</v>
      </c>
      <c r="P44" s="26">
        <v>75</v>
      </c>
      <c r="Q44" s="30">
        <v>4.9309590600000002</v>
      </c>
      <c r="R44" s="30">
        <v>2.89134578</v>
      </c>
      <c r="S44" s="30">
        <v>-1.2739999999999998E-5</v>
      </c>
      <c r="T44" s="30">
        <v>0.63224446000000012</v>
      </c>
      <c r="U44" s="30">
        <v>1.4073815599999997</v>
      </c>
      <c r="V44" s="30">
        <v>1.4270969099999999</v>
      </c>
      <c r="W44" s="23">
        <v>1.6332831648999999</v>
      </c>
      <c r="X44" s="23">
        <v>1.5084617207906827</v>
      </c>
      <c r="Y44" s="23">
        <v>4.1302265009353398E-2</v>
      </c>
      <c r="Z44" s="31">
        <v>5.4787172999999998E-3</v>
      </c>
      <c r="AA44" s="23">
        <v>0.52709593070000005</v>
      </c>
      <c r="AB44" s="23">
        <v>1.5084617207914548</v>
      </c>
      <c r="AC44" s="23">
        <v>17.999440929999999</v>
      </c>
      <c r="AD44" s="23">
        <v>17.99864951</v>
      </c>
      <c r="AE44" s="23">
        <v>0.62372199000000006</v>
      </c>
      <c r="AF44" s="23">
        <v>0.62371105000000004</v>
      </c>
      <c r="AG44" s="26">
        <v>61.3617781339263</v>
      </c>
    </row>
    <row r="45" spans="1:33" s="41" customFormat="1" ht="13.5" customHeight="1" x14ac:dyDescent="0.2">
      <c r="A45" s="24"/>
      <c r="B45" s="24" t="s">
        <v>75</v>
      </c>
      <c r="C45" s="25"/>
      <c r="D45" s="25"/>
      <c r="E45" s="23">
        <v>98.556349680699995</v>
      </c>
      <c r="F45" s="23">
        <v>98.221105839837321</v>
      </c>
      <c r="G45" s="26">
        <v>3700.9712680450702</v>
      </c>
      <c r="H45" s="26">
        <v>3768</v>
      </c>
      <c r="I45" s="27">
        <v>6.9116186693000001</v>
      </c>
      <c r="J45" s="28"/>
      <c r="K45" s="28"/>
      <c r="L45" s="29"/>
      <c r="M45" s="26">
        <v>20</v>
      </c>
      <c r="N45" s="26">
        <v>48</v>
      </c>
      <c r="O45" s="26">
        <v>720</v>
      </c>
      <c r="P45" s="26">
        <v>75</v>
      </c>
      <c r="Q45" s="30">
        <v>7.9275404600000003</v>
      </c>
      <c r="R45" s="30">
        <v>2.9079591900000001</v>
      </c>
      <c r="S45" s="30">
        <v>-2.8210000000000006E-5</v>
      </c>
      <c r="T45" s="30">
        <v>1.9659637999999999</v>
      </c>
      <c r="U45" s="30">
        <v>3.0536456799999998</v>
      </c>
      <c r="V45" s="30">
        <v>3.0717373000000001</v>
      </c>
      <c r="W45" s="23">
        <v>1.8238968179999999</v>
      </c>
      <c r="X45" s="23">
        <v>1.6406907747374782</v>
      </c>
      <c r="Y45" s="23">
        <v>4.665518959616051E-2</v>
      </c>
      <c r="Z45" s="31">
        <v>-2.5977665000000002E-3</v>
      </c>
      <c r="AA45" s="23">
        <v>1.2616207876000001</v>
      </c>
      <c r="AB45" s="23">
        <v>1.6406907747374782</v>
      </c>
      <c r="AC45" s="23">
        <v>9.9995752299999996</v>
      </c>
      <c r="AD45" s="23">
        <v>9.9988863900000009</v>
      </c>
      <c r="AE45" s="23">
        <v>1.8504750000000001</v>
      </c>
      <c r="AF45" s="23">
        <v>1.8504750000000001</v>
      </c>
      <c r="AG45" s="26">
        <v>118.21879173755299</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107.07371585129999</v>
      </c>
      <c r="F48" s="23">
        <v>106.35947889648833</v>
      </c>
      <c r="G48" s="26">
        <v>6.3815687337892992</v>
      </c>
      <c r="H48" s="26">
        <v>6</v>
      </c>
      <c r="I48" s="27">
        <v>6.3935988413000002</v>
      </c>
      <c r="J48" s="28"/>
      <c r="K48" s="28"/>
      <c r="L48" s="29"/>
      <c r="M48" s="26">
        <v>20</v>
      </c>
      <c r="N48" s="26">
        <v>48</v>
      </c>
      <c r="O48" s="26">
        <v>720</v>
      </c>
      <c r="P48" s="26">
        <v>75</v>
      </c>
      <c r="Q48" s="30">
        <v>4.4398574999999987</v>
      </c>
      <c r="R48" s="30">
        <v>2.9934177899999987</v>
      </c>
      <c r="S48" s="30">
        <v>1.4959999999999999E-5</v>
      </c>
      <c r="T48" s="30">
        <v>0.34347602999999999</v>
      </c>
      <c r="U48" s="30">
        <v>1.1029487200000001</v>
      </c>
      <c r="V48" s="30">
        <v>1.11234747</v>
      </c>
      <c r="W48" s="23">
        <v>3.8922483178</v>
      </c>
      <c r="X48" s="23">
        <v>3.4119840177873013</v>
      </c>
      <c r="Y48" s="23">
        <v>0.14392369311176445</v>
      </c>
      <c r="Z48" s="31">
        <v>0</v>
      </c>
      <c r="AA48" s="23">
        <v>0.78190675089999995</v>
      </c>
      <c r="AB48" s="23">
        <v>3.4119840177873013</v>
      </c>
      <c r="AC48" s="23">
        <v>0</v>
      </c>
      <c r="AD48" s="23">
        <v>0</v>
      </c>
      <c r="AE48" s="23">
        <v>0.34420000000000001</v>
      </c>
      <c r="AF48" s="23">
        <v>0.34420000000000001</v>
      </c>
      <c r="AG48" s="26">
        <v>7.4340336307300012E-2</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24"/>
      <c r="C50" s="25"/>
      <c r="D50" s="25"/>
      <c r="E50" s="23"/>
      <c r="F50" s="23"/>
      <c r="G50" s="26"/>
      <c r="H50" s="26"/>
      <c r="I50" s="27"/>
      <c r="J50" s="28"/>
      <c r="K50" s="28"/>
      <c r="L50" s="29"/>
      <c r="M50" s="26"/>
      <c r="N50" s="26"/>
      <c r="O50" s="26"/>
      <c r="P50" s="26"/>
      <c r="Q50" s="30"/>
      <c r="R50" s="30"/>
      <c r="S50" s="30"/>
      <c r="T50" s="30"/>
      <c r="U50" s="30"/>
      <c r="V50" s="30"/>
      <c r="W50" s="23"/>
      <c r="X50" s="23"/>
      <c r="Y50" s="23"/>
      <c r="Z50" s="31"/>
      <c r="AA50" s="23"/>
      <c r="AB50" s="23"/>
      <c r="AC50" s="23"/>
      <c r="AD50" s="23"/>
      <c r="AE50" s="23"/>
      <c r="AF50" s="23"/>
      <c r="AG50" s="26"/>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ht="12" customHeight="1" x14ac:dyDescent="0.2">
      <c r="B52" s="59" t="s">
        <v>55</v>
      </c>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1"/>
      <c r="AC52" s="34"/>
      <c r="AD52" s="34"/>
      <c r="AE52" s="34"/>
      <c r="AF52" s="34"/>
      <c r="AG52" s="34"/>
    </row>
    <row r="53" spans="1: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1: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1: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1: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1: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1: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1: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1: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1: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1: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1: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1: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c r="AC78" s="34"/>
      <c r="AD78" s="34"/>
      <c r="AE78" s="34"/>
      <c r="AF78" s="34"/>
      <c r="AG78" s="34"/>
    </row>
    <row r="79" spans="2:33" ht="12"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c r="AC79" s="34"/>
      <c r="AD79" s="34"/>
      <c r="AE79" s="34"/>
      <c r="AF79" s="34"/>
      <c r="AG79" s="34"/>
    </row>
    <row r="80" spans="2:33" ht="12" customHeight="1" x14ac:dyDescent="0.2">
      <c r="B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4"/>
      <c r="AC80" s="34"/>
      <c r="AD80" s="34"/>
      <c r="AE80" s="34"/>
      <c r="AF80" s="34"/>
      <c r="AG80" s="34"/>
    </row>
    <row r="81" spans="2:28" ht="12.75" customHeight="1" x14ac:dyDescent="0.2">
      <c r="B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4"/>
    </row>
    <row r="82" spans="2:28" ht="12.75" customHeight="1" x14ac:dyDescent="0.2">
      <c r="B82" s="62"/>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4"/>
    </row>
    <row r="83" spans="2:28" ht="12.75" customHeight="1" x14ac:dyDescent="0.2">
      <c r="B83" s="65"/>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7"/>
    </row>
    <row r="429" ht="13.5" x14ac:dyDescent="0.2"/>
    <row r="471" ht="13.5" x14ac:dyDescent="0.2"/>
    <row r="501" ht="13.5" x14ac:dyDescent="0.2"/>
    <row r="533" ht="13.5" x14ac:dyDescent="0.2"/>
    <row r="543" ht="13.5" x14ac:dyDescent="0.2"/>
  </sheetData>
  <mergeCells count="61">
    <mergeCell ref="B37:AG37"/>
    <mergeCell ref="B40:AG40"/>
    <mergeCell ref="B43:AG43"/>
    <mergeCell ref="B47:AG47"/>
    <mergeCell ref="B19:AG19"/>
    <mergeCell ref="B23:AG23"/>
    <mergeCell ref="B26:AG26"/>
    <mergeCell ref="B29:AG29"/>
    <mergeCell ref="B33:AG33"/>
    <mergeCell ref="B52:AB83"/>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80</v>
      </c>
      <c r="B1" s="5">
        <v>2845.0000000000005</v>
      </c>
      <c r="C1" s="5"/>
      <c r="D1" s="7" t="s">
        <v>0</v>
      </c>
      <c r="E1" s="5">
        <v>101628.00000000006</v>
      </c>
      <c r="F1" s="5"/>
      <c r="G1" s="5"/>
      <c r="H1" s="5"/>
      <c r="I1" s="5"/>
      <c r="J1" s="5"/>
      <c r="K1" s="5" t="s">
        <v>1</v>
      </c>
    </row>
    <row r="2" spans="1:11" x14ac:dyDescent="0.2">
      <c r="A2" s="5" t="s">
        <v>81</v>
      </c>
      <c r="B2" s="5">
        <v>15776.000000000011</v>
      </c>
      <c r="C2" s="5"/>
      <c r="D2" s="7"/>
      <c r="E2" s="5"/>
      <c r="F2" s="5"/>
      <c r="G2" s="5"/>
      <c r="H2" s="5"/>
      <c r="I2" s="5"/>
      <c r="J2" s="5"/>
      <c r="K2" s="5"/>
    </row>
    <row r="3" spans="1:11" x14ac:dyDescent="0.2">
      <c r="A3" s="5" t="s">
        <v>82</v>
      </c>
      <c r="B3" s="5">
        <v>2371.0000000000005</v>
      </c>
      <c r="C3" s="5"/>
      <c r="D3" s="7"/>
      <c r="E3" s="5"/>
      <c r="F3" s="5"/>
      <c r="G3" s="5"/>
      <c r="H3" s="5"/>
      <c r="I3" s="5"/>
      <c r="J3" s="5"/>
      <c r="K3" s="5"/>
    </row>
    <row r="4" spans="1:11" x14ac:dyDescent="0.2">
      <c r="A4" s="5" t="s">
        <v>83</v>
      </c>
      <c r="B4" s="5">
        <v>66335.000000000044</v>
      </c>
      <c r="C4" s="5"/>
      <c r="D4" s="7"/>
      <c r="E4" s="5"/>
      <c r="F4" s="5"/>
      <c r="G4" s="5"/>
      <c r="H4" s="5"/>
      <c r="I4" s="5"/>
      <c r="J4" s="5"/>
      <c r="K4" s="5"/>
    </row>
    <row r="5" spans="1:11" x14ac:dyDescent="0.2">
      <c r="A5" s="5" t="s">
        <v>84</v>
      </c>
      <c r="B5" s="5">
        <v>4230.9999999999964</v>
      </c>
      <c r="C5" s="5"/>
      <c r="D5" s="5"/>
      <c r="E5" s="5"/>
      <c r="F5" s="5"/>
      <c r="G5" s="5"/>
      <c r="H5" s="5"/>
      <c r="I5" s="5"/>
      <c r="J5" s="5"/>
      <c r="K5" s="5"/>
    </row>
    <row r="6" spans="1:11" x14ac:dyDescent="0.2">
      <c r="A6" s="5" t="s">
        <v>85</v>
      </c>
      <c r="B6" s="5">
        <v>6302.0000000000073</v>
      </c>
      <c r="C6" s="5"/>
      <c r="D6" s="5"/>
      <c r="E6" s="5"/>
      <c r="F6" s="5"/>
      <c r="G6" s="5"/>
      <c r="H6" s="5"/>
      <c r="I6" s="5"/>
      <c r="J6" s="5"/>
      <c r="K6" s="5"/>
    </row>
    <row r="7" spans="1:11" x14ac:dyDescent="0.2">
      <c r="A7" s="5" t="s">
        <v>86</v>
      </c>
      <c r="B7" s="5">
        <v>3768.0000000000032</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107.32910560480001</v>
      </c>
      <c r="F101" s="5">
        <f>'Mortgage Performance'!F20</f>
        <v>106.7785602829853</v>
      </c>
      <c r="G101" s="5">
        <f>'Mortgage Performance'!G20</f>
        <v>951.39697212139902</v>
      </c>
      <c r="H101" s="5">
        <f>'Mortgage Performance'!H20</f>
        <v>891</v>
      </c>
      <c r="I101" s="5">
        <f>'Mortgage Performance'!I20</f>
        <v>7.3794955737999999</v>
      </c>
      <c r="J101" s="5">
        <f>'Mortgage Performance'!J20</f>
        <v>0</v>
      </c>
      <c r="K101" s="5">
        <f>'Mortgage Performance'!K20</f>
        <v>0</v>
      </c>
      <c r="L101" s="6">
        <f>'Mortgage Performance'!L20</f>
        <v>0</v>
      </c>
      <c r="M101" s="5">
        <f>'Mortgage Performance'!M20</f>
        <v>20</v>
      </c>
      <c r="N101" s="5">
        <f>'Mortgage Performance'!N20</f>
        <v>36.008213552361397</v>
      </c>
      <c r="O101" s="5">
        <f>'Mortgage Performance'!O20</f>
        <v>720</v>
      </c>
      <c r="P101" s="5">
        <f>'Mortgage Performance'!P20</f>
        <v>75</v>
      </c>
      <c r="Q101" s="5">
        <f>'Mortgage Performance'!Q20</f>
        <v>4.7428508799999998</v>
      </c>
      <c r="R101" s="5">
        <f>'Mortgage Performance'!R20</f>
        <v>2.9810318600000003</v>
      </c>
      <c r="S101" s="5">
        <f>'Mortgage Performance'!S20</f>
        <v>3.3799999999999998E-6</v>
      </c>
      <c r="T101" s="5">
        <f>'Mortgage Performance'!T20</f>
        <v>0.48215996000000005</v>
      </c>
      <c r="U101" s="5">
        <f>'Mortgage Performance'!U20</f>
        <v>1.2796556799999999</v>
      </c>
      <c r="V101" s="5">
        <f>'Mortgage Performance'!V20</f>
        <v>1.2866609100000002</v>
      </c>
      <c r="W101" s="5">
        <f>'Mortgage Performance'!W20</f>
        <v>2.9503540442</v>
      </c>
      <c r="X101" s="5">
        <f>'Mortgage Performance'!X20</f>
        <v>2.6222365100770593</v>
      </c>
      <c r="Y101" s="5">
        <f>'Mortgage Performance'!Y20</f>
        <v>8.6772187982767632E-2</v>
      </c>
      <c r="Z101" s="5">
        <f>'Mortgage Performance'!Z20</f>
        <v>0</v>
      </c>
      <c r="AA101" s="5">
        <f>'Mortgage Performance'!AA20</f>
        <v>0.86307709600000004</v>
      </c>
      <c r="AB101" s="5">
        <f>'Mortgage Performance'!AB20</f>
        <v>2.6222365100770593</v>
      </c>
      <c r="AC101" s="5">
        <f>'Mortgage Performance'!AC20</f>
        <v>0</v>
      </c>
      <c r="AD101" s="5">
        <f>'Mortgage Performance'!AD20</f>
        <v>0</v>
      </c>
      <c r="AE101" s="5">
        <f>'Mortgage Performance'!AE20</f>
        <v>0.48338999999999993</v>
      </c>
      <c r="AF101" s="5">
        <f>'Mortgage Performance'!AF20</f>
        <v>0.48338999999999993</v>
      </c>
      <c r="AG101" s="5">
        <f>'Mortgage Performance'!AG20</f>
        <v>11.9444771731162</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107.32910560480001</v>
      </c>
      <c r="F102" s="5">
        <f>'Mortgage Performance'!F21</f>
        <v>106.77856028298515</v>
      </c>
      <c r="G102" s="5">
        <f>'Mortgage Performance'!G21</f>
        <v>2086.4530679295299</v>
      </c>
      <c r="H102" s="5">
        <f>'Mortgage Performance'!H21</f>
        <v>1954</v>
      </c>
      <c r="I102" s="5">
        <f>'Mortgage Performance'!I21</f>
        <v>7.3794955737999999</v>
      </c>
      <c r="J102" s="5">
        <f>'Mortgage Performance'!J21</f>
        <v>0</v>
      </c>
      <c r="K102" s="5">
        <f>'Mortgage Performance'!K21</f>
        <v>0</v>
      </c>
      <c r="L102" s="6">
        <f>'Mortgage Performance'!L21</f>
        <v>0</v>
      </c>
      <c r="M102" s="5">
        <f>'Mortgage Performance'!M21</f>
        <v>20</v>
      </c>
      <c r="N102" s="5">
        <f>'Mortgage Performance'!N21</f>
        <v>36.008213552361397</v>
      </c>
      <c r="O102" s="5">
        <f>'Mortgage Performance'!O21</f>
        <v>720</v>
      </c>
      <c r="P102" s="5">
        <f>'Mortgage Performance'!P21</f>
        <v>75</v>
      </c>
      <c r="Q102" s="5">
        <f>'Mortgage Performance'!Q21</f>
        <v>4.7428508799999998</v>
      </c>
      <c r="R102" s="5">
        <f>'Mortgage Performance'!R21</f>
        <v>2.9810318600000003</v>
      </c>
      <c r="S102" s="5">
        <f>'Mortgage Performance'!S21</f>
        <v>3.3799999999999998E-6</v>
      </c>
      <c r="T102" s="5">
        <f>'Mortgage Performance'!T21</f>
        <v>0.48215996000000005</v>
      </c>
      <c r="U102" s="5">
        <f>'Mortgage Performance'!U21</f>
        <v>1.2796556799999999</v>
      </c>
      <c r="V102" s="5">
        <f>'Mortgage Performance'!V21</f>
        <v>1.2866609100000002</v>
      </c>
      <c r="W102" s="5">
        <f>'Mortgage Performance'!W21</f>
        <v>2.9503540442</v>
      </c>
      <c r="X102" s="5">
        <f>'Mortgage Performance'!X21</f>
        <v>2.6222365100760547</v>
      </c>
      <c r="Y102" s="5">
        <f>'Mortgage Performance'!Y21</f>
        <v>8.6772188017674376E-2</v>
      </c>
      <c r="Z102" s="5">
        <f>'Mortgage Performance'!Z21</f>
        <v>0</v>
      </c>
      <c r="AA102" s="5">
        <f>'Mortgage Performance'!AA21</f>
        <v>0.86307709600000004</v>
      </c>
      <c r="AB102" s="5">
        <f>'Mortgage Performance'!AB21</f>
        <v>2.6222365100760547</v>
      </c>
      <c r="AC102" s="5">
        <f>'Mortgage Performance'!AC21</f>
        <v>0</v>
      </c>
      <c r="AD102" s="5">
        <f>'Mortgage Performance'!AD21</f>
        <v>0</v>
      </c>
      <c r="AE102" s="5">
        <f>'Mortgage Performance'!AE21</f>
        <v>0.48339000000000004</v>
      </c>
      <c r="AF102" s="5">
        <f>'Mortgage Performance'!AF21</f>
        <v>0.48339000000000004</v>
      </c>
      <c r="AG102" s="5">
        <f>'Mortgage Performance'!AG21</f>
        <v>26.194734451480301</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101.7128351347</v>
      </c>
      <c r="F103" s="5">
        <f>'Mortgage Performance'!F24</f>
        <v>101.41262021332285</v>
      </c>
      <c r="G103" s="5">
        <f>'Mortgage Performance'!G24</f>
        <v>5315.0354253802507</v>
      </c>
      <c r="H103" s="5">
        <f>'Mortgage Performance'!H24</f>
        <v>5241</v>
      </c>
      <c r="I103" s="5">
        <f>'Mortgage Performance'!I24</f>
        <v>5.2362430239000002</v>
      </c>
      <c r="J103" s="5">
        <f>'Mortgage Performance'!J24</f>
        <v>0</v>
      </c>
      <c r="K103" s="5">
        <f>'Mortgage Performance'!K24</f>
        <v>0</v>
      </c>
      <c r="L103" s="6">
        <f>'Mortgage Performance'!L24</f>
        <v>0</v>
      </c>
      <c r="M103" s="5">
        <f>'Mortgage Performance'!M24</f>
        <v>20</v>
      </c>
      <c r="N103" s="5">
        <f>'Mortgage Performance'!N24</f>
        <v>36.008213552361397</v>
      </c>
      <c r="O103" s="5">
        <f>'Mortgage Performance'!O24</f>
        <v>720</v>
      </c>
      <c r="P103" s="5">
        <f>'Mortgage Performance'!P24</f>
        <v>75</v>
      </c>
      <c r="Q103" s="5">
        <f>'Mortgage Performance'!Q24</f>
        <v>4.1255055799999996</v>
      </c>
      <c r="R103" s="5">
        <f>'Mortgage Performance'!R24</f>
        <v>2.8845020899999998</v>
      </c>
      <c r="S103" s="5">
        <f>'Mortgage Performance'!S24</f>
        <v>-7.4999999999999991E-7</v>
      </c>
      <c r="T103" s="5">
        <f>'Mortgage Performance'!T24</f>
        <v>0.25178792999999999</v>
      </c>
      <c r="U103" s="5">
        <f>'Mortgage Performance'!U24</f>
        <v>0.98921630999999999</v>
      </c>
      <c r="V103" s="5">
        <f>'Mortgage Performance'!V24</f>
        <v>1.0096273500000001</v>
      </c>
      <c r="W103" s="5">
        <f>'Mortgage Performance'!W24</f>
        <v>1.5642428486</v>
      </c>
      <c r="X103" s="5">
        <f>'Mortgage Performance'!X24</f>
        <v>1.4689694310967698</v>
      </c>
      <c r="Y103" s="5">
        <f>'Mortgage Performance'!Y24</f>
        <v>3.5968292943156364E-2</v>
      </c>
      <c r="Z103" s="5">
        <f>'Mortgage Performance'!Z24</f>
        <v>0</v>
      </c>
      <c r="AA103" s="5">
        <f>'Mortgage Performance'!AA24</f>
        <v>0.30784161389999998</v>
      </c>
      <c r="AB103" s="5">
        <f>'Mortgage Performance'!AB24</f>
        <v>1.4689694310967698</v>
      </c>
      <c r="AC103" s="5">
        <f>'Mortgage Performance'!AC24</f>
        <v>0</v>
      </c>
      <c r="AD103" s="5">
        <f>'Mortgage Performance'!AD24</f>
        <v>0</v>
      </c>
      <c r="AE103" s="5">
        <f>'Mortgage Performance'!AE24</f>
        <v>0.24726000000000001</v>
      </c>
      <c r="AF103" s="5">
        <f>'Mortgage Performance'!AF24</f>
        <v>0.24726000000000001</v>
      </c>
      <c r="AG103" s="5">
        <f>'Mortgage Performance'!AG24</f>
        <v>19.563373016686402</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106.23665497420001</v>
      </c>
      <c r="F104" s="5">
        <f>'Mortgage Performance'!F27</f>
        <v>105.7858491762418</v>
      </c>
      <c r="G104" s="5">
        <f>'Mortgage Performance'!G27</f>
        <v>1903.0874266805899</v>
      </c>
      <c r="H104" s="5">
        <f>'Mortgage Performance'!H27</f>
        <v>1799</v>
      </c>
      <c r="I104" s="5">
        <f>'Mortgage Performance'!I27</f>
        <v>5.9032045399999991</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4.9288810999999999</v>
      </c>
      <c r="R104" s="5">
        <f>'Mortgage Performance'!R27</f>
        <v>2.9481000399999995</v>
      </c>
      <c r="S104" s="5">
        <f>'Mortgage Performance'!S27</f>
        <v>6.2199999999999997E-6</v>
      </c>
      <c r="T104" s="5">
        <f>'Mortgage Performance'!T27</f>
        <v>0.62028377000000001</v>
      </c>
      <c r="U104" s="5">
        <f>'Mortgage Performance'!U27</f>
        <v>1.3604910700000001</v>
      </c>
      <c r="V104" s="5">
        <f>'Mortgage Performance'!V27</f>
        <v>1.36250552</v>
      </c>
      <c r="W104" s="5">
        <f>'Mortgage Performance'!W27</f>
        <v>2.4808228419999998</v>
      </c>
      <c r="X104" s="5">
        <f>'Mortgage Performance'!X27</f>
        <v>0.87252640607598542</v>
      </c>
      <c r="Y104" s="5">
        <f>'Mortgage Performance'!Y27</f>
        <v>1.2749934375326488E-2</v>
      </c>
      <c r="Z104" s="5">
        <f>'Mortgage Performance'!Z27</f>
        <v>4.1834940000000001E-2</v>
      </c>
      <c r="AA104" s="5">
        <f>'Mortgage Performance'!AA27</f>
        <v>1.0063081635</v>
      </c>
      <c r="AB104" s="5">
        <f>'Mortgage Performance'!AB27</f>
        <v>2.2388077653434526</v>
      </c>
      <c r="AC104" s="5">
        <f>'Mortgage Performance'!AC27</f>
        <v>24.99980768</v>
      </c>
      <c r="AD104" s="5">
        <f>'Mortgage Performance'!AD27</f>
        <v>24.99967556</v>
      </c>
      <c r="AE104" s="5">
        <f>'Mortgage Performance'!AE27</f>
        <v>0.77052697999999997</v>
      </c>
      <c r="AF104" s="5">
        <f>'Mortgage Performance'!AF27</f>
        <v>0.62481354</v>
      </c>
      <c r="AG104" s="5">
        <f>'Mortgage Performance'!AG27</f>
        <v>26.1502402472459</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105.7755924981</v>
      </c>
      <c r="F105" s="5">
        <f>'Mortgage Performance'!F30</f>
        <v>104.89662917810236</v>
      </c>
      <c r="G105" s="5">
        <f>'Mortgage Performance'!G30</f>
        <v>69583.178965294195</v>
      </c>
      <c r="H105" s="5">
        <f>'Mortgage Performance'!H30</f>
        <v>66335</v>
      </c>
      <c r="I105" s="5">
        <f>'Mortgage Performance'!I30</f>
        <v>5.5175021035</v>
      </c>
      <c r="J105" s="5">
        <f>'Mortgage Performance'!J30</f>
        <v>0</v>
      </c>
      <c r="K105" s="5">
        <f>'Mortgage Performance'!K30</f>
        <v>0</v>
      </c>
      <c r="L105" s="6">
        <f>'Mortgage Performance'!L30</f>
        <v>0</v>
      </c>
      <c r="M105" s="5">
        <f>'Mortgage Performance'!M30</f>
        <v>20</v>
      </c>
      <c r="N105" s="5">
        <f>'Mortgage Performance'!N30</f>
        <v>360.01642710472282</v>
      </c>
      <c r="O105" s="5">
        <f>'Mortgage Performance'!O30</f>
        <v>720</v>
      </c>
      <c r="P105" s="5">
        <f>'Mortgage Performance'!P30</f>
        <v>75</v>
      </c>
      <c r="Q105" s="5">
        <f>'Mortgage Performance'!Q30</f>
        <v>4.2306316900000001</v>
      </c>
      <c r="R105" s="5">
        <f>'Mortgage Performance'!R30</f>
        <v>3.0733176200000001</v>
      </c>
      <c r="S105" s="5">
        <f>'Mortgage Performance'!S30</f>
        <v>-3.394834E-2</v>
      </c>
      <c r="T105" s="5">
        <f>'Mortgage Performance'!T30</f>
        <v>0.23037526999999999</v>
      </c>
      <c r="U105" s="5">
        <f>'Mortgage Performance'!U30</f>
        <v>0.96088713999999997</v>
      </c>
      <c r="V105" s="5">
        <f>'Mortgage Performance'!V30</f>
        <v>1.0015478499999999</v>
      </c>
      <c r="W105" s="5">
        <f>'Mortgage Performance'!W30</f>
        <v>5.2115685648000003</v>
      </c>
      <c r="X105" s="5">
        <f>'Mortgage Performance'!X30</f>
        <v>2.9715060873070267</v>
      </c>
      <c r="Y105" s="5">
        <f>'Mortgage Performance'!Y30</f>
        <v>-2.3481301927056117</v>
      </c>
      <c r="Z105" s="5">
        <f>'Mortgage Performance'!Z30</f>
        <v>2.24178994E-2</v>
      </c>
      <c r="AA105" s="5">
        <f>'Mortgage Performance'!AA30</f>
        <v>1.2644044798</v>
      </c>
      <c r="AB105" s="5">
        <f>'Mortgage Performance'!AB30</f>
        <v>4.2740173982245366</v>
      </c>
      <c r="AC105" s="5">
        <f>'Mortgage Performance'!AC30</f>
        <v>11.03143174</v>
      </c>
      <c r="AD105" s="5">
        <f>'Mortgage Performance'!AD30</f>
        <v>15.778296829999999</v>
      </c>
      <c r="AE105" s="5">
        <f>'Mortgage Performance'!AE30</f>
        <v>0.10863219</v>
      </c>
      <c r="AF105" s="5">
        <f>'Mortgage Performance'!AF30</f>
        <v>0.22034005000000001</v>
      </c>
      <c r="AG105" s="5">
        <f>'Mortgage Performance'!AG30</f>
        <v>682.05189816424297</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106.23665497419999</v>
      </c>
      <c r="F106" s="5">
        <f>'Mortgage Performance'!F31</f>
        <v>105.78584917624195</v>
      </c>
      <c r="G106" s="5">
        <f>'Mortgage Performance'!G31</f>
        <v>605.09505728810507</v>
      </c>
      <c r="H106" s="5">
        <f>'Mortgage Performance'!H31</f>
        <v>572.00000000000102</v>
      </c>
      <c r="I106" s="5">
        <f>'Mortgage Performance'!I31</f>
        <v>5.9032045399999999</v>
      </c>
      <c r="J106" s="5">
        <f>'Mortgage Performance'!J31</f>
        <v>0</v>
      </c>
      <c r="K106" s="5">
        <f>'Mortgage Performance'!K31</f>
        <v>0</v>
      </c>
      <c r="L106" s="6">
        <f>'Mortgage Performance'!L31</f>
        <v>0</v>
      </c>
      <c r="M106" s="5">
        <f>'Mortgage Performance'!M31</f>
        <v>20</v>
      </c>
      <c r="N106" s="5">
        <f>'Mortgage Performance'!N31</f>
        <v>120.01642710472279</v>
      </c>
      <c r="O106" s="5">
        <f>'Mortgage Performance'!O31</f>
        <v>720</v>
      </c>
      <c r="P106" s="5">
        <f>'Mortgage Performance'!P31</f>
        <v>75</v>
      </c>
      <c r="Q106" s="5">
        <f>'Mortgage Performance'!Q31</f>
        <v>4.9288810999999999</v>
      </c>
      <c r="R106" s="5">
        <f>'Mortgage Performance'!R31</f>
        <v>2.9481000399999995</v>
      </c>
      <c r="S106" s="5">
        <f>'Mortgage Performance'!S31</f>
        <v>6.2199999999999997E-6</v>
      </c>
      <c r="T106" s="5">
        <f>'Mortgage Performance'!T31</f>
        <v>0.62028377000000001</v>
      </c>
      <c r="U106" s="5">
        <f>'Mortgage Performance'!U31</f>
        <v>1.3604910700000001</v>
      </c>
      <c r="V106" s="5">
        <f>'Mortgage Performance'!V31</f>
        <v>1.36250552</v>
      </c>
      <c r="W106" s="5">
        <f>'Mortgage Performance'!W31</f>
        <v>2.4808228419999998</v>
      </c>
      <c r="X106" s="5">
        <f>'Mortgage Performance'!X31</f>
        <v>0.87252640607432197</v>
      </c>
      <c r="Y106" s="5">
        <f>'Mortgage Performance'!Y31</f>
        <v>1.274993432138774E-2</v>
      </c>
      <c r="Z106" s="5">
        <f>'Mortgage Performance'!Z31</f>
        <v>4.1834940000000001E-2</v>
      </c>
      <c r="AA106" s="5">
        <f>'Mortgage Performance'!AA31</f>
        <v>1.0063081635</v>
      </c>
      <c r="AB106" s="5">
        <f>'Mortgage Performance'!AB31</f>
        <v>2.2388077653434451</v>
      </c>
      <c r="AC106" s="5">
        <f>'Mortgage Performance'!AC31</f>
        <v>24.999807680000004</v>
      </c>
      <c r="AD106" s="5">
        <f>'Mortgage Performance'!AD31</f>
        <v>24.99967556</v>
      </c>
      <c r="AE106" s="5">
        <f>'Mortgage Performance'!AE31</f>
        <v>0.77052697999999997</v>
      </c>
      <c r="AF106" s="5">
        <f>'Mortgage Performance'!AF31</f>
        <v>0.62481354</v>
      </c>
      <c r="AG106" s="5">
        <f>'Mortgage Performance'!AG31</f>
        <v>8.3145844477069009</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101.7128351347</v>
      </c>
      <c r="F107" s="5">
        <f>'Mortgage Performance'!F34</f>
        <v>101.41262021332288</v>
      </c>
      <c r="G107" s="5">
        <f>'Mortgage Performance'!G34</f>
        <v>9121.0510619862689</v>
      </c>
      <c r="H107" s="5">
        <f>'Mortgage Performance'!H34</f>
        <v>8994.0000000000091</v>
      </c>
      <c r="I107" s="5">
        <f>'Mortgage Performance'!I34</f>
        <v>5.2362430239000002</v>
      </c>
      <c r="J107" s="5">
        <f>'Mortgage Performance'!J34</f>
        <v>0</v>
      </c>
      <c r="K107" s="5">
        <f>'Mortgage Performance'!K34</f>
        <v>0</v>
      </c>
      <c r="L107" s="6">
        <f>'Mortgage Performance'!L34</f>
        <v>0</v>
      </c>
      <c r="M107" s="5">
        <f>'Mortgage Performance'!M34</f>
        <v>20</v>
      </c>
      <c r="N107" s="5">
        <f>'Mortgage Performance'!N34</f>
        <v>36.008213552361397</v>
      </c>
      <c r="O107" s="5">
        <f>'Mortgage Performance'!O34</f>
        <v>720</v>
      </c>
      <c r="P107" s="5">
        <f>'Mortgage Performance'!P34</f>
        <v>75</v>
      </c>
      <c r="Q107" s="5">
        <f>'Mortgage Performance'!Q34</f>
        <v>4.1255055799999996</v>
      </c>
      <c r="R107" s="5">
        <f>'Mortgage Performance'!R34</f>
        <v>2.8845020899999998</v>
      </c>
      <c r="S107" s="5">
        <f>'Mortgage Performance'!S34</f>
        <v>-7.4999999999999991E-7</v>
      </c>
      <c r="T107" s="5">
        <f>'Mortgage Performance'!T34</f>
        <v>0.25178792999999999</v>
      </c>
      <c r="U107" s="5">
        <f>'Mortgage Performance'!U34</f>
        <v>0.98921630999999999</v>
      </c>
      <c r="V107" s="5">
        <f>'Mortgage Performance'!V34</f>
        <v>1.0096273500000001</v>
      </c>
      <c r="W107" s="5">
        <f>'Mortgage Performance'!W34</f>
        <v>1.5642428486</v>
      </c>
      <c r="X107" s="5">
        <f>'Mortgage Performance'!X34</f>
        <v>1.4689694310961676</v>
      </c>
      <c r="Y107" s="5">
        <f>'Mortgage Performance'!Y34</f>
        <v>3.5968292918022955E-2</v>
      </c>
      <c r="Z107" s="5">
        <f>'Mortgage Performance'!Z34</f>
        <v>0</v>
      </c>
      <c r="AA107" s="5">
        <f>'Mortgage Performance'!AA34</f>
        <v>0.30784161389999998</v>
      </c>
      <c r="AB107" s="5">
        <f>'Mortgage Performance'!AB34</f>
        <v>1.4689694310961676</v>
      </c>
      <c r="AC107" s="5">
        <f>'Mortgage Performance'!AC34</f>
        <v>0</v>
      </c>
      <c r="AD107" s="5">
        <f>'Mortgage Performance'!AD34</f>
        <v>0</v>
      </c>
      <c r="AE107" s="5">
        <f>'Mortgage Performance'!AE34</f>
        <v>0.24726000000000001</v>
      </c>
      <c r="AF107" s="5">
        <f>'Mortgage Performance'!AF34</f>
        <v>0.24726000000000001</v>
      </c>
      <c r="AG107" s="5">
        <f>'Mortgage Performance'!AG34</f>
        <v>33.572405440198096</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101.7128351347</v>
      </c>
      <c r="F108" s="5">
        <f>'Mortgage Performance'!F35</f>
        <v>101.41262021332292</v>
      </c>
      <c r="G108" s="5">
        <f>'Mortgage Performance'!G35</f>
        <v>632.81475013113504</v>
      </c>
      <c r="H108" s="5">
        <f>'Mortgage Performance'!H35</f>
        <v>624</v>
      </c>
      <c r="I108" s="5">
        <f>'Mortgage Performance'!I35</f>
        <v>5.2362430239000002</v>
      </c>
      <c r="J108" s="5">
        <f>'Mortgage Performance'!J35</f>
        <v>0</v>
      </c>
      <c r="K108" s="5">
        <f>'Mortgage Performance'!K35</f>
        <v>0</v>
      </c>
      <c r="L108" s="6">
        <f>'Mortgage Performance'!L35</f>
        <v>0</v>
      </c>
      <c r="M108" s="5">
        <f>'Mortgage Performance'!M35</f>
        <v>20</v>
      </c>
      <c r="N108" s="5">
        <f>'Mortgage Performance'!N35</f>
        <v>36.008213552361397</v>
      </c>
      <c r="O108" s="5">
        <f>'Mortgage Performance'!O35</f>
        <v>720</v>
      </c>
      <c r="P108" s="5">
        <f>'Mortgage Performance'!P35</f>
        <v>75</v>
      </c>
      <c r="Q108" s="5">
        <f>'Mortgage Performance'!Q35</f>
        <v>4.1255055799999996</v>
      </c>
      <c r="R108" s="5">
        <f>'Mortgage Performance'!R35</f>
        <v>2.8845020899999998</v>
      </c>
      <c r="S108" s="5">
        <f>'Mortgage Performance'!S35</f>
        <v>-7.4999999999999991E-7</v>
      </c>
      <c r="T108" s="5">
        <f>'Mortgage Performance'!T35</f>
        <v>0.25178792999999999</v>
      </c>
      <c r="U108" s="5">
        <f>'Mortgage Performance'!U35</f>
        <v>0.98921630999999999</v>
      </c>
      <c r="V108" s="5">
        <f>'Mortgage Performance'!V35</f>
        <v>1.0096273500000001</v>
      </c>
      <c r="W108" s="5">
        <f>'Mortgage Performance'!W35</f>
        <v>1.5642428486</v>
      </c>
      <c r="X108" s="5">
        <f>'Mortgage Performance'!X35</f>
        <v>1.4689694310972177</v>
      </c>
      <c r="Y108" s="5">
        <f>'Mortgage Performance'!Y35</f>
        <v>3.5968292923589933E-2</v>
      </c>
      <c r="Z108" s="5">
        <f>'Mortgage Performance'!Z35</f>
        <v>0</v>
      </c>
      <c r="AA108" s="5">
        <f>'Mortgage Performance'!AA35</f>
        <v>0.30784161389999998</v>
      </c>
      <c r="AB108" s="5">
        <f>'Mortgage Performance'!AB35</f>
        <v>1.4689694310972177</v>
      </c>
      <c r="AC108" s="5">
        <f>'Mortgage Performance'!AC35</f>
        <v>0</v>
      </c>
      <c r="AD108" s="5">
        <f>'Mortgage Performance'!AD35</f>
        <v>0</v>
      </c>
      <c r="AE108" s="5">
        <f>'Mortgage Performance'!AE35</f>
        <v>0.24726000000000001</v>
      </c>
      <c r="AF108" s="5">
        <f>'Mortgage Performance'!AF35</f>
        <v>0.24726000000000001</v>
      </c>
      <c r="AG108" s="5">
        <f>'Mortgage Performance'!AG35</f>
        <v>2.3292396035895</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102.97017591949999</v>
      </c>
      <c r="F109" s="5">
        <f>'Mortgage Performance'!F38</f>
        <v>102.66881414119433</v>
      </c>
      <c r="G109" s="5">
        <f>'Mortgage Performance'!G38</f>
        <v>941.47302567475197</v>
      </c>
      <c r="H109" s="5">
        <f>'Mortgage Performance'!H38</f>
        <v>917</v>
      </c>
      <c r="I109" s="5">
        <f>'Mortgage Performance'!I38</f>
        <v>6.0650364307000002</v>
      </c>
      <c r="J109" s="5">
        <f>'Mortgage Performance'!J38</f>
        <v>0</v>
      </c>
      <c r="K109" s="5">
        <f>'Mortgage Performance'!K38</f>
        <v>0</v>
      </c>
      <c r="L109" s="6">
        <f>'Mortgage Performance'!L38</f>
        <v>0</v>
      </c>
      <c r="M109" s="5">
        <f>'Mortgage Performance'!M38</f>
        <v>20</v>
      </c>
      <c r="N109" s="5">
        <f>'Mortgage Performance'!N38</f>
        <v>36.008213552361397</v>
      </c>
      <c r="O109" s="5">
        <f>'Mortgage Performance'!O38</f>
        <v>720</v>
      </c>
      <c r="P109" s="5">
        <f>'Mortgage Performance'!P38</f>
        <v>75</v>
      </c>
      <c r="Q109" s="5">
        <f>'Mortgage Performance'!Q38</f>
        <v>4.1213053000000004</v>
      </c>
      <c r="R109" s="5">
        <f>'Mortgage Performance'!R38</f>
        <v>2.8845124800000002</v>
      </c>
      <c r="S109" s="5">
        <f>'Mortgage Performance'!S38</f>
        <v>-7.4999999999999991E-7</v>
      </c>
      <c r="T109" s="5">
        <f>'Mortgage Performance'!T38</f>
        <v>0.24981043000000003</v>
      </c>
      <c r="U109" s="5">
        <f>'Mortgage Performance'!U38</f>
        <v>0.98698313999999987</v>
      </c>
      <c r="V109" s="5">
        <f>'Mortgage Performance'!V38</f>
        <v>1.0067170300000003</v>
      </c>
      <c r="W109" s="5">
        <f>'Mortgage Performance'!W38</f>
        <v>1.5703237677999999</v>
      </c>
      <c r="X109" s="5">
        <f>'Mortgage Performance'!X38</f>
        <v>1.4690653885895937</v>
      </c>
      <c r="Y109" s="5">
        <f>'Mortgage Performance'!Y38</f>
        <v>3.5971745347262253E-2</v>
      </c>
      <c r="Z109" s="5">
        <f>'Mortgage Performance'!Z38</f>
        <v>0</v>
      </c>
      <c r="AA109" s="5">
        <f>'Mortgage Performance'!AA38</f>
        <v>0.31718133770000001</v>
      </c>
      <c r="AB109" s="5">
        <f>'Mortgage Performance'!AB38</f>
        <v>1.4690653885895937</v>
      </c>
      <c r="AC109" s="5">
        <f>'Mortgage Performance'!AC38</f>
        <v>0</v>
      </c>
      <c r="AD109" s="5">
        <f>'Mortgage Performance'!AD38</f>
        <v>0</v>
      </c>
      <c r="AE109" s="5">
        <f>'Mortgage Performance'!AE38</f>
        <v>0.24726000000000001</v>
      </c>
      <c r="AF109" s="5">
        <f>'Mortgage Performance'!AF38</f>
        <v>0.24726000000000001</v>
      </c>
      <c r="AG109" s="5">
        <f>'Mortgage Performance'!AG38</f>
        <v>3.4360130750493001</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113.537749445459</v>
      </c>
      <c r="F110" s="5">
        <f>'Mortgage Performance'!F41</f>
        <v>112.82367236264049</v>
      </c>
      <c r="G110" s="5">
        <f>'Mortgage Performance'!G41</f>
        <v>4766.8001573215606</v>
      </c>
      <c r="H110" s="5">
        <f>'Mortgage Performance'!H41</f>
        <v>4225</v>
      </c>
      <c r="I110" s="5">
        <f>'Mortgage Performance'!I41</f>
        <v>8.18934911245141</v>
      </c>
      <c r="J110" s="5">
        <f>'Mortgage Performance'!J41</f>
        <v>0</v>
      </c>
      <c r="K110" s="5">
        <f>'Mortgage Performance'!K41</f>
        <v>0</v>
      </c>
      <c r="L110" s="6">
        <f>'Mortgage Performance'!L41</f>
        <v>0</v>
      </c>
      <c r="M110" s="5">
        <f>'Mortgage Performance'!M41</f>
        <v>19.990532544378699</v>
      </c>
      <c r="N110" s="5">
        <f>'Mortgage Performance'!N41</f>
        <v>47.967145790554412</v>
      </c>
      <c r="O110" s="5">
        <f>'Mortgage Performance'!O41</f>
        <v>720</v>
      </c>
      <c r="P110" s="5">
        <f>'Mortgage Performance'!P41</f>
        <v>75</v>
      </c>
      <c r="Q110" s="5">
        <f>'Mortgage Performance'!Q41</f>
        <v>4.4135091106450721</v>
      </c>
      <c r="R110" s="5">
        <f>'Mortgage Performance'!R41</f>
        <v>2.9913563281409994</v>
      </c>
      <c r="S110" s="5">
        <f>'Mortgage Performance'!S41</f>
        <v>1.4711852520933902E-5</v>
      </c>
      <c r="T110" s="5">
        <f>'Mortgage Performance'!T41</f>
        <v>0.332393503576702</v>
      </c>
      <c r="U110" s="5">
        <f>'Mortgage Performance'!U41</f>
        <v>1.08974456707485</v>
      </c>
      <c r="V110" s="5">
        <f>'Mortgage Performance'!V41</f>
        <v>1.0971324665503599</v>
      </c>
      <c r="W110" s="5">
        <f>'Mortgage Performance'!W41</f>
        <v>3.8912860204595696</v>
      </c>
      <c r="X110" s="5">
        <f>'Mortgage Performance'!X41</f>
        <v>3.3269302037965218</v>
      </c>
      <c r="Y110" s="5">
        <f>'Mortgage Performance'!Y41</f>
        <v>0.13908287514029929</v>
      </c>
      <c r="Z110" s="5">
        <f>'Mortgage Performance'!Z41</f>
        <v>-1.8852539111258E-6</v>
      </c>
      <c r="AA110" s="5">
        <f>'Mortgage Performance'!AA41</f>
        <v>0.84573781751291499</v>
      </c>
      <c r="AB110" s="5">
        <f>'Mortgage Performance'!AB41</f>
        <v>3.3269302037965218</v>
      </c>
      <c r="AC110" s="5">
        <f>'Mortgage Performance'!AC41</f>
        <v>0</v>
      </c>
      <c r="AD110" s="5">
        <f>'Mortgage Performance'!AD41</f>
        <v>1.5955341098224898E-2</v>
      </c>
      <c r="AE110" s="5">
        <f>'Mortgage Performance'!AE41</f>
        <v>0.34403706508875698</v>
      </c>
      <c r="AF110" s="5">
        <f>'Mortgage Performance'!AF41</f>
        <v>0.34403706508875698</v>
      </c>
      <c r="AG110" s="5">
        <f>'Mortgage Performance'!AG41</f>
        <v>52.336269452134196</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103.11851169809999</v>
      </c>
      <c r="F111" s="5">
        <f>'Mortgage Performance'!F44</f>
        <v>102.80900204494969</v>
      </c>
      <c r="G111" s="5">
        <f>'Mortgage Performance'!G44</f>
        <v>6479.02330887274</v>
      </c>
      <c r="H111" s="5">
        <f>'Mortgage Performance'!H44</f>
        <v>6302.00000000001</v>
      </c>
      <c r="I111" s="5">
        <f>'Mortgage Performance'!I44</f>
        <v>6.9116186693000001</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4.9309590600000002</v>
      </c>
      <c r="R111" s="5">
        <f>'Mortgage Performance'!R44</f>
        <v>2.89134578</v>
      </c>
      <c r="S111" s="5">
        <f>'Mortgage Performance'!S44</f>
        <v>-1.2739999999999998E-5</v>
      </c>
      <c r="T111" s="5">
        <f>'Mortgage Performance'!T44</f>
        <v>0.63224446000000012</v>
      </c>
      <c r="U111" s="5">
        <f>'Mortgage Performance'!U44</f>
        <v>1.4073815599999997</v>
      </c>
      <c r="V111" s="5">
        <f>'Mortgage Performance'!V44</f>
        <v>1.4270969099999999</v>
      </c>
      <c r="W111" s="5">
        <f>'Mortgage Performance'!W44</f>
        <v>1.6332831648999999</v>
      </c>
      <c r="X111" s="5">
        <f>'Mortgage Performance'!X44</f>
        <v>1.5084617207906827</v>
      </c>
      <c r="Y111" s="5">
        <f>'Mortgage Performance'!Y44</f>
        <v>4.1302265009353398E-2</v>
      </c>
      <c r="Z111" s="5">
        <f>'Mortgage Performance'!Z44</f>
        <v>5.4787172999999998E-3</v>
      </c>
      <c r="AA111" s="5">
        <f>'Mortgage Performance'!AA44</f>
        <v>0.52709593070000005</v>
      </c>
      <c r="AB111" s="5">
        <f>'Mortgage Performance'!AB44</f>
        <v>1.5084617207914548</v>
      </c>
      <c r="AC111" s="5">
        <f>'Mortgage Performance'!AC44</f>
        <v>17.999440929999999</v>
      </c>
      <c r="AD111" s="5">
        <f>'Mortgage Performance'!AD44</f>
        <v>17.99864951</v>
      </c>
      <c r="AE111" s="5">
        <f>'Mortgage Performance'!AE44</f>
        <v>0.62372199000000006</v>
      </c>
      <c r="AF111" s="5">
        <f>'Mortgage Performance'!AF44</f>
        <v>0.62371105000000004</v>
      </c>
      <c r="AG111" s="5">
        <f>'Mortgage Performance'!AG44</f>
        <v>61.3617781339263</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98.556349680699995</v>
      </c>
      <c r="F112" s="5">
        <f>'Mortgage Performance'!F45</f>
        <v>98.221105839837321</v>
      </c>
      <c r="G112" s="5">
        <f>'Mortgage Performance'!G45</f>
        <v>3700.9712680450702</v>
      </c>
      <c r="H112" s="5">
        <f>'Mortgage Performance'!H45</f>
        <v>3768</v>
      </c>
      <c r="I112" s="5">
        <f>'Mortgage Performance'!I45</f>
        <v>6.9116186693000001</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7.9275404600000003</v>
      </c>
      <c r="R112" s="5">
        <f>'Mortgage Performance'!R45</f>
        <v>2.9079591900000001</v>
      </c>
      <c r="S112" s="5">
        <f>'Mortgage Performance'!S45</f>
        <v>-2.8210000000000006E-5</v>
      </c>
      <c r="T112" s="5">
        <f>'Mortgage Performance'!T45</f>
        <v>1.9659637999999999</v>
      </c>
      <c r="U112" s="5">
        <f>'Mortgage Performance'!U45</f>
        <v>3.0536456799999998</v>
      </c>
      <c r="V112" s="5">
        <f>'Mortgage Performance'!V45</f>
        <v>3.0717373000000001</v>
      </c>
      <c r="W112" s="5">
        <f>'Mortgage Performance'!W45</f>
        <v>1.8238968179999999</v>
      </c>
      <c r="X112" s="5">
        <f>'Mortgage Performance'!X45</f>
        <v>1.6406907747374782</v>
      </c>
      <c r="Y112" s="5">
        <f>'Mortgage Performance'!Y45</f>
        <v>4.665518959616051E-2</v>
      </c>
      <c r="Z112" s="5">
        <f>'Mortgage Performance'!Z45</f>
        <v>-2.5977665000000002E-3</v>
      </c>
      <c r="AA112" s="5">
        <f>'Mortgage Performance'!AA45</f>
        <v>1.2616207876000001</v>
      </c>
      <c r="AB112" s="5">
        <f>'Mortgage Performance'!AB45</f>
        <v>1.6406907747374782</v>
      </c>
      <c r="AC112" s="5">
        <f>'Mortgage Performance'!AC45</f>
        <v>9.9995752299999996</v>
      </c>
      <c r="AD112" s="5">
        <f>'Mortgage Performance'!AD45</f>
        <v>9.9988863900000009</v>
      </c>
      <c r="AE112" s="5">
        <f>'Mortgage Performance'!AE45</f>
        <v>1.8504750000000001</v>
      </c>
      <c r="AF112" s="5">
        <f>'Mortgage Performance'!AF45</f>
        <v>1.8504750000000001</v>
      </c>
      <c r="AG112" s="5">
        <f>'Mortgage Performance'!AG45</f>
        <v>118.21879173755299</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107.07371585129999</v>
      </c>
      <c r="F113" s="5">
        <f>'Mortgage Performance'!F48</f>
        <v>106.35947889648833</v>
      </c>
      <c r="G113" s="5">
        <f>'Mortgage Performance'!G48</f>
        <v>6.3815687337892992</v>
      </c>
      <c r="H113" s="5">
        <f>'Mortgage Performance'!H48</f>
        <v>6</v>
      </c>
      <c r="I113" s="5">
        <f>'Mortgage Performance'!I48</f>
        <v>6.3935988413000002</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4.4398574999999987</v>
      </c>
      <c r="R113" s="5">
        <f>'Mortgage Performance'!R48</f>
        <v>2.9934177899999987</v>
      </c>
      <c r="S113" s="5">
        <f>'Mortgage Performance'!S48</f>
        <v>1.4959999999999999E-5</v>
      </c>
      <c r="T113" s="5">
        <f>'Mortgage Performance'!T48</f>
        <v>0.34347602999999999</v>
      </c>
      <c r="U113" s="5">
        <f>'Mortgage Performance'!U48</f>
        <v>1.1029487200000001</v>
      </c>
      <c r="V113" s="5">
        <f>'Mortgage Performance'!V48</f>
        <v>1.11234747</v>
      </c>
      <c r="W113" s="5">
        <f>'Mortgage Performance'!W48</f>
        <v>3.8922483178</v>
      </c>
      <c r="X113" s="5">
        <f>'Mortgage Performance'!X48</f>
        <v>3.4119840177873013</v>
      </c>
      <c r="Y113" s="5">
        <f>'Mortgage Performance'!Y48</f>
        <v>0.14392369311176445</v>
      </c>
      <c r="Z113" s="5">
        <f>'Mortgage Performance'!Z48</f>
        <v>0</v>
      </c>
      <c r="AA113" s="5">
        <f>'Mortgage Performance'!AA48</f>
        <v>0.78190675089999995</v>
      </c>
      <c r="AB113" s="5">
        <f>'Mortgage Performance'!AB48</f>
        <v>3.4119840177873013</v>
      </c>
      <c r="AC113" s="5">
        <f>'Mortgage Performance'!AC48</f>
        <v>0</v>
      </c>
      <c r="AD113" s="5">
        <f>'Mortgage Performance'!AD48</f>
        <v>0</v>
      </c>
      <c r="AE113" s="5">
        <f>'Mortgage Performance'!AE48</f>
        <v>0.34420000000000001</v>
      </c>
      <c r="AF113" s="5">
        <f>'Mortgage Performance'!AF48</f>
        <v>0.34420000000000001</v>
      </c>
      <c r="AG113" s="5">
        <f>'Mortgage Performance'!AG48</f>
        <v>7.4340336307300012E-2</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2022-08-08T06:50:10Z</dcterms:modified>
</cp:coreProperties>
</file>