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<sst xmlns="http://schemas.openxmlformats.org/spreadsheetml/2006/main" count="177" uniqueCount="177">
  <si>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</si>
  <si>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</si>
  <si>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</si>
  <si>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</si>
  <si>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</si>
  <si>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</si>
  <si>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</si>
  <si>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</si>
  <si>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</si>
  <si>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</si>
  <si>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</si>
  <si>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</si>
  <si>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</si>
  <si>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</si>
  <si>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</si>
  <si>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</si>
  <si>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</si>
  <si>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</si>
  <si>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</si>
  <si>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</si>
  <si>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</si>
  <si>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Misc NonIntBearing Loan</t>
  </si>
  <si>
    <t>FRM30</t>
  </si>
  <si>
    <t>Floating Rate 2nd closed e</t>
  </si>
  <si>
    <t>Fixed Rate Construction</t>
  </si>
  <si>
    <t>Fixed Rate Multi Family 30</t>
  </si>
  <si>
    <t>Fixed Rate Commercial Loan</t>
  </si>
  <si>
    <t>Direct New Auto Loan 710 7</t>
  </si>
  <si>
    <t>Personal Loan</t>
  </si>
  <si>
    <t>Series</t>
  </si>
  <si>
    <t>Balance Sheet Risk-Adjusted Margin</t>
  </si>
  <si>
    <t xml:space="preserve"> Closed-end loans secured by 1-4 family re</t>
  </si>
  <si>
    <t>ROOT - Commercial and industrial loans</t>
  </si>
  <si>
    <t xml:space="preserve"> Secured by nonfarm nonresidential propert</t>
  </si>
  <si>
    <t xml:space="preserve"> Loans secured by real estate - Secured by</t>
  </si>
  <si>
    <t xml:space="preserve"> Loans to individuals for household, famil</t>
  </si>
  <si>
    <t>Management Executive Summary</t>
  </si>
  <si>
    <t>performance comparison,strategy development,risk exposures</t>
  </si>
  <si>
    <t xml:space="preserve">jsliu  bank test &amp; city (HF)</t>
  </si>
  <si>
    <t>As of date:Dec,2020</t>
  </si>
  <si>
    <t>Printed on:2021-04-08 05:26</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</si>
  <si>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</si>
  <si>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can we improve on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</si>
  <si>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</si>
  <si>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Are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</si>
  <si>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</si>
  <si>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</si>
  <si>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</si>
  <si>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</si>
  <si>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</si>
  <si>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can we improve?</t>
    </r>
  </si>
  <si>
    <t>Performance</t>
  </si>
  <si>
    <t>Investment Allocation</t>
  </si>
  <si>
    <t>PERFORMANCE COMPARISON(CALL)</t>
  </si>
  <si>
    <t xml:space="preserve">INVESTMENT 
ALLOCATION</t>
  </si>
  <si>
    <t>Percent of Assets</t>
  </si>
  <si>
    <t>Bank*(Dec20)</t>
  </si>
  <si>
    <t>Peer Group*(Dec18)</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</si>
  <si>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</si>
  <si>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</si>
  <si>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</si>
  <si>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</si>
  <si>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</si>
  <si>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</si>
  <si>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</si>
  <si>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</si>
  <si>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</si>
  <si>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</si>
  <si>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</si>
  <si>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</si>
  <si>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</si>
  <si>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</si>
  <si>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</si>
  <si>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97 banks, 97 banks have data  as of 12/31/2018.</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</si>
  <si>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</si>
  <si>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</si>
  <si>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</si>
  <si>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</si>
  <si>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</si>
  <si>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</si>
  <si>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</si>
  <si>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</si>
  <si>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</si>
  <si>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</si>
  <si>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</si>
  <si>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</si>
  <si>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</si>
  <si>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</si>
  <si>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</si>
  <si>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</si>
  <si>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</si>
  <si>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</si>
  <si>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
  </si>
  <si>
    <t>5-Yr TSY</t>
  </si>
  <si>
    <t>Investments</t>
  </si>
  <si>
    <t>10-Yr TSY</t>
  </si>
  <si>
    <t>Borrowings</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</si>
  <si>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</si>
  <si>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</si>
  <si>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</si>
  <si>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</si>
  <si>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</si>
  <si>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</si>
  <si>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</si>
  <si>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</si>
  <si>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</si>
  <si>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</si>
  <si>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</si>
  <si>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</si>
  <si>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</si>
  <si>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</si>
  <si>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</si>
  <si>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</si>
  <si>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</si>
  <si>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</si>
  <si>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</si>
  <si>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</si>
  <si>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</si>
  <si>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</si>
  <si>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</si>
  <si>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PASS</t>
  </si>
  <si>
    <t>Total Asset</t>
  </si>
  <si>
    <t>EVE (-200) %chg</t>
  </si>
  <si>
    <t>Total Earning Asset</t>
  </si>
  <si>
    <t>EVE (-100) %chg</t>
  </si>
  <si>
    <t>Tier 1 Capital</t>
  </si>
  <si>
    <t>EVE (+100) %chg</t>
  </si>
  <si>
    <t>Interest Income</t>
  </si>
  <si>
    <t>EVE (+200) %chg</t>
  </si>
  <si>
    <t>Interest cost</t>
  </si>
  <si>
    <t>EVE (+300) %chg</t>
  </si>
  <si>
    <t>NII</t>
  </si>
  <si>
    <t>EVE (+400) %chg</t>
  </si>
  <si>
    <t>Earnings</t>
  </si>
  <si>
    <t>EVE (ramp up) %chg</t>
  </si>
  <si>
    <t>Margin(%)</t>
  </si>
  <si>
    <t>EVE (flattener) %chg</t>
  </si>
  <si>
    <t>* The "Past 6m-Past 3m" Income Statement numbers are from CALL, and the "Past 3m-Current" Income Statement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</si>
  <si>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</si>
  <si>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</si>
  <si>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</si>
  <si>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</si>
  <si>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</si>
  <si>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</si>
  <si>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on:Dec20)</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</si>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</sst>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5">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3EBFC8"/>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6">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164" applyNumberFormat="1" fontId="4" applyFont="1" fillId="0" applyFill="1" borderId="1" applyBorder="1" xfId="0" applyProtection="1" applyAlignment="1">
      <alignment horizontal="right"/>
    </xf>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9"/>
          <c:order val="9"/>
          <c:tx>
            <c:v>Misc NonIntBearing Loan</c:v>
          </c:tx>
          <c:xVal>
            <c:numRef>
              <c:f>'Sheet3'!$B$2</c:f>
            </c:numRef>
          </c:xVal>
          <c:yVal>
            <c:numRef>
              <c:f>'Sheet3'!$C$2</c:f>
            </c:numRef>
          </c:yVal>
          <c:bubbleSize>
            <c:numRef>
              <c:f>'Sheet3'!$D$2</c:f>
            </c:numRef>
          </c:bubbleSize>
          <c:bubble3D val="0"/>
          <c:spPr>
            <a:solidFill>
              <a:srgbClr val="DC143C"/>
            </a:solidFill>
          </c:spPr>
        </ser>
        <ser xmlns="http://schemas.openxmlformats.org/drawingml/2006/chart">
          <c:idx val="10"/>
          <c:order val="10"/>
          <c:tx>
            <c:v>FRM30</c:v>
          </c:tx>
          <c:xVal>
            <c:numRef>
              <c:f>'Sheet3'!$B$3</c:f>
            </c:numRef>
          </c:xVal>
          <c:yVal>
            <c:numRef>
              <c:f>'Sheet3'!$C$3</c:f>
            </c:numRef>
          </c:yVal>
          <c:bubbleSize>
            <c:numRef>
              <c:f>'Sheet3'!$D$3</c:f>
            </c:numRef>
          </c:bubbleSize>
          <c:bubble3D val="0"/>
          <c:spPr>
            <a:solidFill>
              <a:srgbClr val="FFB6C1"/>
            </a:solidFill>
          </c:spPr>
        </ser>
        <ser xmlns="http://schemas.openxmlformats.org/drawingml/2006/chart">
          <c:idx val="11"/>
          <c:order val="11"/>
          <c:tx>
            <c:v>Floating Rate 2nd closed e</c:v>
          </c:tx>
          <c:xVal>
            <c:numRef>
              <c:f>'Sheet3'!$B$4</c:f>
            </c:numRef>
          </c:xVal>
          <c:yVal>
            <c:numRef>
              <c:f>'Sheet3'!$C$4</c:f>
            </c:numRef>
          </c:yVal>
          <c:bubbleSize>
            <c:numRef>
              <c:f>'Sheet3'!$D$4</c:f>
            </c:numRef>
          </c:bubbleSize>
          <c:bubble3D val="0"/>
          <c:spPr>
            <a:solidFill>
              <a:srgbClr val="FFA500"/>
            </a:solidFill>
          </c:spPr>
        </ser>
        <ser xmlns="http://schemas.openxmlformats.org/drawingml/2006/chart">
          <c:idx val="12"/>
          <c:order val="12"/>
          <c:tx>
            <c:v>Fixed Rate Construction</c:v>
          </c:tx>
          <c:xVal>
            <c:numRef>
              <c:f>'Sheet3'!$B$5</c:f>
            </c:numRef>
          </c:xVal>
          <c:yVal>
            <c:numRef>
              <c:f>'Sheet3'!$C$5</c:f>
            </c:numRef>
          </c:yVal>
          <c:bubbleSize>
            <c:numRef>
              <c:f>'Sheet3'!$D$5</c:f>
            </c:numRef>
          </c:bubbleSize>
          <c:bubble3D val="0"/>
          <c:spPr>
            <a:solidFill>
              <a:srgbClr val="FFFF00"/>
            </a:solidFill>
          </c:spPr>
        </ser>
        <ser xmlns="http://schemas.openxmlformats.org/drawingml/2006/chart">
          <c:idx val="13"/>
          <c:order val="13"/>
          <c:tx>
            <c:v>Fixed Rate Multi Family 30</c:v>
          </c:tx>
          <c:xVal>
            <c:numRef>
              <c:f>'Sheet3'!$B$6</c:f>
            </c:numRef>
          </c:xVal>
          <c:yVal>
            <c:numRef>
              <c:f>'Sheet3'!$C$6</c:f>
            </c:numRef>
          </c:yVal>
          <c:bubbleSize>
            <c:numRef>
              <c:f>'Sheet3'!$D$6</c:f>
            </c:numRef>
          </c:bubbleSize>
          <c:bubble3D val="0"/>
          <c:spPr>
            <a:solidFill>
              <a:srgbClr val="90EE90"/>
            </a:solidFill>
          </c:spPr>
        </ser>
        <ser xmlns="http://schemas.openxmlformats.org/drawingml/2006/chart">
          <c:idx val="14"/>
          <c:order val="14"/>
          <c:tx>
            <c:v>Fixed Rate Commercial Loan</c:v>
          </c:tx>
          <c:xVal>
            <c:numRef>
              <c:f>'Sheet3'!$B$7</c:f>
            </c:numRef>
          </c:xVal>
          <c:yVal>
            <c:numRef>
              <c:f>'Sheet3'!$C$7</c:f>
            </c:numRef>
          </c:yVal>
          <c:bubbleSize>
            <c:numRef>
              <c:f>'Sheet3'!$D$7</c:f>
            </c:numRef>
          </c:bubbleSize>
          <c:bubble3D val="0"/>
          <c:spPr>
            <a:solidFill>
              <a:srgbClr val="008000"/>
            </a:solidFill>
          </c:spPr>
        </ser>
        <ser xmlns="http://schemas.openxmlformats.org/drawingml/2006/chart">
          <c:idx val="15"/>
          <c:order val="15"/>
          <c:tx>
            <c:v>Direct New Auto Loan 710 7</c:v>
          </c:tx>
          <c:xVal>
            <c:numRef>
              <c:f>'Sheet3'!$B$8</c:f>
            </c:numRef>
          </c:xVal>
          <c:yVal>
            <c:numRef>
              <c:f>'Sheet3'!$C$8</c:f>
            </c:numRef>
          </c:yVal>
          <c:bubbleSize>
            <c:numRef>
              <c:f>'Sheet3'!$D$8</c:f>
            </c:numRef>
          </c:bubbleSize>
          <c:bubble3D val="0"/>
          <c:spPr>
            <a:solidFill>
              <a:srgbClr val="00BFFF"/>
            </a:solidFill>
          </c:spPr>
        </ser>
        <ser xmlns="http://schemas.openxmlformats.org/drawingml/2006/chart">
          <c:idx val="7"/>
          <c:order val="7"/>
          <c:tx>
            <c:v>Personal Loan</c:v>
          </c:tx>
          <c:xVal>
            <c:numRef>
              <c:f>'Sheet3'!$B$9</c:f>
            </c:numRef>
          </c:xVal>
          <c:yVal>
            <c:numRef>
              <c:f>'Sheet3'!$C$9</c:f>
            </c:numRef>
          </c:yVal>
          <c:bubbleSize>
            <c:numRef>
              <c:f>'Sheet3'!$D$9</c:f>
            </c:numRef>
          </c:bubbleSize>
          <c:bubble3D val="0"/>
          <c:spPr>
            <a:solidFill>
              <a:srgbClr val="0000FF"/>
            </a:solidFill>
          </c:spPr>
        </ser>
        <c:dLbls>
          <c:showLegendKey val="0"/>
          <c:showVal val="0"/>
          <c:showCatName val="0"/>
          <c:showSerName val="0"/>
          <c:showPercent val="0"/>
          <c:showBubbleSize val="0"/>
        </c:dLbls>
        <c:bubbleScale val="15"/>
        <c:showNegBubbles val="0"/>
        <c:axId val="221740032"/>
        <c:axId val="222102656"/>
      </c:bubbleChart>
      <c:valAx>
        <c:axId val="22174003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22102656"/>
        <c:crosses val="autoZero"/>
        <c:crossBetween val="midCat"/>
      </c:valAx>
      <c:valAx>
        <c:axId val="222102656"/>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2174003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'Sheet4'!$A$2:$A$8</c:f>
            </c:numRef>
          </c:cat>
          <c:val>
            <c:numRef>
              <c:f>'Sheet4'!$C$2:$C$8</c:f>
            </c:numRef>
          </c:val>
        </ser>
        <ser xmlns="http://schemas.openxmlformats.org/drawingml/2006/chart">
          <c:idx val="17"/>
          <c:order val="17"/>
          <c:tx>
            <c:strRef>
              <c:f>'Sheet4'!D1</c:f>
              <c:strCache>
                <c:ptCount val="0"/>
              </c:strCache>
            </c:strRef>
          </c:tx>
          <c:invertIfNegative val="0"/>
          <c:cat>
            <c:numRef>
              <c:f>'Sheet4'!$A$2:$A$8</c:f>
            </c:numRef>
          </c:cat>
          <c:val>
            <c:numRef>
              <c:f>'Sheet4'!$D$2:$D$8</c:f>
            </c:numRef>
          </c:val>
        </ser>
        <ser xmlns="http://schemas.openxmlformats.org/drawingml/2006/chart">
          <c:idx val="18"/>
          <c:order val="18"/>
          <c:tx>
            <c:strRef>
              <c:f>'Sheet4'!E1</c:f>
              <c:strCache>
                <c:ptCount val="0"/>
              </c:strCache>
            </c:strRef>
          </c:tx>
          <c:invertIfNegative val="0"/>
          <c:cat>
            <c:numRef>
              <c:f>'Sheet4'!$A$2:$A$8</c:f>
            </c:numRef>
          </c:cat>
          <c:val>
            <c:numRef>
              <c:f>'Sheet4'!$E$2:$E$8</c:f>
            </c:numRef>
          </c:val>
        </ser>
        <ser xmlns="http://schemas.openxmlformats.org/drawingml/2006/chart">
          <c:idx val="19"/>
          <c:order val="19"/>
          <c:tx>
            <c:strRef>
              <c:f>'Sheet4'!F1</c:f>
              <c:strCache>
                <c:ptCount val="0"/>
              </c:strCache>
            </c:strRef>
          </c:tx>
          <c:invertIfNegative val="0"/>
          <c:cat>
            <c:numRef>
              <c:f>'Sheet4'!$A$2:$A$8</c:f>
            </c:numRef>
          </c:cat>
          <c:val>
            <c:numRef>
              <c:f>'Sheet4'!$F$2:$F$8</c:f>
            </c:numRef>
          </c:val>
        </ser>
        <ser xmlns="http://schemas.openxmlformats.org/drawingml/2006/chart">
          <c:idx val="20"/>
          <c:order val="20"/>
          <c:tx>
            <c:strRef>
              <c:f>'Sheet4'!G1</c:f>
              <c:strCache>
                <c:ptCount val="0"/>
              </c:strCache>
            </c:strRef>
          </c:tx>
          <c:invertIfNegative val="0"/>
          <c:cat>
            <c:numRef>
              <c:f>'Sheet4'!$A$2:$A$8</c:f>
            </c:numRef>
          </c:cat>
          <c:val>
            <c:numRef>
              <c:f>'Sheet4'!$G$2:$G$8</c:f>
            </c:numRef>
          </c:val>
        </ser>
        <ser xmlns="http://schemas.openxmlformats.org/drawingml/2006/chart">
          <c:idx val="21"/>
          <c:order val="21"/>
          <c:tx>
            <c:strRef>
              <c:f>'Sheet4'!H1</c:f>
              <c:strCache>
                <c:ptCount val="0"/>
              </c:strCache>
            </c:strRef>
          </c:tx>
          <c:invertIfNegative val="0"/>
          <c:cat>
            <c:numRef>
              <c:f>'Sheet4'!$A$2:$A$8</c:f>
            </c:numRef>
          </c:cat>
          <c:val>
            <c:numRef>
              <c:f>'Sheet4'!$H$2:$H$8</c:f>
            </c:numRef>
          </c:val>
        </ser>
        <ser xmlns="http://schemas.openxmlformats.org/drawingml/2006/chart">
          <c:idx val="22"/>
          <c:order val="22"/>
          <c:tx>
            <c:strRef>
              <c:f>'Sheet4'!I1</c:f>
              <c:strCache>
                <c:ptCount val="0"/>
              </c:strCache>
            </c:strRef>
          </c:tx>
          <c:invertIfNegative val="0"/>
          <c:cat>
            <c:numRef>
              <c:f>'Sheet4'!$A$2:$A$8</c:f>
            </c:numRef>
          </c:cat>
          <c:val>
            <c:numRef>
              <c:f>'Sheet4'!$I$2:$I$8</c:f>
            </c:numRef>
          </c:val>
        </ser>
        <ser xmlns="http://schemas.openxmlformats.org/drawingml/2006/chart">
          <c:idx val="23"/>
          <c:order val="23"/>
          <c:tx>
            <c:strRef>
              <c:f>'Sheet4'!J1</c:f>
              <c:strCache>
                <c:ptCount val="0"/>
              </c:strCache>
            </c:strRef>
          </c:tx>
          <c:invertIfNegative val="0"/>
          <c:cat>
            <c:numRef>
              <c:f>'Sheet4'!$A$2:$A$8</c:f>
            </c:numRef>
          </c:cat>
          <c:val>
            <c:numRef>
              <c:f>'Sheet4'!$J$2:$J$8</c:f>
            </c:numRef>
          </c:val>
        </ser>
        <ser xmlns="http://schemas.openxmlformats.org/drawingml/2006/chart">
          <c:idx val="24"/>
          <c:order val="24"/>
          <c:tx>
            <c:strRef>
              <c:f>'Sheet4'!K1</c:f>
              <c:strCache>
                <c:ptCount val="0"/>
              </c:strCache>
            </c:strRef>
          </c:tx>
          <c:invertIfNegative val="0"/>
          <c:cat>
            <c:numRef>
              <c:f>'Sheet4'!$A$2:$A$8</c:f>
            </c:numRef>
          </c:cat>
          <c:val>
            <c:numRef>
              <c:f>'Sheet4'!$K$2:$K$8</c:f>
            </c:numRef>
          </c:val>
        </ser>
        <ser xmlns="http://schemas.openxmlformats.org/drawingml/2006/chart">
          <c:idx val="25"/>
          <c:order val="25"/>
          <c:tx>
            <c:strRef>
              <c:f>'Sheet4'!L1</c:f>
              <c:strCache>
                <c:ptCount val="0"/>
              </c:strCache>
            </c:strRef>
          </c:tx>
          <c:invertIfNegative val="0"/>
          <c:cat>
            <c:numRef>
              <c:f>'Sheet4'!$A$2:$A$8</c:f>
            </c:numRef>
          </c:cat>
          <c:val>
            <c:numRef>
              <c:f>'Sheet4'!$L$2:$L$8</c:f>
            </c:numRef>
          </c:val>
        </ser>
        <ser xmlns="http://schemas.openxmlformats.org/drawingml/2006/chart">
          <c:idx val="26"/>
          <c:order val="26"/>
          <c:tx>
            <c:strRef>
              <c:f>'Sheet4'!M1</c:f>
              <c:strCache>
                <c:ptCount val="0"/>
              </c:strCache>
            </c:strRef>
          </c:tx>
          <c:invertIfNegative val="0"/>
          <c:cat>
            <c:numRef>
              <c:f>'Sheet4'!$A$2:$A$8</c:f>
            </c:numRef>
          </c:cat>
          <c:val>
            <c:numRef>
              <c:f>'Sheet4'!$M$2:$M$8</c:f>
            </c:numRef>
          </c:val>
        </ser>
        <ser xmlns="http://schemas.openxmlformats.org/drawingml/2006/chart">
          <c:idx val="27"/>
          <c:order val="27"/>
          <c:tx>
            <c:strRef>
              <c:f>'Sheet4'!N1</c:f>
              <c:strCache>
                <c:ptCount val="0"/>
              </c:strCache>
            </c:strRef>
          </c:tx>
          <c:invertIfNegative val="0"/>
          <c:cat>
            <c:numRef>
              <c:f>'Sheet4'!$A$2:$A$8</c:f>
            </c:numRef>
          </c:cat>
          <c:val>
            <c:numRef>
              <c:f>'Sheet4'!$N$2:$N$8</c:f>
            </c:numRef>
          </c:val>
        </ser>
        <ser xmlns="http://schemas.openxmlformats.org/drawingml/2006/chart">
          <c:idx val="28"/>
          <c:order val="28"/>
          <c:tx>
            <c:strRef>
              <c:f>'Sheet4'!O1</c:f>
              <c:strCache>
                <c:ptCount val="0"/>
              </c:strCache>
            </c:strRef>
          </c:tx>
          <c:invertIfNegative val="0"/>
          <c:cat>
            <c:numRef>
              <c:f>'Sheet4'!$A$2:$A$8</c:f>
            </c:numRef>
          </c:cat>
          <c:val>
            <c:numRef>
              <c:f>'Sheet4'!$O$2:$O$8</c:f>
            </c:numRef>
          </c:val>
        </ser>
        <ser xmlns="http://schemas.openxmlformats.org/drawingml/2006/chart">
          <c:idx val="29"/>
          <c:order val="29"/>
          <c:tx>
            <c:strRef>
              <c:f>'Sheet4'!P1</c:f>
              <c:strCache>
                <c:ptCount val="0"/>
              </c:strCache>
            </c:strRef>
          </c:tx>
          <c:invertIfNegative val="0"/>
          <c:cat>
            <c:numRef>
              <c:f>'Sheet4'!$A$2:$A$8</c:f>
            </c:numRef>
          </c:cat>
          <c:val>
            <c:numRef>
              <c:f>'Sheet4'!$P$2:$P$8</c:f>
            </c:numRef>
          </c:val>
        </ser>
        <ser xmlns="http://schemas.openxmlformats.org/drawingml/2006/chart">
          <c:idx val="14"/>
          <c:order val="14"/>
          <c:tx>
            <c:strRef>
              <c:f>'Sheet4'!Q1</c:f>
              <c:strCache>
                <c:ptCount val="0"/>
              </c:strCache>
            </c:strRef>
          </c:tx>
          <c:invertIfNegative val="0"/>
          <c:cat>
            <c:numRef>
              <c:f>'Sheet4'!$A$2:$A$8</c:f>
            </c:numRef>
          </c:cat>
          <c:val>
            <c:numRef>
              <c:f>'Sheet4'!$Q$2:$Q$8</c:f>
            </c:numRef>
          </c:val>
        </ser>
        <c:dLbls>
          <c:showLegendKey val="0"/>
          <c:showVal val="0"/>
          <c:showCatName val="0"/>
          <c:showSerName val="0"/>
          <c:showPercent val="0"/>
          <c:showBubbleSize val="0"/>
        </c:dLbls>
        <c:gapWidth val="150"/>
        <c:overlap val="100"/>
        <c:axId val="222151424"/>
        <c:axId val="222152960"/>
      </c:barChart>
      <c:lineChart>
        <c:grouping val="standard"/>
        <c:varyColors val="0"/>
        <ser xmlns="http://schemas.openxmlformats.org/drawingml/2006/chart">
          <c:idx val="30"/>
          <c:order val="30"/>
          <c:tx>
            <c:strRef>
              <c:f>'Sheet4'!B1</c:f>
              <c:strCache>
                <c:ptCount val="0"/>
              </c:strCache>
            </c:strRef>
          </c:tx>
          <c:marker>
            <c:symbol val="square"/>
          </c:marker>
          <c:cat>
            <c:numRef>
              <c:f>'Sheet4'!$A$2:$A$8</c:f>
            </c:numRef>
          </c:cat>
          <c:val>
            <c:numRef>
              <c:f>'Sheet4'!$B$2:$B$8</c:f>
            </c:numRef>
          </c:val>
          <c:smooth val="0"/>
        </ser>
        <c:marker val="1"/>
        <c:smooth val="0"/>
        <c:axId val="222151424"/>
        <c:axId val="222152960"/>
      </c:lineChart>
      <c:catAx>
        <c:axId val="222151424"/>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22152960"/>
        <c:crosses val="autoZero"/>
        <c:auto val="1"/>
        <c:lblAlgn val="ctr"/>
        <c:lblOffset val="0"/>
        <c:noMultiLvlLbl val="0"/>
      </c:catAx>
      <c:valAx>
        <c:axId val="222152960"/>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22151424"/>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'Sheet5'!$A$2:$A$7</c:f>
            </c:numRef>
          </c:cat>
          <c:val>
            <c:numRef>
              <c:f>'Sheet5'!$B$2:$B$7</c:f>
            </c:numRef>
          </c:val>
          <c:spPr>
            <a:solidFill>
              <a:srgbClr val="0E153C"/>
            </a:solidFill>
          </c:spPr>
        </ser>
        <c:dLbls>
          <c:showLegendKey val="0"/>
          <c:showVal val="0"/>
          <c:showCatName val="0"/>
          <c:showSerName val="0"/>
          <c:showPercent val="0"/>
          <c:showBubbleSize val="0"/>
        </c:dLbls>
        <c:gapWidth val="150"/>
        <c:overlap val="100"/>
        <c:axId val="222164480"/>
        <c:axId val="222166016"/>
      </c:barChart>
      <c:catAx>
        <c:axId val="222164480"/>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22166016"/>
        <c:crosses val="autoZero"/>
        <c:auto val="1"/>
        <c:lblAlgn val="ctr"/>
        <c:lblOffset val="0"/>
        <c:noMultiLvlLbl val="0"/>
      </c:catAx>
      <c:valAx>
        <c:axId val="222166016"/>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22164480"/>
        <c:crosses val="autoZero"/>
        <c:crossBetween val="between"/>
      </c:valAx>
    </c:plotArea>
    <c:legend>
      <c:legendPos val="b"/>
      <c:layout/>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ROOT - Commercial and industrial loans</c:v>
          </c:tx>
          <c:xVal>
            <c:numRef>
              <c:f>'Sheet2'!$B$3</c:f>
            </c:numRef>
          </c:xVal>
          <c:yVal>
            <c:numRef>
              <c:f>'Sheet2'!$C$3</c:f>
            </c:numRef>
          </c:yVal>
          <c:bubbleSize>
            <c:numRef>
              <c:f>'Sheet2'!$D$3</c:f>
            </c:numRef>
          </c:bubbleSize>
          <c:bubble3D val="0"/>
        </ser>
        <ser xmlns="http://schemas.openxmlformats.org/drawingml/2006/chart">
          <c:idx val="8"/>
          <c:order val="8"/>
          <c:tx>
            <c:v> Secured by nonfarm nonresidential propert</c:v>
          </c:tx>
          <c:xVal>
            <c:numRef>
              <c:f>'Sheet2'!$B$4</c:f>
            </c:numRef>
          </c:xVal>
          <c:yVal>
            <c:numRef>
              <c:f>'Sheet2'!$C$4</c:f>
            </c:numRef>
          </c:yVal>
          <c:bubbleSize>
            <c:numRef>
              <c:f>'Sheet2'!$D$4</c:f>
            </c:numRef>
          </c:bubbleSize>
          <c:bubble3D val="0"/>
        </ser>
        <ser xmlns="http://schemas.openxmlformats.org/drawingml/2006/chart">
          <c:idx val="9"/>
          <c:order val="9"/>
          <c:tx>
            <c:v> Loans secured by real estate - Secured by</c:v>
          </c:tx>
          <c:xVal>
            <c:numRef>
              <c:f>'Sheet2'!$B$5</c:f>
            </c:numRef>
          </c:xVal>
          <c:yVal>
            <c:numRef>
              <c:f>'Sheet2'!$C$5</c:f>
            </c:numRef>
          </c:yVal>
          <c:bubbleSize>
            <c:numRef>
              <c:f>'Sheet2'!$D$5</c:f>
            </c:numRef>
          </c:bubbleSize>
          <c:bubble3D val="0"/>
        </ser>
        <ser xmlns="http://schemas.openxmlformats.org/drawingml/2006/chart">
          <c:idx val="4"/>
          <c:order val="4"/>
          <c:tx>
            <c:v> Loans to individuals for household, famil</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22206592"/>
        <c:axId val="222208768"/>
      </c:bubbleChart>
      <c:valAx>
        <c:axId val="222206592"/>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22208768"/>
        <c:crosses val="autoZero"/>
        <c:crossBetween val="midCat"/>
      </c:valAx>
      <c:valAx>
        <c:axId val="222208768"/>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22206592"/>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$127,489</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0.83%
$1,062</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0.22%
$281</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1.05%
$1,343</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3.98%
$5,078</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0.57%
$722</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4.55%
$5,799</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0.20%
$250</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0.57%
$722</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-2.73%
-$3,485</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0.57%
$728</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3.30%
$4,213</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0.01%
$18</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0.06%
$74</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4.48%
$5,708</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2021</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67</xdr:row>
      <xdr:rowOff>41275</xdr:rowOff>
    </xdr:from>
    <xdr:ext cx="9039225" cy="119697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85725" y="15681325"/>
          <a:ext cx="9039225" cy="119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x14ac:dyDescent="0.25"/>
  <cols>
    <col min="1" max="1" width="0.85546875" customWidth="1" style="26"/>
    <col min="2" max="2" width="0.42578125" customWidth="1" style="26"/>
    <col min="3" max="3" width="14" customWidth="1" style="26"/>
    <col min="4" max="4" width="11.140625" customWidth="1" style="26"/>
    <col min="5" max="5" width="12.140625" customWidth="1" style="26"/>
    <col min="6" max="6" width="12.140625" customWidth="1" style="26"/>
    <col min="7" max="7" width="12.140625" customWidth="1" style="26"/>
    <col min="8" max="8" width="12.140625" customWidth="1" style="26"/>
    <col min="9" max="9" width="12.140625" customWidth="1" style="26"/>
    <col min="10" max="10" width="12.140625" customWidth="1" style="26"/>
    <col min="11" max="11" width="1.42578125" customWidth="1" style="26"/>
    <col min="12" max="12" width="10.28515625" customWidth="1" style="26"/>
    <col min="13" max="13" width="10" customWidth="1" style="26"/>
    <col min="14" max="14" width="9.140625" customWidth="1" style="26"/>
    <col min="15" max="15" width="10" customWidth="1" style="26"/>
    <col min="16" max="16" width="11.28515625" customWidth="1" style="26"/>
    <col min="17" max="17" width="12" customWidth="1" style="26"/>
    <col min="18" max="18" width="7.28515625" customWidth="1" style="26"/>
    <col min="19" max="19" width="1.28515625" customWidth="1" style="26"/>
    <col min="20" max="20" width="9.140625" customWidth="1" style="26"/>
    <col min="21" max="21" width="9.140625" customWidth="1" style="26"/>
    <col min="22" max="22" width="9.140625" customWidth="1" style="26"/>
    <col min="23" max="23" width="9.140625" customWidth="1" style="26"/>
    <col min="24" max="24" width="9.140625" customWidth="1" style="26"/>
    <col min="25" max="25" width="9.140625" customWidth="1" style="26"/>
    <col min="26" max="26" width="9.140625" customWidth="1" style="26"/>
    <col min="27" max="27" width="9.140625" customWidth="1" style="26"/>
    <col min="28" max="28" width="9.140625" customWidth="1" style="26"/>
    <col min="29" max="29" width="9.140625" customWidth="1" style="26"/>
    <col min="30" max="30" width="9.140625" customWidth="1" style="26"/>
    <col min="31" max="31" width="9.140625" customWidth="1" style="26"/>
    <col min="32" max="32" width="9.140625" customWidth="1" style="26"/>
    <col min="33" max="33" width="9.140625" customWidth="1" style="26"/>
    <col min="34" max="34" width="9.140625" customWidth="1" style="26"/>
    <col min="35" max="35" width="9.140625" customWidth="1" style="26"/>
    <col min="36" max="36" width="9.140625" customWidth="1" style="26"/>
    <col min="37" max="37" width="9.140625" customWidth="1" style="26"/>
    <col min="38" max="38" width="9.140625" customWidth="1" style="26"/>
    <col min="39" max="39" width="9.140625" customWidth="1" style="26"/>
    <col min="40" max="40" width="9.140625" customWidth="1" style="26"/>
    <col min="41" max="41" width="9.140625" customWidth="1" style="26"/>
    <col min="42" max="42" width="9.140625" customWidth="1" style="26"/>
    <col min="43" max="43" width="9.140625" customWidth="1" style="26"/>
    <col min="44" max="44" width="9.140625" customWidth="1" style="26"/>
    <col min="45" max="45" width="9.140625" customWidth="1" style="26"/>
    <col min="46" max="46" width="9.140625" customWidth="1" style="26"/>
    <col min="47" max="47" width="9.140625" customWidth="1" style="26"/>
    <col min="48" max="48" width="9.140625" customWidth="1" style="26"/>
    <col min="49" max="49" width="9.140625" customWidth="1" style="26"/>
    <col min="50" max="50" width="9.140625" customWidth="1" style="26"/>
    <col min="51" max="51" width="9.140625" customWidth="1" style="26"/>
    <col min="52" max="52" width="9.140625" customWidth="1" style="26"/>
    <col min="53" max="53" width="9.140625" customWidth="1" style="26"/>
    <col min="54" max="54" width="9.140625" customWidth="1" style="26"/>
    <col min="55" max="55" width="9.140625" customWidth="1" style="26"/>
    <col min="56" max="56" width="9.140625" customWidth="1" style="26"/>
    <col min="57" max="57" width="9.140625" customWidth="1" style="26"/>
    <col min="58" max="58" width="9.140625" customWidth="1" style="26"/>
    <col min="59" max="59" width="9.140625" customWidth="1" style="26"/>
    <col min="60" max="60" width="9.140625" customWidth="1" style="26"/>
    <col min="61" max="61" width="9.140625" customWidth="1" style="26"/>
    <col min="62" max="62" width="9.140625" customWidth="1" style="26"/>
    <col min="63" max="63" width="9.140625" customWidth="1" style="26"/>
    <col min="64" max="64" width="9.140625" customWidth="1" style="26"/>
    <col min="65" max="65" width="9.140625" customWidth="1" style="26"/>
    <col min="66" max="66" width="9.140625" customWidth="1" style="26"/>
    <col min="67" max="67" width="9.140625" customWidth="1" style="26"/>
    <col min="68" max="68" width="9.140625" customWidth="1" style="26"/>
    <col min="69" max="16384" width="9.140625" customWidth="1" style="26"/>
  </cols>
  <sheetData>
    <row r="1" ht="45" customHeight="1"/>
    <row r="2" ht="4.5" customHeight="1"/>
    <row r="3" hidden="1" ht="16.5" customHeight="1"/>
    <row r="4" ht="33.75" customHeight="1">
      <c r="C4" s="63" t="s">
        <v>36</v>
      </c>
      <c r="D4" s="63"/>
      <c r="E4" s="63"/>
      <c r="F4" s="63"/>
      <c r="G4" s="63"/>
      <c r="H4" s="63"/>
      <c r="I4" s="63"/>
      <c r="J4" s="63"/>
      <c r="K4" s="63"/>
      <c r="L4" s="63"/>
      <c r="M4" s="63"/>
      <c r="N4" s="63"/>
      <c r="O4" s="63"/>
      <c r="P4" s="63"/>
      <c r="Q4" s="63"/>
      <c r="R4" s="63"/>
    </row>
    <row r="5" ht="15" customHeight="1">
      <c r="C5" s="45" t="s">
        <v>37</v>
      </c>
      <c r="D5" s="45"/>
      <c r="E5" s="45"/>
      <c r="F5" s="45"/>
      <c r="G5" s="45"/>
      <c r="H5" s="45"/>
      <c r="I5" s="45"/>
      <c r="J5" s="45"/>
      <c r="K5" s="45"/>
      <c r="L5" s="45"/>
      <c r="M5" s="45"/>
      <c r="N5" s="45"/>
      <c r="O5" s="45"/>
      <c r="P5" s="45"/>
      <c r="Q5" s="45"/>
      <c r="R5" s="45"/>
    </row>
    <row r="6" ht="15.75"/>
    <row r="7" ht="16.5" customHeight="1">
      <c r="C7" s="10" t="s">
        <v>38</v>
      </c>
      <c r="D7" s="6"/>
      <c r="E7" s="6"/>
      <c r="F7" s="6"/>
      <c r="G7" s="6"/>
      <c r="H7" s="6"/>
      <c r="I7" s="6"/>
      <c r="J7" s="6"/>
      <c r="K7" s="6"/>
      <c r="L7" s="6"/>
      <c r="M7" s="6"/>
      <c r="N7" s="6"/>
      <c r="O7" s="6"/>
      <c r="P7" s="6"/>
      <c r="Q7" s="6"/>
      <c r="R7" s="6"/>
    </row>
    <row r="8" ht="16.5" customHeight="1">
      <c r="C8" s="12" t="s">
        <v>39</v>
      </c>
      <c r="D8" s="11"/>
      <c r="E8" s="11"/>
      <c r="F8" s="11"/>
      <c r="G8" s="11"/>
      <c r="H8" s="11"/>
      <c r="I8" s="11"/>
      <c r="J8" s="11"/>
      <c r="K8" s="11"/>
      <c r="L8" s="11"/>
      <c r="M8" s="11"/>
      <c r="N8" s="11"/>
      <c r="O8" s="11"/>
      <c r="P8" s="11"/>
      <c r="Q8" s="11"/>
      <c r="R8" s="13" t="s">
        <v>40</v>
      </c>
    </row>
    <row r="9">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41</v>
      </c>
      <c r="D11" s="6"/>
      <c r="E11" s="6"/>
      <c r="F11" s="6"/>
      <c r="G11" s="6"/>
      <c r="H11" s="6"/>
      <c r="I11" s="6"/>
      <c r="J11" s="6"/>
      <c r="K11" s="6"/>
      <c r="L11" s="6"/>
      <c r="M11" s="6"/>
      <c r="N11" s="6"/>
      <c r="O11" s="6"/>
      <c r="P11" s="6"/>
      <c r="Q11" s="13"/>
      <c r="R11" s="6"/>
    </row>
    <row r="12" ht="16.5" customHeight="1">
      <c r="C12" s="7" t="s">
        <v>42</v>
      </c>
      <c r="D12" s="8"/>
      <c r="E12" s="6"/>
      <c r="F12" s="6"/>
      <c r="G12" s="6"/>
      <c r="H12" s="6"/>
      <c r="I12" s="6"/>
      <c r="J12" s="6"/>
      <c r="K12" s="6"/>
      <c r="L12" s="6"/>
      <c r="M12" s="6"/>
      <c r="N12" s="6"/>
      <c r="O12" s="6"/>
      <c r="P12" s="6"/>
      <c r="Q12" s="6"/>
      <c r="R12" s="6"/>
    </row>
    <row r="13" ht="16.5" customHeight="1">
      <c r="C13" s="7" t="s">
        <v>43</v>
      </c>
      <c r="D13" s="8"/>
      <c r="E13" s="6"/>
      <c r="F13" s="6"/>
      <c r="G13" s="6"/>
      <c r="H13" s="6"/>
      <c r="I13" s="6"/>
      <c r="J13" s="6"/>
      <c r="K13" s="6"/>
      <c r="L13" s="6"/>
      <c r="M13" s="6"/>
      <c r="N13" s="6"/>
      <c r="O13" s="6"/>
      <c r="P13" s="6"/>
      <c r="Q13" s="6"/>
      <c r="R13" s="6"/>
    </row>
    <row r="14" ht="16.5" customHeight="1">
      <c r="C14" s="7" t="s">
        <v>44</v>
      </c>
      <c r="D14" s="8"/>
      <c r="E14" s="6"/>
      <c r="F14" s="6"/>
      <c r="G14" s="6"/>
      <c r="H14" s="6"/>
      <c r="I14" s="6"/>
      <c r="J14" s="6"/>
      <c r="K14" s="6"/>
      <c r="L14" s="6"/>
      <c r="M14" s="6"/>
      <c r="N14" s="6"/>
      <c r="O14" s="6"/>
      <c r="P14" s="6"/>
      <c r="Q14" s="6"/>
      <c r="R14" s="6"/>
    </row>
    <row r="15" ht="16.5" customHeight="1">
      <c r="C15" s="7" t="s">
        <v>45</v>
      </c>
      <c r="D15" s="8"/>
      <c r="E15" s="6"/>
      <c r="F15" s="6"/>
      <c r="G15" s="6"/>
      <c r="H15" s="6"/>
      <c r="I15" s="6"/>
      <c r="J15" s="6"/>
      <c r="K15" s="6"/>
      <c r="L15" s="6"/>
      <c r="M15" s="6"/>
      <c r="N15" s="6"/>
      <c r="O15" s="6"/>
      <c r="P15" s="6"/>
      <c r="Q15" s="6"/>
      <c r="R15" s="6"/>
    </row>
    <row r="16" ht="16.5" customHeight="1">
      <c r="C16" s="7" t="s">
        <v>46</v>
      </c>
      <c r="D16" s="8"/>
      <c r="E16" s="6"/>
      <c r="F16" s="6"/>
      <c r="G16" s="6"/>
      <c r="H16" s="6"/>
      <c r="I16" s="6"/>
      <c r="J16" s="6"/>
      <c r="K16" s="6"/>
      <c r="L16" s="6"/>
      <c r="M16" s="6"/>
      <c r="N16" s="6"/>
      <c r="O16" s="6"/>
      <c r="P16" s="6"/>
      <c r="Q16" s="6"/>
      <c r="R16" s="6"/>
    </row>
    <row r="17" ht="16.5" customHeight="1">
      <c r="C17" s="7" t="s">
        <v>47</v>
      </c>
      <c r="D17" s="8"/>
      <c r="E17" s="6"/>
      <c r="F17" s="6"/>
      <c r="G17" s="6"/>
      <c r="H17" s="6"/>
      <c r="I17" s="6"/>
      <c r="J17" s="6"/>
      <c r="K17" s="6"/>
      <c r="L17" s="6"/>
      <c r="M17" s="6"/>
      <c r="N17" s="6"/>
      <c r="O17" s="6"/>
      <c r="P17" s="6"/>
      <c r="Q17" s="6"/>
      <c r="R17" s="6"/>
    </row>
    <row r="18" ht="16.5" customHeight="1">
      <c r="C18" s="7" t="s">
        <v>48</v>
      </c>
      <c r="D18" s="8"/>
      <c r="E18" s="6"/>
      <c r="F18" s="6"/>
      <c r="G18" s="6"/>
      <c r="H18" s="6"/>
      <c r="I18" s="6"/>
      <c r="J18" s="6"/>
      <c r="K18" s="6"/>
      <c r="L18" s="6"/>
      <c r="M18" s="6"/>
      <c r="N18" s="6"/>
      <c r="O18" s="6"/>
      <c r="P18" s="6"/>
      <c r="Q18" s="6"/>
      <c r="R18" s="6"/>
    </row>
    <row r="19" ht="16.5" customHeight="1">
      <c r="C19" s="7" t="s">
        <v>49</v>
      </c>
      <c r="D19" s="8"/>
      <c r="E19" s="6"/>
      <c r="F19" s="6"/>
      <c r="G19" s="6"/>
      <c r="H19" s="6"/>
      <c r="I19" s="6"/>
      <c r="J19" s="6"/>
      <c r="K19" s="6"/>
      <c r="L19" s="6"/>
      <c r="M19" s="6"/>
      <c r="N19" s="6"/>
      <c r="O19" s="6"/>
      <c r="P19" s="6"/>
      <c r="Q19" s="6"/>
      <c r="R19" s="6"/>
    </row>
    <row r="20" ht="16.5" customHeight="1">
      <c r="C20" s="7" t="s">
        <v>50</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7" t="s">
        <v>51</v>
      </c>
      <c r="L22" s="27" t="s">
        <v>52</v>
      </c>
      <c r="P22" s="6"/>
      <c r="Q22" s="6"/>
      <c r="R22" s="6"/>
    </row>
    <row r="23" ht="16.5" customHeight="1">
      <c r="C23" s="50" t="s">
        <v>53</v>
      </c>
      <c r="D23" s="50"/>
      <c r="E23" s="50"/>
      <c r="F23" s="53" t="str">
        <f>N24</f>
        <v>Bank*(Jun19)</v>
      </c>
      <c r="G23" s="53"/>
      <c r="H23" s="50" t="str">
        <f>P24</f>
        <v>Peer Group* (Jun19)</v>
      </c>
      <c r="I23" s="50"/>
      <c r="J23" s="50"/>
      <c r="L23" s="54" t="s">
        <v>54</v>
      </c>
      <c r="M23" s="54"/>
      <c r="N23" s="66" t="s">
        <v>55</v>
      </c>
      <c r="O23" s="66"/>
      <c r="P23" s="66"/>
      <c r="Q23" s="66"/>
      <c r="R23" s="66"/>
    </row>
    <row r="24" ht="30" customHeight="1">
      <c r="C24" s="50"/>
      <c r="D24" s="50"/>
      <c r="E24" s="50"/>
      <c r="F24" s="53"/>
      <c r="G24" s="53"/>
      <c r="H24" s="50"/>
      <c r="I24" s="50"/>
      <c r="J24" s="50"/>
      <c r="L24" s="54"/>
      <c r="M24" s="54"/>
      <c r="N24" s="66" t="s">
        <v>56</v>
      </c>
      <c r="O24" s="66"/>
      <c r="P24" s="54" t="s">
        <v>57</v>
      </c>
      <c r="Q24" s="54"/>
      <c r="R24" s="54"/>
    </row>
    <row r="25" ht="16.5" customHeight="1">
      <c r="C25" s="46" t="s">
        <v>58</v>
      </c>
      <c r="D25" s="46"/>
      <c r="E25" s="46"/>
      <c r="F25" s="68">
        <v>0.00950459873161338</v>
      </c>
      <c r="G25" s="49"/>
      <c r="H25" s="68">
        <v>0.0055</v>
      </c>
      <c r="I25" s="48"/>
      <c r="J25" s="48"/>
      <c r="L25" s="46" t="s">
        <v>59</v>
      </c>
      <c r="M25" s="46"/>
      <c r="N25" s="67">
        <v>0.0254929710647419</v>
      </c>
      <c r="O25" s="47"/>
      <c r="P25" s="67">
        <v>0.00564654599999999</v>
      </c>
      <c r="Q25" s="47"/>
      <c r="R25" s="47"/>
    </row>
    <row r="26" ht="16.5" customHeight="1">
      <c r="C26" s="46" t="s">
        <v>60</v>
      </c>
      <c r="D26" s="46"/>
      <c r="E26" s="46"/>
      <c r="F26" s="68">
        <v>0.087759638231011</v>
      </c>
      <c r="G26" s="48"/>
      <c r="H26" s="68">
        <v>0.0363463894720236</v>
      </c>
      <c r="I26" s="48"/>
      <c r="J26" s="48"/>
      <c r="L26" s="46" t="s">
        <v>61</v>
      </c>
      <c r="M26" s="46"/>
      <c r="N26" s="67">
        <v>0.00407476360083212</v>
      </c>
      <c r="O26" s="47"/>
      <c r="P26" s="67">
        <v>0.0031593996</v>
      </c>
      <c r="Q26" s="47"/>
      <c r="R26" s="47"/>
    </row>
    <row r="27" ht="16.5" customHeight="1">
      <c r="C27" s="46" t="s">
        <v>62</v>
      </c>
      <c r="D27" s="46"/>
      <c r="E27" s="46"/>
      <c r="F27" s="68">
        <v>0.046776289664633</v>
      </c>
      <c r="G27" s="48"/>
      <c r="H27" s="69">
        <v>0.0333</v>
      </c>
      <c r="I27" s="51"/>
      <c r="J27" s="52"/>
      <c r="L27" s="46" t="s">
        <v>63</v>
      </c>
      <c r="M27" s="46"/>
      <c r="N27" s="67">
        <v>0.00974900554750047</v>
      </c>
      <c r="O27" s="47"/>
      <c r="P27" s="67">
        <v>0.00480099239999999</v>
      </c>
      <c r="Q27" s="47"/>
      <c r="R27" s="47"/>
    </row>
    <row r="28" ht="16.5" customHeight="1">
      <c r="C28" s="46" t="s">
        <v>64</v>
      </c>
      <c r="D28" s="46"/>
      <c r="E28" s="46"/>
      <c r="F28" s="68">
        <v>0.054970939677268</v>
      </c>
      <c r="G28" s="49"/>
      <c r="H28" s="69">
        <v>0.0402</v>
      </c>
      <c r="I28" s="51"/>
      <c r="J28" s="52"/>
      <c r="L28" s="46" t="s">
        <v>65</v>
      </c>
      <c r="M28" s="46"/>
      <c r="N28" s="67">
        <v>0.00180095505263822</v>
      </c>
      <c r="O28" s="47"/>
      <c r="P28" s="67">
        <v>0.124393062</v>
      </c>
      <c r="Q28" s="47"/>
      <c r="R28" s="47"/>
    </row>
    <row r="29" ht="16.5" customHeight="1">
      <c r="C29" s="46" t="s">
        <v>66</v>
      </c>
      <c r="D29" s="46"/>
      <c r="E29" s="46"/>
      <c r="F29" s="68">
        <v>0.0628689678354587</v>
      </c>
      <c r="G29" s="49"/>
      <c r="H29" s="69">
        <v>0.0463</v>
      </c>
      <c r="I29" s="51"/>
      <c r="J29" s="52"/>
      <c r="L29" s="46" t="s">
        <v>67</v>
      </c>
      <c r="M29" s="46"/>
      <c r="N29" s="67">
        <v>0.0411176952657127</v>
      </c>
      <c r="O29" s="47"/>
      <c r="P29" s="67">
        <v>0.138</v>
      </c>
      <c r="Q29" s="47"/>
      <c r="R29" s="47"/>
    </row>
    <row r="30" ht="16.5" customHeight="1">
      <c r="C30" s="46" t="s">
        <v>68</v>
      </c>
      <c r="D30" s="46"/>
      <c r="E30" s="46"/>
      <c r="F30" s="68">
        <v>0.0151283033320567</v>
      </c>
      <c r="G30" s="49"/>
      <c r="H30" s="68">
        <v>0.025</v>
      </c>
      <c r="I30" s="48"/>
      <c r="J30" s="48"/>
    </row>
    <row r="31" ht="16.5" customHeight="1">
      <c r="C31" s="46" t="s">
        <v>69</v>
      </c>
      <c r="D31" s="46"/>
      <c r="E31" s="46"/>
      <c r="F31" s="68">
        <v>0.00801723528996256</v>
      </c>
      <c r="G31" s="49"/>
      <c r="H31" s="68">
        <v>0.00765896870304462</v>
      </c>
      <c r="I31" s="48"/>
      <c r="J31" s="48"/>
    </row>
    <row r="32" ht="16.5" customHeight="1">
      <c r="C32" s="46" t="s">
        <v>70</v>
      </c>
      <c r="D32" s="46"/>
      <c r="E32" s="46"/>
      <c r="F32" s="68">
        <v>0.71273896125867</v>
      </c>
      <c r="G32" s="49"/>
      <c r="H32" s="68">
        <v>0.7849</v>
      </c>
      <c r="I32" s="48"/>
      <c r="J32" s="48"/>
      <c r="K32" s="28"/>
      <c r="L32" s="43" t="s">
        <v>71</v>
      </c>
      <c r="M32" s="44"/>
      <c r="N32" s="44"/>
      <c r="O32" s="44"/>
      <c r="P32" s="44"/>
      <c r="Q32" s="44"/>
      <c r="R32" s="44"/>
    </row>
    <row r="33" ht="16.5" customHeight="1">
      <c r="C33" s="46" t="s">
        <v>72</v>
      </c>
      <c r="D33" s="46"/>
      <c r="E33" s="46"/>
      <c r="F33" s="68">
        <v>0.174683901956629</v>
      </c>
      <c r="G33" s="49"/>
      <c r="H33" s="69">
        <v>0.0974456479602755</v>
      </c>
      <c r="I33" s="51"/>
      <c r="J33" s="52"/>
      <c r="K33" s="28"/>
      <c r="L33" s="55" t="s">
        <v>73</v>
      </c>
      <c r="M33" s="56"/>
      <c r="N33" s="56"/>
      <c r="O33" s="56"/>
      <c r="P33" s="56"/>
      <c r="Q33" s="56"/>
      <c r="R33" s="28"/>
      <c r="S33" s="28"/>
    </row>
    <row r="34" ht="16.5" customHeight="1">
      <c r="C34" s="46" t="s">
        <v>74</v>
      </c>
      <c r="D34" s="46"/>
      <c r="E34" s="46"/>
      <c r="F34" s="68">
        <v>0.107545861438568</v>
      </c>
      <c r="G34" s="49"/>
      <c r="H34" s="69">
        <v>0.151321770329717</v>
      </c>
      <c r="I34" s="51"/>
      <c r="J34" s="52"/>
      <c r="K34" s="28"/>
      <c r="L34" s="56"/>
      <c r="M34" s="56"/>
      <c r="N34" s="56"/>
      <c r="O34" s="56"/>
      <c r="P34" s="56"/>
      <c r="Q34" s="56"/>
      <c r="R34" s="28"/>
      <c r="S34" s="28"/>
    </row>
    <row r="35" ht="16.5" customHeight="1">
      <c r="C35" s="46" t="s">
        <v>75</v>
      </c>
      <c r="D35" s="46"/>
      <c r="E35" s="46"/>
      <c r="F35" s="68">
        <v>0.788982222782576</v>
      </c>
      <c r="G35" s="49"/>
      <c r="H35" s="69">
        <v>0.690899999999999</v>
      </c>
      <c r="I35" s="51"/>
      <c r="J35" s="52"/>
      <c r="K35" s="28"/>
      <c r="L35" s="56"/>
      <c r="M35" s="56"/>
      <c r="N35" s="56"/>
      <c r="O35" s="56"/>
      <c r="P35" s="56"/>
      <c r="Q35" s="56"/>
      <c r="R35" s="28"/>
      <c r="S35" s="28"/>
    </row>
    <row r="36" ht="16.5" customHeight="1">
      <c r="C36" s="46" t="s">
        <v>76</v>
      </c>
      <c r="D36" s="46"/>
      <c r="E36" s="46"/>
      <c r="F36" s="68">
        <v>7.33623974208675</v>
      </c>
      <c r="G36" s="49"/>
      <c r="H36" s="69">
        <v>4.56576736113111</v>
      </c>
      <c r="I36" s="51"/>
      <c r="J36" s="52"/>
      <c r="K36" s="28"/>
      <c r="L36" s="56"/>
      <c r="M36" s="56"/>
      <c r="N36" s="56"/>
      <c r="O36" s="56"/>
      <c r="P36" s="56"/>
      <c r="Q36" s="56"/>
      <c r="R36" s="28"/>
      <c r="S36" s="28"/>
    </row>
    <row r="37" ht="16.5" customHeight="1">
      <c r="C37" s="46" t="s">
        <v>77</v>
      </c>
      <c r="D37" s="46"/>
      <c r="E37" s="46"/>
      <c r="F37" s="68">
        <v>0.88778251655864</v>
      </c>
      <c r="G37" s="49"/>
      <c r="H37" s="69">
        <v>0.820546318289788</v>
      </c>
      <c r="I37" s="51"/>
      <c r="J37" s="52"/>
      <c r="K37" s="28"/>
      <c r="L37" s="56"/>
      <c r="M37" s="56"/>
      <c r="N37" s="56"/>
      <c r="O37" s="56"/>
      <c r="P37" s="56"/>
      <c r="Q37" s="56"/>
      <c r="R37" s="28"/>
      <c r="S37" s="28"/>
    </row>
    <row r="38" ht="16.5" customHeight="1">
      <c r="C38" s="59" t="s">
        <v>78</v>
      </c>
      <c r="D38" s="60"/>
      <c r="E38" s="61"/>
      <c r="F38" s="68">
        <v>0</v>
      </c>
      <c r="G38" s="49"/>
      <c r="H38" s="69">
        <v>0.0463526780166522</v>
      </c>
      <c r="I38" s="51"/>
      <c r="J38" s="52"/>
      <c r="K38" s="28"/>
      <c r="L38" s="28"/>
      <c r="M38" s="28"/>
      <c r="N38" s="28"/>
      <c r="O38" s="28"/>
      <c r="P38" s="28"/>
      <c r="Q38" s="28"/>
      <c r="R38" s="28"/>
    </row>
    <row r="39" ht="16.5" customHeight="1">
      <c r="C39" s="14" t="s">
        <v>79</v>
      </c>
      <c r="D39" s="15"/>
      <c r="E39" s="16"/>
      <c r="F39" s="68">
        <v>0.0183177022274326</v>
      </c>
      <c r="G39" s="49"/>
      <c r="H39" s="69">
        <v>0.0303987984675106</v>
      </c>
      <c r="I39" s="51"/>
      <c r="J39" s="52"/>
      <c r="L39" s="28"/>
      <c r="M39" s="28"/>
      <c r="N39" s="28"/>
      <c r="O39" s="28"/>
      <c r="P39" s="28"/>
      <c r="Q39" s="28"/>
    </row>
    <row r="40" ht="16.5" customHeight="1">
      <c r="B40" s="57"/>
      <c r="C40" s="57"/>
      <c r="D40" s="57"/>
      <c r="E40" s="29"/>
      <c r="F40" s="30"/>
      <c r="G40" s="31"/>
      <c r="H40" s="30"/>
      <c r="I40" s="31"/>
      <c r="L40" s="28"/>
      <c r="M40" s="28"/>
      <c r="N40" s="28"/>
      <c r="O40" s="28"/>
      <c r="P40" s="28"/>
      <c r="Q40" s="28"/>
    </row>
    <row r="41" hidden="1" ht="16.5" customHeight="1">
      <c r="B41" s="57"/>
      <c r="C41" s="57"/>
      <c r="D41" s="57"/>
      <c r="E41" s="29"/>
      <c r="F41" s="30"/>
      <c r="G41" s="31"/>
      <c r="H41" s="30"/>
      <c r="I41" s="31"/>
      <c r="L41" s="28"/>
      <c r="M41" s="28"/>
      <c r="N41" s="28"/>
      <c r="O41" s="28"/>
      <c r="P41" s="28"/>
      <c r="Q41" s="28"/>
    </row>
    <row r="42" hidden="1" ht="29.25" customHeight="1">
      <c r="B42" s="57"/>
      <c r="C42" s="57"/>
      <c r="D42" s="57"/>
      <c r="E42" s="29"/>
      <c r="F42" s="30"/>
      <c r="G42" s="31"/>
      <c r="H42" s="30"/>
      <c r="I42" s="31"/>
      <c r="L42" s="28"/>
      <c r="M42" s="28"/>
      <c r="N42" s="28"/>
      <c r="O42" s="28"/>
      <c r="P42" s="28"/>
      <c r="Q42" s="28"/>
    </row>
    <row r="43" hidden="1" ht="54.75" customHeight="1">
      <c r="B43" s="57"/>
      <c r="C43" s="57"/>
      <c r="D43" s="57"/>
    </row>
    <row r="44" ht="16.5" customHeight="1">
      <c r="C44" s="27" t="s">
        <v>80</v>
      </c>
      <c r="L44" s="27" t="s">
        <v>81</v>
      </c>
    </row>
    <row r="45" ht="39.6" customHeight="1">
      <c r="C45" s="54" t="s">
        <v>82</v>
      </c>
      <c r="D45" s="54"/>
      <c r="E45" s="24" t="s">
        <v>83</v>
      </c>
      <c r="F45" s="24" t="s">
        <v>84</v>
      </c>
      <c r="G45" s="73">
        <v>44348</v>
      </c>
      <c r="H45" s="73">
        <v>44531</v>
      </c>
      <c r="I45" s="73">
        <v>44713</v>
      </c>
      <c r="J45" s="73">
        <v>44896</v>
      </c>
      <c r="K45" s="6"/>
      <c r="L45" s="54" t="s">
        <v>85</v>
      </c>
      <c r="M45" s="54"/>
      <c r="N45" s="9" t="s">
        <v>83</v>
      </c>
      <c r="O45" s="73">
        <v>44348</v>
      </c>
      <c r="P45" s="73">
        <v>44531</v>
      </c>
      <c r="Q45" s="73">
        <v>44713</v>
      </c>
      <c r="R45" s="73">
        <v>44896</v>
      </c>
    </row>
    <row r="46" ht="16.5" customHeight="1">
      <c r="C46" s="64" t="s">
        <v>86</v>
      </c>
      <c r="D46" s="64"/>
      <c r="E46" s="67">
        <v>0.0015999999595806</v>
      </c>
      <c r="F46" s="67">
        <v>0.000899999984540045</v>
      </c>
      <c r="G46" s="67">
        <v>0.00100764605806716</v>
      </c>
      <c r="H46" s="67">
        <v>0.00140880940870414</v>
      </c>
      <c r="I46" s="67">
        <v>0.00159463635194479</v>
      </c>
      <c r="J46" s="67">
        <v>0.00199603661015102</v>
      </c>
      <c r="K46" s="6"/>
      <c r="L46" s="65" t="s">
        <v>87</v>
      </c>
      <c r="M46" s="65"/>
      <c r="N46" s="72">
        <v>0.998383838383838</v>
      </c>
      <c r="O46" s="72">
        <v>0.0276079159889758</v>
      </c>
      <c r="P46" s="72">
        <v>0.0253640024312822</v>
      </c>
      <c r="Q46" s="72">
        <v>0.0210821722782747</v>
      </c>
      <c r="R46" s="72">
        <v>0.0159595315893025</v>
      </c>
    </row>
    <row r="47" ht="16.5" customHeight="1">
      <c r="C47" s="64" t="s">
        <v>88</v>
      </c>
      <c r="D47" s="64"/>
      <c r="E47" s="67">
        <v>0.0015999999595806</v>
      </c>
      <c r="F47" s="67">
        <v>0.00100000004749745</v>
      </c>
      <c r="G47" s="67">
        <v>0.00125356625060828</v>
      </c>
      <c r="H47" s="67">
        <v>0.00157569545230442</v>
      </c>
      <c r="I47" s="67">
        <v>0.00187109905619404</v>
      </c>
      <c r="J47" s="67">
        <v>0.002479490873467</v>
      </c>
      <c r="K47" s="6"/>
      <c r="L47" s="65" t="s">
        <v>89</v>
      </c>
      <c r="M47" s="65"/>
      <c r="N47" s="72">
        <v>4.81396025911638</v>
      </c>
      <c r="O47" s="72">
        <v>0</v>
      </c>
      <c r="P47" s="72">
        <v>0</v>
      </c>
      <c r="Q47" s="72">
        <v>0</v>
      </c>
      <c r="R47" s="72">
        <v>0</v>
      </c>
    </row>
    <row r="48" ht="16.5" customHeight="1">
      <c r="C48" s="64" t="s">
        <v>90</v>
      </c>
      <c r="D48" s="64"/>
      <c r="E48" s="67">
        <v>0.0015999999595806</v>
      </c>
      <c r="F48" s="67">
        <v>0.00130000000353903</v>
      </c>
      <c r="G48" s="67">
        <v>0.00156423122386151</v>
      </c>
      <c r="H48" s="67">
        <v>0.00201820120923735</v>
      </c>
      <c r="I48" s="67">
        <v>0.00285668567546482</v>
      </c>
      <c r="J48" s="67">
        <v>0.0039643073281499</v>
      </c>
      <c r="K48" s="6"/>
      <c r="L48" s="65" t="s">
        <v>91</v>
      </c>
      <c r="M48" s="65"/>
      <c r="N48" s="17" t="s">
        <v>92</v>
      </c>
      <c r="O48" s="72">
        <v>0</v>
      </c>
      <c r="P48" s="72">
        <v>0</v>
      </c>
      <c r="Q48" s="72">
        <v>0</v>
      </c>
      <c r="R48" s="72">
        <v>0</v>
      </c>
    </row>
    <row r="49" ht="16.5" customHeight="1">
      <c r="C49" s="64" t="s">
        <v>93</v>
      </c>
      <c r="D49" s="64"/>
      <c r="E49" s="67">
        <v>0.00289999996311963</v>
      </c>
      <c r="F49" s="67">
        <v>0.00359999993816018</v>
      </c>
      <c r="G49" s="67">
        <v>0.00468933234806279</v>
      </c>
      <c r="H49" s="67">
        <v>0.00593735230118675</v>
      </c>
      <c r="I49" s="67">
        <v>0.0072176513250497</v>
      </c>
      <c r="J49" s="67">
        <v>0.00856900258345217</v>
      </c>
      <c r="K49" s="6"/>
      <c r="L49" s="65" t="s">
        <v>94</v>
      </c>
      <c r="M49" s="65"/>
      <c r="N49" s="72">
        <v>-0.887797011074078</v>
      </c>
      <c r="O49" s="72">
        <v>0</v>
      </c>
      <c r="P49" s="72">
        <v>0</v>
      </c>
      <c r="Q49" s="72">
        <v>0</v>
      </c>
      <c r="R49" s="72">
        <v>0</v>
      </c>
    </row>
    <row r="50" ht="16.5" customHeight="1">
      <c r="C50" s="64" t="s">
        <v>95</v>
      </c>
      <c r="D50" s="64"/>
      <c r="E50" s="67">
        <v>0.00659999996423721</v>
      </c>
      <c r="F50" s="67">
        <v>0.00930000003427267</v>
      </c>
      <c r="G50" s="67">
        <v>0.0101160958244475</v>
      </c>
      <c r="H50" s="67">
        <v>0.010908576577779</v>
      </c>
      <c r="I50" s="67">
        <v>0.0116689570084887</v>
      </c>
      <c r="J50" s="67">
        <v>0.0124386607864166</v>
      </c>
      <c r="K50" s="6"/>
      <c r="L50" s="65" t="s">
        <v>96</v>
      </c>
      <c r="M50" s="65"/>
      <c r="N50" s="72">
        <v>0</v>
      </c>
      <c r="O50" s="72">
        <v>0</v>
      </c>
      <c r="P50" s="72">
        <v>0</v>
      </c>
      <c r="Q50" s="72">
        <v>0</v>
      </c>
      <c r="R50" s="72">
        <v>0</v>
      </c>
    </row>
    <row r="51" ht="16.5" customHeight="1">
      <c r="C51" s="64" t="s">
        <v>97</v>
      </c>
      <c r="D51" s="64"/>
      <c r="E51" s="67">
        <v>0.0141000002622604</v>
      </c>
      <c r="F51" s="67">
        <v>0.016499999910593</v>
      </c>
      <c r="G51" s="67">
        <v>0.0174671122805821</v>
      </c>
      <c r="H51" s="67">
        <v>0.0178120327047009</v>
      </c>
      <c r="I51" s="67">
        <v>0.018145698929533</v>
      </c>
      <c r="J51" s="67">
        <v>0.0184855058558235</v>
      </c>
      <c r="K51" s="6"/>
      <c r="L51" s="65" t="s">
        <v>98</v>
      </c>
      <c r="M51" s="65"/>
      <c r="N51" s="72">
        <v>0.778462848492494</v>
      </c>
      <c r="O51" s="72">
        <v>0</v>
      </c>
      <c r="P51" s="72">
        <v>0</v>
      </c>
      <c r="Q51" s="72">
        <v>0</v>
      </c>
      <c r="R51" s="72">
        <v>0</v>
      </c>
    </row>
    <row r="52" ht="111.75" customHeight="1"/>
    <row r="53" ht="16.5" customHeight="1">
      <c r="C53" s="27" t="s">
        <v>99</v>
      </c>
      <c r="K53" s="27"/>
      <c r="L53" s="27" t="s">
        <v>100</v>
      </c>
      <c r="M53" s="32"/>
    </row>
    <row r="54" ht="55.35" customHeight="1">
      <c r="C54" s="18" t="s">
        <v>101</v>
      </c>
      <c r="D54" s="18" t="s">
        <v>102</v>
      </c>
      <c r="E54" s="18" t="s">
        <v>103</v>
      </c>
      <c r="F54" s="19" t="s">
        <v>104</v>
      </c>
      <c r="G54" s="19" t="s">
        <v>105</v>
      </c>
      <c r="H54" s="19" t="s">
        <v>106</v>
      </c>
      <c r="I54" s="19" t="s">
        <v>107</v>
      </c>
      <c r="J54" s="19" t="s">
        <v>108</v>
      </c>
      <c r="K54" s="6"/>
      <c r="L54" s="54" t="s">
        <v>109</v>
      </c>
      <c r="M54" s="54"/>
      <c r="N54" s="24" t="s">
        <v>110</v>
      </c>
      <c r="O54" s="24" t="s">
        <v>84</v>
      </c>
      <c r="P54" s="24" t="s">
        <v>111</v>
      </c>
      <c r="Q54" s="24" t="s">
        <v>112</v>
      </c>
      <c r="R54" s="24" t="s">
        <v>111</v>
      </c>
    </row>
    <row r="55" ht="16.5" customHeight="1">
      <c r="C55" s="23" t="s">
        <v>113</v>
      </c>
      <c r="D55" s="70">
        <v>18017</v>
      </c>
      <c r="E55" s="71">
        <v>19784</v>
      </c>
      <c r="F55" s="71">
        <v>19873.9295113697</v>
      </c>
      <c r="G55" s="71">
        <v>20150.534086511798</v>
      </c>
      <c r="H55" s="71">
        <v>20417.7895542565</v>
      </c>
      <c r="I55" s="71">
        <v>20678.049457222303</v>
      </c>
      <c r="J55" s="71">
        <v>20280.0756523401</v>
      </c>
      <c r="K55" s="6"/>
      <c r="L55" s="46" t="s">
        <v>114</v>
      </c>
      <c r="M55" s="46"/>
      <c r="N55" s="20" t="s">
        <v>115</v>
      </c>
      <c r="O55" s="71">
        <v>22814.8760377612</v>
      </c>
      <c r="P55" s="22" t="s">
        <v>116</v>
      </c>
      <c r="Q55" s="20" t="s">
        <v>116</v>
      </c>
      <c r="R55" s="22" t="s">
        <v>116</v>
      </c>
    </row>
    <row r="56" ht="16.5" customHeight="1">
      <c r="C56" s="23" t="s">
        <v>117</v>
      </c>
      <c r="D56" s="70">
        <v>93436</v>
      </c>
      <c r="E56" s="71">
        <v>100125</v>
      </c>
      <c r="F56" s="71">
        <v>100125</v>
      </c>
      <c r="G56" s="71">
        <v>100125</v>
      </c>
      <c r="H56" s="71">
        <v>100125</v>
      </c>
      <c r="I56" s="71">
        <v>100125</v>
      </c>
      <c r="J56" s="71">
        <v>100125</v>
      </c>
      <c r="K56" s="6"/>
      <c r="L56" s="46" t="s">
        <v>118</v>
      </c>
      <c r="M56" s="46"/>
      <c r="N56" s="20" t="s">
        <v>115</v>
      </c>
      <c r="O56" s="74">
        <v>4.40730929469913</v>
      </c>
      <c r="P56" s="22" t="s">
        <v>116</v>
      </c>
      <c r="Q56" s="20" t="s">
        <v>116</v>
      </c>
      <c r="R56" s="22" t="s">
        <v>116</v>
      </c>
    </row>
    <row r="57" ht="16.5" customHeight="1">
      <c r="C57" s="23" t="s">
        <v>98</v>
      </c>
      <c r="D57" s="70">
        <v>87077</v>
      </c>
      <c r="E57" s="71">
        <v>112783</v>
      </c>
      <c r="F57" s="71">
        <v>112783</v>
      </c>
      <c r="G57" s="71">
        <v>112783</v>
      </c>
      <c r="H57" s="71">
        <v>112783</v>
      </c>
      <c r="I57" s="71">
        <v>112783</v>
      </c>
      <c r="J57" s="71">
        <v>112783</v>
      </c>
      <c r="K57" s="6"/>
      <c r="L57" s="46" t="s">
        <v>119</v>
      </c>
      <c r="M57" s="46"/>
      <c r="N57" s="67">
        <v>0.1</v>
      </c>
      <c r="O57" s="67">
        <v>0.165989220679024</v>
      </c>
      <c r="P57" s="75" t="s">
        <v>120</v>
      </c>
      <c r="Q57" s="20" t="s">
        <v>116</v>
      </c>
      <c r="R57" s="22" t="s">
        <v>116</v>
      </c>
    </row>
    <row r="58" ht="16.5" customHeight="1">
      <c r="C58" s="23" t="s">
        <v>121</v>
      </c>
      <c r="D58" s="70">
        <v>119271</v>
      </c>
      <c r="E58" s="71">
        <v>126904</v>
      </c>
      <c r="F58" s="71">
        <v>126993.92951137</v>
      </c>
      <c r="G58" s="71">
        <v>127270.534086512</v>
      </c>
      <c r="H58" s="71">
        <v>127537.789554256</v>
      </c>
      <c r="I58" s="71">
        <v>127798.049457222</v>
      </c>
      <c r="J58" s="71">
        <v>127400.07565233999</v>
      </c>
      <c r="K58" s="6"/>
      <c r="L58" s="46" t="s">
        <v>122</v>
      </c>
      <c r="M58" s="46"/>
      <c r="N58" s="20" t="s">
        <v>116</v>
      </c>
      <c r="O58" s="67">
        <v>-0.00755197972018036</v>
      </c>
      <c r="P58" s="21" t="s">
        <v>116</v>
      </c>
      <c r="Q58" s="20" t="s">
        <v>116</v>
      </c>
      <c r="R58" s="22" t="s">
        <v>116</v>
      </c>
    </row>
    <row r="59" ht="16.5" customHeight="1">
      <c r="C59" s="23" t="s">
        <v>123</v>
      </c>
      <c r="D59" s="70">
        <v>108412</v>
      </c>
      <c r="E59" s="71">
        <v>125127</v>
      </c>
      <c r="F59" s="71">
        <v>125216.92951137</v>
      </c>
      <c r="G59" s="71">
        <v>125493.534086512</v>
      </c>
      <c r="H59" s="71">
        <v>125760.789554256</v>
      </c>
      <c r="I59" s="71">
        <v>126021.049457222</v>
      </c>
      <c r="J59" s="71">
        <v>125623.07565233999</v>
      </c>
      <c r="K59" s="6"/>
      <c r="L59" s="46" t="s">
        <v>124</v>
      </c>
      <c r="M59" s="46"/>
      <c r="N59" s="67">
        <v>-0.1</v>
      </c>
      <c r="O59" s="67">
        <v>-0.00596136590581919</v>
      </c>
      <c r="P59" s="75" t="s">
        <v>120</v>
      </c>
      <c r="Q59" s="20" t="s">
        <v>116</v>
      </c>
      <c r="R59" s="22" t="s">
        <v>116</v>
      </c>
    </row>
    <row r="60" ht="16.5" customHeight="1">
      <c r="C60" s="23" t="s">
        <v>125</v>
      </c>
      <c r="D60" s="70">
        <v>13347</v>
      </c>
      <c r="E60" s="71">
        <v>13597</v>
      </c>
      <c r="F60" s="71">
        <v>13686.92951137</v>
      </c>
      <c r="G60" s="71">
        <v>13963.534086512</v>
      </c>
      <c r="H60" s="71">
        <v>14230.7895542563</v>
      </c>
      <c r="I60" s="71">
        <v>14491.0494572223</v>
      </c>
      <c r="J60" s="71">
        <v>14093.0756523402</v>
      </c>
      <c r="K60" s="6"/>
      <c r="L60" s="46" t="s">
        <v>126</v>
      </c>
      <c r="M60" s="46"/>
      <c r="N60" s="67">
        <v>-0.1</v>
      </c>
      <c r="O60" s="67">
        <v>-0.0534528164792768</v>
      </c>
      <c r="P60" s="75" t="s">
        <v>120</v>
      </c>
      <c r="Q60" s="20" t="s">
        <v>116</v>
      </c>
      <c r="R60" s="22" t="s">
        <v>116</v>
      </c>
    </row>
    <row r="61" ht="16.5" customHeight="1">
      <c r="C61" s="23" t="s">
        <v>127</v>
      </c>
      <c r="D61" s="70">
        <v>0</v>
      </c>
      <c r="E61" s="71">
        <v>1556</v>
      </c>
      <c r="F61" s="71">
        <v>1507.41418007468</v>
      </c>
      <c r="G61" s="71">
        <v>1467.5651607739198</v>
      </c>
      <c r="H61" s="71">
        <v>1431.64237698315</v>
      </c>
      <c r="I61" s="71">
        <v>1392.72883928285</v>
      </c>
      <c r="J61" s="71">
        <v>5799.3505571146106</v>
      </c>
      <c r="K61" s="6"/>
      <c r="L61" s="46" t="s">
        <v>128</v>
      </c>
      <c r="M61" s="46"/>
      <c r="N61" s="67">
        <v>-0.15</v>
      </c>
      <c r="O61" s="67">
        <v>-0.118329828764286</v>
      </c>
      <c r="P61" s="75" t="s">
        <v>120</v>
      </c>
      <c r="Q61" s="20" t="s">
        <v>116</v>
      </c>
      <c r="R61" s="22" t="s">
        <v>116</v>
      </c>
    </row>
    <row r="62" ht="16.5" customHeight="1">
      <c r="C62" s="23" t="s">
        <v>129</v>
      </c>
      <c r="D62" s="70">
        <v>0</v>
      </c>
      <c r="E62" s="71">
        <v>212</v>
      </c>
      <c r="F62" s="71">
        <v>224.180484676666</v>
      </c>
      <c r="G62" s="71">
        <v>192.564904751661</v>
      </c>
      <c r="H62" s="71">
        <v>165.666708394049</v>
      </c>
      <c r="I62" s="71">
        <v>139.092186914221</v>
      </c>
      <c r="J62" s="71">
        <v>721.504284736596</v>
      </c>
      <c r="K62" s="6"/>
      <c r="L62" s="46" t="s">
        <v>130</v>
      </c>
      <c r="M62" s="46"/>
      <c r="N62" s="67">
        <v>-0.25</v>
      </c>
      <c r="O62" s="67">
        <v>-0.177075207426068</v>
      </c>
      <c r="P62" s="75" t="s">
        <v>120</v>
      </c>
      <c r="Q62" s="20" t="s">
        <v>116</v>
      </c>
      <c r="R62" s="22" t="s">
        <v>116</v>
      </c>
    </row>
    <row r="63" ht="16.5" customHeight="1">
      <c r="C63" s="23" t="s">
        <v>131</v>
      </c>
      <c r="D63" s="70">
        <v>0</v>
      </c>
      <c r="E63" s="71">
        <v>1344</v>
      </c>
      <c r="F63" s="71">
        <v>1283.23369539801</v>
      </c>
      <c r="G63" s="71">
        <v>1275.0002560222602</v>
      </c>
      <c r="H63" s="71">
        <v>1265.97566858911</v>
      </c>
      <c r="I63" s="71">
        <v>1253.63665236863</v>
      </c>
      <c r="J63" s="71">
        <v>5077.8462723780094</v>
      </c>
      <c r="K63" s="6"/>
      <c r="L63" s="46" t="s">
        <v>132</v>
      </c>
      <c r="M63" s="46"/>
      <c r="N63" s="67">
        <v>-0.35</v>
      </c>
      <c r="O63" s="67">
        <v>-0.287580379808938</v>
      </c>
      <c r="P63" s="75" t="s">
        <v>120</v>
      </c>
      <c r="Q63" s="20" t="s">
        <v>116</v>
      </c>
      <c r="R63" s="22" t="s">
        <v>116</v>
      </c>
    </row>
    <row r="64" ht="16.5" customHeight="1">
      <c r="C64" s="23" t="s">
        <v>133</v>
      </c>
      <c r="D64" s="70">
        <v>0</v>
      </c>
      <c r="E64" s="71">
        <v>299</v>
      </c>
      <c r="F64" s="71">
        <v>276.352783999119</v>
      </c>
      <c r="G64" s="71">
        <v>269.842225929202</v>
      </c>
      <c r="H64" s="71">
        <v>262.706070811135</v>
      </c>
      <c r="I64" s="71">
        <v>252.949044863318</v>
      </c>
      <c r="J64" s="71">
        <v>1061.8501256027698</v>
      </c>
      <c r="K64" s="6"/>
      <c r="L64" s="46" t="s">
        <v>134</v>
      </c>
      <c r="M64" s="46"/>
      <c r="N64" s="67">
        <v>-0.25</v>
      </c>
      <c r="O64" s="20" t="s">
        <v>116</v>
      </c>
      <c r="P64" s="75" t="s">
        <v>120</v>
      </c>
      <c r="Q64" s="20" t="s">
        <v>116</v>
      </c>
      <c r="R64" s="22" t="s">
        <v>116</v>
      </c>
    </row>
    <row r="65" ht="16.5" customHeight="1">
      <c r="C65" s="25" t="s">
        <v>135</v>
      </c>
      <c r="D65" s="42">
        <f>IF(D59=0,0,D63/D59*4)</f>
        <v>0</v>
      </c>
      <c r="E65" s="42">
        <f ref="E65:I65" t="shared" si="0">IF(E59=0,0,E63/E59*4)</f>
        <v>0</v>
      </c>
      <c r="F65" s="42">
        <f t="shared" si="0"/>
        <v>0</v>
      </c>
      <c r="G65" s="42">
        <f t="shared" si="0"/>
        <v>0</v>
      </c>
      <c r="H65" s="42">
        <f t="shared" si="0"/>
        <v>0</v>
      </c>
      <c r="I65" s="42">
        <f t="shared" si="0"/>
        <v>0</v>
      </c>
      <c r="J65" s="42">
        <f>IF(J59=0,0,J63/J59)</f>
        <v>0</v>
      </c>
      <c r="K65" s="6"/>
      <c r="L65" s="46" t="s">
        <v>136</v>
      </c>
      <c r="M65" s="46"/>
      <c r="N65" s="67">
        <v>-0.25</v>
      </c>
      <c r="O65" s="67">
        <v>-0.12576195048527</v>
      </c>
      <c r="P65" s="75" t="s">
        <v>120</v>
      </c>
      <c r="Q65" s="20" t="s">
        <v>116</v>
      </c>
      <c r="R65" s="22" t="s">
        <v>116</v>
      </c>
    </row>
    <row r="66" ht="7.5" customHeight="1">
      <c r="L66" s="33"/>
      <c r="M66" s="33"/>
      <c r="N66" s="34" t="s">
        <v>116</v>
      </c>
      <c r="O66" s="34" t="s">
        <v>116</v>
      </c>
      <c r="P66" s="35" t="s">
        <v>116</v>
      </c>
      <c r="Q66" s="34" t="s">
        <v>116</v>
      </c>
      <c r="R66" s="35" t="s">
        <v>116</v>
      </c>
    </row>
    <row r="67" ht="16.5" customHeight="1">
      <c r="C67" s="29" t="s">
        <v>137</v>
      </c>
    </row>
    <row r="74" ht="9.75" customHeight="1"/>
    <row r="75" ht="16.5" customHeight="1">
      <c r="C75" s="27" t="s">
        <v>138</v>
      </c>
      <c r="J75" s="27" t="s">
        <v>139</v>
      </c>
    </row>
    <row r="90" ht="11.25" customHeight="1"/>
    <row r="91" ht="28.5" customHeight="1">
      <c r="C91" s="27" t="s">
        <v>140</v>
      </c>
      <c r="D91" s="27"/>
      <c r="E91" s="27"/>
      <c r="F91" s="27"/>
      <c r="G91" s="27"/>
      <c r="H91" s="27"/>
      <c r="I91" s="27"/>
      <c r="J91" s="27" t="s">
        <v>141</v>
      </c>
      <c r="K91" s="27"/>
      <c r="L91" s="27"/>
      <c r="M91" s="27"/>
      <c r="N91" s="27"/>
      <c r="O91" s="27"/>
      <c r="P91" s="27"/>
      <c r="Q91" s="27"/>
      <c r="R91" s="27"/>
    </row>
    <row r="110" ht="16.5" customHeight="1">
      <c r="B110" s="29"/>
      <c r="C110" s="29" t="s">
        <v>142</v>
      </c>
      <c r="D110" s="29"/>
      <c r="E110" s="29"/>
      <c r="F110" s="29"/>
      <c r="G110" s="29"/>
      <c r="H110" s="29"/>
      <c r="I110" s="29"/>
    </row>
    <row r="111" ht="16.5" customHeight="1">
      <c r="B111" s="29"/>
      <c r="C111" s="29" t="s">
        <v>143</v>
      </c>
      <c r="D111" s="29"/>
      <c r="E111" s="29"/>
      <c r="F111" s="29"/>
      <c r="G111" s="29"/>
      <c r="H111" s="29"/>
      <c r="I111" s="29"/>
    </row>
    <row r="115"/>
    <row r="117" ht="16.5" customHeight="1">
      <c r="A117" s="58" t="s">
        <v>144</v>
      </c>
      <c r="B117" s="58"/>
      <c r="C117" s="58"/>
      <c r="D117" s="58"/>
      <c r="E117" s="58"/>
      <c r="F117" s="58"/>
      <c r="G117" s="58"/>
      <c r="H117" s="58"/>
      <c r="I117" s="58"/>
      <c r="J117" s="58"/>
      <c r="K117" s="58"/>
      <c r="L117" s="58"/>
      <c r="M117" s="58"/>
      <c r="N117" s="58"/>
      <c r="O117" s="58"/>
      <c r="P117" s="58"/>
    </row>
    <row r="141" ht="16.5" customHeight="1">
      <c r="C141" s="27" t="s">
        <v>145</v>
      </c>
    </row>
    <row r="144" ht="13.5" customHeight="1"/>
    <row r="145" ht="16.5" customHeight="1">
      <c r="C145" s="27" t="s">
        <v>146</v>
      </c>
    </row>
    <row r="146" ht="16.5" customHeight="1">
      <c r="D146" s="26" t="s">
        <v>58</v>
      </c>
      <c r="G146" s="36" t="s">
        <v>147</v>
      </c>
    </row>
    <row r="147" ht="16.5" customHeight="1">
      <c r="D147" s="26" t="s">
        <v>148</v>
      </c>
      <c r="G147" s="36" t="s">
        <v>149</v>
      </c>
    </row>
    <row r="148" ht="16.5" customHeight="1">
      <c r="D148" s="26" t="s">
        <v>62</v>
      </c>
      <c r="G148" s="36" t="s">
        <v>150</v>
      </c>
    </row>
    <row r="149" ht="16.5" customHeight="1">
      <c r="D149" s="26" t="s">
        <v>151</v>
      </c>
      <c r="G149" s="36" t="s">
        <v>152</v>
      </c>
    </row>
    <row r="150" ht="16.5" customHeight="1">
      <c r="D150" s="26" t="s">
        <v>66</v>
      </c>
      <c r="G150" s="36" t="s">
        <v>153</v>
      </c>
    </row>
    <row r="151" ht="16.5" customHeight="1">
      <c r="D151" s="26" t="s">
        <v>68</v>
      </c>
      <c r="G151" s="36" t="s">
        <v>154</v>
      </c>
    </row>
    <row r="152" ht="16.5" customHeight="1">
      <c r="D152" s="26" t="s">
        <v>69</v>
      </c>
      <c r="G152" s="36" t="s">
        <v>155</v>
      </c>
    </row>
    <row r="153" ht="16.5" customHeight="1">
      <c r="D153" s="26" t="s">
        <v>72</v>
      </c>
      <c r="G153" s="36" t="s">
        <v>156</v>
      </c>
    </row>
    <row r="154" ht="16.5" customHeight="1">
      <c r="D154" s="26" t="s">
        <v>74</v>
      </c>
      <c r="G154" s="36" t="s">
        <v>157</v>
      </c>
    </row>
    <row r="155" ht="16.5" customHeight="1">
      <c r="D155" s="26" t="s">
        <v>75</v>
      </c>
      <c r="G155" s="36" t="s">
        <v>158</v>
      </c>
      <c r="H155" s="37"/>
      <c r="I155" s="37"/>
      <c r="J155" s="37"/>
      <c r="K155" s="37"/>
      <c r="L155" s="37"/>
      <c r="M155" s="37"/>
      <c r="N155" s="37"/>
      <c r="O155" s="37"/>
      <c r="P155" s="37"/>
      <c r="Q155" s="38"/>
    </row>
    <row r="156" ht="16.5" customHeight="1">
      <c r="D156" s="26" t="s">
        <v>76</v>
      </c>
      <c r="G156" s="36" t="s">
        <v>159</v>
      </c>
    </row>
    <row r="157" ht="16.5" customHeight="1">
      <c r="D157" s="26" t="s">
        <v>77</v>
      </c>
      <c r="G157" s="39" t="s">
        <v>160</v>
      </c>
    </row>
    <row r="158" ht="16.5" customHeight="1">
      <c r="D158" s="26" t="s">
        <v>78</v>
      </c>
      <c r="G158" s="39" t="s">
        <v>161</v>
      </c>
      <c r="H158" s="38"/>
      <c r="I158" s="38"/>
      <c r="J158" s="38"/>
      <c r="K158" s="38"/>
      <c r="L158" s="38"/>
      <c r="M158" s="38"/>
      <c r="N158" s="38"/>
      <c r="O158" s="38"/>
      <c r="P158" s="38"/>
      <c r="Q158" s="38"/>
    </row>
    <row r="159" ht="16.5" customHeight="1">
      <c r="D159" s="26" t="s">
        <v>79</v>
      </c>
      <c r="G159" s="39" t="s">
        <v>162</v>
      </c>
      <c r="H159" s="38"/>
      <c r="I159" s="38"/>
      <c r="J159" s="38"/>
      <c r="K159" s="38"/>
      <c r="L159" s="38"/>
      <c r="M159" s="38"/>
      <c r="N159" s="38"/>
      <c r="O159" s="38"/>
      <c r="P159" s="38"/>
      <c r="Q159" s="38"/>
    </row>
    <row r="160" ht="16.5" customHeight="1">
      <c r="D160" s="26" t="s">
        <v>163</v>
      </c>
      <c r="G160" s="39" t="s">
        <v>164</v>
      </c>
      <c r="H160" s="38"/>
      <c r="I160" s="38"/>
      <c r="J160" s="38"/>
      <c r="K160" s="38"/>
      <c r="L160" s="38"/>
      <c r="M160" s="38"/>
      <c r="N160" s="38"/>
      <c r="O160" s="38"/>
      <c r="P160" s="38"/>
      <c r="Q160" s="38"/>
    </row>
    <row r="161" ht="16.5" customHeight="1">
      <c r="H161" s="38"/>
      <c r="I161" s="38"/>
      <c r="J161" s="38"/>
      <c r="K161" s="38"/>
      <c r="L161" s="38"/>
      <c r="M161" s="38"/>
      <c r="N161" s="38"/>
      <c r="O161" s="38"/>
      <c r="P161" s="38"/>
      <c r="Q161" s="38"/>
    </row>
    <row r="162" hidden="1" ht="16.5" customHeight="1">
      <c r="G162" s="38"/>
      <c r="H162" s="38"/>
      <c r="I162" s="38"/>
      <c r="J162" s="38"/>
      <c r="K162" s="38"/>
      <c r="L162" s="38"/>
      <c r="M162" s="38"/>
      <c r="N162" s="38"/>
      <c r="O162" s="38"/>
      <c r="P162" s="38"/>
      <c r="Q162" s="38"/>
    </row>
    <row r="163" ht="16.5" customHeight="1">
      <c r="C163" s="27" t="s">
        <v>165</v>
      </c>
      <c r="G163" s="38"/>
      <c r="H163" s="38"/>
      <c r="I163" s="38"/>
      <c r="J163" s="38"/>
      <c r="K163" s="38"/>
      <c r="L163" s="38"/>
      <c r="M163" s="38"/>
      <c r="N163" s="38"/>
      <c r="O163" s="38"/>
      <c r="P163" s="38"/>
      <c r="Q163" s="38"/>
    </row>
    <row r="164" ht="16.5" customHeight="1">
      <c r="D164" s="27" t="s">
        <v>166</v>
      </c>
      <c r="G164" s="38"/>
      <c r="H164" s="38"/>
      <c r="I164" s="38"/>
      <c r="J164" s="38"/>
      <c r="K164" s="38"/>
      <c r="L164" s="38"/>
      <c r="M164" s="38"/>
      <c r="N164" s="38"/>
      <c r="O164" s="38"/>
      <c r="P164" s="38"/>
      <c r="Q164" s="38"/>
    </row>
    <row r="165" ht="16.5" customHeight="1">
      <c r="D165" s="27" t="s">
        <v>167</v>
      </c>
      <c r="G165" s="38"/>
      <c r="H165" s="38"/>
      <c r="I165" s="38"/>
      <c r="J165" s="38"/>
      <c r="K165" s="38"/>
      <c r="L165" s="38"/>
      <c r="M165" s="38"/>
      <c r="N165" s="38"/>
      <c r="O165" s="38"/>
      <c r="P165" s="38"/>
      <c r="Q165" s="38"/>
    </row>
    <row r="166" ht="16.5" customHeight="1">
      <c r="D166" s="27" t="s">
        <v>168</v>
      </c>
      <c r="G166" s="38"/>
      <c r="H166" s="38"/>
      <c r="I166" s="38"/>
      <c r="J166" s="38"/>
      <c r="K166" s="38"/>
      <c r="L166" s="38"/>
      <c r="M166" s="38"/>
      <c r="N166" s="38"/>
      <c r="O166" s="38"/>
      <c r="P166" s="38"/>
      <c r="Q166" s="38"/>
    </row>
    <row r="167" ht="16.5" customHeight="1">
      <c r="D167" s="27" t="s">
        <v>169</v>
      </c>
      <c r="E167" s="27"/>
      <c r="G167" s="38"/>
      <c r="H167" s="38"/>
      <c r="I167" s="38"/>
      <c r="J167" s="38"/>
      <c r="K167" s="38"/>
      <c r="L167" s="38"/>
      <c r="M167" s="38"/>
      <c r="N167" s="38"/>
      <c r="O167" s="38"/>
      <c r="P167" s="38"/>
      <c r="Q167" s="38"/>
    </row>
    <row r="168" ht="16.5" customHeight="1">
      <c r="D168" s="27" t="s">
        <v>170</v>
      </c>
      <c r="G168" s="38"/>
      <c r="H168" s="38"/>
      <c r="I168" s="38"/>
      <c r="J168" s="38"/>
      <c r="K168" s="38"/>
      <c r="L168" s="38"/>
      <c r="M168" s="38"/>
      <c r="N168" s="38"/>
      <c r="O168" s="38"/>
      <c r="P168" s="38"/>
      <c r="Q168" s="38"/>
    </row>
    <row r="169" ht="16.5" customHeight="1">
      <c r="D169" s="40" t="s">
        <v>171</v>
      </c>
      <c r="G169" s="38"/>
      <c r="H169" s="38"/>
      <c r="I169" s="38"/>
      <c r="J169" s="38"/>
      <c r="K169" s="38"/>
      <c r="L169" s="38"/>
      <c r="M169" s="38"/>
      <c r="N169" s="38"/>
      <c r="O169" s="38"/>
      <c r="P169" s="38"/>
      <c r="Q169" s="38"/>
    </row>
    <row r="170" ht="16.5" customHeight="1">
      <c r="D170" s="41" t="s">
        <v>172</v>
      </c>
      <c r="G170" s="38"/>
      <c r="H170" s="38"/>
      <c r="I170" s="38"/>
      <c r="J170" s="38"/>
      <c r="K170" s="38"/>
      <c r="L170" s="38"/>
      <c r="M170" s="38"/>
      <c r="N170" s="38"/>
      <c r="O170" s="38"/>
      <c r="P170" s="38"/>
      <c r="Q170" s="38"/>
    </row>
    <row r="171" hidden="1" ht="16.5" customHeight="1">
      <c r="G171" s="38"/>
      <c r="H171" s="38"/>
      <c r="I171" s="38"/>
      <c r="J171" s="38"/>
      <c r="K171" s="38"/>
      <c r="L171" s="38"/>
      <c r="M171" s="38"/>
      <c r="N171" s="38"/>
      <c r="O171" s="38"/>
      <c r="P171" s="38"/>
      <c r="Q171" s="38"/>
    </row>
    <row r="172" ht="21.75" customHeight="1">
      <c r="C172" s="27" t="s">
        <v>173</v>
      </c>
    </row>
    <row r="173" ht="87.75" customHeight="1">
      <c r="C173" s="62" t="s">
        <v>174</v>
      </c>
      <c r="D173" s="62"/>
      <c r="E173" s="62"/>
      <c r="F173" s="62"/>
      <c r="G173" s="62"/>
      <c r="H173" s="62"/>
      <c r="I173" s="62"/>
      <c r="J173" s="62"/>
      <c r="K173" s="62"/>
      <c r="L173" s="62"/>
      <c r="M173" s="62"/>
      <c r="N173" s="62"/>
      <c r="O173" s="62"/>
      <c r="P173" s="62"/>
      <c r="Q173" s="62"/>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us:lxu@thc.net.cn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x14ac:dyDescent="0.25"/>
  <cols>
    <col min="1" max="1" bestFit="1" width="69.42578125" customWidth="1" style="1"/>
    <col min="2" max="2" bestFit="1" width="12.7109375" customWidth="1" style="1"/>
    <col min="3" max="3" bestFit="1" width="38.28515625" customWidth="1" style="1"/>
    <col min="4" max="4" bestFit="1" width="5.42578125" customWidth="1" style="1"/>
  </cols>
  <sheetData>
    <row r="1">
      <c r="A1" s="1" t="s">
        <v>29</v>
      </c>
      <c r="B1" s="2" t="s">
        <v>18</v>
      </c>
      <c r="C1" s="2" t="s">
        <v>30</v>
      </c>
      <c r="D1" s="2" t="s">
        <v>20</v>
      </c>
    </row>
    <row r="2">
      <c r="A2" s="3" t="s">
        <v>31</v>
      </c>
      <c r="B2" s="3">
        <v>0.780200419516794</v>
      </c>
      <c r="C2" s="3">
        <v>1.69882277</v>
      </c>
      <c r="D2" s="3">
        <v>47</v>
      </c>
    </row>
    <row r="3">
      <c r="A3" s="1" t="s">
        <v>32</v>
      </c>
      <c r="B3" s="3">
        <v>1.0038470054406</v>
      </c>
      <c r="C3" s="3">
        <v>1.56052504873149</v>
      </c>
      <c r="D3" s="3">
        <v>13</v>
      </c>
    </row>
    <row r="4">
      <c r="A4" s="1" t="s">
        <v>33</v>
      </c>
      <c r="B4" s="3">
        <v>0.380136638103997</v>
      </c>
      <c r="C4" s="3">
        <v>1.7198654</v>
      </c>
      <c r="D4" s="3">
        <v>13</v>
      </c>
    </row>
    <row r="5">
      <c r="A5" s="1" t="s">
        <v>34</v>
      </c>
      <c r="B5" s="3">
        <v>0.380136638103997</v>
      </c>
      <c r="C5" s="3">
        <v>1.7198654</v>
      </c>
      <c r="D5" s="3">
        <v>11</v>
      </c>
    </row>
    <row r="6">
      <c r="A6" s="1" t="s">
        <v>35</v>
      </c>
      <c r="B6" s="3">
        <v>0.997800142703542</v>
      </c>
      <c r="C6" s="3">
        <v>2.14009709</v>
      </c>
      <c r="D6" s="3">
        <v>11</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x14ac:dyDescent="0.25"/>
  <cols>
    <col min="2" max="2" width="11" customWidth="1" style="1"/>
    <col min="3" max="3" width="10.85546875" customWidth="1" style="1"/>
  </cols>
  <sheetData>
    <row r="1">
      <c r="A1" s="1" t="s">
        <v>17</v>
      </c>
      <c r="B1" s="2" t="s">
        <v>18</v>
      </c>
      <c r="C1" s="2" t="s">
        <v>19</v>
      </c>
      <c r="D1" s="2" t="s">
        <v>20</v>
      </c>
    </row>
    <row r="2">
      <c r="A2" s="1" t="s">
        <v>21</v>
      </c>
      <c r="B2" s="2">
        <v>0</v>
      </c>
      <c r="C2" s="2">
        <v>0</v>
      </c>
      <c r="D2" s="2">
        <v>10</v>
      </c>
    </row>
    <row r="3">
      <c r="A3" s="1" t="s">
        <v>22</v>
      </c>
      <c r="B3" s="2">
        <v>1.3865810585</v>
      </c>
      <c r="C3" s="2">
        <v>1.7401535</v>
      </c>
      <c r="D3" s="2">
        <v>10</v>
      </c>
    </row>
    <row r="4">
      <c r="A4" s="1" t="s">
        <v>23</v>
      </c>
      <c r="B4" s="2">
        <v>1.7349363484</v>
      </c>
      <c r="C4" s="2">
        <v>2.26107272</v>
      </c>
      <c r="D4" s="2">
        <v>10</v>
      </c>
    </row>
    <row r="5">
      <c r="A5" s="1" t="s">
        <v>24</v>
      </c>
      <c r="B5" s="1">
        <v>1.3518223088</v>
      </c>
      <c r="C5" s="1">
        <v>3.4719691499999996</v>
      </c>
      <c r="D5" s="1">
        <v>10</v>
      </c>
    </row>
    <row r="6">
      <c r="A6" s="1" t="s">
        <v>25</v>
      </c>
      <c r="B6" s="1">
        <v>7.5614541559</v>
      </c>
      <c r="C6" s="1">
        <v>1.18029915</v>
      </c>
      <c r="D6" s="1">
        <v>10</v>
      </c>
    </row>
    <row r="7">
      <c r="A7" s="1" t="s">
        <v>26</v>
      </c>
      <c r="B7" s="1">
        <v>1.5543616254</v>
      </c>
      <c r="C7" s="1">
        <v>2.52442868</v>
      </c>
      <c r="D7" s="1">
        <v>10</v>
      </c>
    </row>
    <row r="8">
      <c r="A8" s="1" t="s">
        <v>27</v>
      </c>
      <c r="B8" s="1">
        <v>1.3330027308</v>
      </c>
      <c r="C8" s="1">
        <v>2.22910593</v>
      </c>
      <c r="D8" s="1">
        <v>10</v>
      </c>
    </row>
    <row r="9">
      <c r="A9" s="1" t="s">
        <v>28</v>
      </c>
      <c r="B9" s="1">
        <v>3.3170399096</v>
      </c>
      <c r="C9" s="1">
        <v>5.12185939</v>
      </c>
      <c r="D9" s="1">
        <v>10</v>
      </c>
    </row>
    <row r="10">
      <c r="A10" s="1"/>
      <c r="D10" s="1"/>
    </row>
    <row r="11">
      <c r="A11" s="1"/>
      <c r="D11" s="1"/>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x14ac:dyDescent="0.2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201906</v>
      </c>
      <c r="B2" s="3">
        <v>1741.01506172795</v>
      </c>
      <c r="C2" s="3">
        <v>82.4411</v>
      </c>
      <c r="D2" s="3">
        <v>331.5034</v>
      </c>
      <c r="E2" s="3">
        <v>202.9859</v>
      </c>
      <c r="F2" s="3">
        <v>0</v>
      </c>
      <c r="G2" s="3">
        <v>155.1439</v>
      </c>
      <c r="H2" s="3">
        <v>0</v>
      </c>
      <c r="I2" s="3">
        <v>0</v>
      </c>
      <c r="J2" s="3">
        <v>0</v>
      </c>
      <c r="K2" s="3">
        <v>455.422</v>
      </c>
      <c r="L2" s="3">
        <v>0</v>
      </c>
      <c r="M2" s="3">
        <v>0</v>
      </c>
      <c r="N2" s="4">
        <v>457.5818</v>
      </c>
      <c r="O2" s="4">
        <v>0</v>
      </c>
      <c r="P2" s="4">
        <v>55.9368</v>
      </c>
      <c r="Q2" s="4">
        <v>0</v>
      </c>
    </row>
    <row r="3" s="3" customFormat="1">
      <c r="A3" s="3">
        <v>201909</v>
      </c>
      <c r="B3" s="3">
        <v>26078</v>
      </c>
      <c r="C3" s="3">
        <v>163</v>
      </c>
      <c r="D3" s="3">
        <v>11162</v>
      </c>
      <c r="E3" s="3">
        <v>2630.0001</v>
      </c>
      <c r="F3" s="3">
        <v>0</v>
      </c>
      <c r="G3" s="3">
        <v>66</v>
      </c>
      <c r="H3" s="3">
        <v>0</v>
      </c>
      <c r="I3" s="3">
        <v>0</v>
      </c>
      <c r="J3" s="3">
        <v>0</v>
      </c>
      <c r="K3" s="3">
        <v>7904.9999</v>
      </c>
      <c r="L3" s="3">
        <v>0</v>
      </c>
      <c r="M3" s="3">
        <v>0</v>
      </c>
      <c r="N3" s="4">
        <v>2749</v>
      </c>
      <c r="O3" s="4">
        <v>0</v>
      </c>
      <c r="P3" s="4">
        <v>1403.0001</v>
      </c>
      <c r="Q3" s="4">
        <v>0</v>
      </c>
    </row>
    <row r="4" s="3" customFormat="1">
      <c r="A4" s="3">
        <v>201912</v>
      </c>
      <c r="B4" s="3">
        <v>90087</v>
      </c>
      <c r="C4" s="3">
        <v>3617.9999</v>
      </c>
      <c r="D4" s="3">
        <v>53445</v>
      </c>
      <c r="E4" s="3">
        <v>15501.9999</v>
      </c>
      <c r="F4" s="3">
        <v>0</v>
      </c>
      <c r="G4" s="3">
        <v>2663</v>
      </c>
      <c r="H4" s="3">
        <v>0</v>
      </c>
      <c r="I4" s="3">
        <v>0</v>
      </c>
      <c r="J4" s="3">
        <v>0</v>
      </c>
      <c r="K4" s="3">
        <v>6791</v>
      </c>
      <c r="L4" s="3">
        <v>0</v>
      </c>
      <c r="M4" s="3">
        <v>0</v>
      </c>
      <c r="N4" s="4">
        <v>4474.0001</v>
      </c>
      <c r="O4" s="4">
        <v>0</v>
      </c>
      <c r="P4" s="4">
        <v>3594</v>
      </c>
      <c r="Q4" s="4">
        <v>0</v>
      </c>
    </row>
    <row r="5" s="3" customFormat="1">
      <c r="A5" s="3">
        <v>202003</v>
      </c>
      <c r="B5" s="3">
        <v>90087</v>
      </c>
      <c r="C5" s="3">
        <v>3617.9999</v>
      </c>
      <c r="D5" s="3">
        <v>53445</v>
      </c>
      <c r="E5" s="3">
        <v>15501.9999</v>
      </c>
      <c r="F5" s="3">
        <v>0</v>
      </c>
      <c r="G5" s="3">
        <v>2663</v>
      </c>
      <c r="H5" s="3">
        <v>0</v>
      </c>
      <c r="I5" s="3">
        <v>0</v>
      </c>
      <c r="J5" s="3">
        <v>0</v>
      </c>
      <c r="K5" s="3">
        <v>6791</v>
      </c>
      <c r="L5" s="3">
        <v>0</v>
      </c>
      <c r="M5" s="3">
        <v>0</v>
      </c>
      <c r="N5" s="4">
        <v>4474.0001</v>
      </c>
      <c r="O5" s="4">
        <v>0</v>
      </c>
      <c r="P5" s="4">
        <v>3594</v>
      </c>
      <c r="Q5" s="4">
        <v>0</v>
      </c>
    </row>
    <row r="6" s="3" customFormat="1">
      <c r="A6" s="3">
        <v>202006</v>
      </c>
      <c r="B6" s="3">
        <v>24556</v>
      </c>
      <c r="C6" s="3">
        <v>232.9971</v>
      </c>
      <c r="D6" s="3">
        <v>10994.9988</v>
      </c>
      <c r="E6" s="3">
        <v>2570.998</v>
      </c>
      <c r="F6" s="3">
        <v>0</v>
      </c>
      <c r="G6" s="3">
        <v>20.9999</v>
      </c>
      <c r="H6" s="3">
        <v>0</v>
      </c>
      <c r="I6" s="3">
        <v>0</v>
      </c>
      <c r="J6" s="3">
        <v>0</v>
      </c>
      <c r="K6" s="3">
        <v>6977.9973</v>
      </c>
      <c r="L6" s="3">
        <v>0</v>
      </c>
      <c r="M6" s="3">
        <v>0</v>
      </c>
      <c r="N6" s="4">
        <v>2555.9999</v>
      </c>
      <c r="O6" s="4">
        <v>0</v>
      </c>
      <c r="P6" s="4">
        <v>0</v>
      </c>
      <c r="Q6" s="4">
        <v>1201.9999</v>
      </c>
    </row>
    <row r="7" s="3" customFormat="1">
      <c r="A7" s="3">
        <v>202009</v>
      </c>
      <c r="B7" s="3">
        <v>100044</v>
      </c>
      <c r="C7" s="3">
        <v>4445.0002</v>
      </c>
      <c r="D7" s="3">
        <v>57616</v>
      </c>
      <c r="E7" s="3">
        <v>16254.0001</v>
      </c>
      <c r="F7" s="3">
        <v>0</v>
      </c>
      <c r="G7" s="3">
        <v>2758.9999</v>
      </c>
      <c r="H7" s="3">
        <v>0</v>
      </c>
      <c r="I7" s="3">
        <v>0</v>
      </c>
      <c r="J7" s="3">
        <v>0</v>
      </c>
      <c r="K7" s="3">
        <v>10505</v>
      </c>
      <c r="L7" s="3">
        <v>0</v>
      </c>
      <c r="M7" s="3">
        <v>0</v>
      </c>
      <c r="N7" s="4">
        <v>4923</v>
      </c>
      <c r="O7" s="4">
        <v>0</v>
      </c>
      <c r="P7" s="4">
        <v>0</v>
      </c>
      <c r="Q7" s="4">
        <v>3542</v>
      </c>
    </row>
    <row r="8" s="3" customFormat="1">
      <c r="A8" s="3">
        <v>202012</v>
      </c>
      <c r="B8" s="3">
        <v>100125</v>
      </c>
      <c r="C8" s="3">
        <v>4470</v>
      </c>
      <c r="D8" s="3">
        <v>57801</v>
      </c>
      <c r="E8" s="3">
        <v>17045.0001</v>
      </c>
      <c r="F8" s="3">
        <v>0</v>
      </c>
      <c r="G8" s="3">
        <v>2641</v>
      </c>
      <c r="H8" s="3">
        <v>0</v>
      </c>
      <c r="I8" s="3">
        <v>0</v>
      </c>
      <c r="J8" s="3">
        <v>0</v>
      </c>
      <c r="K8" s="3">
        <v>9524.9999</v>
      </c>
      <c r="L8" s="3">
        <v>0</v>
      </c>
      <c r="M8" s="3">
        <v>0</v>
      </c>
      <c r="N8" s="4">
        <v>5172</v>
      </c>
      <c r="O8" s="4">
        <v>0</v>
      </c>
      <c r="P8" s="4">
        <v>0</v>
      </c>
      <c r="Q8" s="4">
        <v>3471</v>
      </c>
    </row>
    <row r="9" s="3" customFormat="1">
      <c r="N9" s="4"/>
      <c r="O9" s="4"/>
      <c r="P9" s="4"/>
      <c r="Q9" s="4"/>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x14ac:dyDescent="0.25"/>
  <cols>
    <col min="1" max="1" width="11" customWidth="1" style="1"/>
    <col min="2" max="2" width="10.85546875" customWidth="1" style="1"/>
  </cols>
  <sheetData>
    <row r="1">
      <c r="A1" s="2" t="s">
        <v>175</v>
      </c>
      <c r="B1" s="2" t="s">
        <v>176</v>
      </c>
    </row>
    <row r="2">
      <c r="A2" s="3">
        <v>201909</v>
      </c>
      <c r="B2" s="3">
        <v>24336.9849382721</v>
      </c>
    </row>
    <row r="3">
      <c r="A3" s="3">
        <v>201912</v>
      </c>
      <c r="B3" s="3">
        <v>64009</v>
      </c>
    </row>
    <row r="4">
      <c r="A4" s="3">
        <v>202003</v>
      </c>
      <c r="B4" s="3">
        <v>0</v>
      </c>
    </row>
    <row r="5">
      <c r="A5" s="3">
        <v>202006</v>
      </c>
      <c r="B5" s="3">
        <v>-65531</v>
      </c>
    </row>
    <row r="6">
      <c r="A6" s="3">
        <v>202009</v>
      </c>
      <c r="B6" s="3">
        <v>75488</v>
      </c>
    </row>
    <row r="7">
      <c r="A7" s="3">
        <v>202012</v>
      </c>
      <c r="B7" s="3">
        <v>81</v>
      </c>
    </row>
    <row r="8">
      <c r="A8" s="3">
        <v>201712</v>
      </c>
      <c r="B8" s="3">
        <v>-41.3523899999987</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LvYukang</cp:lastModifiedBy>
  <cp:lastPrinted>2019-12-02T01:58:44Z</cp:lastPrinted>
  <dcterms:created xsi:type="dcterms:W3CDTF">2006-09-16T00:00:00Z</dcterms:created>
  <dcterms:modified xsi:type="dcterms:W3CDTF">2020-11-03T01:45:15Z</dcterms:modified>
</cp:coreProperties>
</file>