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3\"/>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E10" i="1"/>
  <c r="G10" i="1" l="1"/>
  <c r="F10" i="1"/>
</calcChain>
</file>

<file path=xl/sharedStrings.xml><?xml version="1.0" encoding="utf-8"?>
<sst xmlns="http://schemas.openxmlformats.org/spreadsheetml/2006/main" count="99" uniqueCount="96">
  <si>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</si>
  <si>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</si>
  <si>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</si>
  <si>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</si>
  <si>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</si>
  <si>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</si>
  <si>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</si>
  <si>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</si>
  <si>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</si>
  <si>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</si>
  <si>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</si>
  <si>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</si>
  <si>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</si>
  <si>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</si>
  <si>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</si>
  <si>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</si>
  <si>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</si>
  <si>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</si>
  <si>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</si>
  <si>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</si>
  <si>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</si>
  <si>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</si>
  <si>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</si>
  <si>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</si>
  <si>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</si>
  <si>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</si>
  <si>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</si>
  <si>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</si>
  <si>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</si>
  <si>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</si>
  <si>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</si>
  <si>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</si>
  <si>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</si>
  <si>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</si>
  <si>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</si>
  <si>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</si>
  <si>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</si>
  <si>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</si>
  <si>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</si>
  <si>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</si>
  <si>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</si>
  <si>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</si>
  <si>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</si>
  <si>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</si>
  <si>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</si>
  <si>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</si>
  <si>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</si>
  <si>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</si>
  <si>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</si>
  <si>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</si>
  <si>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</si>
  <si>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</si>
  <si>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</si>
  <si>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March, 2023           Evaluation Date: March 31, 2023</t>
  </si>
  <si>
    <t>Printed on: 05/24/2023 2:20:52PM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</si>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</sst>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6"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1-65D6-4C73-A537-7F992663CEDE}"/>
              </c:ext>
            </c:extLst>
          </c:dPt>
          <c:dPt>
            <c:idx val="1"/>
            <c:bubble3D val="0"/>
            <c:spPr>
              <a:solidFill>
                <a:srgbClr val="0E153C"/>
              </a:solidFill>
            </c:spPr>
            <c:extLst>
              <c:ext xmlns:c16="http://schemas.microsoft.com/office/drawing/2014/chart" uri="{C3380CC4-5D6E-409C-BE32-E72D297353CC}">
                <c16:uniqueId val="{00000003-65D6-4C73-A537-7F992663CEDE}"/>
              </c:ext>
            </c:extLst>
          </c:dPt>
          <c:dPt>
            <c:idx val="2"/>
            <c:bubble3D val="0"/>
            <c:spPr>
              <a:solidFill>
                <a:srgbClr val="ED2F3A"/>
              </a:solidFill>
            </c:spPr>
            <c:extLst>
              <c:ext xmlns:c16="http://schemas.microsoft.com/office/drawing/2014/chart" uri="{C3380CC4-5D6E-409C-BE32-E72D297353CC}">
                <c16:uniqueId val="{00000005-65D6-4C73-A537-7F992663CEDE}"/>
              </c:ext>
            </c:extLst>
          </c:dPt>
          <c:dPt>
            <c:idx val="3"/>
            <c:bubble3D val="0"/>
            <c:spPr>
              <a:solidFill>
                <a:srgbClr val="FFFFC8"/>
              </a:solidFill>
            </c:spPr>
            <c:extLst>
              <c:ext xmlns:c16="http://schemas.microsoft.com/office/drawing/2014/chart" uri="{C3380CC4-5D6E-409C-BE32-E72D297353CC}">
                <c16:uniqueId val="{00000007-65D6-4C73-A537-7F992663CEDE}"/>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65D6-4C73-A537-7F992663CEDE}"/>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1873.9982563843214</c:v>
                </c:pt>
                <c:pt idx="1">
                  <c:v>3146.0017436156759</c:v>
                </c:pt>
                <c:pt idx="2">
                  <c:v>4436.4814208706002</c:v>
                </c:pt>
                <c:pt idx="3">
                  <c:v>10374.518579129417</c:v>
                </c:pt>
                <c:pt idx="4">
                  <c:v>2420.2554666539618</c:v>
                </c:pt>
                <c:pt idx="5">
                  <c:v>3703.894470095383</c:v>
                </c:pt>
                <c:pt idx="6">
                  <c:v>411.54383001059887</c:v>
                </c:pt>
                <c:pt idx="7">
                  <c:v>32286.767112049529</c:v>
                </c:pt>
                <c:pt idx="8">
                  <c:v>13341.79458784451</c:v>
                </c:pt>
                <c:pt idx="9">
                  <c:v>17866.88627340315</c:v>
                </c:pt>
                <c:pt idx="10">
                  <c:v>827.54269668596294</c:v>
                </c:pt>
                <c:pt idx="11">
                  <c:v>144.57102991089801</c:v>
                </c:pt>
                <c:pt idx="12">
                  <c:v>326.74453334603544</c:v>
                </c:pt>
                <c:pt idx="13">
                  <c:v>4559.2020985585095</c:v>
                </c:pt>
                <c:pt idx="14">
                  <c:v>2348.7979014414882</c:v>
                </c:pt>
                <c:pt idx="15">
                  <c:v>6840.0000000000036</c:v>
                </c:pt>
                <c:pt idx="16">
                  <c:v>75.840259495458284</c:v>
                </c:pt>
                <c:pt idx="17">
                  <c:v>3497.1597405045436</c:v>
                </c:pt>
              </c:numCache>
            </c:numRef>
          </c:val>
          <c:extLst>
            <c:ext xmlns:c16="http://schemas.microsoft.com/office/drawing/2014/chart" uri="{C3380CC4-5D6E-409C-BE32-E72D297353CC}">
              <c16:uniqueId val="{00000008-65D6-4C73-A537-7F992663CED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1-167B-4D67-8616-37B9790C2D9D}"/>
              </c:ext>
            </c:extLst>
          </c:dPt>
          <c:dPt>
            <c:idx val="1"/>
            <c:bubble3D val="0"/>
            <c:spPr>
              <a:solidFill>
                <a:srgbClr val="0E153C"/>
              </a:solidFill>
            </c:spPr>
            <c:extLst>
              <c:ext xmlns:c16="http://schemas.microsoft.com/office/drawing/2014/chart" uri="{C3380CC4-5D6E-409C-BE32-E72D297353CC}">
                <c16:uniqueId val="{00000003-167B-4D67-8616-37B9790C2D9D}"/>
              </c:ext>
            </c:extLst>
          </c:dPt>
          <c:dPt>
            <c:idx val="2"/>
            <c:bubble3D val="0"/>
            <c:spPr>
              <a:solidFill>
                <a:srgbClr val="ED2F3A"/>
              </a:solidFill>
            </c:spPr>
            <c:extLst>
              <c:ext xmlns:c16="http://schemas.microsoft.com/office/drawing/2014/chart" uri="{C3380CC4-5D6E-409C-BE32-E72D297353CC}">
                <c16:uniqueId val="{00000005-167B-4D67-8616-37B9790C2D9D}"/>
              </c:ext>
            </c:extLst>
          </c:dPt>
          <c:dPt>
            <c:idx val="3"/>
            <c:bubble3D val="0"/>
            <c:spPr>
              <a:solidFill>
                <a:srgbClr val="FFFFC8"/>
              </a:solidFill>
            </c:spPr>
            <c:extLst>
              <c:ext xmlns:c16="http://schemas.microsoft.com/office/drawing/2014/chart" uri="{C3380CC4-5D6E-409C-BE32-E72D297353CC}">
                <c16:uniqueId val="{00000007-167B-4D67-8616-37B9790C2D9D}"/>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DATATEMP!$D$1:$D$100</c:f>
              <c:strCache>
                <c:ptCount val="1"/>
                <c:pt idx="0">
                  <c:v>NA</c:v>
                </c:pt>
              </c:strCache>
            </c:strRef>
          </c:cat>
          <c:val>
            <c:numRef>
              <c:f>DATATEMP!$E$1:$E$100</c:f>
              <c:numCache>
                <c:formatCode>General</c:formatCode>
                <c:ptCount val="100"/>
                <c:pt idx="0">
                  <c:v>108482.0000000009</c:v>
                </c:pt>
              </c:numCache>
            </c:numRef>
          </c:val>
          <c:extLst>
            <c:ext xmlns:c16="http://schemas.microsoft.com/office/drawing/2014/chart" uri="{C3380CC4-5D6E-409C-BE32-E72D297353CC}">
              <c16:uniqueId val="{00000008-167B-4D67-8616-37B9790C2D9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0"/>
  <sheetViews>
    <sheetView showGridLines="0" tabSelected="1" showOutlineSymbols="0" zoomScaleNormal="100" zoomScalePageLayoutView="80" workbookViewId="0">
      <selection activeCell="B4" sqref="B4"/>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52" t="s">
        <v>4</v>
      </c>
      <c r="C3" s="52"/>
      <c r="D3" s="52"/>
      <c r="E3" s="52"/>
      <c r="F3" s="52"/>
      <c r="G3" s="52"/>
      <c r="H3" s="52"/>
      <c r="I3" s="52"/>
      <c r="J3" s="52"/>
      <c r="K3" s="52"/>
      <c r="L3" s="52"/>
      <c r="M3" s="52"/>
      <c r="N3" s="52"/>
      <c r="O3" s="52"/>
      <c r="P3" s="52"/>
      <c r="Q3" s="52"/>
      <c r="R3" s="52"/>
      <c r="S3" s="52"/>
      <c r="T3" s="52"/>
      <c r="U3" s="52"/>
      <c r="V3" s="5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5" t="s">
        <v>8</v>
      </c>
      <c r="D9" s="56"/>
      <c r="E9" s="37" t="s">
        <v>9</v>
      </c>
      <c r="F9" s="37" t="s">
        <v>10</v>
      </c>
      <c r="G9" s="37" t="s">
        <v>11</v>
      </c>
      <c r="H9" s="53" t="s">
        <v>12</v>
      </c>
      <c r="I9" s="54"/>
      <c r="J9" s="54"/>
      <c r="K9" s="54"/>
      <c r="L9" s="54"/>
      <c r="M9" s="54"/>
      <c r="N9" s="12"/>
      <c r="O9" s="12"/>
      <c r="P9" s="12"/>
      <c r="Q9" s="12"/>
      <c r="R9" s="12"/>
      <c r="AD9" s="12"/>
      <c r="AE9" s="12"/>
      <c r="AF9" s="12"/>
      <c r="AG9" s="12"/>
    </row>
    <row r="10" spans="2:33" ht="15.95" customHeight="1" x14ac:dyDescent="0.2">
      <c r="C10" s="50">
        <v>100</v>
      </c>
      <c r="D10" s="51"/>
      <c r="E10" s="38">
        <f>C10/100-U17+Q17</f>
        <v>5.1604020085363249</v>
      </c>
      <c r="F10" s="39">
        <f>(1-(C10/10000-U17/100)*AB17)*E17</f>
        <v>102.34317858204624</v>
      </c>
      <c r="G10" s="40">
        <f>(1-(C10/10000-U17/100)*AB17)*F17</f>
        <v>101.6133937831234</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7"/>
      <c r="C14" s="57"/>
      <c r="D14" s="57"/>
      <c r="E14" s="57"/>
      <c r="F14" s="57"/>
      <c r="G14" s="57"/>
      <c r="H14" s="57"/>
      <c r="I14" s="57"/>
      <c r="J14" s="57"/>
      <c r="K14" s="57"/>
      <c r="L14" s="57"/>
      <c r="M14" s="57"/>
      <c r="N14" s="57"/>
      <c r="O14" s="57"/>
      <c r="P14" s="57"/>
      <c r="Q14" s="58" t="s">
        <v>48</v>
      </c>
      <c r="R14" s="58" t="s">
        <v>49</v>
      </c>
      <c r="S14" s="58" t="s">
        <v>50</v>
      </c>
      <c r="T14" s="58" t="s">
        <v>51</v>
      </c>
      <c r="U14" s="58" t="s">
        <v>52</v>
      </c>
      <c r="V14" s="58"/>
      <c r="W14" s="48"/>
      <c r="X14" s="48"/>
      <c r="Y14" s="48"/>
      <c r="Z14" s="49"/>
      <c r="AA14" s="49"/>
      <c r="AB14" s="49"/>
      <c r="AC14" s="68"/>
      <c r="AD14" s="68"/>
      <c r="AE14" s="68"/>
      <c r="AF14" s="68"/>
      <c r="AG14" s="68"/>
    </row>
    <row r="15" spans="2:33" ht="15" customHeight="1" x14ac:dyDescent="0.2">
      <c r="B15" s="57"/>
      <c r="C15" s="57"/>
      <c r="D15" s="57"/>
      <c r="E15" s="57"/>
      <c r="F15" s="57"/>
      <c r="G15" s="57"/>
      <c r="H15" s="57"/>
      <c r="I15" s="57"/>
      <c r="J15" s="57"/>
      <c r="K15" s="57"/>
      <c r="L15" s="57"/>
      <c r="M15" s="57"/>
      <c r="N15" s="57"/>
      <c r="O15" s="57"/>
      <c r="P15" s="57"/>
      <c r="Q15" s="58"/>
      <c r="R15" s="58"/>
      <c r="S15" s="58"/>
      <c r="T15" s="58"/>
      <c r="U15" s="58"/>
      <c r="V15" s="58"/>
      <c r="W15" s="48"/>
      <c r="X15" s="48"/>
      <c r="Y15" s="48"/>
      <c r="Z15" s="49"/>
      <c r="AA15" s="49"/>
      <c r="AB15" s="49"/>
      <c r="AC15" s="68"/>
      <c r="AD15" s="68"/>
      <c r="AE15" s="68"/>
      <c r="AF15" s="68"/>
      <c r="AG15" s="68"/>
    </row>
    <row r="16" spans="2:33" ht="15.75" customHeight="1" x14ac:dyDescent="0.2">
      <c r="B16" s="44" t="s">
        <v>77</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76</v>
      </c>
      <c r="C17" s="15">
        <f>IF(SUM(DATATEMP!H101:H112) = 0,"",SUMPRODUCT(DATATEMP!C101:C112,DATATEMP!H101:H112)/SUM(DATATEMP!H101:H112))</f>
        <v>0</v>
      </c>
      <c r="D17" s="15">
        <f>IF(SUM(DATATEMP!H101:H112) = 0,"",SUMPRODUCT(DATATEMP!D101:D112,DATATEMP!H101:H112)/SUM(DATATEMP!H101:H112))</f>
        <v>0</v>
      </c>
      <c r="E17" s="16">
        <f>IF(SUM(DATATEMP!H101:H112) = 0,"",SUMPRODUCT(DATATEMP!E101:E112,DATATEMP!H101:H112)/SUM(DATATEMP!H101:H112))</f>
        <v>102.16001871499353</v>
      </c>
      <c r="F17" s="16">
        <f>IF(SUM(DATATEMP!H101:H112) = 0,"",SUMPRODUCT(DATATEMP!F101:F112,DATATEMP!H101:H112)/SUM(DATATEMP!H101:H112))</f>
        <v>101.43153998540134</v>
      </c>
      <c r="G17" s="17">
        <f>SUM(DATATEMP!G101:G112)</f>
        <v>110034.96320696324</v>
      </c>
      <c r="H17" s="17">
        <f>SUM(DATATEMP!H101:H112)</f>
        <v>108482.00000000013</v>
      </c>
      <c r="I17" s="18">
        <f>IF(SUM(DATATEMP!H101:H112) = 0,"",SUMPRODUCT(DATATEMP!I101:I112,DATATEMP!H101:H112)/SUM(DATATEMP!H101:H112))</f>
        <v>6.0724535054405635</v>
      </c>
      <c r="J17" s="19"/>
      <c r="K17" s="19"/>
      <c r="L17" s="20">
        <f>IF(SUM(DATATEMP!H101:H112) = 0,"",SUMPRODUCT(DATATEMP!L101:L112,DATATEMP!H101:H112)/SUM(DATATEMP!H101:H112))</f>
        <v>0</v>
      </c>
      <c r="M17" s="17">
        <f>IF(SUM(DATATEMP!H101:H112) = 0,"",SUMPRODUCT(DATATEMP!M101:M112,DATATEMP!H101:H112)/SUM(DATATEMP!H101:H112))</f>
        <v>20.855879615653979</v>
      </c>
      <c r="N17" s="17">
        <f>IF(SUM(DATATEMP!G101:G112) = 0,"",SUMPRODUCT(DATATEMP!N101:N112,DATATEMP!G101:G112)/SUM(DATATEMP!G101:G112))</f>
        <v>166.84852738208326</v>
      </c>
      <c r="O17" s="17">
        <f>IF(SUM(DATATEMP!H101:H112) = 0,"",SUMPRODUCT(DATATEMP!O101:O112,DATATEMP!H101:H112)/SUM(DATATEMP!H101:H112))</f>
        <v>720</v>
      </c>
      <c r="P17" s="17">
        <f>IF(SUM(DATATEMP!H101:H112) = 0,"",SUMPRODUCT(DATATEMP!P101:P112,DATATEMP!H101:H112)/SUM(DATATEMP!H101:H112))</f>
        <v>75</v>
      </c>
      <c r="Q17" s="21">
        <f>IF(SUM(DATATEMP!G101:G112) = 0,"",SUMPRODUCT(DATATEMP!Q101:Q112,DATATEMP!G101:G112)/SUM(DATATEMP!G101:G112))</f>
        <v>5.2120706416497651</v>
      </c>
      <c r="R17" s="21">
        <f>IF(SUM(DATATEMP!G101:G112) = 0,"",SUMPRODUCT(DATATEMP!R101:R112,DATATEMP!G101:G112)/SUM(DATATEMP!G101:G112))</f>
        <v>3.8650530774918854</v>
      </c>
      <c r="S17" s="21">
        <f>IF(SUM(DATATEMP!G101:G112) = 0,"",SUMPRODUCT(DATATEMP!S101:S112,DATATEMP!G101:G112)/SUM(DATATEMP!G101:G112))</f>
        <v>-1.2864915981249624E-2</v>
      </c>
      <c r="T17" s="21">
        <f>IF(SUM(DATATEMP!G101:G112) = 0,"",SUMPRODUCT(DATATEMP!T101:T112,DATATEMP!G101:G112)/SUM(DATATEMP!G101:G112))</f>
        <v>0.30821384702568938</v>
      </c>
      <c r="U17" s="21">
        <f>IF(SUM(DATATEMP!G101:G112) = 0,"",SUMPRODUCT(DATATEMP!U101:U112,DATATEMP!G101:G112)/SUM(DATATEMP!G101:G112))</f>
        <v>1.0516686331134402</v>
      </c>
      <c r="V17" s="21">
        <f>IF(SUM(DATATEMP!G101:G112) = 0,"",SUMPRODUCT(DATATEMP!V101:V112,DATATEMP!G101:G112)/SUM(DATATEMP!G101:G112))</f>
        <v>1.1027818419655908</v>
      </c>
      <c r="W17" s="16">
        <f>IF(SUM(DATATEMP!G101:G112) = 0,"",SUMPRODUCT(DATATEMP!W101:W112,DATATEMP!G101:G112)/SUM(DATATEMP!G101:G112))</f>
        <v>4.3421398795240043</v>
      </c>
      <c r="X17" s="16">
        <f>IF(SUM(DATATEMP!G101:G112) = 0,"",SUMPRODUCT(DATATEMP!X101:X112,DATATEMP!G101:G112)/SUM(DATATEMP!G101:G112))</f>
        <v>2.5368311177753333</v>
      </c>
      <c r="Y17" s="16">
        <f>IF(SUM(DATATEMP!G101:G112) = 0,"",SUMPRODUCT(DATATEMP!Y101:Y112,DATATEMP!G101:G112)/SUM(DATATEMP!G101:G112))</f>
        <v>-5.6608546413063988E-2</v>
      </c>
      <c r="Z17" s="22">
        <f>IF(SUM(DATATEMP!G101:G112) = 0,"",SUMPRODUCT(DATATEMP!Z101:Z112,DATATEMP!G101:G112)/SUM(DATATEMP!G101:G112))</f>
        <v>9.0057068381618772E-3</v>
      </c>
      <c r="AA17" s="16">
        <f>IF(SUM(DATATEMP!G101:G112) = 0,"",SUMPRODUCT(DATATEMP!AA101:AA112,DATATEMP!G101:G112)/SUM(DATATEMP!G101:G112))</f>
        <v>0.87105915507181475</v>
      </c>
      <c r="AB17" s="16">
        <f>IF(SUM(DATATEMP!G101:G112) = 0,"",SUMPRODUCT(DATATEMP!AB101:AB112,DATATEMP!G101:G112)/SUM(DATATEMP!G101:G112))</f>
        <v>3.4699433397361656</v>
      </c>
      <c r="AC17" s="16">
        <f>IF(SUM(DATATEMP!H101:H112) = 0,"",SUMPRODUCT(DATATEMP!AC101:AC112,DATATEMP!H101:H112)/SUM(DATATEMP!H101:H112))</f>
        <v>10.537890442969436</v>
      </c>
      <c r="AD17" s="16">
        <f>IF(SUM(DATATEMP!H101:H112) = 0,"",SUMPRODUCT(DATATEMP!AD101:AD112,DATATEMP!H101:H112)/SUM(DATATEMP!H101:H112))</f>
        <v>12.066746001066926</v>
      </c>
      <c r="AE17" s="16">
        <f>IF(SUM(DATATEMP!H101:H112) = 0,"",SUMPRODUCT(DATATEMP!AE101:AE112,DATATEMP!H101:H112)/SUM(DATATEMP!H101:H112))</f>
        <v>0.26551640585781749</v>
      </c>
      <c r="AF17" s="16">
        <f>IF(SUM(DATATEMP!H101:H112) = 0,"",SUMPRODUCT(DATATEMP!AF101:AF112,DATATEMP!H101:H112)/SUM(DATATEMP!H101:H112))</f>
        <v>0.339065234013539</v>
      </c>
      <c r="AG17" s="17">
        <f>SUM(DATATEMP!AG101:AG112)</f>
        <v>1002.9467211396529</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100.069365439294</v>
      </c>
      <c r="F20" s="23">
        <v>99.621694912435302</v>
      </c>
      <c r="G20" s="26">
        <v>2579.2056812829501</v>
      </c>
      <c r="H20" s="26">
        <v>2589</v>
      </c>
      <c r="I20" s="27">
        <v>5.4944468344316402</v>
      </c>
      <c r="J20" s="28"/>
      <c r="K20" s="28"/>
      <c r="L20" s="29"/>
      <c r="M20" s="26">
        <v>20</v>
      </c>
      <c r="N20" s="26">
        <v>36.336755646817245</v>
      </c>
      <c r="O20" s="26">
        <v>720</v>
      </c>
      <c r="P20" s="26">
        <v>75</v>
      </c>
      <c r="Q20" s="30">
        <v>6.0516539428029414</v>
      </c>
      <c r="R20" s="30">
        <v>4.286466145162346</v>
      </c>
      <c r="S20" s="30">
        <v>-2.4543410396729602E-5</v>
      </c>
      <c r="T20" s="30">
        <v>0.49953146936111198</v>
      </c>
      <c r="U20" s="30">
        <v>1.26568087168988</v>
      </c>
      <c r="V20" s="30">
        <v>1.3104089312685401</v>
      </c>
      <c r="W20" s="23">
        <v>2.85728037655569</v>
      </c>
      <c r="X20" s="23">
        <v>1.3891584999060658</v>
      </c>
      <c r="Y20" s="23">
        <v>6.4510049587082979E-2</v>
      </c>
      <c r="Z20" s="31">
        <v>0</v>
      </c>
      <c r="AA20" s="23">
        <v>0.72800836854319695</v>
      </c>
      <c r="AB20" s="23">
        <v>2.2525372681019098</v>
      </c>
      <c r="AC20" s="23">
        <v>0</v>
      </c>
      <c r="AD20" s="23">
        <v>0</v>
      </c>
      <c r="AE20" s="23">
        <v>0.48339000000000004</v>
      </c>
      <c r="AF20" s="23">
        <v>0.48339000000000004</v>
      </c>
      <c r="AG20" s="26">
        <v>28.221943454296802</v>
      </c>
    </row>
    <row r="21" spans="1:33" s="32" customFormat="1" ht="13.5" customHeight="1" x14ac:dyDescent="0.2">
      <c r="A21" s="24"/>
      <c r="B21" s="24" t="s">
        <v>58</v>
      </c>
      <c r="C21" s="25"/>
      <c r="D21" s="25"/>
      <c r="E21" s="23">
        <v>100.069365439294</v>
      </c>
      <c r="F21" s="23">
        <v>99.621694912435615</v>
      </c>
      <c r="G21" s="26">
        <v>2421.8034033213098</v>
      </c>
      <c r="H21" s="26">
        <v>2431</v>
      </c>
      <c r="I21" s="27">
        <v>5.4944468344316402</v>
      </c>
      <c r="J21" s="28"/>
      <c r="K21" s="28"/>
      <c r="L21" s="29"/>
      <c r="M21" s="26">
        <v>20</v>
      </c>
      <c r="N21" s="26">
        <v>36.336755646817245</v>
      </c>
      <c r="O21" s="26">
        <v>720</v>
      </c>
      <c r="P21" s="26">
        <v>75</v>
      </c>
      <c r="Q21" s="30">
        <v>6.0516539428029414</v>
      </c>
      <c r="R21" s="30">
        <v>4.2864661451623469</v>
      </c>
      <c r="S21" s="30">
        <v>-2.4543410396729602E-5</v>
      </c>
      <c r="T21" s="30">
        <v>0.49953146936111198</v>
      </c>
      <c r="U21" s="30">
        <v>1.26568087168988</v>
      </c>
      <c r="V21" s="30">
        <v>1.3104089312685399</v>
      </c>
      <c r="W21" s="23">
        <v>2.85728037655569</v>
      </c>
      <c r="X21" s="23">
        <v>1.3891584999060067</v>
      </c>
      <c r="Y21" s="23">
        <v>6.4510049531300157E-2</v>
      </c>
      <c r="Z21" s="31">
        <v>0</v>
      </c>
      <c r="AA21" s="23">
        <v>0.72800836854300399</v>
      </c>
      <c r="AB21" s="23">
        <v>2.2525372681009448</v>
      </c>
      <c r="AC21" s="23">
        <v>0</v>
      </c>
      <c r="AD21" s="23">
        <v>0</v>
      </c>
      <c r="AE21" s="23">
        <v>0.48339000000000004</v>
      </c>
      <c r="AF21" s="23">
        <v>0.48339000000000004</v>
      </c>
      <c r="AG21" s="26">
        <v>26.499630953030799</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102.064469468941</v>
      </c>
      <c r="F24" s="23">
        <v>101.10019807785476</v>
      </c>
      <c r="G24" s="26">
        <v>4629.3780699849694</v>
      </c>
      <c r="H24" s="26">
        <v>4579</v>
      </c>
      <c r="I24" s="27">
        <v>5.3461118456113503</v>
      </c>
      <c r="J24" s="28"/>
      <c r="K24" s="28"/>
      <c r="L24" s="29"/>
      <c r="M24" s="26">
        <v>20</v>
      </c>
      <c r="N24" s="26">
        <v>139.36755646817249</v>
      </c>
      <c r="O24" s="26">
        <v>720</v>
      </c>
      <c r="P24" s="26">
        <v>75</v>
      </c>
      <c r="Q24" s="30">
        <v>5.0566992019077981</v>
      </c>
      <c r="R24" s="30">
        <v>3.8108595426630476</v>
      </c>
      <c r="S24" s="30">
        <v>4.9211597181940495E-6</v>
      </c>
      <c r="T24" s="30">
        <v>0.25195849238960799</v>
      </c>
      <c r="U24" s="30">
        <v>0.99387624569542399</v>
      </c>
      <c r="V24" s="30">
        <v>1.0589427446370698</v>
      </c>
      <c r="W24" s="23">
        <v>6.28226756954012</v>
      </c>
      <c r="X24" s="23">
        <v>3.7172360180556243</v>
      </c>
      <c r="Y24" s="23">
        <v>0.32580052247121799</v>
      </c>
      <c r="Z24" s="31">
        <v>0</v>
      </c>
      <c r="AA24" s="23">
        <v>1.03771046366317</v>
      </c>
      <c r="AB24" s="23">
        <v>4.7623191040307233</v>
      </c>
      <c r="AC24" s="23">
        <v>0</v>
      </c>
      <c r="AD24" s="23">
        <v>0</v>
      </c>
      <c r="AE24" s="23">
        <v>0.24726000000000001</v>
      </c>
      <c r="AF24" s="23">
        <v>0.24726000000000001</v>
      </c>
      <c r="AG24" s="26">
        <v>54.899353170207</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106.1086916007</v>
      </c>
      <c r="F27" s="23">
        <v>105.66331327657436</v>
      </c>
      <c r="G27" s="26">
        <v>1755.0676335239</v>
      </c>
      <c r="H27" s="26">
        <v>1661</v>
      </c>
      <c r="I27" s="27">
        <v>8.0041954929999992</v>
      </c>
      <c r="J27" s="28"/>
      <c r="K27" s="28"/>
      <c r="L27" s="29"/>
      <c r="M27" s="26">
        <v>20</v>
      </c>
      <c r="N27" s="26">
        <v>120.01642710472279</v>
      </c>
      <c r="O27" s="26">
        <v>720</v>
      </c>
      <c r="P27" s="26">
        <v>75</v>
      </c>
      <c r="Q27" s="30">
        <v>5.8628710699999997</v>
      </c>
      <c r="R27" s="30">
        <v>3.8444270400000002</v>
      </c>
      <c r="S27" s="30">
        <v>6.3400000000000003E-6</v>
      </c>
      <c r="T27" s="30">
        <v>0.63851497000000002</v>
      </c>
      <c r="U27" s="30">
        <v>1.3799227199999999</v>
      </c>
      <c r="V27" s="30">
        <v>1.3606472999999997</v>
      </c>
      <c r="W27" s="23">
        <v>2.5003634209000003</v>
      </c>
      <c r="X27" s="23">
        <v>0.85812197058815765</v>
      </c>
      <c r="Y27" s="23">
        <v>1.2393813597446068E-2</v>
      </c>
      <c r="Z27" s="31">
        <v>3.9755457600000002E-2</v>
      </c>
      <c r="AA27" s="23">
        <v>1.0096127868</v>
      </c>
      <c r="AB27" s="23">
        <v>2.2014801007680829</v>
      </c>
      <c r="AC27" s="23">
        <v>24.999827750000001</v>
      </c>
      <c r="AD27" s="23">
        <v>24.999679290000003</v>
      </c>
      <c r="AE27" s="23">
        <v>0.77143158000000001</v>
      </c>
      <c r="AF27" s="23">
        <v>0.63902654999999997</v>
      </c>
      <c r="AG27" s="26">
        <v>24.393175283554299</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101.750201767696</v>
      </c>
      <c r="F30" s="23">
        <v>100.97687149255019</v>
      </c>
      <c r="G30" s="26">
        <v>69252.9677757358</v>
      </c>
      <c r="H30" s="26">
        <v>68583.000000000102</v>
      </c>
      <c r="I30" s="27">
        <v>5.8737819409442098</v>
      </c>
      <c r="J30" s="28"/>
      <c r="K30" s="28"/>
      <c r="L30" s="29"/>
      <c r="M30" s="26">
        <v>21.354381296609581</v>
      </c>
      <c r="N30" s="26">
        <v>210.72689938398358</v>
      </c>
      <c r="O30" s="26">
        <v>720</v>
      </c>
      <c r="P30" s="26">
        <v>75</v>
      </c>
      <c r="Q30" s="30">
        <v>4.8252115780251073</v>
      </c>
      <c r="R30" s="30">
        <v>3.7926580692440028</v>
      </c>
      <c r="S30" s="30">
        <v>-2.0443150197529097E-2</v>
      </c>
      <c r="T30" s="30">
        <v>0.165574794208597</v>
      </c>
      <c r="U30" s="30">
        <v>0.88742186477003604</v>
      </c>
      <c r="V30" s="30">
        <v>0.95723682615567995</v>
      </c>
      <c r="W30" s="23">
        <v>4.3920706555064903</v>
      </c>
      <c r="X30" s="23">
        <v>2.5063191733388295</v>
      </c>
      <c r="Y30" s="23">
        <v>-0.20916554481796398</v>
      </c>
      <c r="Z30" s="31">
        <v>1.2646223195336001E-2</v>
      </c>
      <c r="AA30" s="23">
        <v>0.80966834712495905</v>
      </c>
      <c r="AB30" s="23">
        <v>3.596202637316475</v>
      </c>
      <c r="AC30" s="23">
        <v>13.351079580358199</v>
      </c>
      <c r="AD30" s="23">
        <v>15.768502769955001</v>
      </c>
      <c r="AE30" s="23">
        <v>0.10695367086801399</v>
      </c>
      <c r="AF30" s="23">
        <v>0.22084428679654799</v>
      </c>
      <c r="AG30" s="26">
        <v>435.56030314764996</v>
      </c>
    </row>
    <row r="31" spans="1:33" s="41" customFormat="1" ht="13.5" customHeight="1" x14ac:dyDescent="0.2">
      <c r="A31" s="24"/>
      <c r="B31" s="24" t="s">
        <v>65</v>
      </c>
      <c r="C31" s="25"/>
      <c r="D31" s="25"/>
      <c r="E31" s="23">
        <v>99.103702229816193</v>
      </c>
      <c r="F31" s="23">
        <v>98.79788632754051</v>
      </c>
      <c r="G31" s="26">
        <v>1072.94504551709</v>
      </c>
      <c r="H31" s="26">
        <v>1086</v>
      </c>
      <c r="I31" s="27">
        <v>5.3991201010561198</v>
      </c>
      <c r="J31" s="28"/>
      <c r="K31" s="28"/>
      <c r="L31" s="29"/>
      <c r="M31" s="26">
        <v>20</v>
      </c>
      <c r="N31" s="26">
        <v>75.630390143737174</v>
      </c>
      <c r="O31" s="26">
        <v>720</v>
      </c>
      <c r="P31" s="26">
        <v>75</v>
      </c>
      <c r="Q31" s="30">
        <v>6.0988496648484549</v>
      </c>
      <c r="R31" s="30">
        <v>4.1411856810470615</v>
      </c>
      <c r="S31" s="30">
        <v>1.0303997118455499E-5</v>
      </c>
      <c r="T31" s="30">
        <v>0.59934793751466497</v>
      </c>
      <c r="U31" s="30">
        <v>1.3583057422896099</v>
      </c>
      <c r="V31" s="30">
        <v>1.2751628501130701</v>
      </c>
      <c r="W31" s="23">
        <v>1.6795113792018701</v>
      </c>
      <c r="X31" s="23">
        <v>0.55766293095343478</v>
      </c>
      <c r="Y31" s="23">
        <v>1.9141867876793551E-2</v>
      </c>
      <c r="Z31" s="31">
        <v>-2.5813088561298602E-3</v>
      </c>
      <c r="AA31" s="23">
        <v>0.57864092704647596</v>
      </c>
      <c r="AB31" s="23">
        <v>1.5055801735646146</v>
      </c>
      <c r="AC31" s="23">
        <v>24.9984055783641</v>
      </c>
      <c r="AD31" s="23">
        <v>24.9978908535141</v>
      </c>
      <c r="AE31" s="23">
        <v>0.698790890725976</v>
      </c>
      <c r="AF31" s="23">
        <v>0.56308961768754207</v>
      </c>
      <c r="AG31" s="26">
        <v>10.0967995255153</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102.067832811282</v>
      </c>
      <c r="F34" s="23">
        <v>101.1235869784623</v>
      </c>
      <c r="G34" s="26">
        <v>8902.9205975838304</v>
      </c>
      <c r="H34" s="26">
        <v>8804.0000000000091</v>
      </c>
      <c r="I34" s="27">
        <v>5.3461118456113503</v>
      </c>
      <c r="J34" s="28"/>
      <c r="K34" s="28"/>
      <c r="L34" s="29"/>
      <c r="M34" s="26">
        <v>20</v>
      </c>
      <c r="N34" s="26">
        <v>139.33470225872691</v>
      </c>
      <c r="O34" s="26">
        <v>720</v>
      </c>
      <c r="P34" s="26">
        <v>75</v>
      </c>
      <c r="Q34" s="30">
        <v>5.091117348898317</v>
      </c>
      <c r="R34" s="30">
        <v>3.8452191396059643</v>
      </c>
      <c r="S34" s="30">
        <v>1.1912200922081101E-5</v>
      </c>
      <c r="T34" s="30">
        <v>0.25218563562801699</v>
      </c>
      <c r="U34" s="30">
        <v>0.99370066146341407</v>
      </c>
      <c r="V34" s="30">
        <v>1.0612477498808301</v>
      </c>
      <c r="W34" s="23">
        <v>6.1706414518317496</v>
      </c>
      <c r="X34" s="23">
        <v>3.6190477038820026</v>
      </c>
      <c r="Y34" s="23">
        <v>0.32110165023455461</v>
      </c>
      <c r="Z34" s="31">
        <v>0</v>
      </c>
      <c r="AA34" s="23">
        <v>1.0174653733430601</v>
      </c>
      <c r="AB34" s="23">
        <v>4.6638890723188933</v>
      </c>
      <c r="AC34" s="23">
        <v>0</v>
      </c>
      <c r="AD34" s="23">
        <v>0</v>
      </c>
      <c r="AE34" s="23">
        <v>0.24726000000000001</v>
      </c>
      <c r="AF34" s="23">
        <v>0.24726000000000001</v>
      </c>
      <c r="AG34" s="26">
        <v>103.362359093881</v>
      </c>
    </row>
    <row r="35" spans="1:33" s="41" customFormat="1" ht="13.5" customHeight="1" x14ac:dyDescent="0.2">
      <c r="A35" s="24"/>
      <c r="B35" s="24" t="s">
        <v>68</v>
      </c>
      <c r="C35" s="25"/>
      <c r="D35" s="25"/>
      <c r="E35" s="23">
        <v>102.067832811282</v>
      </c>
      <c r="F35" s="23">
        <v>101.1235869784624</v>
      </c>
      <c r="G35" s="26">
        <v>543.03366207434203</v>
      </c>
      <c r="H35" s="26">
        <v>536.99999999999898</v>
      </c>
      <c r="I35" s="27">
        <v>5.3461118456113397</v>
      </c>
      <c r="J35" s="28"/>
      <c r="K35" s="28"/>
      <c r="L35" s="29"/>
      <c r="M35" s="26">
        <v>20</v>
      </c>
      <c r="N35" s="26">
        <v>139.33470225872691</v>
      </c>
      <c r="O35" s="26">
        <v>720</v>
      </c>
      <c r="P35" s="26">
        <v>75</v>
      </c>
      <c r="Q35" s="30">
        <v>5.091117348898317</v>
      </c>
      <c r="R35" s="30">
        <v>3.845219139605963</v>
      </c>
      <c r="S35" s="30">
        <v>1.1912200922080999E-5</v>
      </c>
      <c r="T35" s="30">
        <v>0.25218563562801699</v>
      </c>
      <c r="U35" s="30">
        <v>0.99370066146341507</v>
      </c>
      <c r="V35" s="30">
        <v>1.0612477498808301</v>
      </c>
      <c r="W35" s="23">
        <v>6.1706414518317603</v>
      </c>
      <c r="X35" s="23">
        <v>3.6190477038824764</v>
      </c>
      <c r="Y35" s="23">
        <v>0.32110165026185039</v>
      </c>
      <c r="Z35" s="31">
        <v>0</v>
      </c>
      <c r="AA35" s="23">
        <v>1.01746537334315</v>
      </c>
      <c r="AB35" s="23">
        <v>4.6638890723174873</v>
      </c>
      <c r="AC35" s="23">
        <v>0</v>
      </c>
      <c r="AD35" s="23">
        <v>0</v>
      </c>
      <c r="AE35" s="23">
        <v>0.24726000000000001</v>
      </c>
      <c r="AF35" s="23">
        <v>0.24726000000000001</v>
      </c>
      <c r="AG35" s="26">
        <v>6.3045873277386999</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101.821356131285</v>
      </c>
      <c r="F38" s="23">
        <v>101.34006895518372</v>
      </c>
      <c r="G38" s="26">
        <v>902.94001439068506</v>
      </c>
      <c r="H38" s="26">
        <v>890.99999999999807</v>
      </c>
      <c r="I38" s="27">
        <v>5.3865110220936891</v>
      </c>
      <c r="J38" s="28"/>
      <c r="K38" s="28"/>
      <c r="L38" s="29"/>
      <c r="M38" s="26">
        <v>20</v>
      </c>
      <c r="N38" s="26">
        <v>69.979466119096514</v>
      </c>
      <c r="O38" s="26">
        <v>720</v>
      </c>
      <c r="P38" s="26">
        <v>75</v>
      </c>
      <c r="Q38" s="30">
        <v>5.3845523048270696</v>
      </c>
      <c r="R38" s="30">
        <v>4.1432230623908159</v>
      </c>
      <c r="S38" s="30">
        <v>1.37771460354279E-5</v>
      </c>
      <c r="T38" s="30">
        <v>0.25130084858674001</v>
      </c>
      <c r="U38" s="30">
        <v>0.99001461670347912</v>
      </c>
      <c r="V38" s="30">
        <v>0.95961033016894093</v>
      </c>
      <c r="W38" s="23">
        <v>3.2284125551396099</v>
      </c>
      <c r="X38" s="23">
        <v>2.1505881623481042</v>
      </c>
      <c r="Y38" s="23">
        <v>0.18325675697471897</v>
      </c>
      <c r="Z38" s="31">
        <v>0</v>
      </c>
      <c r="AA38" s="23">
        <v>0.614419899268004</v>
      </c>
      <c r="AB38" s="23">
        <v>2.4668223583790265</v>
      </c>
      <c r="AC38" s="23">
        <v>0</v>
      </c>
      <c r="AD38" s="23">
        <v>0</v>
      </c>
      <c r="AE38" s="23">
        <v>0.24726000000000001</v>
      </c>
      <c r="AF38" s="23">
        <v>0.24726000000000001</v>
      </c>
      <c r="AG38" s="26">
        <v>5.3318668596055003</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109.339863921264</v>
      </c>
      <c r="F41" s="23">
        <v>108.56576799342139</v>
      </c>
      <c r="G41" s="26">
        <v>7499.7232529855601</v>
      </c>
      <c r="H41" s="26">
        <v>6908.00000000001</v>
      </c>
      <c r="I41" s="27">
        <v>7.23111173386802</v>
      </c>
      <c r="J41" s="28"/>
      <c r="K41" s="28"/>
      <c r="L41" s="29"/>
      <c r="M41" s="26">
        <v>19.994209612043999</v>
      </c>
      <c r="N41" s="26">
        <v>74.874743326488712</v>
      </c>
      <c r="O41" s="26">
        <v>720</v>
      </c>
      <c r="P41" s="26">
        <v>75</v>
      </c>
      <c r="Q41" s="30">
        <v>5.358648525432443</v>
      </c>
      <c r="R41" s="30">
        <v>3.9428305834465163</v>
      </c>
      <c r="S41" s="30">
        <v>-4.0356741861491705E-6</v>
      </c>
      <c r="T41" s="30">
        <v>0.335187035658363</v>
      </c>
      <c r="U41" s="30">
        <v>1.08063494200175</v>
      </c>
      <c r="V41" s="30">
        <v>1.13020984091903</v>
      </c>
      <c r="W41" s="23">
        <v>5.5989703357525897</v>
      </c>
      <c r="X41" s="23">
        <v>3.3613474181730689</v>
      </c>
      <c r="Y41" s="23">
        <v>0.33111441429672916</v>
      </c>
      <c r="Z41" s="31">
        <v>-1.35254788875829E-6</v>
      </c>
      <c r="AA41" s="23">
        <v>1.17192915726427</v>
      </c>
      <c r="AB41" s="23">
        <v>3.9524166864930543</v>
      </c>
      <c r="AC41" s="23">
        <v>0</v>
      </c>
      <c r="AD41" s="23">
        <v>9.7584418268674093E-3</v>
      </c>
      <c r="AE41" s="23">
        <v>0.34410034742327805</v>
      </c>
      <c r="AF41" s="23">
        <v>0.34410034742327805</v>
      </c>
      <c r="AG41" s="26">
        <v>92.763700679933308</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102.273404169168</v>
      </c>
      <c r="F44" s="23">
        <v>101.93641764663992</v>
      </c>
      <c r="G44" s="26">
        <v>6972.4509670301704</v>
      </c>
      <c r="H44" s="26">
        <v>6840</v>
      </c>
      <c r="I44" s="27">
        <v>7.5295985465905391</v>
      </c>
      <c r="J44" s="28"/>
      <c r="K44" s="28"/>
      <c r="L44" s="29"/>
      <c r="M44" s="26">
        <v>20</v>
      </c>
      <c r="N44" s="26">
        <v>65.347022587268995</v>
      </c>
      <c r="O44" s="26">
        <v>720</v>
      </c>
      <c r="P44" s="26">
        <v>75</v>
      </c>
      <c r="Q44" s="30">
        <v>6.3091802401766248</v>
      </c>
      <c r="R44" s="30">
        <v>4.0830512452814496</v>
      </c>
      <c r="S44" s="30">
        <v>-2.4617149086295602E-6</v>
      </c>
      <c r="T44" s="30">
        <v>0.71797924833037385</v>
      </c>
      <c r="U44" s="30">
        <v>1.5081522082797101</v>
      </c>
      <c r="V44" s="30">
        <v>1.4370918841391398</v>
      </c>
      <c r="W44" s="23">
        <v>1.8717508453554701</v>
      </c>
      <c r="X44" s="23">
        <v>1.6594129710313479</v>
      </c>
      <c r="Y44" s="23">
        <v>6.0646735529061781E-2</v>
      </c>
      <c r="Z44" s="31">
        <v>8.3858283756383396E-3</v>
      </c>
      <c r="AA44" s="23">
        <v>0.71414732801728598</v>
      </c>
      <c r="AB44" s="23">
        <v>1.6594129710313479</v>
      </c>
      <c r="AC44" s="23">
        <v>17.999206865744895</v>
      </c>
      <c r="AD44" s="23">
        <v>17.998462285381205</v>
      </c>
      <c r="AE44" s="23">
        <v>0.63607227111379494</v>
      </c>
      <c r="AF44" s="23">
        <v>0.71429744671497497</v>
      </c>
      <c r="AG44" s="26">
        <v>88.847379481320303</v>
      </c>
    </row>
    <row r="45" spans="1:33" s="41" customFormat="1" ht="13.5" customHeight="1" x14ac:dyDescent="0.2">
      <c r="A45" s="24"/>
      <c r="B45" s="24" t="s">
        <v>75</v>
      </c>
      <c r="C45" s="25"/>
      <c r="D45" s="25"/>
      <c r="E45" s="23">
        <v>98.4064275801273</v>
      </c>
      <c r="F45" s="23">
        <v>98.027626743146655</v>
      </c>
      <c r="G45" s="26">
        <v>3502.52710353263</v>
      </c>
      <c r="H45" s="26">
        <v>3573</v>
      </c>
      <c r="I45" s="27">
        <v>7.9758035099705298</v>
      </c>
      <c r="J45" s="28"/>
      <c r="K45" s="28"/>
      <c r="L45" s="29"/>
      <c r="M45" s="26">
        <v>20</v>
      </c>
      <c r="N45" s="26">
        <v>71.523613963039011</v>
      </c>
      <c r="O45" s="26">
        <v>720</v>
      </c>
      <c r="P45" s="26">
        <v>75</v>
      </c>
      <c r="Q45" s="30">
        <v>9.0538470483678797</v>
      </c>
      <c r="R45" s="30">
        <v>4.0734095782847675</v>
      </c>
      <c r="S45" s="30">
        <v>4.5256166312657705E-5</v>
      </c>
      <c r="T45" s="30">
        <v>1.96730750460626</v>
      </c>
      <c r="U45" s="30">
        <v>3.0130847093105406</v>
      </c>
      <c r="V45" s="30">
        <v>2.9846922071657298</v>
      </c>
      <c r="W45" s="23">
        <v>2.2316996037738601</v>
      </c>
      <c r="X45" s="23">
        <v>1.8282304364387563</v>
      </c>
      <c r="Y45" s="23">
        <v>7.9528835084674995E-2</v>
      </c>
      <c r="Z45" s="31">
        <v>-2.9434217953384894E-3</v>
      </c>
      <c r="AA45" s="23">
        <v>1.42847993491792</v>
      </c>
      <c r="AB45" s="23">
        <v>1.8507247991034554</v>
      </c>
      <c r="AC45" s="23">
        <v>9.9990995975246797</v>
      </c>
      <c r="AD45" s="23">
        <v>9.9984450322318796</v>
      </c>
      <c r="AE45" s="23">
        <v>1.8504750000000001</v>
      </c>
      <c r="AF45" s="23">
        <v>1.8504750000000001</v>
      </c>
      <c r="AG45" s="26">
        <v>126.66562216292</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24"/>
      <c r="C47" s="25"/>
      <c r="D47" s="25"/>
      <c r="E47" s="23"/>
      <c r="F47" s="23"/>
      <c r="G47" s="26"/>
      <c r="H47" s="26"/>
      <c r="I47" s="27"/>
      <c r="J47" s="28"/>
      <c r="K47" s="28"/>
      <c r="L47" s="29"/>
      <c r="M47" s="26"/>
      <c r="N47" s="26"/>
      <c r="O47" s="26"/>
      <c r="P47" s="26"/>
      <c r="Q47" s="30"/>
      <c r="R47" s="30"/>
      <c r="S47" s="30"/>
      <c r="T47" s="30"/>
      <c r="U47" s="30"/>
      <c r="V47" s="30"/>
      <c r="W47" s="23"/>
      <c r="X47" s="23"/>
      <c r="Y47" s="23"/>
      <c r="Z47" s="31"/>
      <c r="AA47" s="23"/>
      <c r="AB47" s="23"/>
      <c r="AC47" s="23"/>
      <c r="AD47" s="23"/>
      <c r="AE47" s="23"/>
      <c r="AF47" s="23"/>
      <c r="AG47" s="26"/>
    </row>
    <row r="48" spans="1:33" s="41" customFormat="1" ht="13.5" customHeight="1" x14ac:dyDescent="0.2">
      <c r="A48" s="24"/>
      <c r="B48" s="24"/>
      <c r="C48" s="25"/>
      <c r="D48" s="25"/>
      <c r="E48" s="23"/>
      <c r="F48" s="23"/>
      <c r="G48" s="26"/>
      <c r="H48" s="26"/>
      <c r="I48" s="27"/>
      <c r="J48" s="28"/>
      <c r="K48" s="28"/>
      <c r="L48" s="29"/>
      <c r="M48" s="26"/>
      <c r="N48" s="26"/>
      <c r="O48" s="26"/>
      <c r="P48" s="26"/>
      <c r="Q48" s="30"/>
      <c r="R48" s="30"/>
      <c r="S48" s="30"/>
      <c r="T48" s="30"/>
      <c r="U48" s="30"/>
      <c r="V48" s="30"/>
      <c r="W48" s="23"/>
      <c r="X48" s="23"/>
      <c r="Y48" s="23"/>
      <c r="Z48" s="31"/>
      <c r="AA48" s="23"/>
      <c r="AB48" s="23"/>
      <c r="AC48" s="23"/>
      <c r="AD48" s="23"/>
      <c r="AE48" s="23"/>
      <c r="AF48" s="23"/>
      <c r="AG48" s="26"/>
    </row>
    <row r="49" spans="2:33" ht="12" customHeight="1" x14ac:dyDescent="0.2">
      <c r="B49" s="59" t="s">
        <v>55</v>
      </c>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1"/>
      <c r="AC49" s="34"/>
      <c r="AD49" s="34"/>
      <c r="AE49" s="34"/>
      <c r="AF49" s="34"/>
      <c r="AG49" s="34"/>
    </row>
    <row r="50" spans="2:33" ht="12" customHeight="1" x14ac:dyDescent="0.2">
      <c r="B50" s="62"/>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4"/>
      <c r="AC50" s="34"/>
      <c r="AD50" s="34"/>
      <c r="AE50" s="34"/>
      <c r="AF50" s="34"/>
      <c r="AG50" s="34"/>
    </row>
    <row r="51" spans="2:33" ht="12" customHeight="1" x14ac:dyDescent="0.2">
      <c r="B51" s="62"/>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4"/>
      <c r="AC51" s="34"/>
      <c r="AD51" s="34"/>
      <c r="AE51" s="34"/>
      <c r="AF51" s="34"/>
      <c r="AG51" s="34"/>
    </row>
    <row r="52" spans="2:33" ht="12" customHeight="1" x14ac:dyDescent="0.2">
      <c r="B52" s="62"/>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4"/>
      <c r="AC52" s="34"/>
      <c r="AD52" s="34"/>
      <c r="AE52" s="34"/>
      <c r="AF52" s="34"/>
      <c r="AG52" s="34"/>
    </row>
    <row r="53" spans="2: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2: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2: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2: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2: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2: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2: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2: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2: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2: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2: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2: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75"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row>
    <row r="79" spans="2:33" ht="12.75"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row>
    <row r="80" spans="2:33" ht="12.75" customHeight="1" x14ac:dyDescent="0.2">
      <c r="B80" s="65"/>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7"/>
    </row>
    <row r="426" ht="13.5" x14ac:dyDescent="0.2"/>
    <row r="468" ht="13.5" x14ac:dyDescent="0.2"/>
    <row r="498" ht="13.5" x14ac:dyDescent="0.2"/>
    <row r="530" ht="13.5" x14ac:dyDescent="0.2"/>
    <row r="540" ht="13.5" x14ac:dyDescent="0.2"/>
  </sheetData>
  <mergeCells count="60">
    <mergeCell ref="B37:AG37"/>
    <mergeCell ref="B40:AG40"/>
    <mergeCell ref="B43:AG43"/>
    <mergeCell ref="B19:AG19"/>
    <mergeCell ref="B23:AG23"/>
    <mergeCell ref="B26:AG26"/>
    <mergeCell ref="B29:AG29"/>
    <mergeCell ref="B33:AG33"/>
    <mergeCell ref="B49:AB80"/>
    <mergeCell ref="AC14:AG15"/>
    <mergeCell ref="AC11:AG11"/>
    <mergeCell ref="AC12:AD12"/>
    <mergeCell ref="AB12:AB13"/>
    <mergeCell ref="AG12:AG13"/>
    <mergeCell ref="L12:L13"/>
    <mergeCell ref="T14:T15"/>
    <mergeCell ref="V14:V15"/>
    <mergeCell ref="U14:U15"/>
    <mergeCell ref="X12:X13"/>
    <mergeCell ref="B14:P15"/>
    <mergeCell ref="Q14:Q15"/>
    <mergeCell ref="Q12:Q13"/>
    <mergeCell ref="N12:N13"/>
    <mergeCell ref="M12:M13"/>
    <mergeCell ref="G12:G13"/>
    <mergeCell ref="H12:H13"/>
    <mergeCell ref="O12:O13"/>
    <mergeCell ref="R14:R15"/>
    <mergeCell ref="S14:S15"/>
    <mergeCell ref="R12:R13"/>
    <mergeCell ref="W12:W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 ref="Z14:AB15"/>
  </mergeCells>
  <phoneticPr fontId="1" type="noConversion"/>
  <printOptions horizontalCentered="1"/>
  <pageMargins left="0.25" right="0.25" top="0.75" bottom="0.75" header="0.3" footer="0.3"/>
  <pageSetup scale="32"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78</v>
      </c>
      <c r="B1" s="5">
        <v>1873.9982563843214</v>
      </c>
      <c r="C1" s="5"/>
      <c r="D1" s="7" t="s">
        <v>0</v>
      </c>
      <c r="E1" s="5">
        <v>108482.0000000009</v>
      </c>
      <c r="F1" s="5"/>
      <c r="G1" s="5"/>
      <c r="H1" s="5"/>
      <c r="I1" s="5"/>
      <c r="J1" s="5"/>
      <c r="K1" s="5" t="s">
        <v>1</v>
      </c>
    </row>
    <row r="2" spans="1:11" x14ac:dyDescent="0.2">
      <c r="A2" s="5" t="s">
        <v>79</v>
      </c>
      <c r="B2" s="5">
        <v>3146.0017436156759</v>
      </c>
      <c r="C2" s="5"/>
      <c r="D2" s="7"/>
      <c r="E2" s="5"/>
      <c r="F2" s="5"/>
      <c r="G2" s="5"/>
      <c r="H2" s="5"/>
      <c r="I2" s="5"/>
      <c r="J2" s="5"/>
      <c r="K2" s="5"/>
    </row>
    <row r="3" spans="1:11" x14ac:dyDescent="0.2">
      <c r="A3" s="5" t="s">
        <v>80</v>
      </c>
      <c r="B3" s="5">
        <v>4436.4814208706002</v>
      </c>
      <c r="C3" s="5"/>
      <c r="D3" s="7"/>
      <c r="E3" s="5"/>
      <c r="F3" s="5"/>
      <c r="G3" s="5"/>
      <c r="H3" s="5"/>
      <c r="I3" s="5"/>
      <c r="J3" s="5"/>
      <c r="K3" s="5"/>
    </row>
    <row r="4" spans="1:11" x14ac:dyDescent="0.2">
      <c r="A4" s="5" t="s">
        <v>81</v>
      </c>
      <c r="B4" s="5">
        <v>10374.518579129417</v>
      </c>
      <c r="C4" s="5"/>
      <c r="D4" s="7"/>
      <c r="E4" s="5"/>
      <c r="F4" s="5"/>
      <c r="G4" s="5"/>
      <c r="H4" s="5"/>
      <c r="I4" s="5"/>
      <c r="J4" s="5"/>
      <c r="K4" s="5"/>
    </row>
    <row r="5" spans="1:11" x14ac:dyDescent="0.2">
      <c r="A5" s="5" t="s">
        <v>82</v>
      </c>
      <c r="B5" s="5">
        <v>2420.2554666539618</v>
      </c>
      <c r="C5" s="5"/>
      <c r="D5" s="5"/>
      <c r="E5" s="5"/>
      <c r="F5" s="5"/>
      <c r="G5" s="5"/>
      <c r="H5" s="5"/>
      <c r="I5" s="5"/>
      <c r="J5" s="5"/>
      <c r="K5" s="5"/>
    </row>
    <row r="6" spans="1:11" x14ac:dyDescent="0.2">
      <c r="A6" s="5" t="s">
        <v>83</v>
      </c>
      <c r="B6" s="5">
        <v>3703.894470095383</v>
      </c>
      <c r="C6" s="5"/>
      <c r="D6" s="5"/>
      <c r="E6" s="5"/>
      <c r="F6" s="5"/>
      <c r="G6" s="5"/>
      <c r="H6" s="5"/>
      <c r="I6" s="5"/>
      <c r="J6" s="5"/>
      <c r="K6" s="5"/>
    </row>
    <row r="7" spans="1:11" x14ac:dyDescent="0.2">
      <c r="A7" s="5" t="s">
        <v>84</v>
      </c>
      <c r="B7" s="5">
        <v>411.54383001059887</v>
      </c>
      <c r="C7" s="5"/>
      <c r="D7" s="5"/>
      <c r="E7" s="5"/>
      <c r="F7" s="5"/>
      <c r="G7" s="5"/>
      <c r="H7" s="5"/>
      <c r="I7" s="5"/>
      <c r="J7" s="5"/>
      <c r="K7" s="5"/>
    </row>
    <row r="8" spans="1:11" x14ac:dyDescent="0.2">
      <c r="A8" s="5" t="s">
        <v>85</v>
      </c>
      <c r="B8" s="5">
        <v>32286.767112049529</v>
      </c>
      <c r="C8" s="5"/>
      <c r="D8" s="5"/>
      <c r="E8" s="5"/>
      <c r="F8" s="5"/>
      <c r="G8" s="5"/>
      <c r="H8" s="5"/>
      <c r="I8" s="5"/>
      <c r="J8" s="5"/>
      <c r="K8" s="5"/>
    </row>
    <row r="9" spans="1:11" x14ac:dyDescent="0.2">
      <c r="A9" s="5" t="s">
        <v>86</v>
      </c>
      <c r="B9" s="5">
        <v>13341.79458784451</v>
      </c>
      <c r="C9" s="5"/>
      <c r="D9" s="5"/>
      <c r="E9" s="5"/>
      <c r="F9" s="5"/>
      <c r="G9" s="5"/>
      <c r="H9" s="5"/>
      <c r="I9" s="5"/>
      <c r="J9" s="5"/>
      <c r="K9" s="5"/>
    </row>
    <row r="10" spans="1:11" x14ac:dyDescent="0.2">
      <c r="A10" s="5" t="s">
        <v>87</v>
      </c>
      <c r="B10" s="5">
        <v>17866.88627340315</v>
      </c>
      <c r="C10" s="5"/>
      <c r="D10" s="5"/>
      <c r="E10" s="5"/>
      <c r="F10" s="5"/>
      <c r="G10" s="5"/>
      <c r="H10" s="5"/>
      <c r="I10" s="5"/>
      <c r="J10" s="5"/>
      <c r="K10" s="5"/>
    </row>
    <row r="11" spans="1:11" x14ac:dyDescent="0.2">
      <c r="A11" s="5" t="s">
        <v>88</v>
      </c>
      <c r="B11" s="5">
        <v>827.54269668596294</v>
      </c>
      <c r="C11" s="5"/>
      <c r="D11" s="5"/>
      <c r="E11" s="5"/>
      <c r="F11" s="5"/>
      <c r="G11" s="5"/>
      <c r="H11" s="5"/>
      <c r="I11" s="5"/>
      <c r="J11" s="5"/>
      <c r="K11" s="5"/>
    </row>
    <row r="12" spans="1:11" x14ac:dyDescent="0.2">
      <c r="A12" s="5" t="s">
        <v>89</v>
      </c>
      <c r="B12" s="5">
        <v>144.57102991089801</v>
      </c>
      <c r="C12" s="5"/>
      <c r="D12" s="5"/>
      <c r="E12" s="5"/>
      <c r="F12" s="5"/>
      <c r="G12" s="5"/>
      <c r="H12" s="5"/>
      <c r="I12" s="5"/>
      <c r="J12" s="5"/>
      <c r="K12" s="5"/>
    </row>
    <row r="13" spans="1:11" x14ac:dyDescent="0.2">
      <c r="A13" s="5" t="s">
        <v>90</v>
      </c>
      <c r="B13" s="5">
        <v>326.74453334603544</v>
      </c>
      <c r="C13" s="5"/>
      <c r="D13" s="5"/>
      <c r="E13" s="5"/>
      <c r="F13" s="5"/>
      <c r="G13" s="5"/>
      <c r="H13" s="5"/>
      <c r="I13" s="5"/>
      <c r="J13" s="5"/>
      <c r="K13" s="5"/>
    </row>
    <row r="14" spans="1:11" x14ac:dyDescent="0.2">
      <c r="A14" s="5" t="s">
        <v>91</v>
      </c>
      <c r="B14" s="5">
        <v>4559.2020985585095</v>
      </c>
      <c r="C14" s="5"/>
      <c r="D14" s="5"/>
      <c r="E14" s="5"/>
      <c r="F14" s="5"/>
      <c r="G14" s="5"/>
      <c r="H14" s="5"/>
      <c r="I14" s="5"/>
      <c r="J14" s="5"/>
      <c r="K14" s="5"/>
    </row>
    <row r="15" spans="1:11" x14ac:dyDescent="0.2">
      <c r="A15" s="5" t="s">
        <v>92</v>
      </c>
      <c r="B15" s="5">
        <v>2348.7979014414882</v>
      </c>
      <c r="C15" s="5"/>
      <c r="D15" s="5"/>
      <c r="E15" s="5"/>
      <c r="F15" s="5"/>
      <c r="G15" s="5"/>
      <c r="H15" s="5"/>
      <c r="I15" s="5"/>
      <c r="J15" s="5"/>
      <c r="K15" s="5"/>
    </row>
    <row r="16" spans="1:11" x14ac:dyDescent="0.2">
      <c r="A16" s="5" t="s">
        <v>93</v>
      </c>
      <c r="B16" s="5">
        <v>6840.0000000000036</v>
      </c>
      <c r="C16" s="5"/>
      <c r="D16" s="5"/>
      <c r="E16" s="5"/>
      <c r="F16" s="5"/>
      <c r="G16" s="5"/>
      <c r="H16" s="5"/>
      <c r="I16" s="5"/>
      <c r="J16" s="5"/>
      <c r="K16" s="5"/>
    </row>
    <row r="17" spans="1:11" x14ac:dyDescent="0.2">
      <c r="A17" s="5" t="s">
        <v>94</v>
      </c>
      <c r="B17" s="5">
        <v>75.840259495458284</v>
      </c>
      <c r="C17" s="5"/>
      <c r="D17" s="5"/>
      <c r="E17" s="5"/>
      <c r="F17" s="5"/>
      <c r="G17" s="5"/>
      <c r="H17" s="5"/>
      <c r="I17" s="5"/>
      <c r="J17" s="5"/>
      <c r="K17" s="5"/>
    </row>
    <row r="18" spans="1:11" x14ac:dyDescent="0.2">
      <c r="A18" s="5" t="s">
        <v>95</v>
      </c>
      <c r="B18" s="5">
        <v>3497.1597405045436</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100.069365439294</v>
      </c>
      <c r="F101" s="5">
        <f>'Mortgage Performance'!F20</f>
        <v>99.621694912435302</v>
      </c>
      <c r="G101" s="5">
        <f>'Mortgage Performance'!G20</f>
        <v>2579.2056812829501</v>
      </c>
      <c r="H101" s="5">
        <f>'Mortgage Performance'!H20</f>
        <v>2589</v>
      </c>
      <c r="I101" s="5">
        <f>'Mortgage Performance'!I20</f>
        <v>5.4944468344316402</v>
      </c>
      <c r="J101" s="5">
        <f>'Mortgage Performance'!J20</f>
        <v>0</v>
      </c>
      <c r="K101" s="5">
        <f>'Mortgage Performance'!K20</f>
        <v>0</v>
      </c>
      <c r="L101" s="6">
        <f>'Mortgage Performance'!L20</f>
        <v>0</v>
      </c>
      <c r="M101" s="5">
        <f>'Mortgage Performance'!M20</f>
        <v>20</v>
      </c>
      <c r="N101" s="5">
        <f>'Mortgage Performance'!N20</f>
        <v>36.336755646817245</v>
      </c>
      <c r="O101" s="5">
        <f>'Mortgage Performance'!O20</f>
        <v>720</v>
      </c>
      <c r="P101" s="5">
        <f>'Mortgage Performance'!P20</f>
        <v>75</v>
      </c>
      <c r="Q101" s="5">
        <f>'Mortgage Performance'!Q20</f>
        <v>6.0516539428029414</v>
      </c>
      <c r="R101" s="5">
        <f>'Mortgage Performance'!R20</f>
        <v>4.286466145162346</v>
      </c>
      <c r="S101" s="5">
        <f>'Mortgage Performance'!S20</f>
        <v>-2.4543410396729602E-5</v>
      </c>
      <c r="T101" s="5">
        <f>'Mortgage Performance'!T20</f>
        <v>0.49953146936111198</v>
      </c>
      <c r="U101" s="5">
        <f>'Mortgage Performance'!U20</f>
        <v>1.26568087168988</v>
      </c>
      <c r="V101" s="5">
        <f>'Mortgage Performance'!V20</f>
        <v>1.3104089312685401</v>
      </c>
      <c r="W101" s="5">
        <f>'Mortgage Performance'!W20</f>
        <v>2.85728037655569</v>
      </c>
      <c r="X101" s="5">
        <f>'Mortgage Performance'!X20</f>
        <v>1.3891584999060658</v>
      </c>
      <c r="Y101" s="5">
        <f>'Mortgage Performance'!Y20</f>
        <v>6.4510049587082979E-2</v>
      </c>
      <c r="Z101" s="5">
        <f>'Mortgage Performance'!Z20</f>
        <v>0</v>
      </c>
      <c r="AA101" s="5">
        <f>'Mortgage Performance'!AA20</f>
        <v>0.72800836854319695</v>
      </c>
      <c r="AB101" s="5">
        <f>'Mortgage Performance'!AB20</f>
        <v>2.2525372681019098</v>
      </c>
      <c r="AC101" s="5">
        <f>'Mortgage Performance'!AC20</f>
        <v>0</v>
      </c>
      <c r="AD101" s="5">
        <f>'Mortgage Performance'!AD20</f>
        <v>0</v>
      </c>
      <c r="AE101" s="5">
        <f>'Mortgage Performance'!AE20</f>
        <v>0.48339000000000004</v>
      </c>
      <c r="AF101" s="5">
        <f>'Mortgage Performance'!AF20</f>
        <v>0.48339000000000004</v>
      </c>
      <c r="AG101" s="5">
        <f>'Mortgage Performance'!AG20</f>
        <v>28.221943454296802</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100.069365439294</v>
      </c>
      <c r="F102" s="5">
        <f>'Mortgage Performance'!F21</f>
        <v>99.621694912435615</v>
      </c>
      <c r="G102" s="5">
        <f>'Mortgage Performance'!G21</f>
        <v>2421.8034033213098</v>
      </c>
      <c r="H102" s="5">
        <f>'Mortgage Performance'!H21</f>
        <v>2431</v>
      </c>
      <c r="I102" s="5">
        <f>'Mortgage Performance'!I21</f>
        <v>5.4944468344316402</v>
      </c>
      <c r="J102" s="5">
        <f>'Mortgage Performance'!J21</f>
        <v>0</v>
      </c>
      <c r="K102" s="5">
        <f>'Mortgage Performance'!K21</f>
        <v>0</v>
      </c>
      <c r="L102" s="6">
        <f>'Mortgage Performance'!L21</f>
        <v>0</v>
      </c>
      <c r="M102" s="5">
        <f>'Mortgage Performance'!M21</f>
        <v>20</v>
      </c>
      <c r="N102" s="5">
        <f>'Mortgage Performance'!N21</f>
        <v>36.336755646817245</v>
      </c>
      <c r="O102" s="5">
        <f>'Mortgage Performance'!O21</f>
        <v>720</v>
      </c>
      <c r="P102" s="5">
        <f>'Mortgage Performance'!P21</f>
        <v>75</v>
      </c>
      <c r="Q102" s="5">
        <f>'Mortgage Performance'!Q21</f>
        <v>6.0516539428029414</v>
      </c>
      <c r="R102" s="5">
        <f>'Mortgage Performance'!R21</f>
        <v>4.2864661451623469</v>
      </c>
      <c r="S102" s="5">
        <f>'Mortgage Performance'!S21</f>
        <v>-2.4543410396729602E-5</v>
      </c>
      <c r="T102" s="5">
        <f>'Mortgage Performance'!T21</f>
        <v>0.49953146936111198</v>
      </c>
      <c r="U102" s="5">
        <f>'Mortgage Performance'!U21</f>
        <v>1.26568087168988</v>
      </c>
      <c r="V102" s="5">
        <f>'Mortgage Performance'!V21</f>
        <v>1.3104089312685399</v>
      </c>
      <c r="W102" s="5">
        <f>'Mortgage Performance'!W21</f>
        <v>2.85728037655569</v>
      </c>
      <c r="X102" s="5">
        <f>'Mortgage Performance'!X21</f>
        <v>1.3891584999060067</v>
      </c>
      <c r="Y102" s="5">
        <f>'Mortgage Performance'!Y21</f>
        <v>6.4510049531300157E-2</v>
      </c>
      <c r="Z102" s="5">
        <f>'Mortgage Performance'!Z21</f>
        <v>0</v>
      </c>
      <c r="AA102" s="5">
        <f>'Mortgage Performance'!AA21</f>
        <v>0.72800836854300399</v>
      </c>
      <c r="AB102" s="5">
        <f>'Mortgage Performance'!AB21</f>
        <v>2.2525372681009448</v>
      </c>
      <c r="AC102" s="5">
        <f>'Mortgage Performance'!AC21</f>
        <v>0</v>
      </c>
      <c r="AD102" s="5">
        <f>'Mortgage Performance'!AD21</f>
        <v>0</v>
      </c>
      <c r="AE102" s="5">
        <f>'Mortgage Performance'!AE21</f>
        <v>0.48339000000000004</v>
      </c>
      <c r="AF102" s="5">
        <f>'Mortgage Performance'!AF21</f>
        <v>0.48339000000000004</v>
      </c>
      <c r="AG102" s="5">
        <f>'Mortgage Performance'!AG21</f>
        <v>26.499630953030799</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102.064469468941</v>
      </c>
      <c r="F103" s="5">
        <f>'Mortgage Performance'!F24</f>
        <v>101.10019807785476</v>
      </c>
      <c r="G103" s="5">
        <f>'Mortgage Performance'!G24</f>
        <v>4629.3780699849694</v>
      </c>
      <c r="H103" s="5">
        <f>'Mortgage Performance'!H24</f>
        <v>4579</v>
      </c>
      <c r="I103" s="5">
        <f>'Mortgage Performance'!I24</f>
        <v>5.3461118456113503</v>
      </c>
      <c r="J103" s="5">
        <f>'Mortgage Performance'!J24</f>
        <v>0</v>
      </c>
      <c r="K103" s="5">
        <f>'Mortgage Performance'!K24</f>
        <v>0</v>
      </c>
      <c r="L103" s="6">
        <f>'Mortgage Performance'!L24</f>
        <v>0</v>
      </c>
      <c r="M103" s="5">
        <f>'Mortgage Performance'!M24</f>
        <v>20</v>
      </c>
      <c r="N103" s="5">
        <f>'Mortgage Performance'!N24</f>
        <v>139.36755646817249</v>
      </c>
      <c r="O103" s="5">
        <f>'Mortgage Performance'!O24</f>
        <v>720</v>
      </c>
      <c r="P103" s="5">
        <f>'Mortgage Performance'!P24</f>
        <v>75</v>
      </c>
      <c r="Q103" s="5">
        <f>'Mortgage Performance'!Q24</f>
        <v>5.0566992019077981</v>
      </c>
      <c r="R103" s="5">
        <f>'Mortgage Performance'!R24</f>
        <v>3.8108595426630476</v>
      </c>
      <c r="S103" s="5">
        <f>'Mortgage Performance'!S24</f>
        <v>4.9211597181940495E-6</v>
      </c>
      <c r="T103" s="5">
        <f>'Mortgage Performance'!T24</f>
        <v>0.25195849238960799</v>
      </c>
      <c r="U103" s="5">
        <f>'Mortgage Performance'!U24</f>
        <v>0.99387624569542399</v>
      </c>
      <c r="V103" s="5">
        <f>'Mortgage Performance'!V24</f>
        <v>1.0589427446370698</v>
      </c>
      <c r="W103" s="5">
        <f>'Mortgage Performance'!W24</f>
        <v>6.28226756954012</v>
      </c>
      <c r="X103" s="5">
        <f>'Mortgage Performance'!X24</f>
        <v>3.7172360180556243</v>
      </c>
      <c r="Y103" s="5">
        <f>'Mortgage Performance'!Y24</f>
        <v>0.32580052247121799</v>
      </c>
      <c r="Z103" s="5">
        <f>'Mortgage Performance'!Z24</f>
        <v>0</v>
      </c>
      <c r="AA103" s="5">
        <f>'Mortgage Performance'!AA24</f>
        <v>1.03771046366317</v>
      </c>
      <c r="AB103" s="5">
        <f>'Mortgage Performance'!AB24</f>
        <v>4.7623191040307233</v>
      </c>
      <c r="AC103" s="5">
        <f>'Mortgage Performance'!AC24</f>
        <v>0</v>
      </c>
      <c r="AD103" s="5">
        <f>'Mortgage Performance'!AD24</f>
        <v>0</v>
      </c>
      <c r="AE103" s="5">
        <f>'Mortgage Performance'!AE24</f>
        <v>0.24726000000000001</v>
      </c>
      <c r="AF103" s="5">
        <f>'Mortgage Performance'!AF24</f>
        <v>0.24726000000000001</v>
      </c>
      <c r="AG103" s="5">
        <f>'Mortgage Performance'!AG24</f>
        <v>54.899353170207</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106.1086916007</v>
      </c>
      <c r="F104" s="5">
        <f>'Mortgage Performance'!F27</f>
        <v>105.66331327657436</v>
      </c>
      <c r="G104" s="5">
        <f>'Mortgage Performance'!G27</f>
        <v>1755.0676335239</v>
      </c>
      <c r="H104" s="5">
        <f>'Mortgage Performance'!H27</f>
        <v>1661</v>
      </c>
      <c r="I104" s="5">
        <f>'Mortgage Performance'!I27</f>
        <v>8.0041954929999992</v>
      </c>
      <c r="J104" s="5">
        <f>'Mortgage Performance'!J27</f>
        <v>0</v>
      </c>
      <c r="K104" s="5">
        <f>'Mortgage Performance'!K27</f>
        <v>0</v>
      </c>
      <c r="L104" s="6">
        <f>'Mortgage Performance'!L27</f>
        <v>0</v>
      </c>
      <c r="M104" s="5">
        <f>'Mortgage Performance'!M27</f>
        <v>20</v>
      </c>
      <c r="N104" s="5">
        <f>'Mortgage Performance'!N27</f>
        <v>120.01642710472279</v>
      </c>
      <c r="O104" s="5">
        <f>'Mortgage Performance'!O27</f>
        <v>720</v>
      </c>
      <c r="P104" s="5">
        <f>'Mortgage Performance'!P27</f>
        <v>75</v>
      </c>
      <c r="Q104" s="5">
        <f>'Mortgage Performance'!Q27</f>
        <v>5.8628710699999997</v>
      </c>
      <c r="R104" s="5">
        <f>'Mortgage Performance'!R27</f>
        <v>3.8444270400000002</v>
      </c>
      <c r="S104" s="5">
        <f>'Mortgage Performance'!S27</f>
        <v>6.3400000000000003E-6</v>
      </c>
      <c r="T104" s="5">
        <f>'Mortgage Performance'!T27</f>
        <v>0.63851497000000002</v>
      </c>
      <c r="U104" s="5">
        <f>'Mortgage Performance'!U27</f>
        <v>1.3799227199999999</v>
      </c>
      <c r="V104" s="5">
        <f>'Mortgage Performance'!V27</f>
        <v>1.3606472999999997</v>
      </c>
      <c r="W104" s="5">
        <f>'Mortgage Performance'!W27</f>
        <v>2.5003634209000003</v>
      </c>
      <c r="X104" s="5">
        <f>'Mortgage Performance'!X27</f>
        <v>0.85812197058815765</v>
      </c>
      <c r="Y104" s="5">
        <f>'Mortgage Performance'!Y27</f>
        <v>1.2393813597446068E-2</v>
      </c>
      <c r="Z104" s="5">
        <f>'Mortgage Performance'!Z27</f>
        <v>3.9755457600000002E-2</v>
      </c>
      <c r="AA104" s="5">
        <f>'Mortgage Performance'!AA27</f>
        <v>1.0096127868</v>
      </c>
      <c r="AB104" s="5">
        <f>'Mortgage Performance'!AB27</f>
        <v>2.2014801007680829</v>
      </c>
      <c r="AC104" s="5">
        <f>'Mortgage Performance'!AC27</f>
        <v>24.999827750000001</v>
      </c>
      <c r="AD104" s="5">
        <f>'Mortgage Performance'!AD27</f>
        <v>24.999679290000003</v>
      </c>
      <c r="AE104" s="5">
        <f>'Mortgage Performance'!AE27</f>
        <v>0.77143158000000001</v>
      </c>
      <c r="AF104" s="5">
        <f>'Mortgage Performance'!AF27</f>
        <v>0.63902654999999997</v>
      </c>
      <c r="AG104" s="5">
        <f>'Mortgage Performance'!AG27</f>
        <v>24.393175283554299</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101.750201767696</v>
      </c>
      <c r="F105" s="5">
        <f>'Mortgage Performance'!F30</f>
        <v>100.97687149255019</v>
      </c>
      <c r="G105" s="5">
        <f>'Mortgage Performance'!G30</f>
        <v>69252.9677757358</v>
      </c>
      <c r="H105" s="5">
        <f>'Mortgage Performance'!H30</f>
        <v>68583.000000000102</v>
      </c>
      <c r="I105" s="5">
        <f>'Mortgage Performance'!I30</f>
        <v>5.8737819409442098</v>
      </c>
      <c r="J105" s="5">
        <f>'Mortgage Performance'!J30</f>
        <v>0</v>
      </c>
      <c r="K105" s="5">
        <f>'Mortgage Performance'!K30</f>
        <v>0</v>
      </c>
      <c r="L105" s="6">
        <f>'Mortgage Performance'!L30</f>
        <v>0</v>
      </c>
      <c r="M105" s="5">
        <f>'Mortgage Performance'!M30</f>
        <v>21.354381296609581</v>
      </c>
      <c r="N105" s="5">
        <f>'Mortgage Performance'!N30</f>
        <v>210.72689938398358</v>
      </c>
      <c r="O105" s="5">
        <f>'Mortgage Performance'!O30</f>
        <v>720</v>
      </c>
      <c r="P105" s="5">
        <f>'Mortgage Performance'!P30</f>
        <v>75</v>
      </c>
      <c r="Q105" s="5">
        <f>'Mortgage Performance'!Q30</f>
        <v>4.8252115780251073</v>
      </c>
      <c r="R105" s="5">
        <f>'Mortgage Performance'!R30</f>
        <v>3.7926580692440028</v>
      </c>
      <c r="S105" s="5">
        <f>'Mortgage Performance'!S30</f>
        <v>-2.0443150197529097E-2</v>
      </c>
      <c r="T105" s="5">
        <f>'Mortgage Performance'!T30</f>
        <v>0.165574794208597</v>
      </c>
      <c r="U105" s="5">
        <f>'Mortgage Performance'!U30</f>
        <v>0.88742186477003604</v>
      </c>
      <c r="V105" s="5">
        <f>'Mortgage Performance'!V30</f>
        <v>0.95723682615567995</v>
      </c>
      <c r="W105" s="5">
        <f>'Mortgage Performance'!W30</f>
        <v>4.3920706555064903</v>
      </c>
      <c r="X105" s="5">
        <f>'Mortgage Performance'!X30</f>
        <v>2.5063191733388295</v>
      </c>
      <c r="Y105" s="5">
        <f>'Mortgage Performance'!Y30</f>
        <v>-0.20916554481796398</v>
      </c>
      <c r="Z105" s="5">
        <f>'Mortgage Performance'!Z30</f>
        <v>1.2646223195336001E-2</v>
      </c>
      <c r="AA105" s="5">
        <f>'Mortgage Performance'!AA30</f>
        <v>0.80966834712495905</v>
      </c>
      <c r="AB105" s="5">
        <f>'Mortgage Performance'!AB30</f>
        <v>3.596202637316475</v>
      </c>
      <c r="AC105" s="5">
        <f>'Mortgage Performance'!AC30</f>
        <v>13.351079580358199</v>
      </c>
      <c r="AD105" s="5">
        <f>'Mortgage Performance'!AD30</f>
        <v>15.768502769955001</v>
      </c>
      <c r="AE105" s="5">
        <f>'Mortgage Performance'!AE30</f>
        <v>0.10695367086801399</v>
      </c>
      <c r="AF105" s="5">
        <f>'Mortgage Performance'!AF30</f>
        <v>0.22084428679654799</v>
      </c>
      <c r="AG105" s="5">
        <f>'Mortgage Performance'!AG30</f>
        <v>435.56030314764996</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99.103702229816193</v>
      </c>
      <c r="F106" s="5">
        <f>'Mortgage Performance'!F31</f>
        <v>98.79788632754051</v>
      </c>
      <c r="G106" s="5">
        <f>'Mortgage Performance'!G31</f>
        <v>1072.94504551709</v>
      </c>
      <c r="H106" s="5">
        <f>'Mortgage Performance'!H31</f>
        <v>1086</v>
      </c>
      <c r="I106" s="5">
        <f>'Mortgage Performance'!I31</f>
        <v>5.3991201010561198</v>
      </c>
      <c r="J106" s="5">
        <f>'Mortgage Performance'!J31</f>
        <v>0</v>
      </c>
      <c r="K106" s="5">
        <f>'Mortgage Performance'!K31</f>
        <v>0</v>
      </c>
      <c r="L106" s="6">
        <f>'Mortgage Performance'!L31</f>
        <v>0</v>
      </c>
      <c r="M106" s="5">
        <f>'Mortgage Performance'!M31</f>
        <v>20</v>
      </c>
      <c r="N106" s="5">
        <f>'Mortgage Performance'!N31</f>
        <v>75.630390143737174</v>
      </c>
      <c r="O106" s="5">
        <f>'Mortgage Performance'!O31</f>
        <v>720</v>
      </c>
      <c r="P106" s="5">
        <f>'Mortgage Performance'!P31</f>
        <v>75</v>
      </c>
      <c r="Q106" s="5">
        <f>'Mortgage Performance'!Q31</f>
        <v>6.0988496648484549</v>
      </c>
      <c r="R106" s="5">
        <f>'Mortgage Performance'!R31</f>
        <v>4.1411856810470615</v>
      </c>
      <c r="S106" s="5">
        <f>'Mortgage Performance'!S31</f>
        <v>1.0303997118455499E-5</v>
      </c>
      <c r="T106" s="5">
        <f>'Mortgage Performance'!T31</f>
        <v>0.59934793751466497</v>
      </c>
      <c r="U106" s="5">
        <f>'Mortgage Performance'!U31</f>
        <v>1.3583057422896099</v>
      </c>
      <c r="V106" s="5">
        <f>'Mortgage Performance'!V31</f>
        <v>1.2751628501130701</v>
      </c>
      <c r="W106" s="5">
        <f>'Mortgage Performance'!W31</f>
        <v>1.6795113792018701</v>
      </c>
      <c r="X106" s="5">
        <f>'Mortgage Performance'!X31</f>
        <v>0.55766293095343478</v>
      </c>
      <c r="Y106" s="5">
        <f>'Mortgage Performance'!Y31</f>
        <v>1.9141867876793551E-2</v>
      </c>
      <c r="Z106" s="5">
        <f>'Mortgage Performance'!Z31</f>
        <v>-2.5813088561298602E-3</v>
      </c>
      <c r="AA106" s="5">
        <f>'Mortgage Performance'!AA31</f>
        <v>0.57864092704647596</v>
      </c>
      <c r="AB106" s="5">
        <f>'Mortgage Performance'!AB31</f>
        <v>1.5055801735646146</v>
      </c>
      <c r="AC106" s="5">
        <f>'Mortgage Performance'!AC31</f>
        <v>24.9984055783641</v>
      </c>
      <c r="AD106" s="5">
        <f>'Mortgage Performance'!AD31</f>
        <v>24.9978908535141</v>
      </c>
      <c r="AE106" s="5">
        <f>'Mortgage Performance'!AE31</f>
        <v>0.698790890725976</v>
      </c>
      <c r="AF106" s="5">
        <f>'Mortgage Performance'!AF31</f>
        <v>0.56308961768754207</v>
      </c>
      <c r="AG106" s="5">
        <f>'Mortgage Performance'!AG31</f>
        <v>10.0967995255153</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102.067832811282</v>
      </c>
      <c r="F107" s="5">
        <f>'Mortgage Performance'!F34</f>
        <v>101.1235869784623</v>
      </c>
      <c r="G107" s="5">
        <f>'Mortgage Performance'!G34</f>
        <v>8902.9205975838304</v>
      </c>
      <c r="H107" s="5">
        <f>'Mortgage Performance'!H34</f>
        <v>8804.0000000000091</v>
      </c>
      <c r="I107" s="5">
        <f>'Mortgage Performance'!I34</f>
        <v>5.3461118456113503</v>
      </c>
      <c r="J107" s="5">
        <f>'Mortgage Performance'!J34</f>
        <v>0</v>
      </c>
      <c r="K107" s="5">
        <f>'Mortgage Performance'!K34</f>
        <v>0</v>
      </c>
      <c r="L107" s="6">
        <f>'Mortgage Performance'!L34</f>
        <v>0</v>
      </c>
      <c r="M107" s="5">
        <f>'Mortgage Performance'!M34</f>
        <v>20</v>
      </c>
      <c r="N107" s="5">
        <f>'Mortgage Performance'!N34</f>
        <v>139.33470225872691</v>
      </c>
      <c r="O107" s="5">
        <f>'Mortgage Performance'!O34</f>
        <v>720</v>
      </c>
      <c r="P107" s="5">
        <f>'Mortgage Performance'!P34</f>
        <v>75</v>
      </c>
      <c r="Q107" s="5">
        <f>'Mortgage Performance'!Q34</f>
        <v>5.091117348898317</v>
      </c>
      <c r="R107" s="5">
        <f>'Mortgage Performance'!R34</f>
        <v>3.8452191396059643</v>
      </c>
      <c r="S107" s="5">
        <f>'Mortgage Performance'!S34</f>
        <v>1.1912200922081101E-5</v>
      </c>
      <c r="T107" s="5">
        <f>'Mortgage Performance'!T34</f>
        <v>0.25218563562801699</v>
      </c>
      <c r="U107" s="5">
        <f>'Mortgage Performance'!U34</f>
        <v>0.99370066146341407</v>
      </c>
      <c r="V107" s="5">
        <f>'Mortgage Performance'!V34</f>
        <v>1.0612477498808301</v>
      </c>
      <c r="W107" s="5">
        <f>'Mortgage Performance'!W34</f>
        <v>6.1706414518317496</v>
      </c>
      <c r="X107" s="5">
        <f>'Mortgage Performance'!X34</f>
        <v>3.6190477038820026</v>
      </c>
      <c r="Y107" s="5">
        <f>'Mortgage Performance'!Y34</f>
        <v>0.32110165023455461</v>
      </c>
      <c r="Z107" s="5">
        <f>'Mortgage Performance'!Z34</f>
        <v>0</v>
      </c>
      <c r="AA107" s="5">
        <f>'Mortgage Performance'!AA34</f>
        <v>1.0174653733430601</v>
      </c>
      <c r="AB107" s="5">
        <f>'Mortgage Performance'!AB34</f>
        <v>4.6638890723188933</v>
      </c>
      <c r="AC107" s="5">
        <f>'Mortgage Performance'!AC34</f>
        <v>0</v>
      </c>
      <c r="AD107" s="5">
        <f>'Mortgage Performance'!AD34</f>
        <v>0</v>
      </c>
      <c r="AE107" s="5">
        <f>'Mortgage Performance'!AE34</f>
        <v>0.24726000000000001</v>
      </c>
      <c r="AF107" s="5">
        <f>'Mortgage Performance'!AF34</f>
        <v>0.24726000000000001</v>
      </c>
      <c r="AG107" s="5">
        <f>'Mortgage Performance'!AG34</f>
        <v>103.362359093881</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102.067832811282</v>
      </c>
      <c r="F108" s="5">
        <f>'Mortgage Performance'!F35</f>
        <v>101.1235869784624</v>
      </c>
      <c r="G108" s="5">
        <f>'Mortgage Performance'!G35</f>
        <v>543.03366207434203</v>
      </c>
      <c r="H108" s="5">
        <f>'Mortgage Performance'!H35</f>
        <v>536.99999999999898</v>
      </c>
      <c r="I108" s="5">
        <f>'Mortgage Performance'!I35</f>
        <v>5.3461118456113397</v>
      </c>
      <c r="J108" s="5">
        <f>'Mortgage Performance'!J35</f>
        <v>0</v>
      </c>
      <c r="K108" s="5">
        <f>'Mortgage Performance'!K35</f>
        <v>0</v>
      </c>
      <c r="L108" s="6">
        <f>'Mortgage Performance'!L35</f>
        <v>0</v>
      </c>
      <c r="M108" s="5">
        <f>'Mortgage Performance'!M35</f>
        <v>20</v>
      </c>
      <c r="N108" s="5">
        <f>'Mortgage Performance'!N35</f>
        <v>139.33470225872691</v>
      </c>
      <c r="O108" s="5">
        <f>'Mortgage Performance'!O35</f>
        <v>720</v>
      </c>
      <c r="P108" s="5">
        <f>'Mortgage Performance'!P35</f>
        <v>75</v>
      </c>
      <c r="Q108" s="5">
        <f>'Mortgage Performance'!Q35</f>
        <v>5.091117348898317</v>
      </c>
      <c r="R108" s="5">
        <f>'Mortgage Performance'!R35</f>
        <v>3.845219139605963</v>
      </c>
      <c r="S108" s="5">
        <f>'Mortgage Performance'!S35</f>
        <v>1.1912200922080999E-5</v>
      </c>
      <c r="T108" s="5">
        <f>'Mortgage Performance'!T35</f>
        <v>0.25218563562801699</v>
      </c>
      <c r="U108" s="5">
        <f>'Mortgage Performance'!U35</f>
        <v>0.99370066146341507</v>
      </c>
      <c r="V108" s="5">
        <f>'Mortgage Performance'!V35</f>
        <v>1.0612477498808301</v>
      </c>
      <c r="W108" s="5">
        <f>'Mortgage Performance'!W35</f>
        <v>6.1706414518317603</v>
      </c>
      <c r="X108" s="5">
        <f>'Mortgage Performance'!X35</f>
        <v>3.6190477038824764</v>
      </c>
      <c r="Y108" s="5">
        <f>'Mortgage Performance'!Y35</f>
        <v>0.32110165026185039</v>
      </c>
      <c r="Z108" s="5">
        <f>'Mortgage Performance'!Z35</f>
        <v>0</v>
      </c>
      <c r="AA108" s="5">
        <f>'Mortgage Performance'!AA35</f>
        <v>1.01746537334315</v>
      </c>
      <c r="AB108" s="5">
        <f>'Mortgage Performance'!AB35</f>
        <v>4.6638890723174873</v>
      </c>
      <c r="AC108" s="5">
        <f>'Mortgage Performance'!AC35</f>
        <v>0</v>
      </c>
      <c r="AD108" s="5">
        <f>'Mortgage Performance'!AD35</f>
        <v>0</v>
      </c>
      <c r="AE108" s="5">
        <f>'Mortgage Performance'!AE35</f>
        <v>0.24726000000000001</v>
      </c>
      <c r="AF108" s="5">
        <f>'Mortgage Performance'!AF35</f>
        <v>0.24726000000000001</v>
      </c>
      <c r="AG108" s="5">
        <f>'Mortgage Performance'!AG35</f>
        <v>6.3045873277386999</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101.821356131285</v>
      </c>
      <c r="F109" s="5">
        <f>'Mortgage Performance'!F38</f>
        <v>101.34006895518372</v>
      </c>
      <c r="G109" s="5">
        <f>'Mortgage Performance'!G38</f>
        <v>902.94001439068506</v>
      </c>
      <c r="H109" s="5">
        <f>'Mortgage Performance'!H38</f>
        <v>890.99999999999807</v>
      </c>
      <c r="I109" s="5">
        <f>'Mortgage Performance'!I38</f>
        <v>5.3865110220936891</v>
      </c>
      <c r="J109" s="5">
        <f>'Mortgage Performance'!J38</f>
        <v>0</v>
      </c>
      <c r="K109" s="5">
        <f>'Mortgage Performance'!K38</f>
        <v>0</v>
      </c>
      <c r="L109" s="6">
        <f>'Mortgage Performance'!L38</f>
        <v>0</v>
      </c>
      <c r="M109" s="5">
        <f>'Mortgage Performance'!M38</f>
        <v>20</v>
      </c>
      <c r="N109" s="5">
        <f>'Mortgage Performance'!N38</f>
        <v>69.979466119096514</v>
      </c>
      <c r="O109" s="5">
        <f>'Mortgage Performance'!O38</f>
        <v>720</v>
      </c>
      <c r="P109" s="5">
        <f>'Mortgage Performance'!P38</f>
        <v>75</v>
      </c>
      <c r="Q109" s="5">
        <f>'Mortgage Performance'!Q38</f>
        <v>5.3845523048270696</v>
      </c>
      <c r="R109" s="5">
        <f>'Mortgage Performance'!R38</f>
        <v>4.1432230623908159</v>
      </c>
      <c r="S109" s="5">
        <f>'Mortgage Performance'!S38</f>
        <v>1.37771460354279E-5</v>
      </c>
      <c r="T109" s="5">
        <f>'Mortgage Performance'!T38</f>
        <v>0.25130084858674001</v>
      </c>
      <c r="U109" s="5">
        <f>'Mortgage Performance'!U38</f>
        <v>0.99001461670347912</v>
      </c>
      <c r="V109" s="5">
        <f>'Mortgage Performance'!V38</f>
        <v>0.95961033016894093</v>
      </c>
      <c r="W109" s="5">
        <f>'Mortgage Performance'!W38</f>
        <v>3.2284125551396099</v>
      </c>
      <c r="X109" s="5">
        <f>'Mortgage Performance'!X38</f>
        <v>2.1505881623481042</v>
      </c>
      <c r="Y109" s="5">
        <f>'Mortgage Performance'!Y38</f>
        <v>0.18325675697471897</v>
      </c>
      <c r="Z109" s="5">
        <f>'Mortgage Performance'!Z38</f>
        <v>0</v>
      </c>
      <c r="AA109" s="5">
        <f>'Mortgage Performance'!AA38</f>
        <v>0.614419899268004</v>
      </c>
      <c r="AB109" s="5">
        <f>'Mortgage Performance'!AB38</f>
        <v>2.4668223583790265</v>
      </c>
      <c r="AC109" s="5">
        <f>'Mortgage Performance'!AC38</f>
        <v>0</v>
      </c>
      <c r="AD109" s="5">
        <f>'Mortgage Performance'!AD38</f>
        <v>0</v>
      </c>
      <c r="AE109" s="5">
        <f>'Mortgage Performance'!AE38</f>
        <v>0.24726000000000001</v>
      </c>
      <c r="AF109" s="5">
        <f>'Mortgage Performance'!AF38</f>
        <v>0.24726000000000001</v>
      </c>
      <c r="AG109" s="5">
        <f>'Mortgage Performance'!AG38</f>
        <v>5.3318668596055003</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109.339863921264</v>
      </c>
      <c r="F110" s="5">
        <f>'Mortgage Performance'!F41</f>
        <v>108.56576799342139</v>
      </c>
      <c r="G110" s="5">
        <f>'Mortgage Performance'!G41</f>
        <v>7499.7232529855601</v>
      </c>
      <c r="H110" s="5">
        <f>'Mortgage Performance'!H41</f>
        <v>6908.00000000001</v>
      </c>
      <c r="I110" s="5">
        <f>'Mortgage Performance'!I41</f>
        <v>7.23111173386802</v>
      </c>
      <c r="J110" s="5">
        <f>'Mortgage Performance'!J41</f>
        <v>0</v>
      </c>
      <c r="K110" s="5">
        <f>'Mortgage Performance'!K41</f>
        <v>0</v>
      </c>
      <c r="L110" s="6">
        <f>'Mortgage Performance'!L41</f>
        <v>0</v>
      </c>
      <c r="M110" s="5">
        <f>'Mortgage Performance'!M41</f>
        <v>19.994209612043999</v>
      </c>
      <c r="N110" s="5">
        <f>'Mortgage Performance'!N41</f>
        <v>74.874743326488712</v>
      </c>
      <c r="O110" s="5">
        <f>'Mortgage Performance'!O41</f>
        <v>720</v>
      </c>
      <c r="P110" s="5">
        <f>'Mortgage Performance'!P41</f>
        <v>75</v>
      </c>
      <c r="Q110" s="5">
        <f>'Mortgage Performance'!Q41</f>
        <v>5.358648525432443</v>
      </c>
      <c r="R110" s="5">
        <f>'Mortgage Performance'!R41</f>
        <v>3.9428305834465163</v>
      </c>
      <c r="S110" s="5">
        <f>'Mortgage Performance'!S41</f>
        <v>-4.0356741861491705E-6</v>
      </c>
      <c r="T110" s="5">
        <f>'Mortgage Performance'!T41</f>
        <v>0.335187035658363</v>
      </c>
      <c r="U110" s="5">
        <f>'Mortgage Performance'!U41</f>
        <v>1.08063494200175</v>
      </c>
      <c r="V110" s="5">
        <f>'Mortgage Performance'!V41</f>
        <v>1.13020984091903</v>
      </c>
      <c r="W110" s="5">
        <f>'Mortgage Performance'!W41</f>
        <v>5.5989703357525897</v>
      </c>
      <c r="X110" s="5">
        <f>'Mortgage Performance'!X41</f>
        <v>3.3613474181730689</v>
      </c>
      <c r="Y110" s="5">
        <f>'Mortgage Performance'!Y41</f>
        <v>0.33111441429672916</v>
      </c>
      <c r="Z110" s="5">
        <f>'Mortgage Performance'!Z41</f>
        <v>-1.35254788875829E-6</v>
      </c>
      <c r="AA110" s="5">
        <f>'Mortgage Performance'!AA41</f>
        <v>1.17192915726427</v>
      </c>
      <c r="AB110" s="5">
        <f>'Mortgage Performance'!AB41</f>
        <v>3.9524166864930543</v>
      </c>
      <c r="AC110" s="5">
        <f>'Mortgage Performance'!AC41</f>
        <v>0</v>
      </c>
      <c r="AD110" s="5">
        <f>'Mortgage Performance'!AD41</f>
        <v>9.7584418268674093E-3</v>
      </c>
      <c r="AE110" s="5">
        <f>'Mortgage Performance'!AE41</f>
        <v>0.34410034742327805</v>
      </c>
      <c r="AF110" s="5">
        <f>'Mortgage Performance'!AF41</f>
        <v>0.34410034742327805</v>
      </c>
      <c r="AG110" s="5">
        <f>'Mortgage Performance'!AG41</f>
        <v>92.763700679933308</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102.273404169168</v>
      </c>
      <c r="F111" s="5">
        <f>'Mortgage Performance'!F44</f>
        <v>101.93641764663992</v>
      </c>
      <c r="G111" s="5">
        <f>'Mortgage Performance'!G44</f>
        <v>6972.4509670301704</v>
      </c>
      <c r="H111" s="5">
        <f>'Mortgage Performance'!H44</f>
        <v>6840</v>
      </c>
      <c r="I111" s="5">
        <f>'Mortgage Performance'!I44</f>
        <v>7.5295985465905391</v>
      </c>
      <c r="J111" s="5">
        <f>'Mortgage Performance'!J44</f>
        <v>0</v>
      </c>
      <c r="K111" s="5">
        <f>'Mortgage Performance'!K44</f>
        <v>0</v>
      </c>
      <c r="L111" s="6">
        <f>'Mortgage Performance'!L44</f>
        <v>0</v>
      </c>
      <c r="M111" s="5">
        <f>'Mortgage Performance'!M44</f>
        <v>20</v>
      </c>
      <c r="N111" s="5">
        <f>'Mortgage Performance'!N44</f>
        <v>65.347022587268995</v>
      </c>
      <c r="O111" s="5">
        <f>'Mortgage Performance'!O44</f>
        <v>720</v>
      </c>
      <c r="P111" s="5">
        <f>'Mortgage Performance'!P44</f>
        <v>75</v>
      </c>
      <c r="Q111" s="5">
        <f>'Mortgage Performance'!Q44</f>
        <v>6.3091802401766248</v>
      </c>
      <c r="R111" s="5">
        <f>'Mortgage Performance'!R44</f>
        <v>4.0830512452814496</v>
      </c>
      <c r="S111" s="5">
        <f>'Mortgage Performance'!S44</f>
        <v>-2.4617149086295602E-6</v>
      </c>
      <c r="T111" s="5">
        <f>'Mortgage Performance'!T44</f>
        <v>0.71797924833037385</v>
      </c>
      <c r="U111" s="5">
        <f>'Mortgage Performance'!U44</f>
        <v>1.5081522082797101</v>
      </c>
      <c r="V111" s="5">
        <f>'Mortgage Performance'!V44</f>
        <v>1.4370918841391398</v>
      </c>
      <c r="W111" s="5">
        <f>'Mortgage Performance'!W44</f>
        <v>1.8717508453554701</v>
      </c>
      <c r="X111" s="5">
        <f>'Mortgage Performance'!X44</f>
        <v>1.6594129710313479</v>
      </c>
      <c r="Y111" s="5">
        <f>'Mortgage Performance'!Y44</f>
        <v>6.0646735529061781E-2</v>
      </c>
      <c r="Z111" s="5">
        <f>'Mortgage Performance'!Z44</f>
        <v>8.3858283756383396E-3</v>
      </c>
      <c r="AA111" s="5">
        <f>'Mortgage Performance'!AA44</f>
        <v>0.71414732801728598</v>
      </c>
      <c r="AB111" s="5">
        <f>'Mortgage Performance'!AB44</f>
        <v>1.6594129710313479</v>
      </c>
      <c r="AC111" s="5">
        <f>'Mortgage Performance'!AC44</f>
        <v>17.999206865744895</v>
      </c>
      <c r="AD111" s="5">
        <f>'Mortgage Performance'!AD44</f>
        <v>17.998462285381205</v>
      </c>
      <c r="AE111" s="5">
        <f>'Mortgage Performance'!AE44</f>
        <v>0.63607227111379494</v>
      </c>
      <c r="AF111" s="5">
        <f>'Mortgage Performance'!AF44</f>
        <v>0.71429744671497497</v>
      </c>
      <c r="AG111" s="5">
        <f>'Mortgage Performance'!AG44</f>
        <v>88.847379481320303</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98.4064275801273</v>
      </c>
      <c r="F112" s="5">
        <f>'Mortgage Performance'!F45</f>
        <v>98.027626743146655</v>
      </c>
      <c r="G112" s="5">
        <f>'Mortgage Performance'!G45</f>
        <v>3502.52710353263</v>
      </c>
      <c r="H112" s="5">
        <f>'Mortgage Performance'!H45</f>
        <v>3573</v>
      </c>
      <c r="I112" s="5">
        <f>'Mortgage Performance'!I45</f>
        <v>7.9758035099705298</v>
      </c>
      <c r="J112" s="5">
        <f>'Mortgage Performance'!J45</f>
        <v>0</v>
      </c>
      <c r="K112" s="5">
        <f>'Mortgage Performance'!K45</f>
        <v>0</v>
      </c>
      <c r="L112" s="6">
        <f>'Mortgage Performance'!L45</f>
        <v>0</v>
      </c>
      <c r="M112" s="5">
        <f>'Mortgage Performance'!M45</f>
        <v>20</v>
      </c>
      <c r="N112" s="5">
        <f>'Mortgage Performance'!N45</f>
        <v>71.523613963039011</v>
      </c>
      <c r="O112" s="5">
        <f>'Mortgage Performance'!O45</f>
        <v>720</v>
      </c>
      <c r="P112" s="5">
        <f>'Mortgage Performance'!P45</f>
        <v>75</v>
      </c>
      <c r="Q112" s="5">
        <f>'Mortgage Performance'!Q45</f>
        <v>9.0538470483678797</v>
      </c>
      <c r="R112" s="5">
        <f>'Mortgage Performance'!R45</f>
        <v>4.0734095782847675</v>
      </c>
      <c r="S112" s="5">
        <f>'Mortgage Performance'!S45</f>
        <v>4.5256166312657705E-5</v>
      </c>
      <c r="T112" s="5">
        <f>'Mortgage Performance'!T45</f>
        <v>1.96730750460626</v>
      </c>
      <c r="U112" s="5">
        <f>'Mortgage Performance'!U45</f>
        <v>3.0130847093105406</v>
      </c>
      <c r="V112" s="5">
        <f>'Mortgage Performance'!V45</f>
        <v>2.9846922071657298</v>
      </c>
      <c r="W112" s="5">
        <f>'Mortgage Performance'!W45</f>
        <v>2.2316996037738601</v>
      </c>
      <c r="X112" s="5">
        <f>'Mortgage Performance'!X45</f>
        <v>1.8282304364387563</v>
      </c>
      <c r="Y112" s="5">
        <f>'Mortgage Performance'!Y45</f>
        <v>7.9528835084674995E-2</v>
      </c>
      <c r="Z112" s="5">
        <f>'Mortgage Performance'!Z45</f>
        <v>-2.9434217953384894E-3</v>
      </c>
      <c r="AA112" s="5">
        <f>'Mortgage Performance'!AA45</f>
        <v>1.42847993491792</v>
      </c>
      <c r="AB112" s="5">
        <f>'Mortgage Performance'!AB45</f>
        <v>1.8507247991034554</v>
      </c>
      <c r="AC112" s="5">
        <f>'Mortgage Performance'!AC45</f>
        <v>9.9990995975246797</v>
      </c>
      <c r="AD112" s="5">
        <f>'Mortgage Performance'!AD45</f>
        <v>9.9984450322318796</v>
      </c>
      <c r="AE112" s="5">
        <f>'Mortgage Performance'!AE45</f>
        <v>1.8504750000000001</v>
      </c>
      <c r="AF112" s="5">
        <f>'Mortgage Performance'!AF45</f>
        <v>1.8504750000000001</v>
      </c>
      <c r="AG112" s="5">
        <f>'Mortgage Performance'!AG45</f>
        <v>126.66562216292</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c r="B113" s="5"/>
      <c r="C113" s="6"/>
      <c r="D113" s="6"/>
      <c r="E113" s="5"/>
      <c r="F113" s="5"/>
      <c r="G113" s="5"/>
      <c r="H113" s="5"/>
      <c r="I113" s="5"/>
      <c r="J113" s="5"/>
      <c r="K113" s="5"/>
      <c r="L113" s="6"/>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2023-05-24T06:24:17Z</dcterms:modified>
</cp:coreProperties>
</file>