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mc:AlternateContent xmlns:mc="http://schemas.openxmlformats.org/markup-compatibility/2006">
    <mc:Choice Requires="x15">
      <x15ac:absPath xmlns:x15ac="http://schemas.microsoft.com/office/spreadsheetml/2010/11/ac" url="d:\THC\R0702\Web ReportTemplates\2021\"/>
    </mc:Choice>
  </mc:AlternateContent>
  <xr:revisionPtr revIDLastSave="0" documentId="13_ncr:1_{D9599261-77F2-42B0-9E55-EF9BA017CD5C}" xr6:coauthVersionLast="46" xr6:coauthVersionMax="46" xr10:uidLastSave="{00000000-0000-0000-0000-000000000000}"/>
  <bookViews>
    <workbookView xWindow="780" yWindow="78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workbook>
</file>

<file path=xl/calcChain.xml><?xml version="1.0" encoding="utf-8"?>
<calcChain xmlns="http://schemas.openxmlformats.org/spreadsheetml/2006/main">
  <c r="AG17" i="1" l="1"/>
  <c r="AF17" i="1"/>
  <c r="AE17" i="1"/>
  <c r="AD17" i="1"/>
  <c r="AC17" i="1"/>
  <c r="AB17" i="1"/>
  <c r="F10" i="1" s="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G10" i="1" l="1"/>
  <c r="E10" i="1"/>
</calcChain>
</file>

<file path=xl/sharedStrings.xml><?xml version="1.0" encoding="utf-8"?>
<sst xmlns="http://schemas.openxmlformats.org/spreadsheetml/2006/main" count="92" uniqueCount="89">
  <si>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</si>
  <si>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</si>
  <si>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</si>
  <si>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</si>
  <si>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</si>
  <si>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</si>
  <si>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</si>
  <si>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</si>
  <si>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</si>
  <si>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</si>
  <si>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</si>
  <si>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</si>
  <si>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</si>
  <si>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</si>
  <si>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</si>
  <si>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</si>
  <si>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</si>
  <si>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</si>
  <si>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</si>
  <si>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</si>
  <si>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</si>
  <si>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</si>
  <si>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</si>
  <si>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</si>
  <si>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</si>
  <si>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</si>
  <si>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</si>
  <si>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</si>
  <si>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</si>
  <si>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</si>
  <si>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</si>
  <si>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</si>
  <si>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</si>
  <si>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</si>
  <si>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</si>
  <si>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</si>
  <si>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</si>
  <si>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</si>
  <si>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</si>
  <si>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</si>
  <si>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</si>
  <si>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</si>
  <si>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</si>
  <si>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</si>
  <si>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</si>
  <si>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</si>
  <si>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</si>
  <si>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</si>
  <si>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</si>
  <si>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</si>
  <si>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</si>
  <si>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</si>
  <si>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</si>
  <si>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2020           Evaluation Date: December 31, 2020</t>
  </si>
  <si>
    <t>Printed on: 02/10/2021 4:46:11AM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</si>
  <si>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</si>
  <si>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</si>
  <si>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</si>
  <si>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</si>
  <si>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</si>
  <si>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</si>
  <si>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</si>
  <si>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</si>
  <si>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</si>
  <si>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</si>
  <si>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</si>
  <si>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</si>
  <si>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</si>
  <si>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</si>
  <si>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</si>
  <si>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</si>
  <si>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</si>
  <si>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</si>
  <si>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</si>
  <si>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</si>
  <si>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</si>
  <si>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</si>
  <si>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</si>
  <si>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</si>
  <si>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</si>
  <si>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</si>
  <si>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</si>
  <si>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Construction&amp;Land_Fixed</t>
  </si>
  <si>
    <t>Multi-family_Fixed</t>
  </si>
  <si>
    <t>2ndMortgage_Floating</t>
  </si>
  <si>
    <t>Fix30</t>
  </si>
  <si>
    <t>C&amp;I_Fixed</t>
  </si>
  <si>
    <t>Auto Loan</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</si>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</sst>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00B8-4EC8-92B1-8C574F8FDEC7}"/>
              </c:ext>
            </c:extLst>
          </c:dPt>
          <c:dPt>
            <c:idx val="1"/>
            <c:bubble3D val="0"/>
            <c:spPr>
              <a:solidFill>
                <a:srgbClr val="0E153C"/>
              </a:solidFill>
            </c:spPr>
            <c:extLst>
              <c:ext xmlns:c16="http://schemas.microsoft.com/office/drawing/2014/chart" uri="{C3380CC4-5D6E-409C-BE32-E72D297353CC}">
                <c16:uniqueId val="{00000001-00B8-4EC8-92B1-8C574F8FDEC7}"/>
              </c:ext>
            </c:extLst>
          </c:dPt>
          <c:dPt>
            <c:idx val="2"/>
            <c:bubble3D val="0"/>
            <c:spPr>
              <a:solidFill>
                <a:srgbClr val="ED2F3A"/>
              </a:solidFill>
            </c:spPr>
            <c:extLst>
              <c:ext xmlns:c16="http://schemas.microsoft.com/office/drawing/2014/chart" uri="{C3380CC4-5D6E-409C-BE32-E72D297353CC}">
                <c16:uniqueId val="{00000002-00B8-4EC8-92B1-8C574F8FDEC7}"/>
              </c:ext>
            </c:extLst>
          </c:dPt>
          <c:dPt>
            <c:idx val="3"/>
            <c:bubble3D val="0"/>
            <c:spPr>
              <a:solidFill>
                <a:srgbClr val="FFFFC8"/>
              </a:solidFill>
            </c:spPr>
            <c:extLst>
              <c:ext xmlns:c16="http://schemas.microsoft.com/office/drawing/2014/chart" uri="{C3380CC4-5D6E-409C-BE32-E72D297353CC}">
                <c16:uniqueId val="{00000003-00B8-4EC8-92B1-8C574F8FDEC7}"/>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00B8-4EC8-92B1-8C574F8FDEC7}"/>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Consumer_Fixed</c:v>
                </c:pt>
              </c:strCache>
            </c:strRef>
          </c:cat>
          <c:val>
            <c:numRef>
              <c:f>DATATEMP!$B$1:$B$100</c:f>
              <c:numCache>
                <c:formatCode>General</c:formatCode>
                <c:ptCount val="100"/>
                <c:pt idx="0">
                  <c:v>4470.0000000000009</c:v>
                </c:pt>
                <c:pt idx="1">
                  <c:v>17044.999999999996</c:v>
                </c:pt>
                <c:pt idx="2">
                  <c:v>2641.0000000000005</c:v>
                </c:pt>
                <c:pt idx="3">
                  <c:v>57801.000000000015</c:v>
                </c:pt>
                <c:pt idx="4">
                  <c:v>9525.0000000000073</c:v>
                </c:pt>
                <c:pt idx="5">
                  <c:v>5171.9999999999973</c:v>
                </c:pt>
                <c:pt idx="6">
                  <c:v>3500.9999999999968</c:v>
                </c:pt>
              </c:numCache>
            </c:numRef>
          </c:val>
          <c:extLst>
            <c:ext xmlns:c16="http://schemas.microsoft.com/office/drawing/2014/chart" uri="{C3380CC4-5D6E-409C-BE32-E72D297353CC}">
              <c16:uniqueId val="{00000004-00B8-4EC8-92B1-8C574F8FDEC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7ED6-427D-BE38-3930E9EC1464}"/>
              </c:ext>
            </c:extLst>
          </c:dPt>
          <c:dPt>
            <c:idx val="1"/>
            <c:bubble3D val="0"/>
            <c:spPr>
              <a:solidFill>
                <a:srgbClr val="0E153C"/>
              </a:solidFill>
            </c:spPr>
            <c:extLst>
              <c:ext xmlns:c16="http://schemas.microsoft.com/office/drawing/2014/chart" uri="{C3380CC4-5D6E-409C-BE32-E72D297353CC}">
                <c16:uniqueId val="{00000001-7ED6-427D-BE38-3930E9EC1464}"/>
              </c:ext>
            </c:extLst>
          </c:dPt>
          <c:dPt>
            <c:idx val="2"/>
            <c:bubble3D val="0"/>
            <c:spPr>
              <a:solidFill>
                <a:srgbClr val="ED2F3A"/>
              </a:solidFill>
            </c:spPr>
            <c:extLst>
              <c:ext xmlns:c16="http://schemas.microsoft.com/office/drawing/2014/chart" uri="{C3380CC4-5D6E-409C-BE32-E72D297353CC}">
                <c16:uniqueId val="{00000002-7ED6-427D-BE38-3930E9EC1464}"/>
              </c:ext>
            </c:extLst>
          </c:dPt>
          <c:dPt>
            <c:idx val="3"/>
            <c:bubble3D val="0"/>
            <c:spPr>
              <a:solidFill>
                <a:srgbClr val="FFFFC8"/>
              </a:solidFill>
            </c:spPr>
            <c:extLst>
              <c:ext xmlns:c16="http://schemas.microsoft.com/office/drawing/2014/chart" uri="{C3380CC4-5D6E-409C-BE32-E72D297353CC}">
                <c16:uniqueId val="{00000003-7ED6-427D-BE38-3930E9EC1464}"/>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100155.00000000001</c:v>
                </c:pt>
              </c:numCache>
            </c:numRef>
          </c:val>
          <c:extLst>
            <c:ext xmlns:c16="http://schemas.microsoft.com/office/drawing/2014/chart" uri="{C3380CC4-5D6E-409C-BE32-E72D297353CC}">
              <c16:uniqueId val="{00000004-7ED6-427D-BE38-3930E9EC146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1.622055850866664</v>
      </c>
      <c r="F10" s="39">
        <f>(1-(C10/10000-U17/100)*AB17)*E17</f>
        <v>112.39913034404235</v>
      </c>
      <c r="G10" s="40">
        <f>(1-(C10/10000-U17/100)*AB17)*F17</f>
        <v>111.82042471444237</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110.05040096748084</v>
      </c>
      <c r="F17" s="16">
        <f>IF(SUM(DATATEMP!H101:H114) = 0,"",SUMPRODUCT(DATATEMP!F101:F114,DATATEMP!H101:H114)/SUM(DATATEMP!H101:H114))</f>
        <v>109.48378816198424</v>
      </c>
      <c r="G17" s="17">
        <f>SUM(DATATEMP!G101:G114)</f>
        <v>109620.64289718679</v>
      </c>
      <c r="H17" s="17">
        <f>SUM(DATATEMP!H101:H114)</f>
        <v>100125.00000000003</v>
      </c>
      <c r="I17" s="18">
        <f>IF(SUM(DATATEMP!H101:H114) = 0,"",SUMPRODUCT(DATATEMP!I101:I114,DATATEMP!H101:H114)/SUM(DATATEMP!H101:H114))</f>
        <v>5.9775280898850269</v>
      </c>
      <c r="J17" s="19"/>
      <c r="K17" s="19"/>
      <c r="L17" s="20">
        <f>IF(SUM(DATATEMP!H101:H114) = 0,"",SUMPRODUCT(DATATEMP!L101:L114,DATATEMP!H101:H114)/SUM(DATATEMP!H101:H114))</f>
        <v>0</v>
      </c>
      <c r="M17" s="17">
        <f>IF(SUM(DATATEMP!H101:H114) = 0,"",SUMPRODUCT(DATATEMP!M101:M114,DATATEMP!H101:H114)/SUM(DATATEMP!H101:H114))</f>
        <v>19.626666666666665</v>
      </c>
      <c r="N17" s="17">
        <f>IF(SUM(DATATEMP!G101:G114) = 0,"",SUMPRODUCT(DATATEMP!N101:N114,DATATEMP!G101:G114)/SUM(DATATEMP!G101:G114))</f>
        <v>229.44769779936803</v>
      </c>
      <c r="O17" s="17">
        <f>IF(SUM(DATATEMP!H101:H114) = 0,"",SUMPRODUCT(DATATEMP!O101:O114,DATATEMP!H101:H114)/SUM(DATATEMP!H101:H114))</f>
        <v>720.21573033707864</v>
      </c>
      <c r="P17" s="17">
        <f>IF(SUM(DATATEMP!H101:H114) = 0,"",SUMPRODUCT(DATATEMP!P101:P114,DATATEMP!H101:H114)/SUM(DATATEMP!H101:H114))</f>
        <v>75.022471910112358</v>
      </c>
      <c r="Q17" s="21">
        <f>IF(SUM(DATATEMP!G101:G114) = 0,"",SUMPRODUCT(DATATEMP!Q101:Q114,DATATEMP!G101:G114)/SUM(DATATEMP!G101:G114))</f>
        <v>2.4269549584090271</v>
      </c>
      <c r="R17" s="21">
        <f>IF(SUM(DATATEMP!G101:G114) = 0,"",SUMPRODUCT(DATATEMP!R101:R114,DATATEMP!G101:G114)/SUM(DATATEMP!G101:G114))</f>
        <v>0.34425038889541304</v>
      </c>
      <c r="S17" s="21">
        <f>IF(SUM(DATATEMP!G101:G114) = 0,"",SUMPRODUCT(DATATEMP!S101:S114,DATATEMP!G101:G114)/SUM(DATATEMP!G101:G114))</f>
        <v>-5.3319743160426855E-2</v>
      </c>
      <c r="T17" s="21">
        <f>IF(SUM(DATATEMP!G101:G114) = 0,"",SUMPRODUCT(DATATEMP!T101:T114,DATATEMP!G101:G114)/SUM(DATATEMP!G101:G114))</f>
        <v>0.33112520513167737</v>
      </c>
      <c r="U17" s="21">
        <f>IF(SUM(DATATEMP!G101:G114) = 0,"",SUMPRODUCT(DATATEMP!U101:U114,DATATEMP!G101:G114)/SUM(DATATEMP!G101:G114))</f>
        <v>1.804899107542363</v>
      </c>
      <c r="V17" s="21">
        <f>IF(SUM(DATATEMP!G101:G114) = 0,"",SUMPRODUCT(DATATEMP!V101:V114,DATATEMP!G101:G114)/SUM(DATATEMP!G101:G114))</f>
        <v>1.9160119263859927</v>
      </c>
      <c r="W17" s="16">
        <f>IF(SUM(DATATEMP!G101:G114) = 0,"",SUMPRODUCT(DATATEMP!W101:W114,DATATEMP!G101:G114)/SUM(DATATEMP!G101:G114))</f>
        <v>2.8916955169394507</v>
      </c>
      <c r="X17" s="16">
        <f>IF(SUM(DATATEMP!G101:G114) = 0,"",SUMPRODUCT(DATATEMP!X101:X114,DATATEMP!G101:G114)/SUM(DATATEMP!G101:G114))</f>
        <v>2.159827881856395</v>
      </c>
      <c r="Y17" s="16">
        <f>IF(SUM(DATATEMP!G101:G114) = 0,"",SUMPRODUCT(DATATEMP!Y101:Y114,DATATEMP!G101:G114)/SUM(DATATEMP!G101:G114))</f>
        <v>-0.35375324946543407</v>
      </c>
      <c r="Z17" s="22">
        <f>IF(SUM(DATATEMP!G101:G114) = 0,"",SUMPRODUCT(DATATEMP!Z101:Z114,DATATEMP!G101:G114)/SUM(DATATEMP!G101:G114))</f>
        <v>3.6376659255518549E-2</v>
      </c>
      <c r="AA17" s="16">
        <f>IF(SUM(DATATEMP!G101:G114) = 0,"",SUMPRODUCT(DATATEMP!AA101:AA114,DATATEMP!G101:G114)/SUM(DATATEMP!G101:G114))</f>
        <v>0.85619776402478398</v>
      </c>
      <c r="AB17" s="16">
        <f>IF(SUM(DATATEMP!G101:G114) = 0,"",SUMPRODUCT(DATATEMP!AB101:AB114,DATATEMP!G101:G114)/SUM(DATATEMP!G101:G114))</f>
        <v>2.6515505107432773</v>
      </c>
      <c r="AC17" s="16">
        <f>IF(SUM(DATATEMP!H101:H114) = 0,"",SUMPRODUCT(DATATEMP!AC101:AC114,DATATEMP!H101:H114)/SUM(DATATEMP!H101:H114))</f>
        <v>14.402097971905016</v>
      </c>
      <c r="AD17" s="16">
        <f>IF(SUM(DATATEMP!H101:H114) = 0,"",SUMPRODUCT(DATATEMP!AD101:AD114,DATATEMP!H101:H114)/SUM(DATATEMP!H101:H114))</f>
        <v>16.65227243938017</v>
      </c>
      <c r="AE17" s="16">
        <f>IF(SUM(DATATEMP!H101:H114) = 0,"",SUMPRODUCT(DATATEMP!AE101:AE114,DATATEMP!H101:H114)/SUM(DATATEMP!H101:H114))</f>
        <v>0.27302065670172282</v>
      </c>
      <c r="AF17" s="16">
        <f>IF(SUM(DATATEMP!H101:H114) = 0,"",SUMPRODUCT(DATATEMP!AF101:AF114,DATATEMP!H101:H114)/SUM(DATATEMP!H101:H114))</f>
        <v>0.39171328514496878</v>
      </c>
      <c r="AG17" s="17">
        <f>SUM(DATATEMP!AG101:AG114)</f>
        <v>880.18353152753957</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108.83998563750001</v>
      </c>
      <c r="F20" s="23">
        <v>108.27252119499065</v>
      </c>
      <c r="G20" s="26">
        <v>2890.8763159062501</v>
      </c>
      <c r="H20" s="26">
        <v>2670</v>
      </c>
      <c r="I20" s="27">
        <v>5.7590263373999999</v>
      </c>
      <c r="J20" s="28"/>
      <c r="K20" s="28"/>
      <c r="L20" s="29"/>
      <c r="M20" s="26">
        <v>20</v>
      </c>
      <c r="N20" s="26">
        <v>35.975359342915809</v>
      </c>
      <c r="O20" s="26">
        <v>720</v>
      </c>
      <c r="P20" s="26">
        <v>75</v>
      </c>
      <c r="Q20" s="30">
        <v>2.6361271099999999</v>
      </c>
      <c r="R20" s="30">
        <v>0.16639642999999996</v>
      </c>
      <c r="S20" s="30">
        <v>5.5500000000000002E-6</v>
      </c>
      <c r="T20" s="30">
        <v>0.47368157</v>
      </c>
      <c r="U20" s="30">
        <v>1.9960435599999999</v>
      </c>
      <c r="V20" s="30">
        <v>1.99607315</v>
      </c>
      <c r="W20" s="23">
        <v>2.9502498757999995</v>
      </c>
      <c r="X20" s="23">
        <v>2.7085970481359984</v>
      </c>
      <c r="Y20" s="23">
        <v>7.1591465831577702E-2</v>
      </c>
      <c r="Z20" s="31">
        <v>0</v>
      </c>
      <c r="AA20" s="23">
        <v>0.89691108680000009</v>
      </c>
      <c r="AB20" s="23">
        <v>2.7095796342031306</v>
      </c>
      <c r="AC20" s="23">
        <v>0</v>
      </c>
      <c r="AD20" s="23">
        <v>0</v>
      </c>
      <c r="AE20" s="23">
        <v>0.48339000000000004</v>
      </c>
      <c r="AF20" s="23">
        <v>0.48339000000000004</v>
      </c>
      <c r="AG20" s="26">
        <v>36.893196007916799</v>
      </c>
    </row>
    <row r="21" spans="1:33" s="32" customFormat="1" ht="13.5" customHeight="1" x14ac:dyDescent="0.2">
      <c r="A21" s="24"/>
      <c r="B21" s="24" t="s">
        <v>58</v>
      </c>
      <c r="C21" s="25"/>
      <c r="D21" s="25"/>
      <c r="E21" s="23">
        <v>108.83998563750001</v>
      </c>
      <c r="F21" s="23">
        <v>108.27252119499056</v>
      </c>
      <c r="G21" s="26">
        <v>1948.90538150983</v>
      </c>
      <c r="H21" s="26">
        <v>1800</v>
      </c>
      <c r="I21" s="27">
        <v>5.7590263373999999</v>
      </c>
      <c r="J21" s="28"/>
      <c r="K21" s="28"/>
      <c r="L21" s="29"/>
      <c r="M21" s="26">
        <v>20</v>
      </c>
      <c r="N21" s="26">
        <v>35.975359342915809</v>
      </c>
      <c r="O21" s="26">
        <v>720</v>
      </c>
      <c r="P21" s="26">
        <v>75</v>
      </c>
      <c r="Q21" s="30">
        <v>2.6361271099999999</v>
      </c>
      <c r="R21" s="30">
        <v>0.16639642999999996</v>
      </c>
      <c r="S21" s="30">
        <v>5.5500000000000002E-6</v>
      </c>
      <c r="T21" s="30">
        <v>0.47368157</v>
      </c>
      <c r="U21" s="30">
        <v>1.9960435599999999</v>
      </c>
      <c r="V21" s="30">
        <v>1.99607315</v>
      </c>
      <c r="W21" s="23">
        <v>2.9502498758</v>
      </c>
      <c r="X21" s="23">
        <v>2.7085970481365949</v>
      </c>
      <c r="Y21" s="23">
        <v>7.1591465867220302E-2</v>
      </c>
      <c r="Z21" s="31">
        <v>0</v>
      </c>
      <c r="AA21" s="23">
        <v>0.89691108679999998</v>
      </c>
      <c r="AB21" s="23">
        <v>2.7095796342016354</v>
      </c>
      <c r="AC21" s="23">
        <v>0</v>
      </c>
      <c r="AD21" s="23">
        <v>0</v>
      </c>
      <c r="AE21" s="23">
        <v>0.48339000000000004</v>
      </c>
      <c r="AF21" s="23">
        <v>0.48339000000000004</v>
      </c>
      <c r="AG21" s="26">
        <v>24.871817533427002</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104.1384890954</v>
      </c>
      <c r="F24" s="23">
        <v>103.83276234284072</v>
      </c>
      <c r="G24" s="26">
        <v>6349.37341726471</v>
      </c>
      <c r="H24" s="26">
        <v>6115</v>
      </c>
      <c r="I24" s="27">
        <v>4.8013599004999996</v>
      </c>
      <c r="J24" s="28"/>
      <c r="K24" s="28"/>
      <c r="L24" s="29"/>
      <c r="M24" s="26">
        <v>20</v>
      </c>
      <c r="N24" s="26">
        <v>35.975359342915809</v>
      </c>
      <c r="O24" s="26">
        <v>720</v>
      </c>
      <c r="P24" s="26">
        <v>75</v>
      </c>
      <c r="Q24" s="30">
        <v>2.0994472599999998</v>
      </c>
      <c r="R24" s="30">
        <v>0.13189656999999988</v>
      </c>
      <c r="S24" s="30">
        <v>-1.08E-6</v>
      </c>
      <c r="T24" s="30">
        <v>0.24569706999999999</v>
      </c>
      <c r="U24" s="30">
        <v>1.7218547000000002</v>
      </c>
      <c r="V24" s="30">
        <v>1.7373184500000001</v>
      </c>
      <c r="W24" s="23">
        <v>1.5581886845999999</v>
      </c>
      <c r="X24" s="23">
        <v>1.4911198157485033</v>
      </c>
      <c r="Y24" s="23">
        <v>-7.5109368288263437E-2</v>
      </c>
      <c r="Z24" s="31">
        <v>0</v>
      </c>
      <c r="AA24" s="23">
        <v>0.3307384531</v>
      </c>
      <c r="AB24" s="23">
        <v>1.4967336931238684</v>
      </c>
      <c r="AC24" s="23">
        <v>0</v>
      </c>
      <c r="AD24" s="23">
        <v>0</v>
      </c>
      <c r="AE24" s="23">
        <v>0.24726000000000001</v>
      </c>
      <c r="AF24" s="23">
        <v>0.24726000000000001</v>
      </c>
      <c r="AG24" s="26">
        <v>23.2448745537089</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106.9629606243</v>
      </c>
      <c r="F27" s="23">
        <v>106.5000005886524</v>
      </c>
      <c r="G27" s="26">
        <v>2065.0350114139701</v>
      </c>
      <c r="H27" s="26">
        <v>1939</v>
      </c>
      <c r="I27" s="27">
        <v>6.5890667867999992</v>
      </c>
      <c r="J27" s="28"/>
      <c r="K27" s="28"/>
      <c r="L27" s="29"/>
      <c r="M27" s="26">
        <v>20</v>
      </c>
      <c r="N27" s="26">
        <v>119.98357289527721</v>
      </c>
      <c r="O27" s="26">
        <v>720</v>
      </c>
      <c r="P27" s="26">
        <v>75</v>
      </c>
      <c r="Q27" s="30">
        <v>3.0456438299999999</v>
      </c>
      <c r="R27" s="30">
        <v>0.3219758199999998</v>
      </c>
      <c r="S27" s="30">
        <v>1.039E-5</v>
      </c>
      <c r="T27" s="30">
        <v>0.62649506999999993</v>
      </c>
      <c r="U27" s="30">
        <v>2.0971625500000002</v>
      </c>
      <c r="V27" s="30">
        <v>2.2757418899999999</v>
      </c>
      <c r="W27" s="23">
        <v>2.4442177936</v>
      </c>
      <c r="X27" s="23">
        <v>0.84644766746987798</v>
      </c>
      <c r="Y27" s="23">
        <v>-0.11218897298010655</v>
      </c>
      <c r="Z27" s="31">
        <v>3.3052886300000001E-2</v>
      </c>
      <c r="AA27" s="23">
        <v>0.99489934950000003</v>
      </c>
      <c r="AB27" s="23">
        <v>2.2668247286300516</v>
      </c>
      <c r="AC27" s="23">
        <v>24.999814410000003</v>
      </c>
      <c r="AD27" s="23">
        <v>24.99966109</v>
      </c>
      <c r="AE27" s="23">
        <v>0.77082987000000003</v>
      </c>
      <c r="AF27" s="23">
        <v>0.65067312999999993</v>
      </c>
      <c r="AG27" s="26">
        <v>29.0521466005831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111.55729948859999</v>
      </c>
      <c r="F30" s="23">
        <v>110.93025811258265</v>
      </c>
      <c r="G30" s="26">
        <v>64118.798491653899</v>
      </c>
      <c r="H30" s="26">
        <v>57801</v>
      </c>
      <c r="I30" s="27">
        <v>6.0033264929000012</v>
      </c>
      <c r="J30" s="28"/>
      <c r="K30" s="28"/>
      <c r="L30" s="29"/>
      <c r="M30" s="26">
        <v>20</v>
      </c>
      <c r="N30" s="26">
        <v>359.98357289527718</v>
      </c>
      <c r="O30" s="26">
        <v>720</v>
      </c>
      <c r="P30" s="26">
        <v>75</v>
      </c>
      <c r="Q30" s="30">
        <v>2.3076975699999998</v>
      </c>
      <c r="R30" s="30">
        <v>0.46408656999999937</v>
      </c>
      <c r="S30" s="30">
        <v>-9.11579E-2</v>
      </c>
      <c r="T30" s="30">
        <v>0.23136666</v>
      </c>
      <c r="U30" s="30">
        <v>1.7034022400000004</v>
      </c>
      <c r="V30" s="30">
        <v>1.8769841299999996</v>
      </c>
      <c r="W30" s="23">
        <v>3.3341832447000002</v>
      </c>
      <c r="X30" s="23">
        <v>2.2784538772801217</v>
      </c>
      <c r="Y30" s="23">
        <v>-0.59185103033212527</v>
      </c>
      <c r="Z30" s="31">
        <v>5.9474952300000002E-2</v>
      </c>
      <c r="AA30" s="23">
        <v>1.0061198879</v>
      </c>
      <c r="AB30" s="23">
        <v>3.0541587904924219</v>
      </c>
      <c r="AC30" s="23">
        <v>21.589313560000001</v>
      </c>
      <c r="AD30" s="23">
        <v>25.306820649999999</v>
      </c>
      <c r="AE30" s="23">
        <v>0.11411219</v>
      </c>
      <c r="AF30" s="23">
        <v>0.32520748999999999</v>
      </c>
      <c r="AG30" s="26">
        <v>451.26878521170602</v>
      </c>
    </row>
    <row r="31" spans="1:33" s="41" customFormat="1" ht="13.5" customHeight="1" x14ac:dyDescent="0.2">
      <c r="A31" s="24"/>
      <c r="B31" s="24" t="s">
        <v>65</v>
      </c>
      <c r="C31" s="25"/>
      <c r="D31" s="25"/>
      <c r="E31" s="23">
        <v>106.96296062429998</v>
      </c>
      <c r="F31" s="23">
        <v>106.5000005886527</v>
      </c>
      <c r="G31" s="26">
        <v>747.63000413234192</v>
      </c>
      <c r="H31" s="26">
        <v>702</v>
      </c>
      <c r="I31" s="27">
        <v>6.5890667868000001</v>
      </c>
      <c r="J31" s="28"/>
      <c r="K31" s="28"/>
      <c r="L31" s="29"/>
      <c r="M31" s="26">
        <v>20</v>
      </c>
      <c r="N31" s="26">
        <v>119.98357289527721</v>
      </c>
      <c r="O31" s="26">
        <v>720</v>
      </c>
      <c r="P31" s="26">
        <v>75</v>
      </c>
      <c r="Q31" s="30">
        <v>3.0456438299999999</v>
      </c>
      <c r="R31" s="30">
        <v>0.3219758199999998</v>
      </c>
      <c r="S31" s="30">
        <v>1.0389999999999999E-5</v>
      </c>
      <c r="T31" s="30">
        <v>0.62649506999999993</v>
      </c>
      <c r="U31" s="30">
        <v>2.0971625500000002</v>
      </c>
      <c r="V31" s="30">
        <v>2.2757418899999999</v>
      </c>
      <c r="W31" s="23">
        <v>2.4442177936</v>
      </c>
      <c r="X31" s="23">
        <v>0.84644766746939892</v>
      </c>
      <c r="Y31" s="23">
        <v>-0.1121889730417439</v>
      </c>
      <c r="Z31" s="31">
        <v>3.3052886300000001E-2</v>
      </c>
      <c r="AA31" s="23">
        <v>0.99489934949999992</v>
      </c>
      <c r="AB31" s="23">
        <v>2.2668247286294321</v>
      </c>
      <c r="AC31" s="23">
        <v>24.999814409999999</v>
      </c>
      <c r="AD31" s="23">
        <v>24.99966109</v>
      </c>
      <c r="AE31" s="23">
        <v>0.77082987000000003</v>
      </c>
      <c r="AF31" s="23">
        <v>0.65067312999999993</v>
      </c>
      <c r="AG31" s="26">
        <v>10.5181056800461</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104.1384890954</v>
      </c>
      <c r="F34" s="23">
        <v>103.83276234284068</v>
      </c>
      <c r="G34" s="26">
        <v>8629.5408783135008</v>
      </c>
      <c r="H34" s="26">
        <v>8311.0000000000109</v>
      </c>
      <c r="I34" s="27">
        <v>4.8013599004999996</v>
      </c>
      <c r="J34" s="28"/>
      <c r="K34" s="28"/>
      <c r="L34" s="29"/>
      <c r="M34" s="26">
        <v>20</v>
      </c>
      <c r="N34" s="26">
        <v>35.975359342915809</v>
      </c>
      <c r="O34" s="26">
        <v>720</v>
      </c>
      <c r="P34" s="26">
        <v>75</v>
      </c>
      <c r="Q34" s="30">
        <v>2.0994472599999998</v>
      </c>
      <c r="R34" s="30">
        <v>0.13189656999999988</v>
      </c>
      <c r="S34" s="30">
        <v>-1.08E-6</v>
      </c>
      <c r="T34" s="30">
        <v>0.24569706999999999</v>
      </c>
      <c r="U34" s="30">
        <v>1.7218547000000002</v>
      </c>
      <c r="V34" s="30">
        <v>1.7373184500000001</v>
      </c>
      <c r="W34" s="23">
        <v>1.5581886845999999</v>
      </c>
      <c r="X34" s="23">
        <v>1.4911198157486059</v>
      </c>
      <c r="Y34" s="23">
        <v>-7.5109368280194197E-2</v>
      </c>
      <c r="Z34" s="31">
        <v>0</v>
      </c>
      <c r="AA34" s="23">
        <v>0.3307384531</v>
      </c>
      <c r="AB34" s="23">
        <v>1.4967336931243069</v>
      </c>
      <c r="AC34" s="23">
        <v>0</v>
      </c>
      <c r="AD34" s="23">
        <v>0</v>
      </c>
      <c r="AE34" s="23">
        <v>0.24726000000000001</v>
      </c>
      <c r="AF34" s="23">
        <v>0.24726000000000001</v>
      </c>
      <c r="AG34" s="26">
        <v>31.5925024392273</v>
      </c>
    </row>
    <row r="35" spans="1:33" s="41" customFormat="1" ht="13.5" customHeight="1" x14ac:dyDescent="0.2">
      <c r="A35" s="24"/>
      <c r="B35" s="24" t="s">
        <v>68</v>
      </c>
      <c r="C35" s="25"/>
      <c r="D35" s="25"/>
      <c r="E35" s="23">
        <v>104.1384890954</v>
      </c>
      <c r="F35" s="23">
        <v>103.83276234284077</v>
      </c>
      <c r="G35" s="26">
        <v>560.69691665133905</v>
      </c>
      <c r="H35" s="26">
        <v>539.99999999999898</v>
      </c>
      <c r="I35" s="27">
        <v>4.8013599004999996</v>
      </c>
      <c r="J35" s="28"/>
      <c r="K35" s="28"/>
      <c r="L35" s="29"/>
      <c r="M35" s="26">
        <v>20</v>
      </c>
      <c r="N35" s="26">
        <v>35.975359342915809</v>
      </c>
      <c r="O35" s="26">
        <v>720</v>
      </c>
      <c r="P35" s="26">
        <v>75</v>
      </c>
      <c r="Q35" s="30">
        <v>2.0994472599999998</v>
      </c>
      <c r="R35" s="30">
        <v>0.13189656999999988</v>
      </c>
      <c r="S35" s="30">
        <v>-1.08E-6</v>
      </c>
      <c r="T35" s="30">
        <v>0.24569706999999999</v>
      </c>
      <c r="U35" s="30">
        <v>1.7218547000000002</v>
      </c>
      <c r="V35" s="30">
        <v>1.7373184500000001</v>
      </c>
      <c r="W35" s="23">
        <v>1.5581886845999999</v>
      </c>
      <c r="X35" s="23">
        <v>1.4911198157477936</v>
      </c>
      <c r="Y35" s="23">
        <v>-7.5109368288271847E-2</v>
      </c>
      <c r="Z35" s="31">
        <v>0</v>
      </c>
      <c r="AA35" s="23">
        <v>0.3307384531</v>
      </c>
      <c r="AB35" s="23">
        <v>1.4967336931242698</v>
      </c>
      <c r="AC35" s="23">
        <v>0</v>
      </c>
      <c r="AD35" s="23">
        <v>0</v>
      </c>
      <c r="AE35" s="23">
        <v>0.24726000000000001</v>
      </c>
      <c r="AF35" s="23">
        <v>0.24726000000000001</v>
      </c>
      <c r="AG35" s="26">
        <v>2.0526953816849001</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105.2500088668</v>
      </c>
      <c r="F38" s="23">
        <v>104.94326161267483</v>
      </c>
      <c r="G38" s="26">
        <v>2181.7704089275098</v>
      </c>
      <c r="H38" s="26">
        <v>2079</v>
      </c>
      <c r="I38" s="27">
        <v>5.5155197215999996</v>
      </c>
      <c r="J38" s="28"/>
      <c r="K38" s="28"/>
      <c r="L38" s="29"/>
      <c r="M38" s="26">
        <v>20</v>
      </c>
      <c r="N38" s="26">
        <v>35.975359342915809</v>
      </c>
      <c r="O38" s="26">
        <v>720</v>
      </c>
      <c r="P38" s="26">
        <v>75</v>
      </c>
      <c r="Q38" s="30">
        <v>2.0959585000000001</v>
      </c>
      <c r="R38" s="30">
        <v>0.13189781999999992</v>
      </c>
      <c r="S38" s="30">
        <v>-1.08E-6</v>
      </c>
      <c r="T38" s="30">
        <v>0.24403776999999999</v>
      </c>
      <c r="U38" s="30">
        <v>1.7200239900000001</v>
      </c>
      <c r="V38" s="30">
        <v>1.7353542900000001</v>
      </c>
      <c r="W38" s="23">
        <v>1.5634335582000001</v>
      </c>
      <c r="X38" s="23">
        <v>1.4912032717408166</v>
      </c>
      <c r="Y38" s="23">
        <v>-7.5096453379067854E-2</v>
      </c>
      <c r="Z38" s="31">
        <v>0</v>
      </c>
      <c r="AA38" s="23">
        <v>0.3387246927</v>
      </c>
      <c r="AB38" s="23">
        <v>1.4968166541594254</v>
      </c>
      <c r="AC38" s="23">
        <v>0</v>
      </c>
      <c r="AD38" s="23">
        <v>0</v>
      </c>
      <c r="AE38" s="23">
        <v>0.24726000000000001</v>
      </c>
      <c r="AF38" s="23">
        <v>0.24726000000000001</v>
      </c>
      <c r="AG38" s="26">
        <v>7.9292566543103007</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117.01478496676501</v>
      </c>
      <c r="F41" s="23">
        <v>116.43600380059979</v>
      </c>
      <c r="G41" s="26">
        <v>9976.2368056354007</v>
      </c>
      <c r="H41" s="26">
        <v>8568.0000000000091</v>
      </c>
      <c r="I41" s="27">
        <v>6.6293183940609204</v>
      </c>
      <c r="J41" s="28"/>
      <c r="K41" s="28"/>
      <c r="L41" s="29"/>
      <c r="M41" s="26">
        <v>15.567226890756308</v>
      </c>
      <c r="N41" s="26">
        <v>43.367556468172481</v>
      </c>
      <c r="O41" s="26">
        <v>720</v>
      </c>
      <c r="P41" s="26">
        <v>75</v>
      </c>
      <c r="Q41" s="30">
        <v>2.0346510486883562</v>
      </c>
      <c r="R41" s="30">
        <v>0.22463407474585848</v>
      </c>
      <c r="S41" s="30">
        <v>1.7721452941656199E-5</v>
      </c>
      <c r="T41" s="30">
        <v>0.25676485943643601</v>
      </c>
      <c r="U41" s="30">
        <v>1.5532343930531201</v>
      </c>
      <c r="V41" s="30">
        <v>1.5489928637836499</v>
      </c>
      <c r="W41" s="23">
        <v>3.4698543267522104</v>
      </c>
      <c r="X41" s="23">
        <v>3.0556412959593695</v>
      </c>
      <c r="Y41" s="23">
        <v>0.10273252435381752</v>
      </c>
      <c r="Z41" s="31">
        <v>9.9093372475249701E-6</v>
      </c>
      <c r="AA41" s="23">
        <v>0.76318847767426401</v>
      </c>
      <c r="AB41" s="23">
        <v>3.0566434794575144</v>
      </c>
      <c r="AC41" s="23">
        <v>0</v>
      </c>
      <c r="AD41" s="23">
        <v>1.2173202609243701</v>
      </c>
      <c r="AE41" s="23">
        <v>0.26791197478991602</v>
      </c>
      <c r="AF41" s="23">
        <v>0.26791197478991602</v>
      </c>
      <c r="AG41" s="26">
        <v>86.0250240000574</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106.63704614730001</v>
      </c>
      <c r="F44" s="23">
        <v>106.31988921025581</v>
      </c>
      <c r="G44" s="26">
        <v>5498.8646699544306</v>
      </c>
      <c r="H44" s="26">
        <v>5172</v>
      </c>
      <c r="I44" s="27">
        <v>7.1025020178</v>
      </c>
      <c r="J44" s="28"/>
      <c r="K44" s="28"/>
      <c r="L44" s="29"/>
      <c r="M44" s="26">
        <v>20</v>
      </c>
      <c r="N44" s="26">
        <v>48</v>
      </c>
      <c r="O44" s="26">
        <v>720</v>
      </c>
      <c r="P44" s="26">
        <v>75</v>
      </c>
      <c r="Q44" s="30">
        <v>2.9086846400000002</v>
      </c>
      <c r="R44" s="30">
        <v>0.15320475000000022</v>
      </c>
      <c r="S44" s="30">
        <v>-1.8860000000000002E-5</v>
      </c>
      <c r="T44" s="30">
        <v>0.61155354000000006</v>
      </c>
      <c r="U44" s="30">
        <v>2.14394521</v>
      </c>
      <c r="V44" s="30">
        <v>2.1787610700000002</v>
      </c>
      <c r="W44" s="23">
        <v>1.6322213529999998</v>
      </c>
      <c r="X44" s="23">
        <v>1.5390142565464375</v>
      </c>
      <c r="Y44" s="23">
        <v>-8.5174422708358205E-2</v>
      </c>
      <c r="Z44" s="31">
        <v>1.32199932E-2</v>
      </c>
      <c r="AA44" s="23">
        <v>0.56192684940000004</v>
      </c>
      <c r="AB44" s="23">
        <v>1.5454260756757596</v>
      </c>
      <c r="AC44" s="23">
        <v>17.999442860000002</v>
      </c>
      <c r="AD44" s="23">
        <v>17.99865157</v>
      </c>
      <c r="AE44" s="23">
        <v>0.62373369999999995</v>
      </c>
      <c r="AF44" s="23">
        <v>0.62371706000000005</v>
      </c>
      <c r="AG44" s="26">
        <v>51.603846848438401</v>
      </c>
    </row>
    <row r="45" spans="1:33" s="41" customFormat="1" ht="13.5" customHeight="1" x14ac:dyDescent="0.2">
      <c r="A45" s="24"/>
      <c r="B45" s="24" t="s">
        <v>75</v>
      </c>
      <c r="C45" s="25"/>
      <c r="D45" s="25"/>
      <c r="E45" s="23">
        <v>102.37639763180002</v>
      </c>
      <c r="F45" s="23">
        <v>102.03215982457098</v>
      </c>
      <c r="G45" s="26">
        <v>3572.1459154582299</v>
      </c>
      <c r="H45" s="26">
        <v>3501</v>
      </c>
      <c r="I45" s="27">
        <v>7.1025020178</v>
      </c>
      <c r="J45" s="28"/>
      <c r="K45" s="28"/>
      <c r="L45" s="29"/>
      <c r="M45" s="26">
        <v>20</v>
      </c>
      <c r="N45" s="26">
        <v>48</v>
      </c>
      <c r="O45" s="26">
        <v>720</v>
      </c>
      <c r="P45" s="26">
        <v>75</v>
      </c>
      <c r="Q45" s="30">
        <v>5.77005722</v>
      </c>
      <c r="R45" s="30">
        <v>0.15944853000000012</v>
      </c>
      <c r="S45" s="30">
        <v>-4.0399999999999999E-5</v>
      </c>
      <c r="T45" s="30">
        <v>1.8960054899999998</v>
      </c>
      <c r="U45" s="30">
        <v>3.7146435999999996</v>
      </c>
      <c r="V45" s="30">
        <v>3.7501480099999998</v>
      </c>
      <c r="W45" s="23">
        <v>1.8232682134</v>
      </c>
      <c r="X45" s="23">
        <v>1.6759779377509993</v>
      </c>
      <c r="Y45" s="23">
        <v>-6.2797545118705556E-2</v>
      </c>
      <c r="Z45" s="31">
        <v>2.3542666E-3</v>
      </c>
      <c r="AA45" s="23">
        <v>1.2941587534999999</v>
      </c>
      <c r="AB45" s="23">
        <v>1.6815506426504971</v>
      </c>
      <c r="AC45" s="23">
        <v>9.9995767000000004</v>
      </c>
      <c r="AD45" s="23">
        <v>9.9988879599999994</v>
      </c>
      <c r="AE45" s="23">
        <v>1.8504750000000001</v>
      </c>
      <c r="AF45" s="23">
        <v>1.8504750000000001</v>
      </c>
      <c r="AG45" s="26">
        <v>112.78867427367</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116.81125361150001</v>
      </c>
      <c r="F48" s="23">
        <v>116.06778269230513</v>
      </c>
      <c r="G48" s="26">
        <v>1110.7686803653601</v>
      </c>
      <c r="H48" s="26">
        <v>957</v>
      </c>
      <c r="I48" s="27">
        <v>6.9312795180000002</v>
      </c>
      <c r="J48" s="28"/>
      <c r="K48" s="28"/>
      <c r="L48" s="29"/>
      <c r="M48" s="26">
        <v>20</v>
      </c>
      <c r="N48" s="26">
        <v>48</v>
      </c>
      <c r="O48" s="26">
        <v>720</v>
      </c>
      <c r="P48" s="26">
        <v>75</v>
      </c>
      <c r="Q48" s="30">
        <v>2.3869120399999999</v>
      </c>
      <c r="R48" s="30">
        <v>0.25110778000000028</v>
      </c>
      <c r="S48" s="30">
        <v>2.2310000000000002E-5</v>
      </c>
      <c r="T48" s="30">
        <v>0.32490353</v>
      </c>
      <c r="U48" s="30">
        <v>1.8108784199999999</v>
      </c>
      <c r="V48" s="30">
        <v>1.8072868700000002</v>
      </c>
      <c r="W48" s="23">
        <v>3.8921105444999999</v>
      </c>
      <c r="X48" s="23">
        <v>3.4407239106551923</v>
      </c>
      <c r="Y48" s="23">
        <v>0.12423421927420432</v>
      </c>
      <c r="Z48" s="31">
        <v>0</v>
      </c>
      <c r="AA48" s="23">
        <v>0.90151935279999995</v>
      </c>
      <c r="AB48" s="23">
        <v>3.4418370780426137</v>
      </c>
      <c r="AC48" s="23">
        <v>0</v>
      </c>
      <c r="AD48" s="23">
        <v>0</v>
      </c>
      <c r="AE48" s="23">
        <v>0.34420000000000001</v>
      </c>
      <c r="AF48" s="23">
        <v>0.34420000000000001</v>
      </c>
      <c r="AG48" s="26">
        <v>12.3426063427634</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0</v>
      </c>
      <c r="F51" s="23">
        <v>100</v>
      </c>
      <c r="G51" s="26">
        <v>-30</v>
      </c>
      <c r="H51" s="26">
        <v>-30</v>
      </c>
      <c r="I51" s="27">
        <v>0</v>
      </c>
      <c r="J51" s="28"/>
      <c r="K51" s="28"/>
      <c r="L51" s="29"/>
      <c r="M51" s="26">
        <v>0</v>
      </c>
      <c r="N51" s="26">
        <v>0</v>
      </c>
      <c r="O51" s="26">
        <v>0</v>
      </c>
      <c r="P51" s="26">
        <v>0</v>
      </c>
      <c r="Q51" s="30">
        <v>0</v>
      </c>
      <c r="R51" s="30">
        <v>0</v>
      </c>
      <c r="S51" s="30">
        <v>0</v>
      </c>
      <c r="T51" s="30">
        <v>0</v>
      </c>
      <c r="U51" s="30">
        <v>0</v>
      </c>
      <c r="V51" s="30">
        <v>-7.5024199999999999E-2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82</v>
      </c>
      <c r="B1" s="5">
        <v>4470.0000000000009</v>
      </c>
      <c r="C1" s="5"/>
      <c r="D1" s="7" t="s">
        <v>0</v>
      </c>
      <c r="E1" s="5">
        <v>100155.00000000001</v>
      </c>
      <c r="F1" s="5"/>
      <c r="G1" s="5"/>
      <c r="H1" s="5"/>
      <c r="I1" s="5"/>
      <c r="J1" s="5"/>
      <c r="K1" s="5" t="s">
        <v>1</v>
      </c>
    </row>
    <row r="2" spans="1:11" x14ac:dyDescent="0.2">
      <c r="A2" s="5" t="s">
        <v>83</v>
      </c>
      <c r="B2" s="5">
        <v>17044.999999999996</v>
      </c>
      <c r="C2" s="5"/>
      <c r="D2" s="7"/>
      <c r="E2" s="5"/>
      <c r="F2" s="5"/>
      <c r="G2" s="5"/>
      <c r="H2" s="5"/>
      <c r="I2" s="5"/>
      <c r="J2" s="5"/>
      <c r="K2" s="5"/>
    </row>
    <row r="3" spans="1:11" x14ac:dyDescent="0.2">
      <c r="A3" s="5" t="s">
        <v>84</v>
      </c>
      <c r="B3" s="5">
        <v>2641.0000000000005</v>
      </c>
      <c r="C3" s="5"/>
      <c r="D3" s="7"/>
      <c r="E3" s="5"/>
      <c r="F3" s="5"/>
      <c r="G3" s="5"/>
      <c r="H3" s="5"/>
      <c r="I3" s="5"/>
      <c r="J3" s="5"/>
      <c r="K3" s="5"/>
    </row>
    <row r="4" spans="1:11" x14ac:dyDescent="0.2">
      <c r="A4" s="5" t="s">
        <v>85</v>
      </c>
      <c r="B4" s="5">
        <v>57801.000000000015</v>
      </c>
      <c r="C4" s="5"/>
      <c r="D4" s="7"/>
      <c r="E4" s="5"/>
      <c r="F4" s="5"/>
      <c r="G4" s="5"/>
      <c r="H4" s="5"/>
      <c r="I4" s="5"/>
      <c r="J4" s="5"/>
      <c r="K4" s="5"/>
    </row>
    <row r="5" spans="1:11" x14ac:dyDescent="0.2">
      <c r="A5" s="5" t="s">
        <v>86</v>
      </c>
      <c r="B5" s="5">
        <v>9525.0000000000073</v>
      </c>
      <c r="C5" s="5"/>
      <c r="D5" s="5"/>
      <c r="E5" s="5"/>
      <c r="F5" s="5"/>
      <c r="G5" s="5"/>
      <c r="H5" s="5"/>
      <c r="I5" s="5"/>
      <c r="J5" s="5"/>
      <c r="K5" s="5"/>
    </row>
    <row r="6" spans="1:11" x14ac:dyDescent="0.2">
      <c r="A6" s="5" t="s">
        <v>87</v>
      </c>
      <c r="B6" s="5">
        <v>5171.9999999999973</v>
      </c>
      <c r="C6" s="5"/>
      <c r="D6" s="5"/>
      <c r="E6" s="5"/>
      <c r="F6" s="5"/>
      <c r="G6" s="5"/>
      <c r="H6" s="5"/>
      <c r="I6" s="5"/>
      <c r="J6" s="5"/>
      <c r="K6" s="5"/>
    </row>
    <row r="7" spans="1:11" x14ac:dyDescent="0.2">
      <c r="A7" s="5" t="s">
        <v>88</v>
      </c>
      <c r="B7" s="5">
        <v>3500.9999999999968</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108.83998563750001</v>
      </c>
      <c r="F101" s="5">
        <f>'Mortgage Performance'!F20</f>
        <v>108.27252119499065</v>
      </c>
      <c r="G101" s="5">
        <f>'Mortgage Performance'!G20</f>
        <v>2890.8763159062501</v>
      </c>
      <c r="H101" s="5">
        <f>'Mortgage Performance'!H20</f>
        <v>2670</v>
      </c>
      <c r="I101" s="5">
        <f>'Mortgage Performance'!I20</f>
        <v>5.7590263373999999</v>
      </c>
      <c r="J101" s="5">
        <f>'Mortgage Performance'!J20</f>
        <v>0</v>
      </c>
      <c r="K101" s="5">
        <f>'Mortgage Performance'!K20</f>
        <v>0</v>
      </c>
      <c r="L101" s="6">
        <f>'Mortgage Performance'!L20</f>
        <v>0</v>
      </c>
      <c r="M101" s="5">
        <f>'Mortgage Performance'!M20</f>
        <v>20</v>
      </c>
      <c r="N101" s="5">
        <f>'Mortgage Performance'!N20</f>
        <v>35.975359342915809</v>
      </c>
      <c r="O101" s="5">
        <f>'Mortgage Performance'!O20</f>
        <v>720</v>
      </c>
      <c r="P101" s="5">
        <f>'Mortgage Performance'!P20</f>
        <v>75</v>
      </c>
      <c r="Q101" s="5">
        <f>'Mortgage Performance'!Q20</f>
        <v>2.6361271099999999</v>
      </c>
      <c r="R101" s="5">
        <f>'Mortgage Performance'!R20</f>
        <v>0.16639642999999996</v>
      </c>
      <c r="S101" s="5">
        <f>'Mortgage Performance'!S20</f>
        <v>5.5500000000000002E-6</v>
      </c>
      <c r="T101" s="5">
        <f>'Mortgage Performance'!T20</f>
        <v>0.47368157</v>
      </c>
      <c r="U101" s="5">
        <f>'Mortgage Performance'!U20</f>
        <v>1.9960435599999999</v>
      </c>
      <c r="V101" s="5">
        <f>'Mortgage Performance'!V20</f>
        <v>1.99607315</v>
      </c>
      <c r="W101" s="5">
        <f>'Mortgage Performance'!W20</f>
        <v>2.9502498757999995</v>
      </c>
      <c r="X101" s="5">
        <f>'Mortgage Performance'!X20</f>
        <v>2.7085970481359984</v>
      </c>
      <c r="Y101" s="5">
        <f>'Mortgage Performance'!Y20</f>
        <v>7.1591465831577702E-2</v>
      </c>
      <c r="Z101" s="5">
        <f>'Mortgage Performance'!Z20</f>
        <v>0</v>
      </c>
      <c r="AA101" s="5">
        <f>'Mortgage Performance'!AA20</f>
        <v>0.89691108680000009</v>
      </c>
      <c r="AB101" s="5">
        <f>'Mortgage Performance'!AB20</f>
        <v>2.7095796342031306</v>
      </c>
      <c r="AC101" s="5">
        <f>'Mortgage Performance'!AC20</f>
        <v>0</v>
      </c>
      <c r="AD101" s="5">
        <f>'Mortgage Performance'!AD20</f>
        <v>0</v>
      </c>
      <c r="AE101" s="5">
        <f>'Mortgage Performance'!AE20</f>
        <v>0.48339000000000004</v>
      </c>
      <c r="AF101" s="5">
        <f>'Mortgage Performance'!AF20</f>
        <v>0.48339000000000004</v>
      </c>
      <c r="AG101" s="5">
        <f>'Mortgage Performance'!AG20</f>
        <v>36.893196007916799</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108.83998563750001</v>
      </c>
      <c r="F102" s="5">
        <f>'Mortgage Performance'!F21</f>
        <v>108.27252119499056</v>
      </c>
      <c r="G102" s="5">
        <f>'Mortgage Performance'!G21</f>
        <v>1948.90538150983</v>
      </c>
      <c r="H102" s="5">
        <f>'Mortgage Performance'!H21</f>
        <v>1800</v>
      </c>
      <c r="I102" s="5">
        <f>'Mortgage Performance'!I21</f>
        <v>5.7590263373999999</v>
      </c>
      <c r="J102" s="5">
        <f>'Mortgage Performance'!J21</f>
        <v>0</v>
      </c>
      <c r="K102" s="5">
        <f>'Mortgage Performance'!K21</f>
        <v>0</v>
      </c>
      <c r="L102" s="6">
        <f>'Mortgage Performance'!L21</f>
        <v>0</v>
      </c>
      <c r="M102" s="5">
        <f>'Mortgage Performance'!M21</f>
        <v>20</v>
      </c>
      <c r="N102" s="5">
        <f>'Mortgage Performance'!N21</f>
        <v>35.975359342915809</v>
      </c>
      <c r="O102" s="5">
        <f>'Mortgage Performance'!O21</f>
        <v>720</v>
      </c>
      <c r="P102" s="5">
        <f>'Mortgage Performance'!P21</f>
        <v>75</v>
      </c>
      <c r="Q102" s="5">
        <f>'Mortgage Performance'!Q21</f>
        <v>2.6361271099999999</v>
      </c>
      <c r="R102" s="5">
        <f>'Mortgage Performance'!R21</f>
        <v>0.16639642999999996</v>
      </c>
      <c r="S102" s="5">
        <f>'Mortgage Performance'!S21</f>
        <v>5.5500000000000002E-6</v>
      </c>
      <c r="T102" s="5">
        <f>'Mortgage Performance'!T21</f>
        <v>0.47368157</v>
      </c>
      <c r="U102" s="5">
        <f>'Mortgage Performance'!U21</f>
        <v>1.9960435599999999</v>
      </c>
      <c r="V102" s="5">
        <f>'Mortgage Performance'!V21</f>
        <v>1.99607315</v>
      </c>
      <c r="W102" s="5">
        <f>'Mortgage Performance'!W21</f>
        <v>2.9502498758</v>
      </c>
      <c r="X102" s="5">
        <f>'Mortgage Performance'!X21</f>
        <v>2.7085970481365949</v>
      </c>
      <c r="Y102" s="5">
        <f>'Mortgage Performance'!Y21</f>
        <v>7.1591465867220302E-2</v>
      </c>
      <c r="Z102" s="5">
        <f>'Mortgage Performance'!Z21</f>
        <v>0</v>
      </c>
      <c r="AA102" s="5">
        <f>'Mortgage Performance'!AA21</f>
        <v>0.89691108679999998</v>
      </c>
      <c r="AB102" s="5">
        <f>'Mortgage Performance'!AB21</f>
        <v>2.7095796342016354</v>
      </c>
      <c r="AC102" s="5">
        <f>'Mortgage Performance'!AC21</f>
        <v>0</v>
      </c>
      <c r="AD102" s="5">
        <f>'Mortgage Performance'!AD21</f>
        <v>0</v>
      </c>
      <c r="AE102" s="5">
        <f>'Mortgage Performance'!AE21</f>
        <v>0.48339000000000004</v>
      </c>
      <c r="AF102" s="5">
        <f>'Mortgage Performance'!AF21</f>
        <v>0.48339000000000004</v>
      </c>
      <c r="AG102" s="5">
        <f>'Mortgage Performance'!AG21</f>
        <v>24.871817533427002</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104.1384890954</v>
      </c>
      <c r="F103" s="5">
        <f>'Mortgage Performance'!F24</f>
        <v>103.83276234284072</v>
      </c>
      <c r="G103" s="5">
        <f>'Mortgage Performance'!G24</f>
        <v>6349.37341726471</v>
      </c>
      <c r="H103" s="5">
        <f>'Mortgage Performance'!H24</f>
        <v>6115</v>
      </c>
      <c r="I103" s="5">
        <f>'Mortgage Performance'!I24</f>
        <v>4.8013599004999996</v>
      </c>
      <c r="J103" s="5">
        <f>'Mortgage Performance'!J24</f>
        <v>0</v>
      </c>
      <c r="K103" s="5">
        <f>'Mortgage Performance'!K24</f>
        <v>0</v>
      </c>
      <c r="L103" s="6">
        <f>'Mortgage Performance'!L24</f>
        <v>0</v>
      </c>
      <c r="M103" s="5">
        <f>'Mortgage Performance'!M24</f>
        <v>20</v>
      </c>
      <c r="N103" s="5">
        <f>'Mortgage Performance'!N24</f>
        <v>35.975359342915809</v>
      </c>
      <c r="O103" s="5">
        <f>'Mortgage Performance'!O24</f>
        <v>720</v>
      </c>
      <c r="P103" s="5">
        <f>'Mortgage Performance'!P24</f>
        <v>75</v>
      </c>
      <c r="Q103" s="5">
        <f>'Mortgage Performance'!Q24</f>
        <v>2.0994472599999998</v>
      </c>
      <c r="R103" s="5">
        <f>'Mortgage Performance'!R24</f>
        <v>0.13189656999999988</v>
      </c>
      <c r="S103" s="5">
        <f>'Mortgage Performance'!S24</f>
        <v>-1.08E-6</v>
      </c>
      <c r="T103" s="5">
        <f>'Mortgage Performance'!T24</f>
        <v>0.24569706999999999</v>
      </c>
      <c r="U103" s="5">
        <f>'Mortgage Performance'!U24</f>
        <v>1.7218547000000002</v>
      </c>
      <c r="V103" s="5">
        <f>'Mortgage Performance'!V24</f>
        <v>1.7373184500000001</v>
      </c>
      <c r="W103" s="5">
        <f>'Mortgage Performance'!W24</f>
        <v>1.5581886845999999</v>
      </c>
      <c r="X103" s="5">
        <f>'Mortgage Performance'!X24</f>
        <v>1.4911198157485033</v>
      </c>
      <c r="Y103" s="5">
        <f>'Mortgage Performance'!Y24</f>
        <v>-7.5109368288263437E-2</v>
      </c>
      <c r="Z103" s="5">
        <f>'Mortgage Performance'!Z24</f>
        <v>0</v>
      </c>
      <c r="AA103" s="5">
        <f>'Mortgage Performance'!AA24</f>
        <v>0.3307384531</v>
      </c>
      <c r="AB103" s="5">
        <f>'Mortgage Performance'!AB24</f>
        <v>1.4967336931238684</v>
      </c>
      <c r="AC103" s="5">
        <f>'Mortgage Performance'!AC24</f>
        <v>0</v>
      </c>
      <c r="AD103" s="5">
        <f>'Mortgage Performance'!AD24</f>
        <v>0</v>
      </c>
      <c r="AE103" s="5">
        <f>'Mortgage Performance'!AE24</f>
        <v>0.24726000000000001</v>
      </c>
      <c r="AF103" s="5">
        <f>'Mortgage Performance'!AF24</f>
        <v>0.24726000000000001</v>
      </c>
      <c r="AG103" s="5">
        <f>'Mortgage Performance'!AG24</f>
        <v>23.2448745537089</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106.9629606243</v>
      </c>
      <c r="F104" s="5">
        <f>'Mortgage Performance'!F27</f>
        <v>106.5000005886524</v>
      </c>
      <c r="G104" s="5">
        <f>'Mortgage Performance'!G27</f>
        <v>2065.0350114139701</v>
      </c>
      <c r="H104" s="5">
        <f>'Mortgage Performance'!H27</f>
        <v>1939</v>
      </c>
      <c r="I104" s="5">
        <f>'Mortgage Performance'!I27</f>
        <v>6.5890667867999992</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3.0456438299999999</v>
      </c>
      <c r="R104" s="5">
        <f>'Mortgage Performance'!R27</f>
        <v>0.3219758199999998</v>
      </c>
      <c r="S104" s="5">
        <f>'Mortgage Performance'!S27</f>
        <v>1.039E-5</v>
      </c>
      <c r="T104" s="5">
        <f>'Mortgage Performance'!T27</f>
        <v>0.62649506999999993</v>
      </c>
      <c r="U104" s="5">
        <f>'Mortgage Performance'!U27</f>
        <v>2.0971625500000002</v>
      </c>
      <c r="V104" s="5">
        <f>'Mortgage Performance'!V27</f>
        <v>2.2757418899999999</v>
      </c>
      <c r="W104" s="5">
        <f>'Mortgage Performance'!W27</f>
        <v>2.4442177936</v>
      </c>
      <c r="X104" s="5">
        <f>'Mortgage Performance'!X27</f>
        <v>0.84644766746987798</v>
      </c>
      <c r="Y104" s="5">
        <f>'Mortgage Performance'!Y27</f>
        <v>-0.11218897298010655</v>
      </c>
      <c r="Z104" s="5">
        <f>'Mortgage Performance'!Z27</f>
        <v>3.3052886300000001E-2</v>
      </c>
      <c r="AA104" s="5">
        <f>'Mortgage Performance'!AA27</f>
        <v>0.99489934950000003</v>
      </c>
      <c r="AB104" s="5">
        <f>'Mortgage Performance'!AB27</f>
        <v>2.2668247286300516</v>
      </c>
      <c r="AC104" s="5">
        <f>'Mortgage Performance'!AC27</f>
        <v>24.999814410000003</v>
      </c>
      <c r="AD104" s="5">
        <f>'Mortgage Performance'!AD27</f>
        <v>24.99966109</v>
      </c>
      <c r="AE104" s="5">
        <f>'Mortgage Performance'!AE27</f>
        <v>0.77082987000000003</v>
      </c>
      <c r="AF104" s="5">
        <f>'Mortgage Performance'!AF27</f>
        <v>0.65067312999999993</v>
      </c>
      <c r="AG104" s="5">
        <f>'Mortgage Performance'!AG27</f>
        <v>29.0521466005831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111.55729948859999</v>
      </c>
      <c r="F105" s="5">
        <f>'Mortgage Performance'!F30</f>
        <v>110.93025811258265</v>
      </c>
      <c r="G105" s="5">
        <f>'Mortgage Performance'!G30</f>
        <v>64118.798491653899</v>
      </c>
      <c r="H105" s="5">
        <f>'Mortgage Performance'!H30</f>
        <v>57801</v>
      </c>
      <c r="I105" s="5">
        <f>'Mortgage Performance'!I30</f>
        <v>6.0033264929000012</v>
      </c>
      <c r="J105" s="5">
        <f>'Mortgage Performance'!J30</f>
        <v>0</v>
      </c>
      <c r="K105" s="5">
        <f>'Mortgage Performance'!K30</f>
        <v>0</v>
      </c>
      <c r="L105" s="6">
        <f>'Mortgage Performance'!L30</f>
        <v>0</v>
      </c>
      <c r="M105" s="5">
        <f>'Mortgage Performance'!M30</f>
        <v>20</v>
      </c>
      <c r="N105" s="5">
        <f>'Mortgage Performance'!N30</f>
        <v>359.98357289527718</v>
      </c>
      <c r="O105" s="5">
        <f>'Mortgage Performance'!O30</f>
        <v>720</v>
      </c>
      <c r="P105" s="5">
        <f>'Mortgage Performance'!P30</f>
        <v>75</v>
      </c>
      <c r="Q105" s="5">
        <f>'Mortgage Performance'!Q30</f>
        <v>2.3076975699999998</v>
      </c>
      <c r="R105" s="5">
        <f>'Mortgage Performance'!R30</f>
        <v>0.46408656999999937</v>
      </c>
      <c r="S105" s="5">
        <f>'Mortgage Performance'!S30</f>
        <v>-9.11579E-2</v>
      </c>
      <c r="T105" s="5">
        <f>'Mortgage Performance'!T30</f>
        <v>0.23136666</v>
      </c>
      <c r="U105" s="5">
        <f>'Mortgage Performance'!U30</f>
        <v>1.7034022400000004</v>
      </c>
      <c r="V105" s="5">
        <f>'Mortgage Performance'!V30</f>
        <v>1.8769841299999996</v>
      </c>
      <c r="W105" s="5">
        <f>'Mortgage Performance'!W30</f>
        <v>3.3341832447000002</v>
      </c>
      <c r="X105" s="5">
        <f>'Mortgage Performance'!X30</f>
        <v>2.2784538772801217</v>
      </c>
      <c r="Y105" s="5">
        <f>'Mortgage Performance'!Y30</f>
        <v>-0.59185103033212527</v>
      </c>
      <c r="Z105" s="5">
        <f>'Mortgage Performance'!Z30</f>
        <v>5.9474952300000002E-2</v>
      </c>
      <c r="AA105" s="5">
        <f>'Mortgage Performance'!AA30</f>
        <v>1.0061198879</v>
      </c>
      <c r="AB105" s="5">
        <f>'Mortgage Performance'!AB30</f>
        <v>3.0541587904924219</v>
      </c>
      <c r="AC105" s="5">
        <f>'Mortgage Performance'!AC30</f>
        <v>21.589313560000001</v>
      </c>
      <c r="AD105" s="5">
        <f>'Mortgage Performance'!AD30</f>
        <v>25.306820649999999</v>
      </c>
      <c r="AE105" s="5">
        <f>'Mortgage Performance'!AE30</f>
        <v>0.11411219</v>
      </c>
      <c r="AF105" s="5">
        <f>'Mortgage Performance'!AF30</f>
        <v>0.32520748999999999</v>
      </c>
      <c r="AG105" s="5">
        <f>'Mortgage Performance'!AG30</f>
        <v>451.26878521170602</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106.96296062429998</v>
      </c>
      <c r="F106" s="5">
        <f>'Mortgage Performance'!F31</f>
        <v>106.5000005886527</v>
      </c>
      <c r="G106" s="5">
        <f>'Mortgage Performance'!G31</f>
        <v>747.63000413234192</v>
      </c>
      <c r="H106" s="5">
        <f>'Mortgage Performance'!H31</f>
        <v>702</v>
      </c>
      <c r="I106" s="5">
        <f>'Mortgage Performance'!I31</f>
        <v>6.5890667868000001</v>
      </c>
      <c r="J106" s="5">
        <f>'Mortgage Performance'!J31</f>
        <v>0</v>
      </c>
      <c r="K106" s="5">
        <f>'Mortgage Performance'!K31</f>
        <v>0</v>
      </c>
      <c r="L106" s="6">
        <f>'Mortgage Performance'!L31</f>
        <v>0</v>
      </c>
      <c r="M106" s="5">
        <f>'Mortgage Performance'!M31</f>
        <v>20</v>
      </c>
      <c r="N106" s="5">
        <f>'Mortgage Performance'!N31</f>
        <v>119.98357289527721</v>
      </c>
      <c r="O106" s="5">
        <f>'Mortgage Performance'!O31</f>
        <v>720</v>
      </c>
      <c r="P106" s="5">
        <f>'Mortgage Performance'!P31</f>
        <v>75</v>
      </c>
      <c r="Q106" s="5">
        <f>'Mortgage Performance'!Q31</f>
        <v>3.0456438299999999</v>
      </c>
      <c r="R106" s="5">
        <f>'Mortgage Performance'!R31</f>
        <v>0.3219758199999998</v>
      </c>
      <c r="S106" s="5">
        <f>'Mortgage Performance'!S31</f>
        <v>1.0389999999999999E-5</v>
      </c>
      <c r="T106" s="5">
        <f>'Mortgage Performance'!T31</f>
        <v>0.62649506999999993</v>
      </c>
      <c r="U106" s="5">
        <f>'Mortgage Performance'!U31</f>
        <v>2.0971625500000002</v>
      </c>
      <c r="V106" s="5">
        <f>'Mortgage Performance'!V31</f>
        <v>2.2757418899999999</v>
      </c>
      <c r="W106" s="5">
        <f>'Mortgage Performance'!W31</f>
        <v>2.4442177936</v>
      </c>
      <c r="X106" s="5">
        <f>'Mortgage Performance'!X31</f>
        <v>0.84644766746939892</v>
      </c>
      <c r="Y106" s="5">
        <f>'Mortgage Performance'!Y31</f>
        <v>-0.1121889730417439</v>
      </c>
      <c r="Z106" s="5">
        <f>'Mortgage Performance'!Z31</f>
        <v>3.3052886300000001E-2</v>
      </c>
      <c r="AA106" s="5">
        <f>'Mortgage Performance'!AA31</f>
        <v>0.99489934949999992</v>
      </c>
      <c r="AB106" s="5">
        <f>'Mortgage Performance'!AB31</f>
        <v>2.2668247286294321</v>
      </c>
      <c r="AC106" s="5">
        <f>'Mortgage Performance'!AC31</f>
        <v>24.999814409999999</v>
      </c>
      <c r="AD106" s="5">
        <f>'Mortgage Performance'!AD31</f>
        <v>24.99966109</v>
      </c>
      <c r="AE106" s="5">
        <f>'Mortgage Performance'!AE31</f>
        <v>0.77082987000000003</v>
      </c>
      <c r="AF106" s="5">
        <f>'Mortgage Performance'!AF31</f>
        <v>0.65067312999999993</v>
      </c>
      <c r="AG106" s="5">
        <f>'Mortgage Performance'!AG31</f>
        <v>10.5181056800461</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104.1384890954</v>
      </c>
      <c r="F107" s="5">
        <f>'Mortgage Performance'!F34</f>
        <v>103.83276234284068</v>
      </c>
      <c r="G107" s="5">
        <f>'Mortgage Performance'!G34</f>
        <v>8629.5408783135008</v>
      </c>
      <c r="H107" s="5">
        <f>'Mortgage Performance'!H34</f>
        <v>8311.0000000000109</v>
      </c>
      <c r="I107" s="5">
        <f>'Mortgage Performance'!I34</f>
        <v>4.8013599004999996</v>
      </c>
      <c r="J107" s="5">
        <f>'Mortgage Performance'!J34</f>
        <v>0</v>
      </c>
      <c r="K107" s="5">
        <f>'Mortgage Performance'!K34</f>
        <v>0</v>
      </c>
      <c r="L107" s="6">
        <f>'Mortgage Performance'!L34</f>
        <v>0</v>
      </c>
      <c r="M107" s="5">
        <f>'Mortgage Performance'!M34</f>
        <v>20</v>
      </c>
      <c r="N107" s="5">
        <f>'Mortgage Performance'!N34</f>
        <v>35.975359342915809</v>
      </c>
      <c r="O107" s="5">
        <f>'Mortgage Performance'!O34</f>
        <v>720</v>
      </c>
      <c r="P107" s="5">
        <f>'Mortgage Performance'!P34</f>
        <v>75</v>
      </c>
      <c r="Q107" s="5">
        <f>'Mortgage Performance'!Q34</f>
        <v>2.0994472599999998</v>
      </c>
      <c r="R107" s="5">
        <f>'Mortgage Performance'!R34</f>
        <v>0.13189656999999988</v>
      </c>
      <c r="S107" s="5">
        <f>'Mortgage Performance'!S34</f>
        <v>-1.08E-6</v>
      </c>
      <c r="T107" s="5">
        <f>'Mortgage Performance'!T34</f>
        <v>0.24569706999999999</v>
      </c>
      <c r="U107" s="5">
        <f>'Mortgage Performance'!U34</f>
        <v>1.7218547000000002</v>
      </c>
      <c r="V107" s="5">
        <f>'Mortgage Performance'!V34</f>
        <v>1.7373184500000001</v>
      </c>
      <c r="W107" s="5">
        <f>'Mortgage Performance'!W34</f>
        <v>1.5581886845999999</v>
      </c>
      <c r="X107" s="5">
        <f>'Mortgage Performance'!X34</f>
        <v>1.4911198157486059</v>
      </c>
      <c r="Y107" s="5">
        <f>'Mortgage Performance'!Y34</f>
        <v>-7.5109368280194197E-2</v>
      </c>
      <c r="Z107" s="5">
        <f>'Mortgage Performance'!Z34</f>
        <v>0</v>
      </c>
      <c r="AA107" s="5">
        <f>'Mortgage Performance'!AA34</f>
        <v>0.3307384531</v>
      </c>
      <c r="AB107" s="5">
        <f>'Mortgage Performance'!AB34</f>
        <v>1.4967336931243069</v>
      </c>
      <c r="AC107" s="5">
        <f>'Mortgage Performance'!AC34</f>
        <v>0</v>
      </c>
      <c r="AD107" s="5">
        <f>'Mortgage Performance'!AD34</f>
        <v>0</v>
      </c>
      <c r="AE107" s="5">
        <f>'Mortgage Performance'!AE34</f>
        <v>0.24726000000000001</v>
      </c>
      <c r="AF107" s="5">
        <f>'Mortgage Performance'!AF34</f>
        <v>0.24726000000000001</v>
      </c>
      <c r="AG107" s="5">
        <f>'Mortgage Performance'!AG34</f>
        <v>31.5925024392273</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104.1384890954</v>
      </c>
      <c r="F108" s="5">
        <f>'Mortgage Performance'!F35</f>
        <v>103.83276234284077</v>
      </c>
      <c r="G108" s="5">
        <f>'Mortgage Performance'!G35</f>
        <v>560.69691665133905</v>
      </c>
      <c r="H108" s="5">
        <f>'Mortgage Performance'!H35</f>
        <v>539.99999999999898</v>
      </c>
      <c r="I108" s="5">
        <f>'Mortgage Performance'!I35</f>
        <v>4.8013599004999996</v>
      </c>
      <c r="J108" s="5">
        <f>'Mortgage Performance'!J35</f>
        <v>0</v>
      </c>
      <c r="K108" s="5">
        <f>'Mortgage Performance'!K35</f>
        <v>0</v>
      </c>
      <c r="L108" s="6">
        <f>'Mortgage Performance'!L35</f>
        <v>0</v>
      </c>
      <c r="M108" s="5">
        <f>'Mortgage Performance'!M35</f>
        <v>20</v>
      </c>
      <c r="N108" s="5">
        <f>'Mortgage Performance'!N35</f>
        <v>35.975359342915809</v>
      </c>
      <c r="O108" s="5">
        <f>'Mortgage Performance'!O35</f>
        <v>720</v>
      </c>
      <c r="P108" s="5">
        <f>'Mortgage Performance'!P35</f>
        <v>75</v>
      </c>
      <c r="Q108" s="5">
        <f>'Mortgage Performance'!Q35</f>
        <v>2.0994472599999998</v>
      </c>
      <c r="R108" s="5">
        <f>'Mortgage Performance'!R35</f>
        <v>0.13189656999999988</v>
      </c>
      <c r="S108" s="5">
        <f>'Mortgage Performance'!S35</f>
        <v>-1.08E-6</v>
      </c>
      <c r="T108" s="5">
        <f>'Mortgage Performance'!T35</f>
        <v>0.24569706999999999</v>
      </c>
      <c r="U108" s="5">
        <f>'Mortgage Performance'!U35</f>
        <v>1.7218547000000002</v>
      </c>
      <c r="V108" s="5">
        <f>'Mortgage Performance'!V35</f>
        <v>1.7373184500000001</v>
      </c>
      <c r="W108" s="5">
        <f>'Mortgage Performance'!W35</f>
        <v>1.5581886845999999</v>
      </c>
      <c r="X108" s="5">
        <f>'Mortgage Performance'!X35</f>
        <v>1.4911198157477936</v>
      </c>
      <c r="Y108" s="5">
        <f>'Mortgage Performance'!Y35</f>
        <v>-7.5109368288271847E-2</v>
      </c>
      <c r="Z108" s="5">
        <f>'Mortgage Performance'!Z35</f>
        <v>0</v>
      </c>
      <c r="AA108" s="5">
        <f>'Mortgage Performance'!AA35</f>
        <v>0.3307384531</v>
      </c>
      <c r="AB108" s="5">
        <f>'Mortgage Performance'!AB35</f>
        <v>1.4967336931242698</v>
      </c>
      <c r="AC108" s="5">
        <f>'Mortgage Performance'!AC35</f>
        <v>0</v>
      </c>
      <c r="AD108" s="5">
        <f>'Mortgage Performance'!AD35</f>
        <v>0</v>
      </c>
      <c r="AE108" s="5">
        <f>'Mortgage Performance'!AE35</f>
        <v>0.24726000000000001</v>
      </c>
      <c r="AF108" s="5">
        <f>'Mortgage Performance'!AF35</f>
        <v>0.24726000000000001</v>
      </c>
      <c r="AG108" s="5">
        <f>'Mortgage Performance'!AG35</f>
        <v>2.0526953816849001</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105.2500088668</v>
      </c>
      <c r="F109" s="5">
        <f>'Mortgage Performance'!F38</f>
        <v>104.94326161267483</v>
      </c>
      <c r="G109" s="5">
        <f>'Mortgage Performance'!G38</f>
        <v>2181.7704089275098</v>
      </c>
      <c r="H109" s="5">
        <f>'Mortgage Performance'!H38</f>
        <v>2079</v>
      </c>
      <c r="I109" s="5">
        <f>'Mortgage Performance'!I38</f>
        <v>5.5155197215999996</v>
      </c>
      <c r="J109" s="5">
        <f>'Mortgage Performance'!J38</f>
        <v>0</v>
      </c>
      <c r="K109" s="5">
        <f>'Mortgage Performance'!K38</f>
        <v>0</v>
      </c>
      <c r="L109" s="6">
        <f>'Mortgage Performance'!L38</f>
        <v>0</v>
      </c>
      <c r="M109" s="5">
        <f>'Mortgage Performance'!M38</f>
        <v>20</v>
      </c>
      <c r="N109" s="5">
        <f>'Mortgage Performance'!N38</f>
        <v>35.975359342915809</v>
      </c>
      <c r="O109" s="5">
        <f>'Mortgage Performance'!O38</f>
        <v>720</v>
      </c>
      <c r="P109" s="5">
        <f>'Mortgage Performance'!P38</f>
        <v>75</v>
      </c>
      <c r="Q109" s="5">
        <f>'Mortgage Performance'!Q38</f>
        <v>2.0959585000000001</v>
      </c>
      <c r="R109" s="5">
        <f>'Mortgage Performance'!R38</f>
        <v>0.13189781999999992</v>
      </c>
      <c r="S109" s="5">
        <f>'Mortgage Performance'!S38</f>
        <v>-1.08E-6</v>
      </c>
      <c r="T109" s="5">
        <f>'Mortgage Performance'!T38</f>
        <v>0.24403776999999999</v>
      </c>
      <c r="U109" s="5">
        <f>'Mortgage Performance'!U38</f>
        <v>1.7200239900000001</v>
      </c>
      <c r="V109" s="5">
        <f>'Mortgage Performance'!V38</f>
        <v>1.7353542900000001</v>
      </c>
      <c r="W109" s="5">
        <f>'Mortgage Performance'!W38</f>
        <v>1.5634335582000001</v>
      </c>
      <c r="X109" s="5">
        <f>'Mortgage Performance'!X38</f>
        <v>1.4912032717408166</v>
      </c>
      <c r="Y109" s="5">
        <f>'Mortgage Performance'!Y38</f>
        <v>-7.5096453379067854E-2</v>
      </c>
      <c r="Z109" s="5">
        <f>'Mortgage Performance'!Z38</f>
        <v>0</v>
      </c>
      <c r="AA109" s="5">
        <f>'Mortgage Performance'!AA38</f>
        <v>0.3387246927</v>
      </c>
      <c r="AB109" s="5">
        <f>'Mortgage Performance'!AB38</f>
        <v>1.4968166541594254</v>
      </c>
      <c r="AC109" s="5">
        <f>'Mortgage Performance'!AC38</f>
        <v>0</v>
      </c>
      <c r="AD109" s="5">
        <f>'Mortgage Performance'!AD38</f>
        <v>0</v>
      </c>
      <c r="AE109" s="5">
        <f>'Mortgage Performance'!AE38</f>
        <v>0.24726000000000001</v>
      </c>
      <c r="AF109" s="5">
        <f>'Mortgage Performance'!AF38</f>
        <v>0.24726000000000001</v>
      </c>
      <c r="AG109" s="5">
        <f>'Mortgage Performance'!AG38</f>
        <v>7.9292566543103007</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117.01478496676501</v>
      </c>
      <c r="F110" s="5">
        <f>'Mortgage Performance'!F41</f>
        <v>116.43600380059979</v>
      </c>
      <c r="G110" s="5">
        <f>'Mortgage Performance'!G41</f>
        <v>9976.2368056354007</v>
      </c>
      <c r="H110" s="5">
        <f>'Mortgage Performance'!H41</f>
        <v>8568.0000000000091</v>
      </c>
      <c r="I110" s="5">
        <f>'Mortgage Performance'!I41</f>
        <v>6.6293183940609204</v>
      </c>
      <c r="J110" s="5">
        <f>'Mortgage Performance'!J41</f>
        <v>0</v>
      </c>
      <c r="K110" s="5">
        <f>'Mortgage Performance'!K41</f>
        <v>0</v>
      </c>
      <c r="L110" s="6">
        <f>'Mortgage Performance'!L41</f>
        <v>0</v>
      </c>
      <c r="M110" s="5">
        <f>'Mortgage Performance'!M41</f>
        <v>15.567226890756308</v>
      </c>
      <c r="N110" s="5">
        <f>'Mortgage Performance'!N41</f>
        <v>43.367556468172481</v>
      </c>
      <c r="O110" s="5">
        <f>'Mortgage Performance'!O41</f>
        <v>720</v>
      </c>
      <c r="P110" s="5">
        <f>'Mortgage Performance'!P41</f>
        <v>75</v>
      </c>
      <c r="Q110" s="5">
        <f>'Mortgage Performance'!Q41</f>
        <v>2.0346510486883562</v>
      </c>
      <c r="R110" s="5">
        <f>'Mortgage Performance'!R41</f>
        <v>0.22463407474585848</v>
      </c>
      <c r="S110" s="5">
        <f>'Mortgage Performance'!S41</f>
        <v>1.7721452941656199E-5</v>
      </c>
      <c r="T110" s="5">
        <f>'Mortgage Performance'!T41</f>
        <v>0.25676485943643601</v>
      </c>
      <c r="U110" s="5">
        <f>'Mortgage Performance'!U41</f>
        <v>1.5532343930531201</v>
      </c>
      <c r="V110" s="5">
        <f>'Mortgage Performance'!V41</f>
        <v>1.5489928637836499</v>
      </c>
      <c r="W110" s="5">
        <f>'Mortgage Performance'!W41</f>
        <v>3.4698543267522104</v>
      </c>
      <c r="X110" s="5">
        <f>'Mortgage Performance'!X41</f>
        <v>3.0556412959593695</v>
      </c>
      <c r="Y110" s="5">
        <f>'Mortgage Performance'!Y41</f>
        <v>0.10273252435381752</v>
      </c>
      <c r="Z110" s="5">
        <f>'Mortgage Performance'!Z41</f>
        <v>9.9093372475249701E-6</v>
      </c>
      <c r="AA110" s="5">
        <f>'Mortgage Performance'!AA41</f>
        <v>0.76318847767426401</v>
      </c>
      <c r="AB110" s="5">
        <f>'Mortgage Performance'!AB41</f>
        <v>3.0566434794575144</v>
      </c>
      <c r="AC110" s="5">
        <f>'Mortgage Performance'!AC41</f>
        <v>0</v>
      </c>
      <c r="AD110" s="5">
        <f>'Mortgage Performance'!AD41</f>
        <v>1.2173202609243701</v>
      </c>
      <c r="AE110" s="5">
        <f>'Mortgage Performance'!AE41</f>
        <v>0.26791197478991602</v>
      </c>
      <c r="AF110" s="5">
        <f>'Mortgage Performance'!AF41</f>
        <v>0.26791197478991602</v>
      </c>
      <c r="AG110" s="5">
        <f>'Mortgage Performance'!AG41</f>
        <v>86.0250240000574</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106.63704614730001</v>
      </c>
      <c r="F111" s="5">
        <f>'Mortgage Performance'!F44</f>
        <v>106.31988921025581</v>
      </c>
      <c r="G111" s="5">
        <f>'Mortgage Performance'!G44</f>
        <v>5498.8646699544306</v>
      </c>
      <c r="H111" s="5">
        <f>'Mortgage Performance'!H44</f>
        <v>5172</v>
      </c>
      <c r="I111" s="5">
        <f>'Mortgage Performance'!I44</f>
        <v>7.1025020178</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2.9086846400000002</v>
      </c>
      <c r="R111" s="5">
        <f>'Mortgage Performance'!R44</f>
        <v>0.15320475000000022</v>
      </c>
      <c r="S111" s="5">
        <f>'Mortgage Performance'!S44</f>
        <v>-1.8860000000000002E-5</v>
      </c>
      <c r="T111" s="5">
        <f>'Mortgage Performance'!T44</f>
        <v>0.61155354000000006</v>
      </c>
      <c r="U111" s="5">
        <f>'Mortgage Performance'!U44</f>
        <v>2.14394521</v>
      </c>
      <c r="V111" s="5">
        <f>'Mortgage Performance'!V44</f>
        <v>2.1787610700000002</v>
      </c>
      <c r="W111" s="5">
        <f>'Mortgage Performance'!W44</f>
        <v>1.6322213529999998</v>
      </c>
      <c r="X111" s="5">
        <f>'Mortgage Performance'!X44</f>
        <v>1.5390142565464375</v>
      </c>
      <c r="Y111" s="5">
        <f>'Mortgage Performance'!Y44</f>
        <v>-8.5174422708358205E-2</v>
      </c>
      <c r="Z111" s="5">
        <f>'Mortgage Performance'!Z44</f>
        <v>1.32199932E-2</v>
      </c>
      <c r="AA111" s="5">
        <f>'Mortgage Performance'!AA44</f>
        <v>0.56192684940000004</v>
      </c>
      <c r="AB111" s="5">
        <f>'Mortgage Performance'!AB44</f>
        <v>1.5454260756757596</v>
      </c>
      <c r="AC111" s="5">
        <f>'Mortgage Performance'!AC44</f>
        <v>17.999442860000002</v>
      </c>
      <c r="AD111" s="5">
        <f>'Mortgage Performance'!AD44</f>
        <v>17.99865157</v>
      </c>
      <c r="AE111" s="5">
        <f>'Mortgage Performance'!AE44</f>
        <v>0.62373369999999995</v>
      </c>
      <c r="AF111" s="5">
        <f>'Mortgage Performance'!AF44</f>
        <v>0.62371706000000005</v>
      </c>
      <c r="AG111" s="5">
        <f>'Mortgage Performance'!AG44</f>
        <v>51.603846848438401</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102.37639763180002</v>
      </c>
      <c r="F112" s="5">
        <f>'Mortgage Performance'!F45</f>
        <v>102.03215982457098</v>
      </c>
      <c r="G112" s="5">
        <f>'Mortgage Performance'!G45</f>
        <v>3572.1459154582299</v>
      </c>
      <c r="H112" s="5">
        <f>'Mortgage Performance'!H45</f>
        <v>3501</v>
      </c>
      <c r="I112" s="5">
        <f>'Mortgage Performance'!I45</f>
        <v>7.1025020178</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5.77005722</v>
      </c>
      <c r="R112" s="5">
        <f>'Mortgage Performance'!R45</f>
        <v>0.15944853000000012</v>
      </c>
      <c r="S112" s="5">
        <f>'Mortgage Performance'!S45</f>
        <v>-4.0399999999999999E-5</v>
      </c>
      <c r="T112" s="5">
        <f>'Mortgage Performance'!T45</f>
        <v>1.8960054899999998</v>
      </c>
      <c r="U112" s="5">
        <f>'Mortgage Performance'!U45</f>
        <v>3.7146435999999996</v>
      </c>
      <c r="V112" s="5">
        <f>'Mortgage Performance'!V45</f>
        <v>3.7501480099999998</v>
      </c>
      <c r="W112" s="5">
        <f>'Mortgage Performance'!W45</f>
        <v>1.8232682134</v>
      </c>
      <c r="X112" s="5">
        <f>'Mortgage Performance'!X45</f>
        <v>1.6759779377509993</v>
      </c>
      <c r="Y112" s="5">
        <f>'Mortgage Performance'!Y45</f>
        <v>-6.2797545118705556E-2</v>
      </c>
      <c r="Z112" s="5">
        <f>'Mortgage Performance'!Z45</f>
        <v>2.3542666E-3</v>
      </c>
      <c r="AA112" s="5">
        <f>'Mortgage Performance'!AA45</f>
        <v>1.2941587534999999</v>
      </c>
      <c r="AB112" s="5">
        <f>'Mortgage Performance'!AB45</f>
        <v>1.6815506426504971</v>
      </c>
      <c r="AC112" s="5">
        <f>'Mortgage Performance'!AC45</f>
        <v>9.9995767000000004</v>
      </c>
      <c r="AD112" s="5">
        <f>'Mortgage Performance'!AD45</f>
        <v>9.9988879599999994</v>
      </c>
      <c r="AE112" s="5">
        <f>'Mortgage Performance'!AE45</f>
        <v>1.8504750000000001</v>
      </c>
      <c r="AF112" s="5">
        <f>'Mortgage Performance'!AF45</f>
        <v>1.8504750000000001</v>
      </c>
      <c r="AG112" s="5">
        <f>'Mortgage Performance'!AG45</f>
        <v>112.78867427367</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116.81125361150001</v>
      </c>
      <c r="F113" s="5">
        <f>'Mortgage Performance'!F48</f>
        <v>116.06778269230513</v>
      </c>
      <c r="G113" s="5">
        <f>'Mortgage Performance'!G48</f>
        <v>1110.7686803653601</v>
      </c>
      <c r="H113" s="5">
        <f>'Mortgage Performance'!H48</f>
        <v>957</v>
      </c>
      <c r="I113" s="5">
        <f>'Mortgage Performance'!I48</f>
        <v>6.9312795180000002</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2.3869120399999999</v>
      </c>
      <c r="R113" s="5">
        <f>'Mortgage Performance'!R48</f>
        <v>0.25110778000000028</v>
      </c>
      <c r="S113" s="5">
        <f>'Mortgage Performance'!S48</f>
        <v>2.2310000000000002E-5</v>
      </c>
      <c r="T113" s="5">
        <f>'Mortgage Performance'!T48</f>
        <v>0.32490353</v>
      </c>
      <c r="U113" s="5">
        <f>'Mortgage Performance'!U48</f>
        <v>1.8108784199999999</v>
      </c>
      <c r="V113" s="5">
        <f>'Mortgage Performance'!V48</f>
        <v>1.8072868700000002</v>
      </c>
      <c r="W113" s="5">
        <f>'Mortgage Performance'!W48</f>
        <v>3.8921105444999999</v>
      </c>
      <c r="X113" s="5">
        <f>'Mortgage Performance'!X48</f>
        <v>3.4407239106551923</v>
      </c>
      <c r="Y113" s="5">
        <f>'Mortgage Performance'!Y48</f>
        <v>0.12423421927420432</v>
      </c>
      <c r="Z113" s="5">
        <f>'Mortgage Performance'!Z48</f>
        <v>0</v>
      </c>
      <c r="AA113" s="5">
        <f>'Mortgage Performance'!AA48</f>
        <v>0.90151935279999995</v>
      </c>
      <c r="AB113" s="5">
        <f>'Mortgage Performance'!AB48</f>
        <v>3.4418370780426137</v>
      </c>
      <c r="AC113" s="5">
        <f>'Mortgage Performance'!AC48</f>
        <v>0</v>
      </c>
      <c r="AD113" s="5">
        <f>'Mortgage Performance'!AD48</f>
        <v>0</v>
      </c>
      <c r="AE113" s="5">
        <f>'Mortgage Performance'!AE48</f>
        <v>0.34420000000000001</v>
      </c>
      <c r="AF113" s="5">
        <f>'Mortgage Performance'!AF48</f>
        <v>0.34420000000000001</v>
      </c>
      <c r="AG113" s="5">
        <f>'Mortgage Performance'!AG48</f>
        <v>12.3426063427634</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0</v>
      </c>
      <c r="F114" s="5">
        <f>'Mortgage Performance'!F51</f>
        <v>100</v>
      </c>
      <c r="G114" s="5">
        <f>'Mortgage Performance'!G51</f>
        <v>-30</v>
      </c>
      <c r="H114" s="5">
        <f>'Mortgage Performance'!H51</f>
        <v>-30</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-7.5024199999999999E-2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2021-02-09T20:46:35Z</dcterms:modified>
</cp:coreProperties>
</file>